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1C9D3C18-01C3-4842-9DCA-B5F9B2C5EC0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/>
  <c r="I154" i="1"/>
  <c r="J154" i="1"/>
  <c r="Z154" i="1"/>
  <c r="K154" i="1"/>
  <c r="L154" i="1"/>
  <c r="T154" i="1" s="1"/>
  <c r="U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 s="1"/>
  <c r="S170" i="1" s="1"/>
  <c r="G170" i="1"/>
  <c r="H170" i="1"/>
  <c r="Y170" i="1"/>
  <c r="AE170" i="1" s="1"/>
  <c r="I170" i="1"/>
  <c r="J170" i="1"/>
  <c r="Z170" i="1" s="1"/>
  <c r="AA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R171" i="1" s="1"/>
  <c r="S171" i="1" s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AA172" i="1"/>
  <c r="K172" i="1"/>
  <c r="T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 s="1"/>
  <c r="S174" i="1" s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G175" i="1"/>
  <c r="H175" i="1"/>
  <c r="Y175" i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AA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R177" i="1" s="1"/>
  <c r="S177" i="1" s="1"/>
  <c r="F177" i="1"/>
  <c r="G177" i="1"/>
  <c r="H177" i="1"/>
  <c r="Y177" i="1" s="1"/>
  <c r="AE177" i="1" s="1"/>
  <c r="I177" i="1"/>
  <c r="J177" i="1"/>
  <c r="Z177" i="1"/>
  <c r="AA177" i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S179" i="1"/>
  <c r="F179" i="1"/>
  <c r="R179" i="1" s="1"/>
  <c r="G179" i="1"/>
  <c r="H179" i="1"/>
  <c r="Y179" i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R181" i="1" s="1"/>
  <c r="S181" i="1" s="1"/>
  <c r="F181" i="1"/>
  <c r="G181" i="1"/>
  <c r="H181" i="1"/>
  <c r="Y181" i="1"/>
  <c r="AE181" i="1"/>
  <c r="I181" i="1"/>
  <c r="J181" i="1"/>
  <c r="Z181" i="1"/>
  <c r="AA181" i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/>
  <c r="S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/>
  <c r="S184" i="1"/>
  <c r="G184" i="1"/>
  <c r="H184" i="1"/>
  <c r="Y184" i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/>
  <c r="E186" i="1"/>
  <c r="R186" i="1" s="1"/>
  <c r="S186" i="1" s="1"/>
  <c r="F186" i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S187" i="1"/>
  <c r="F187" i="1"/>
  <c r="R187" i="1" s="1"/>
  <c r="G187" i="1"/>
  <c r="H187" i="1"/>
  <c r="Y187" i="1" s="1"/>
  <c r="AE187" i="1" s="1"/>
  <c r="I187" i="1"/>
  <c r="J187" i="1"/>
  <c r="Z187" i="1"/>
  <c r="AA187" i="1"/>
  <c r="K187" i="1"/>
  <c r="T187" i="1" s="1"/>
  <c r="U187" i="1" s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R188" i="1"/>
  <c r="S188" i="1" s="1"/>
  <c r="G188" i="1"/>
  <c r="H188" i="1"/>
  <c r="Y188" i="1"/>
  <c r="AE188" i="1"/>
  <c r="I188" i="1"/>
  <c r="J188" i="1"/>
  <c r="Z188" i="1"/>
  <c r="AA188" i="1" s="1"/>
  <c r="AB188" i="1" s="1"/>
  <c r="K188" i="1"/>
  <c r="L188" i="1"/>
  <c r="T188" i="1" s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/>
  <c r="I189" i="1"/>
  <c r="J189" i="1"/>
  <c r="Z189" i="1"/>
  <c r="AA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/>
  <c r="I190" i="1"/>
  <c r="J190" i="1"/>
  <c r="Z190" i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R191" i="1" s="1"/>
  <c r="S191" i="1" s="1"/>
  <c r="G191" i="1"/>
  <c r="H191" i="1"/>
  <c r="Y191" i="1"/>
  <c r="AE191" i="1" s="1"/>
  <c r="I191" i="1"/>
  <c r="J191" i="1"/>
  <c r="Z191" i="1"/>
  <c r="AA191" i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 s="1"/>
  <c r="S194" i="1" s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R201" i="1" s="1"/>
  <c r="S201" i="1" s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 s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/>
  <c r="E236" i="1"/>
  <c r="R236" i="1"/>
  <c r="S236" i="1"/>
  <c r="F236" i="1"/>
  <c r="G236" i="1"/>
  <c r="H236" i="1"/>
  <c r="Y236" i="1" s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AA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 s="1"/>
  <c r="S355" i="1" s="1"/>
  <c r="F355" i="1"/>
  <c r="G355" i="1"/>
  <c r="H355" i="1"/>
  <c r="Y355" i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/>
  <c r="I358" i="1"/>
  <c r="J358" i="1"/>
  <c r="Z358" i="1" s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 s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/>
  <c r="AE370" i="1" s="1"/>
  <c r="I370" i="1"/>
  <c r="J370" i="1"/>
  <c r="Z370" i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 s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 s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/>
  <c r="AA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 s="1"/>
  <c r="F414" i="1"/>
  <c r="G414" i="1"/>
  <c r="H414" i="1"/>
  <c r="Y414" i="1" s="1"/>
  <c r="AE414" i="1" s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 s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R419" i="1" s="1"/>
  <c r="F419" i="1"/>
  <c r="G419" i="1"/>
  <c r="H419" i="1"/>
  <c r="Y419" i="1" s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T425" i="1" s="1"/>
  <c r="L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/>
  <c r="S427" i="1"/>
  <c r="G427" i="1"/>
  <c r="H427" i="1"/>
  <c r="Y427" i="1" s="1"/>
  <c r="AE427" i="1"/>
  <c r="I427" i="1"/>
  <c r="J427" i="1"/>
  <c r="Z427" i="1" s="1"/>
  <c r="AA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/>
  <c r="S432" i="1"/>
  <c r="G432" i="1"/>
  <c r="H432" i="1"/>
  <c r="Y432" i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 s="1"/>
  <c r="AE452" i="1" s="1"/>
  <c r="I452" i="1"/>
  <c r="J452" i="1"/>
  <c r="Z452" i="1" s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/>
  <c r="I460" i="1"/>
  <c r="J460" i="1"/>
  <c r="Z460" i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/>
  <c r="I463" i="1"/>
  <c r="J463" i="1"/>
  <c r="Z463" i="1"/>
  <c r="AA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 s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AE466" i="1" s="1"/>
  <c r="I466" i="1"/>
  <c r="J466" i="1"/>
  <c r="Z466" i="1"/>
  <c r="AA466" i="1" s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F479" i="1"/>
  <c r="G479" i="1"/>
  <c r="H479" i="1"/>
  <c r="Y479" i="1" s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/>
  <c r="G480" i="1"/>
  <c r="H480" i="1"/>
  <c r="Y480" i="1" s="1"/>
  <c r="AE480" i="1" s="1"/>
  <c r="I480" i="1"/>
  <c r="J480" i="1"/>
  <c r="Z480" i="1" s="1"/>
  <c r="K480" i="1"/>
  <c r="T480" i="1" s="1"/>
  <c r="AC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/>
  <c r="AE492" i="1" s="1"/>
  <c r="I492" i="1"/>
  <c r="J492" i="1"/>
  <c r="Z492" i="1"/>
  <c r="AA492" i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/>
  <c r="I494" i="1"/>
  <c r="J494" i="1"/>
  <c r="Z494" i="1"/>
  <c r="AA494" i="1" s="1"/>
  <c r="AB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 s="1"/>
  <c r="AE495" i="1" s="1"/>
  <c r="I495" i="1"/>
  <c r="J495" i="1"/>
  <c r="Z495" i="1"/>
  <c r="AA495" i="1" s="1"/>
  <c r="AB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R508" i="1" s="1"/>
  <c r="F508" i="1"/>
  <c r="G508" i="1"/>
  <c r="H508" i="1"/>
  <c r="Y508" i="1"/>
  <c r="AE508" i="1" s="1"/>
  <c r="I508" i="1"/>
  <c r="J508" i="1"/>
  <c r="Z508" i="1" s="1"/>
  <c r="AA508" i="1"/>
  <c r="K508" i="1"/>
  <c r="L508" i="1"/>
  <c r="V508" i="1" s="1"/>
  <c r="M508" i="1"/>
  <c r="N508" i="1"/>
  <c r="O508" i="1"/>
  <c r="P508" i="1"/>
  <c r="A509" i="1"/>
  <c r="B509" i="1"/>
  <c r="C509" i="1"/>
  <c r="D509" i="1"/>
  <c r="X509" i="1" s="1"/>
  <c r="E509" i="1"/>
  <c r="R509" i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S514" i="1"/>
  <c r="F514" i="1"/>
  <c r="R514" i="1" s="1"/>
  <c r="G514" i="1"/>
  <c r="H514" i="1"/>
  <c r="Y514" i="1" s="1"/>
  <c r="AE514" i="1" s="1"/>
  <c r="I514" i="1"/>
  <c r="J514" i="1"/>
  <c r="Z514" i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T517" i="1" s="1"/>
  <c r="M517" i="1"/>
  <c r="N517" i="1"/>
  <c r="O517" i="1"/>
  <c r="P517" i="1"/>
  <c r="A518" i="1"/>
  <c r="B518" i="1"/>
  <c r="C518" i="1"/>
  <c r="D518" i="1" s="1"/>
  <c r="X518" i="1"/>
  <c r="E518" i="1"/>
  <c r="F518" i="1"/>
  <c r="G518" i="1"/>
  <c r="H518" i="1"/>
  <c r="Y518" i="1" s="1"/>
  <c r="AE518" i="1" s="1"/>
  <c r="I518" i="1"/>
  <c r="J518" i="1"/>
  <c r="Z518" i="1"/>
  <c r="AA518" i="1" s="1"/>
  <c r="K518" i="1"/>
  <c r="T518" i="1" s="1"/>
  <c r="U518" i="1" s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 s="1"/>
  <c r="S540" i="1" s="1"/>
  <c r="F540" i="1"/>
  <c r="G540" i="1"/>
  <c r="H540" i="1"/>
  <c r="Y540" i="1" s="1"/>
  <c r="AE540" i="1"/>
  <c r="I540" i="1"/>
  <c r="J540" i="1"/>
  <c r="Z540" i="1" s="1"/>
  <c r="AA540" i="1" s="1"/>
  <c r="K540" i="1"/>
  <c r="L540" i="1"/>
  <c r="T540" i="1" s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/>
  <c r="F542" i="1"/>
  <c r="G542" i="1"/>
  <c r="H542" i="1"/>
  <c r="Y542" i="1" s="1"/>
  <c r="AE542" i="1" s="1"/>
  <c r="I542" i="1"/>
  <c r="J542" i="1"/>
  <c r="Z542" i="1" s="1"/>
  <c r="AA542" i="1" s="1"/>
  <c r="AB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AB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/>
  <c r="S551" i="1" s="1"/>
  <c r="G551" i="1"/>
  <c r="H551" i="1"/>
  <c r="Y551" i="1" s="1"/>
  <c r="AE551" i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T562" i="1"/>
  <c r="AC562" i="1" s="1"/>
  <c r="AD562" i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L566" i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/>
  <c r="I568" i="1"/>
  <c r="J568" i="1"/>
  <c r="Z568" i="1"/>
  <c r="AA568" i="1" s="1"/>
  <c r="K568" i="1"/>
  <c r="AB568" i="1" s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F569" i="1"/>
  <c r="R569" i="1" s="1"/>
  <c r="S569" i="1" s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Y573" i="1" s="1"/>
  <c r="I573" i="1"/>
  <c r="J573" i="1"/>
  <c r="Z573" i="1" s="1"/>
  <c r="AA573" i="1"/>
  <c r="K573" i="1"/>
  <c r="L573" i="1"/>
  <c r="M573" i="1"/>
  <c r="N573" i="1"/>
  <c r="O573" i="1"/>
  <c r="P573" i="1"/>
  <c r="AE573" i="1"/>
  <c r="A574" i="1"/>
  <c r="B574" i="1"/>
  <c r="C574" i="1"/>
  <c r="D574" i="1"/>
  <c r="X574" i="1" s="1"/>
  <c r="E574" i="1"/>
  <c r="F574" i="1"/>
  <c r="G574" i="1"/>
  <c r="H574" i="1"/>
  <c r="Y574" i="1" s="1"/>
  <c r="AE574" i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G579" i="1"/>
  <c r="H579" i="1"/>
  <c r="Y579" i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/>
  <c r="F581" i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L585" i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/>
  <c r="AE589" i="1" s="1"/>
  <c r="I589" i="1"/>
  <c r="J589" i="1"/>
  <c r="Z589" i="1" s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G591" i="1"/>
  <c r="H591" i="1"/>
  <c r="Y591" i="1" s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 s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/>
  <c r="AE593" i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 s="1"/>
  <c r="G595" i="1"/>
  <c r="H595" i="1"/>
  <c r="I595" i="1"/>
  <c r="J595" i="1"/>
  <c r="Z595" i="1" s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 s="1"/>
  <c r="AA600" i="1"/>
  <c r="K600" i="1"/>
  <c r="T600" i="1" s="1"/>
  <c r="AC600" i="1" s="1"/>
  <c r="AD600" i="1" s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/>
  <c r="AE603" i="1"/>
  <c r="I603" i="1"/>
  <c r="J603" i="1"/>
  <c r="Z603" i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 s="1"/>
  <c r="S607" i="1" s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E615" i="1"/>
  <c r="F615" i="1"/>
  <c r="G615" i="1"/>
  <c r="H615" i="1"/>
  <c r="Y615" i="1"/>
  <c r="AE615" i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/>
  <c r="S621" i="1"/>
  <c r="G621" i="1"/>
  <c r="H621" i="1"/>
  <c r="Y621" i="1"/>
  <c r="AE621" i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 s="1"/>
  <c r="AE622" i="1"/>
  <c r="I622" i="1"/>
  <c r="J622" i="1"/>
  <c r="Z622" i="1"/>
  <c r="AA622" i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 s="1"/>
  <c r="AC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 s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I648" i="1"/>
  <c r="J648" i="1"/>
  <c r="Z648" i="1" s="1"/>
  <c r="AA648" i="1"/>
  <c r="K648" i="1"/>
  <c r="L648" i="1"/>
  <c r="M648" i="1"/>
  <c r="N648" i="1"/>
  <c r="O648" i="1"/>
  <c r="P648" i="1"/>
  <c r="Y648" i="1"/>
  <c r="AE648" i="1"/>
  <c r="A649" i="1"/>
  <c r="B649" i="1"/>
  <c r="C649" i="1"/>
  <c r="D649" i="1"/>
  <c r="X649" i="1" s="1"/>
  <c r="E649" i="1"/>
  <c r="F649" i="1"/>
  <c r="R649" i="1"/>
  <c r="S649" i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/>
  <c r="A650" i="1"/>
  <c r="B650" i="1"/>
  <c r="C650" i="1"/>
  <c r="D650" i="1"/>
  <c r="X650" i="1"/>
  <c r="E650" i="1"/>
  <c r="F650" i="1"/>
  <c r="R650" i="1"/>
  <c r="S650" i="1" s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V651" i="1"/>
  <c r="Y651" i="1"/>
  <c r="AE651" i="1" s="1"/>
  <c r="AA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R659" i="1" s="1"/>
  <c r="G659" i="1"/>
  <c r="H659" i="1"/>
  <c r="Y659" i="1" s="1"/>
  <c r="AE659" i="1" s="1"/>
  <c r="I659" i="1"/>
  <c r="J659" i="1"/>
  <c r="Z659" i="1"/>
  <c r="AA659" i="1" s="1"/>
  <c r="K659" i="1"/>
  <c r="L659" i="1"/>
  <c r="M659" i="1"/>
  <c r="N659" i="1"/>
  <c r="O659" i="1"/>
  <c r="P659" i="1"/>
  <c r="S659" i="1"/>
  <c r="T659" i="1"/>
  <c r="V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R663" i="1"/>
  <c r="S663" i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X665" i="1"/>
  <c r="A666" i="1"/>
  <c r="B666" i="1"/>
  <c r="C666" i="1"/>
  <c r="D666" i="1" s="1"/>
  <c r="X666" i="1"/>
  <c r="E666" i="1"/>
  <c r="R666" i="1" s="1"/>
  <c r="S666" i="1" s="1"/>
  <c r="F666" i="1"/>
  <c r="G666" i="1"/>
  <c r="H666" i="1"/>
  <c r="Y666" i="1" s="1"/>
  <c r="AE666" i="1"/>
  <c r="I666" i="1"/>
  <c r="J666" i="1"/>
  <c r="Z666" i="1"/>
  <c r="AA666" i="1"/>
  <c r="K666" i="1"/>
  <c r="T666" i="1" s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K667" i="1"/>
  <c r="L667" i="1"/>
  <c r="M667" i="1"/>
  <c r="N667" i="1"/>
  <c r="O667" i="1"/>
  <c r="P667" i="1"/>
  <c r="R667" i="1"/>
  <c r="S667" i="1" s="1"/>
  <c r="V667" i="1"/>
  <c r="Z667" i="1"/>
  <c r="AA667" i="1" s="1"/>
  <c r="A668" i="1"/>
  <c r="B668" i="1"/>
  <c r="C668" i="1"/>
  <c r="D668" i="1" s="1"/>
  <c r="X668" i="1" s="1"/>
  <c r="E668" i="1"/>
  <c r="F668" i="1"/>
  <c r="G668" i="1"/>
  <c r="H668" i="1"/>
  <c r="Y668" i="1"/>
  <c r="AE668" i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R669" i="1" s="1"/>
  <c r="S669" i="1" s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R670" i="1" s="1"/>
  <c r="S670" i="1" s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 s="1"/>
  <c r="AE671" i="1"/>
  <c r="A672" i="1"/>
  <c r="B672" i="1"/>
  <c r="C672" i="1"/>
  <c r="D672" i="1"/>
  <c r="X672" i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/>
  <c r="E673" i="1"/>
  <c r="F673" i="1"/>
  <c r="R673" i="1"/>
  <c r="S673" i="1" s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R674" i="1" s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S674" i="1"/>
  <c r="V674" i="1"/>
  <c r="AA674" i="1"/>
  <c r="A675" i="1"/>
  <c r="B675" i="1"/>
  <c r="C675" i="1"/>
  <c r="D675" i="1"/>
  <c r="X675" i="1"/>
  <c r="E675" i="1"/>
  <c r="R675" i="1" s="1"/>
  <c r="S675" i="1" s="1"/>
  <c r="F675" i="1"/>
  <c r="G675" i="1"/>
  <c r="H675" i="1"/>
  <c r="Y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/>
  <c r="E676" i="1"/>
  <c r="R676" i="1" s="1"/>
  <c r="S676" i="1" s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R678" i="1" s="1"/>
  <c r="S678" i="1" s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/>
  <c r="A688" i="1"/>
  <c r="B688" i="1"/>
  <c r="C688" i="1"/>
  <c r="D688" i="1"/>
  <c r="X688" i="1" s="1"/>
  <c r="E688" i="1"/>
  <c r="F688" i="1"/>
  <c r="R688" i="1"/>
  <c r="S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R691" i="1" s="1"/>
  <c r="S691" i="1" s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R692" i="1" s="1"/>
  <c r="S692" i="1" s="1"/>
  <c r="F692" i="1"/>
  <c r="G692" i="1"/>
  <c r="H692" i="1"/>
  <c r="Y692" i="1" s="1"/>
  <c r="AE692" i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R693" i="1"/>
  <c r="S693" i="1" s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/>
  <c r="E695" i="1"/>
  <c r="R695" i="1" s="1"/>
  <c r="S695" i="1" s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 s="1"/>
  <c r="E696" i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/>
  <c r="I699" i="1"/>
  <c r="J699" i="1"/>
  <c r="Z699" i="1" s="1"/>
  <c r="K699" i="1"/>
  <c r="L699" i="1"/>
  <c r="M699" i="1"/>
  <c r="N699" i="1"/>
  <c r="O699" i="1"/>
  <c r="P699" i="1"/>
  <c r="V699" i="1"/>
  <c r="AA699" i="1"/>
  <c r="AE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/>
  <c r="AE700" i="1"/>
  <c r="I700" i="1"/>
  <c r="J700" i="1"/>
  <c r="Z700" i="1" s="1"/>
  <c r="K700" i="1"/>
  <c r="L700" i="1"/>
  <c r="T700" i="1" s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/>
  <c r="X702" i="1"/>
  <c r="E702" i="1"/>
  <c r="R702" i="1" s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S702" i="1"/>
  <c r="Z702" i="1"/>
  <c r="AA702" i="1" s="1"/>
  <c r="A703" i="1"/>
  <c r="B703" i="1"/>
  <c r="C703" i="1"/>
  <c r="D703" i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S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M709" i="1"/>
  <c r="N709" i="1"/>
  <c r="O709" i="1"/>
  <c r="P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 s="1"/>
  <c r="X715" i="1" s="1"/>
  <c r="E715" i="1"/>
  <c r="R715" i="1" s="1"/>
  <c r="S715" i="1" s="1"/>
  <c r="F715" i="1"/>
  <c r="G715" i="1"/>
  <c r="H715" i="1"/>
  <c r="Y715" i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/>
  <c r="X717" i="1"/>
  <c r="E717" i="1"/>
  <c r="F717" i="1"/>
  <c r="R717" i="1"/>
  <c r="S717" i="1"/>
  <c r="G717" i="1"/>
  <c r="H717" i="1"/>
  <c r="Y717" i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R720" i="1" s="1"/>
  <c r="F720" i="1"/>
  <c r="S720" i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R722" i="1" s="1"/>
  <c r="S722" i="1" s="1"/>
  <c r="G722" i="1"/>
  <c r="H722" i="1"/>
  <c r="Y722" i="1"/>
  <c r="AE722" i="1"/>
  <c r="I722" i="1"/>
  <c r="J722" i="1"/>
  <c r="Z722" i="1" s="1"/>
  <c r="AA722" i="1" s="1"/>
  <c r="AB722" i="1" s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/>
  <c r="AA723" i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R725" i="1" s="1"/>
  <c r="S725" i="1" s="1"/>
  <c r="F725" i="1"/>
  <c r="G725" i="1"/>
  <c r="H725" i="1"/>
  <c r="Y725" i="1"/>
  <c r="AE725" i="1" s="1"/>
  <c r="I725" i="1"/>
  <c r="J725" i="1"/>
  <c r="Z725" i="1" s="1"/>
  <c r="AA725" i="1" s="1"/>
  <c r="K725" i="1"/>
  <c r="L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/>
  <c r="A727" i="1"/>
  <c r="B727" i="1"/>
  <c r="C727" i="1"/>
  <c r="D727" i="1"/>
  <c r="X727" i="1"/>
  <c r="E727" i="1"/>
  <c r="F727" i="1"/>
  <c r="R727" i="1" s="1"/>
  <c r="G727" i="1"/>
  <c r="H727" i="1"/>
  <c r="Y727" i="1"/>
  <c r="AE727" i="1"/>
  <c r="I727" i="1"/>
  <c r="J727" i="1"/>
  <c r="Z727" i="1" s="1"/>
  <c r="K727" i="1"/>
  <c r="L727" i="1"/>
  <c r="M727" i="1"/>
  <c r="N727" i="1"/>
  <c r="O727" i="1"/>
  <c r="P727" i="1"/>
  <c r="S727" i="1"/>
  <c r="AA727" i="1"/>
  <c r="A728" i="1"/>
  <c r="B728" i="1"/>
  <c r="C728" i="1"/>
  <c r="D728" i="1"/>
  <c r="X728" i="1"/>
  <c r="E728" i="1"/>
  <c r="R728" i="1" s="1"/>
  <c r="F728" i="1"/>
  <c r="S728" i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/>
  <c r="G729" i="1"/>
  <c r="H729" i="1"/>
  <c r="Y729" i="1"/>
  <c r="AE729" i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/>
  <c r="X730" i="1"/>
  <c r="E730" i="1"/>
  <c r="F730" i="1"/>
  <c r="R730" i="1" s="1"/>
  <c r="S730" i="1"/>
  <c r="G730" i="1"/>
  <c r="H730" i="1"/>
  <c r="Y730" i="1"/>
  <c r="I730" i="1"/>
  <c r="J730" i="1"/>
  <c r="Z730" i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E732" i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 s="1"/>
  <c r="I737" i="1"/>
  <c r="J737" i="1"/>
  <c r="Z737" i="1"/>
  <c r="AA737" i="1"/>
  <c r="K737" i="1"/>
  <c r="T737" i="1" s="1"/>
  <c r="L737" i="1"/>
  <c r="M737" i="1"/>
  <c r="N737" i="1"/>
  <c r="O737" i="1"/>
  <c r="P737" i="1"/>
  <c r="R737" i="1"/>
  <c r="S737" i="1"/>
  <c r="V737" i="1"/>
  <c r="AE737" i="1"/>
  <c r="A738" i="1"/>
  <c r="B738" i="1"/>
  <c r="C738" i="1"/>
  <c r="D738" i="1"/>
  <c r="X738" i="1"/>
  <c r="E738" i="1"/>
  <c r="F738" i="1"/>
  <c r="G738" i="1"/>
  <c r="H738" i="1"/>
  <c r="Y738" i="1" s="1"/>
  <c r="AE738" i="1" s="1"/>
  <c r="I738" i="1"/>
  <c r="J738" i="1"/>
  <c r="Z738" i="1" s="1"/>
  <c r="K738" i="1"/>
  <c r="T738" i="1" s="1"/>
  <c r="L738" i="1"/>
  <c r="V738" i="1" s="1"/>
  <c r="M738" i="1"/>
  <c r="N738" i="1"/>
  <c r="O738" i="1"/>
  <c r="P738" i="1"/>
  <c r="AA738" i="1"/>
  <c r="A739" i="1"/>
  <c r="B739" i="1"/>
  <c r="C739" i="1"/>
  <c r="D739" i="1"/>
  <c r="X739" i="1"/>
  <c r="E739" i="1"/>
  <c r="R739" i="1" s="1"/>
  <c r="S739" i="1" s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R740" i="1" s="1"/>
  <c r="F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AB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Z742" i="1" s="1"/>
  <c r="K742" i="1"/>
  <c r="L742" i="1"/>
  <c r="M742" i="1"/>
  <c r="N742" i="1"/>
  <c r="O742" i="1"/>
  <c r="P742" i="1"/>
  <c r="AA742" i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R744" i="1"/>
  <c r="S744" i="1" s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Z745" i="1" s="1"/>
  <c r="AA745" i="1" s="1"/>
  <c r="K745" i="1"/>
  <c r="L745" i="1"/>
  <c r="T745" i="1" s="1"/>
  <c r="AC745" i="1" s="1"/>
  <c r="AD745" i="1"/>
  <c r="M745" i="1"/>
  <c r="N745" i="1"/>
  <c r="O745" i="1"/>
  <c r="P745" i="1"/>
  <c r="A746" i="1"/>
  <c r="B746" i="1"/>
  <c r="C746" i="1"/>
  <c r="D746" i="1" s="1"/>
  <c r="X746" i="1"/>
  <c r="E746" i="1"/>
  <c r="R746" i="1" s="1"/>
  <c r="S746" i="1" s="1"/>
  <c r="F746" i="1"/>
  <c r="G746" i="1"/>
  <c r="H746" i="1"/>
  <c r="Y746" i="1" s="1"/>
  <c r="AE746" i="1"/>
  <c r="I746" i="1"/>
  <c r="J746" i="1"/>
  <c r="K746" i="1"/>
  <c r="T746" i="1" s="1"/>
  <c r="AC746" i="1" s="1"/>
  <c r="AD746" i="1" s="1"/>
  <c r="L746" i="1"/>
  <c r="M746" i="1"/>
  <c r="N746" i="1"/>
  <c r="O746" i="1"/>
  <c r="P746" i="1"/>
  <c r="Z746" i="1"/>
  <c r="AA746" i="1" s="1"/>
  <c r="AB746" i="1" s="1"/>
  <c r="A747" i="1"/>
  <c r="B747" i="1"/>
  <c r="C747" i="1"/>
  <c r="D747" i="1"/>
  <c r="X747" i="1" s="1"/>
  <c r="E747" i="1"/>
  <c r="F747" i="1"/>
  <c r="R747" i="1" s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Z750" i="1"/>
  <c r="AA750" i="1"/>
  <c r="A751" i="1"/>
  <c r="B751" i="1"/>
  <c r="C751" i="1"/>
  <c r="D751" i="1"/>
  <c r="X751" i="1"/>
  <c r="E751" i="1"/>
  <c r="R751" i="1" s="1"/>
  <c r="S751" i="1" s="1"/>
  <c r="F751" i="1"/>
  <c r="G751" i="1"/>
  <c r="H751" i="1"/>
  <c r="Y751" i="1"/>
  <c r="AE751" i="1"/>
  <c r="I751" i="1"/>
  <c r="J751" i="1"/>
  <c r="Z751" i="1" s="1"/>
  <c r="AA751" i="1" s="1"/>
  <c r="AB751" i="1" s="1"/>
  <c r="K751" i="1"/>
  <c r="L751" i="1"/>
  <c r="M751" i="1"/>
  <c r="N751" i="1"/>
  <c r="O751" i="1"/>
  <c r="P751" i="1"/>
  <c r="A752" i="1"/>
  <c r="B752" i="1"/>
  <c r="C752" i="1"/>
  <c r="D752" i="1" s="1"/>
  <c r="X752" i="1"/>
  <c r="E752" i="1"/>
  <c r="F752" i="1"/>
  <c r="R752" i="1" s="1"/>
  <c r="S752" i="1" s="1"/>
  <c r="G752" i="1"/>
  <c r="H752" i="1"/>
  <c r="Y752" i="1" s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 s="1"/>
  <c r="X754" i="1"/>
  <c r="E754" i="1"/>
  <c r="F754" i="1"/>
  <c r="R754" i="1" s="1"/>
  <c r="S754" i="1" s="1"/>
  <c r="G754" i="1"/>
  <c r="H754" i="1"/>
  <c r="Y754" i="1"/>
  <c r="AE754" i="1"/>
  <c r="I754" i="1"/>
  <c r="J754" i="1"/>
  <c r="Z754" i="1" s="1"/>
  <c r="AA754" i="1" s="1"/>
  <c r="AB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 s="1"/>
  <c r="X755" i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 s="1"/>
  <c r="X758" i="1"/>
  <c r="E758" i="1"/>
  <c r="R758" i="1" s="1"/>
  <c r="F758" i="1"/>
  <c r="G758" i="1"/>
  <c r="H758" i="1"/>
  <c r="Y758" i="1" s="1"/>
  <c r="AE758" i="1" s="1"/>
  <c r="I758" i="1"/>
  <c r="J758" i="1"/>
  <c r="K758" i="1"/>
  <c r="L758" i="1"/>
  <c r="T758" i="1"/>
  <c r="AC758" i="1" s="1"/>
  <c r="AD758" i="1" s="1"/>
  <c r="M758" i="1"/>
  <c r="N758" i="1"/>
  <c r="O758" i="1"/>
  <c r="P758" i="1"/>
  <c r="S758" i="1"/>
  <c r="Z758" i="1"/>
  <c r="AA758" i="1"/>
  <c r="A759" i="1"/>
  <c r="B759" i="1"/>
  <c r="C759" i="1"/>
  <c r="D759" i="1" s="1"/>
  <c r="X759" i="1"/>
  <c r="E759" i="1"/>
  <c r="R759" i="1"/>
  <c r="S759" i="1" s="1"/>
  <c r="F759" i="1"/>
  <c r="G759" i="1"/>
  <c r="H759" i="1"/>
  <c r="Y759" i="1" s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Z761" i="1"/>
  <c r="AA761" i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/>
  <c r="I762" i="1"/>
  <c r="J762" i="1"/>
  <c r="K762" i="1"/>
  <c r="T762" i="1" s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G764" i="1"/>
  <c r="H764" i="1"/>
  <c r="Y764" i="1"/>
  <c r="AE764" i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R764" i="1"/>
  <c r="S764" i="1"/>
  <c r="A765" i="1"/>
  <c r="B765" i="1"/>
  <c r="C765" i="1"/>
  <c r="D765" i="1"/>
  <c r="X765" i="1"/>
  <c r="E765" i="1"/>
  <c r="R765" i="1" s="1"/>
  <c r="S765" i="1" s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 s="1"/>
  <c r="I768" i="1"/>
  <c r="J768" i="1"/>
  <c r="K768" i="1"/>
  <c r="T768" i="1" s="1"/>
  <c r="L768" i="1"/>
  <c r="AC768" i="1"/>
  <c r="AD768" i="1"/>
  <c r="M768" i="1"/>
  <c r="N768" i="1"/>
  <c r="O768" i="1"/>
  <c r="P768" i="1"/>
  <c r="Z768" i="1"/>
  <c r="AA768" i="1" s="1"/>
  <c r="A769" i="1"/>
  <c r="B769" i="1"/>
  <c r="C769" i="1"/>
  <c r="D769" i="1"/>
  <c r="X769" i="1" s="1"/>
  <c r="E769" i="1"/>
  <c r="F769" i="1"/>
  <c r="R769" i="1"/>
  <c r="S769" i="1" s="1"/>
  <c r="G769" i="1"/>
  <c r="H769" i="1"/>
  <c r="Y769" i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G771" i="1"/>
  <c r="H771" i="1"/>
  <c r="Y771" i="1" s="1"/>
  <c r="AE771" i="1" s="1"/>
  <c r="AF771" i="1" s="1"/>
  <c r="AG771" i="1" s="1"/>
  <c r="AH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AB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/>
  <c r="AE777" i="1"/>
  <c r="I777" i="1"/>
  <c r="J777" i="1"/>
  <c r="Z777" i="1"/>
  <c r="AA777" i="1"/>
  <c r="K777" i="1"/>
  <c r="L777" i="1"/>
  <c r="T777" i="1" s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/>
  <c r="AE778" i="1" s="1"/>
  <c r="I778" i="1"/>
  <c r="J778" i="1"/>
  <c r="Z778" i="1" s="1"/>
  <c r="AA778" i="1" s="1"/>
  <c r="K778" i="1"/>
  <c r="L778" i="1"/>
  <c r="T778" i="1"/>
  <c r="AC778" i="1" s="1"/>
  <c r="AD778" i="1" s="1"/>
  <c r="M778" i="1"/>
  <c r="N778" i="1"/>
  <c r="O778" i="1"/>
  <c r="P778" i="1"/>
  <c r="A779" i="1"/>
  <c r="B779" i="1"/>
  <c r="C779" i="1"/>
  <c r="D779" i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R779" i="1"/>
  <c r="S779" i="1" s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 s="1"/>
  <c r="AE780" i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 s="1"/>
  <c r="X781" i="1" s="1"/>
  <c r="E781" i="1"/>
  <c r="F781" i="1"/>
  <c r="G781" i="1"/>
  <c r="H781" i="1"/>
  <c r="Y781" i="1"/>
  <c r="AE781" i="1" s="1"/>
  <c r="I781" i="1"/>
  <c r="J781" i="1"/>
  <c r="Z781" i="1" s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Z782" i="1" s="1"/>
  <c r="K782" i="1"/>
  <c r="L782" i="1"/>
  <c r="T782" i="1"/>
  <c r="AC782" i="1" s="1"/>
  <c r="AD782" i="1" s="1"/>
  <c r="M782" i="1"/>
  <c r="N782" i="1"/>
  <c r="O782" i="1"/>
  <c r="P782" i="1"/>
  <c r="R782" i="1"/>
  <c r="S782" i="1" s="1"/>
  <c r="AA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 s="1"/>
  <c r="E787" i="1"/>
  <c r="F787" i="1"/>
  <c r="R787" i="1" s="1"/>
  <c r="G787" i="1"/>
  <c r="H787" i="1"/>
  <c r="Y787" i="1" s="1"/>
  <c r="AE787" i="1" s="1"/>
  <c r="I787" i="1"/>
  <c r="J787" i="1"/>
  <c r="Z787" i="1" s="1"/>
  <c r="K787" i="1"/>
  <c r="L787" i="1"/>
  <c r="T787" i="1" s="1"/>
  <c r="U787" i="1" s="1"/>
  <c r="M787" i="1"/>
  <c r="N787" i="1"/>
  <c r="O787" i="1"/>
  <c r="P787" i="1"/>
  <c r="S787" i="1"/>
  <c r="AA787" i="1"/>
  <c r="A788" i="1"/>
  <c r="B788" i="1"/>
  <c r="C788" i="1"/>
  <c r="D788" i="1"/>
  <c r="X788" i="1"/>
  <c r="E788" i="1"/>
  <c r="F788" i="1"/>
  <c r="R788" i="1"/>
  <c r="S788" i="1"/>
  <c r="G788" i="1"/>
  <c r="H788" i="1"/>
  <c r="Y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E788" i="1"/>
  <c r="A789" i="1"/>
  <c r="B789" i="1"/>
  <c r="C789" i="1"/>
  <c r="D789" i="1" s="1"/>
  <c r="X789" i="1" s="1"/>
  <c r="E789" i="1"/>
  <c r="R789" i="1" s="1"/>
  <c r="S789" i="1" s="1"/>
  <c r="F789" i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V792" i="1" s="1"/>
  <c r="M792" i="1"/>
  <c r="N792" i="1"/>
  <c r="O792" i="1"/>
  <c r="P792" i="1"/>
  <c r="R792" i="1"/>
  <c r="S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/>
  <c r="G796" i="1"/>
  <c r="H796" i="1"/>
  <c r="Y796" i="1" s="1"/>
  <c r="AE796" i="1" s="1"/>
  <c r="I796" i="1"/>
  <c r="J796" i="1"/>
  <c r="Z796" i="1"/>
  <c r="AA796" i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 s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/>
  <c r="A803" i="1"/>
  <c r="B803" i="1"/>
  <c r="C803" i="1"/>
  <c r="D803" i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 s="1"/>
  <c r="S804" i="1"/>
  <c r="G804" i="1"/>
  <c r="H804" i="1"/>
  <c r="Y804" i="1" s="1"/>
  <c r="AE804" i="1" s="1"/>
  <c r="I804" i="1"/>
  <c r="J804" i="1"/>
  <c r="Z804" i="1"/>
  <c r="AA804" i="1"/>
  <c r="K804" i="1"/>
  <c r="L804" i="1"/>
  <c r="V804" i="1" s="1"/>
  <c r="M804" i="1"/>
  <c r="N804" i="1"/>
  <c r="O804" i="1"/>
  <c r="P804" i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 s="1"/>
  <c r="E807" i="1"/>
  <c r="F807" i="1"/>
  <c r="R807" i="1" s="1"/>
  <c r="S807" i="1" s="1"/>
  <c r="G807" i="1"/>
  <c r="H807" i="1"/>
  <c r="Y807" i="1" s="1"/>
  <c r="AE807" i="1" s="1"/>
  <c r="I807" i="1"/>
  <c r="J807" i="1"/>
  <c r="Z807" i="1"/>
  <c r="AA807" i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V808" i="1" s="1"/>
  <c r="M808" i="1"/>
  <c r="N808" i="1"/>
  <c r="O808" i="1"/>
  <c r="P808" i="1"/>
  <c r="R808" i="1"/>
  <c r="S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/>
  <c r="A811" i="1"/>
  <c r="B811" i="1"/>
  <c r="C811" i="1"/>
  <c r="D811" i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 s="1"/>
  <c r="S812" i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/>
  <c r="I817" i="1"/>
  <c r="J817" i="1"/>
  <c r="K817" i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/>
  <c r="A819" i="1"/>
  <c r="B819" i="1"/>
  <c r="C819" i="1"/>
  <c r="D819" i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V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R826" i="1" s="1"/>
  <c r="S826" i="1" s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R828" i="1" s="1"/>
  <c r="S828" i="1" s="1"/>
  <c r="F828" i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R829" i="1" s="1"/>
  <c r="S829" i="1" s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/>
  <c r="AE831" i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R832" i="1" s="1"/>
  <c r="S832" i="1" s="1"/>
  <c r="F832" i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/>
  <c r="X843" i="1" s="1"/>
  <c r="E843" i="1"/>
  <c r="R843" i="1" s="1"/>
  <c r="S843" i="1" s="1"/>
  <c r="F843" i="1"/>
  <c r="G843" i="1"/>
  <c r="H843" i="1"/>
  <c r="Y843" i="1" s="1"/>
  <c r="AE843" i="1" s="1"/>
  <c r="I843" i="1"/>
  <c r="J843" i="1"/>
  <c r="K843" i="1"/>
  <c r="AB843" i="1" s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B847" i="1" s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/>
  <c r="AE848" i="1" s="1"/>
  <c r="I848" i="1"/>
  <c r="J848" i="1"/>
  <c r="Z848" i="1" s="1"/>
  <c r="AA848" i="1" s="1"/>
  <c r="K848" i="1"/>
  <c r="L848" i="1"/>
  <c r="V848" i="1" s="1"/>
  <c r="M848" i="1"/>
  <c r="N848" i="1"/>
  <c r="O848" i="1"/>
  <c r="P848" i="1"/>
  <c r="A849" i="1"/>
  <c r="B849" i="1"/>
  <c r="C849" i="1"/>
  <c r="D849" i="1"/>
  <c r="X849" i="1" s="1"/>
  <c r="E849" i="1"/>
  <c r="F849" i="1"/>
  <c r="R849" i="1" s="1"/>
  <c r="S849" i="1" s="1"/>
  <c r="G849" i="1"/>
  <c r="H849" i="1"/>
  <c r="Y849" i="1" s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 s="1"/>
  <c r="AA852" i="1" s="1"/>
  <c r="K852" i="1"/>
  <c r="T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T853" i="1" s="1"/>
  <c r="AB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 s="1"/>
  <c r="S856" i="1"/>
  <c r="G856" i="1"/>
  <c r="H856" i="1"/>
  <c r="Y856" i="1" s="1"/>
  <c r="AE856" i="1" s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R862" i="1" s="1"/>
  <c r="S862" i="1" s="1"/>
  <c r="G862" i="1"/>
  <c r="H862" i="1"/>
  <c r="Y862" i="1"/>
  <c r="AE862" i="1" s="1"/>
  <c r="I862" i="1"/>
  <c r="J862" i="1"/>
  <c r="K862" i="1"/>
  <c r="L862" i="1"/>
  <c r="V862" i="1" s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AA863" i="1" s="1"/>
  <c r="AB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 s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 s="1"/>
  <c r="AE874" i="1"/>
  <c r="AF874" i="1" s="1"/>
  <c r="AG874" i="1" s="1"/>
  <c r="AH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R875" i="1" s="1"/>
  <c r="S875" i="1" s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 s="1"/>
  <c r="S876" i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R878" i="1" s="1"/>
  <c r="S878" i="1" s="1"/>
  <c r="F878" i="1"/>
  <c r="G878" i="1"/>
  <c r="H878" i="1"/>
  <c r="Y878" i="1" s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R879" i="1" s="1"/>
  <c r="S879" i="1" s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/>
  <c r="G880" i="1"/>
  <c r="H880" i="1"/>
  <c r="Y880" i="1"/>
  <c r="AE880" i="1" s="1"/>
  <c r="I880" i="1"/>
  <c r="J880" i="1"/>
  <c r="Z880" i="1" s="1"/>
  <c r="AA880" i="1"/>
  <c r="AB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V883" i="1" s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 s="1"/>
  <c r="AA885" i="1" s="1"/>
  <c r="K885" i="1"/>
  <c r="T885" i="1" s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V887" i="1" s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 s="1"/>
  <c r="I892" i="1"/>
  <c r="J892" i="1"/>
  <c r="Z892" i="1"/>
  <c r="AA892" i="1" s="1"/>
  <c r="K892" i="1"/>
  <c r="L892" i="1"/>
  <c r="T892" i="1" s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 s="1"/>
  <c r="I898" i="1"/>
  <c r="J898" i="1"/>
  <c r="Z898" i="1" s="1"/>
  <c r="AA898" i="1" s="1"/>
  <c r="AB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R904" i="1" s="1"/>
  <c r="S904" i="1" s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 s="1"/>
  <c r="AE905" i="1" s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/>
  <c r="AE907" i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 s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R910" i="1" s="1"/>
  <c r="S910" i="1" s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R911" i="1" s="1"/>
  <c r="S911" i="1" s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T914" i="1" s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Z921" i="1" s="1"/>
  <c r="K921" i="1"/>
  <c r="L921" i="1"/>
  <c r="M921" i="1"/>
  <c r="N921" i="1"/>
  <c r="O921" i="1"/>
  <c r="P921" i="1"/>
  <c r="AA921" i="1"/>
  <c r="AB921" i="1" s="1"/>
  <c r="A922" i="1"/>
  <c r="B922" i="1"/>
  <c r="C922" i="1"/>
  <c r="D922" i="1"/>
  <c r="X922" i="1"/>
  <c r="E922" i="1"/>
  <c r="F922" i="1"/>
  <c r="G922" i="1"/>
  <c r="H922" i="1"/>
  <c r="Y922" i="1"/>
  <c r="AE922" i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 s="1"/>
  <c r="AE924" i="1"/>
  <c r="AF924" i="1" s="1"/>
  <c r="AG924" i="1" s="1"/>
  <c r="AH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S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R930" i="1" s="1"/>
  <c r="S930" i="1" s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Z931" i="1" s="1"/>
  <c r="AA931" i="1" s="1"/>
  <c r="AB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R933" i="1" s="1"/>
  <c r="S933" i="1" s="1"/>
  <c r="F933" i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G934" i="1"/>
  <c r="H934" i="1"/>
  <c r="Y934" i="1" s="1"/>
  <c r="AE934" i="1" s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 s="1"/>
  <c r="X935" i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F940" i="1"/>
  <c r="R940" i="1"/>
  <c r="S940" i="1" s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 s="1"/>
  <c r="AE951" i="1" s="1"/>
  <c r="I951" i="1"/>
  <c r="J951" i="1"/>
  <c r="Z951" i="1" s="1"/>
  <c r="AA951" i="1" s="1"/>
  <c r="K951" i="1"/>
  <c r="L951" i="1"/>
  <c r="T951" i="1" s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G954" i="1"/>
  <c r="H954" i="1"/>
  <c r="Y954" i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R955" i="1" s="1"/>
  <c r="G955" i="1"/>
  <c r="H955" i="1"/>
  <c r="Y955" i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/>
  <c r="E956" i="1"/>
  <c r="R956" i="1" s="1"/>
  <c r="S956" i="1" s="1"/>
  <c r="F956" i="1"/>
  <c r="G956" i="1"/>
  <c r="H956" i="1"/>
  <c r="Y956" i="1"/>
  <c r="AE956" i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/>
  <c r="X957" i="1"/>
  <c r="E957" i="1"/>
  <c r="R957" i="1" s="1"/>
  <c r="S957" i="1" s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AB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 s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AB961" i="1" s="1"/>
  <c r="K961" i="1"/>
  <c r="L961" i="1"/>
  <c r="V961" i="1" s="1"/>
  <c r="M961" i="1"/>
  <c r="N961" i="1"/>
  <c r="O961" i="1"/>
  <c r="P961" i="1"/>
  <c r="T961" i="1"/>
  <c r="U961" i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R963" i="1" s="1"/>
  <c r="S963" i="1" s="1"/>
  <c r="F963" i="1"/>
  <c r="G963" i="1"/>
  <c r="H963" i="1"/>
  <c r="Y963" i="1"/>
  <c r="AE963" i="1"/>
  <c r="I963" i="1"/>
  <c r="J963" i="1"/>
  <c r="K963" i="1"/>
  <c r="L963" i="1"/>
  <c r="V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R967" i="1" s="1"/>
  <c r="S967" i="1" s="1"/>
  <c r="F967" i="1"/>
  <c r="G967" i="1"/>
  <c r="H967" i="1"/>
  <c r="Y967" i="1"/>
  <c r="AE967" i="1" s="1"/>
  <c r="I967" i="1"/>
  <c r="J967" i="1"/>
  <c r="K967" i="1"/>
  <c r="T967" i="1" s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U969" i="1" s="1"/>
  <c r="A970" i="1"/>
  <c r="B970" i="1"/>
  <c r="C970" i="1"/>
  <c r="D970" i="1"/>
  <c r="X970" i="1"/>
  <c r="E970" i="1"/>
  <c r="R970" i="1" s="1"/>
  <c r="S970" i="1" s="1"/>
  <c r="F970" i="1"/>
  <c r="G970" i="1"/>
  <c r="H970" i="1"/>
  <c r="Y970" i="1" s="1"/>
  <c r="AE970" i="1" s="1"/>
  <c r="I970" i="1"/>
  <c r="J970" i="1"/>
  <c r="Z970" i="1"/>
  <c r="AA970" i="1"/>
  <c r="K970" i="1"/>
  <c r="L970" i="1"/>
  <c r="T970" i="1" s="1"/>
  <c r="U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R973" i="1"/>
  <c r="S973" i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R974" i="1" s="1"/>
  <c r="S974" i="1" s="1"/>
  <c r="F974" i="1"/>
  <c r="G974" i="1"/>
  <c r="H974" i="1"/>
  <c r="Y974" i="1"/>
  <c r="AE974" i="1" s="1"/>
  <c r="I974" i="1"/>
  <c r="J974" i="1"/>
  <c r="K974" i="1"/>
  <c r="T974" i="1" s="1"/>
  <c r="U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G975" i="1"/>
  <c r="H975" i="1"/>
  <c r="Y975" i="1"/>
  <c r="AE975" i="1" s="1"/>
  <c r="I975" i="1"/>
  <c r="J975" i="1"/>
  <c r="Z975" i="1" s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 s="1"/>
  <c r="X977" i="1"/>
  <c r="E977" i="1"/>
  <c r="F977" i="1"/>
  <c r="R977" i="1"/>
  <c r="S977" i="1"/>
  <c r="G977" i="1"/>
  <c r="H977" i="1"/>
  <c r="Y977" i="1" s="1"/>
  <c r="AE977" i="1"/>
  <c r="I977" i="1"/>
  <c r="J977" i="1"/>
  <c r="K977" i="1"/>
  <c r="T977" i="1"/>
  <c r="U977" i="1" s="1"/>
  <c r="L977" i="1"/>
  <c r="V977" i="1" s="1"/>
  <c r="M977" i="1"/>
  <c r="N977" i="1"/>
  <c r="O977" i="1"/>
  <c r="P977" i="1"/>
  <c r="Z977" i="1"/>
  <c r="AA977" i="1" s="1"/>
  <c r="AB977" i="1" s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AB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/>
  <c r="AE979" i="1"/>
  <c r="AF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/>
  <c r="AE983" i="1" s="1"/>
  <c r="AF983" i="1" s="1"/>
  <c r="AG983" i="1" s="1"/>
  <c r="AH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/>
  <c r="E984" i="1"/>
  <c r="R984" i="1" s="1"/>
  <c r="S984" i="1" s="1"/>
  <c r="F984" i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/>
  <c r="A986" i="1"/>
  <c r="B986" i="1"/>
  <c r="C986" i="1"/>
  <c r="D986" i="1" s="1"/>
  <c r="X986" i="1"/>
  <c r="E986" i="1"/>
  <c r="F986" i="1"/>
  <c r="G986" i="1"/>
  <c r="H986" i="1"/>
  <c r="Y986" i="1" s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R987" i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R988" i="1" s="1"/>
  <c r="S988" i="1" s="1"/>
  <c r="F988" i="1"/>
  <c r="G988" i="1"/>
  <c r="H988" i="1"/>
  <c r="Y988" i="1" s="1"/>
  <c r="AE988" i="1" s="1"/>
  <c r="I988" i="1"/>
  <c r="J988" i="1"/>
  <c r="K988" i="1"/>
  <c r="L988" i="1"/>
  <c r="T988" i="1" s="1"/>
  <c r="AC988" i="1" s="1"/>
  <c r="AD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/>
  <c r="AA990" i="1"/>
  <c r="K990" i="1"/>
  <c r="L990" i="1"/>
  <c r="T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Z992" i="1" s="1"/>
  <c r="K992" i="1"/>
  <c r="L992" i="1"/>
  <c r="M992" i="1"/>
  <c r="N992" i="1"/>
  <c r="O992" i="1"/>
  <c r="P992" i="1"/>
  <c r="AA992" i="1"/>
  <c r="AB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 s="1"/>
  <c r="AE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B993" i="1" s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/>
  <c r="A996" i="1"/>
  <c r="B996" i="1"/>
  <c r="C996" i="1"/>
  <c r="D996" i="1"/>
  <c r="X996" i="1"/>
  <c r="E996" i="1"/>
  <c r="R996" i="1" s="1"/>
  <c r="S996" i="1" s="1"/>
  <c r="F996" i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/>
  <c r="AF997" i="1" s="1"/>
  <c r="AG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 s="1"/>
  <c r="AB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 s="1"/>
  <c r="X999" i="1" s="1"/>
  <c r="E999" i="1"/>
  <c r="F999" i="1"/>
  <c r="R999" i="1" s="1"/>
  <c r="G999" i="1"/>
  <c r="H999" i="1"/>
  <c r="Y999" i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/>
  <c r="AE1000" i="1" s="1"/>
  <c r="I1000" i="1"/>
  <c r="J1000" i="1"/>
  <c r="Z1000" i="1"/>
  <c r="AA1000" i="1" s="1"/>
  <c r="K1000" i="1"/>
  <c r="T1000" i="1" s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AG619" i="1"/>
  <c r="AH619" i="1" s="1"/>
  <c r="T637" i="1"/>
  <c r="T612" i="1"/>
  <c r="AC612" i="1" s="1"/>
  <c r="AD612" i="1" s="1"/>
  <c r="T611" i="1"/>
  <c r="U611" i="1"/>
  <c r="V605" i="1"/>
  <c r="T596" i="1"/>
  <c r="AB596" i="1" s="1"/>
  <c r="T555" i="1"/>
  <c r="T554" i="1"/>
  <c r="V547" i="1"/>
  <c r="T647" i="1"/>
  <c r="AC647" i="1"/>
  <c r="AD647" i="1"/>
  <c r="AF647" i="1"/>
  <c r="T646" i="1"/>
  <c r="U646" i="1" s="1"/>
  <c r="T644" i="1"/>
  <c r="T634" i="1"/>
  <c r="U634" i="1"/>
  <c r="T626" i="1"/>
  <c r="AB626" i="1" s="1"/>
  <c r="T614" i="1"/>
  <c r="U614" i="1" s="1"/>
  <c r="AB614" i="1"/>
  <c r="T613" i="1"/>
  <c r="T561" i="1"/>
  <c r="AC561" i="1"/>
  <c r="AD561" i="1"/>
  <c r="AF561" i="1"/>
  <c r="R521" i="1"/>
  <c r="S521" i="1"/>
  <c r="T696" i="1"/>
  <c r="V696" i="1"/>
  <c r="R997" i="1"/>
  <c r="S997" i="1"/>
  <c r="V987" i="1"/>
  <c r="T987" i="1"/>
  <c r="U987" i="1" s="1"/>
  <c r="R986" i="1"/>
  <c r="S986" i="1"/>
  <c r="V980" i="1"/>
  <c r="R979" i="1"/>
  <c r="S979" i="1"/>
  <c r="U967" i="1"/>
  <c r="R941" i="1"/>
  <c r="S941" i="1" s="1"/>
  <c r="R909" i="1"/>
  <c r="S909" i="1"/>
  <c r="R893" i="1"/>
  <c r="S893" i="1"/>
  <c r="R877" i="1"/>
  <c r="S877" i="1" s="1"/>
  <c r="R845" i="1"/>
  <c r="S845" i="1"/>
  <c r="T786" i="1"/>
  <c r="AC786" i="1"/>
  <c r="AD786" i="1" s="1"/>
  <c r="T771" i="1"/>
  <c r="AC771" i="1"/>
  <c r="AD771" i="1"/>
  <c r="T749" i="1"/>
  <c r="AC749" i="1"/>
  <c r="AD749" i="1"/>
  <c r="T695" i="1"/>
  <c r="V695" i="1"/>
  <c r="T689" i="1"/>
  <c r="V689" i="1"/>
  <c r="V663" i="1"/>
  <c r="T663" i="1"/>
  <c r="V655" i="1"/>
  <c r="T655" i="1"/>
  <c r="AC974" i="1"/>
  <c r="AD974" i="1"/>
  <c r="V992" i="1"/>
  <c r="T992" i="1"/>
  <c r="U992" i="1" s="1"/>
  <c r="V962" i="1"/>
  <c r="T962" i="1"/>
  <c r="T702" i="1"/>
  <c r="V702" i="1"/>
  <c r="T676" i="1"/>
  <c r="V676" i="1"/>
  <c r="T669" i="1"/>
  <c r="V669" i="1"/>
  <c r="U988" i="1"/>
  <c r="V984" i="1"/>
  <c r="T984" i="1"/>
  <c r="AC970" i="1"/>
  <c r="AD970" i="1"/>
  <c r="AC738" i="1"/>
  <c r="AD738" i="1"/>
  <c r="T727" i="1"/>
  <c r="V727" i="1"/>
  <c r="T721" i="1"/>
  <c r="V721" i="1"/>
  <c r="V661" i="1"/>
  <c r="T661" i="1"/>
  <c r="V653" i="1"/>
  <c r="T653" i="1"/>
  <c r="R995" i="1"/>
  <c r="S995" i="1" s="1"/>
  <c r="V990" i="1"/>
  <c r="V978" i="1"/>
  <c r="T978" i="1"/>
  <c r="U978" i="1"/>
  <c r="R972" i="1"/>
  <c r="S972" i="1"/>
  <c r="T965" i="1"/>
  <c r="U965" i="1"/>
  <c r="R953" i="1"/>
  <c r="S953" i="1"/>
  <c r="R921" i="1"/>
  <c r="S921" i="1" s="1"/>
  <c r="R889" i="1"/>
  <c r="S889" i="1"/>
  <c r="R857" i="1"/>
  <c r="S857" i="1" s="1"/>
  <c r="R841" i="1"/>
  <c r="S841" i="1" s="1"/>
  <c r="R825" i="1"/>
  <c r="S825" i="1"/>
  <c r="T774" i="1"/>
  <c r="AC774" i="1"/>
  <c r="AD774" i="1"/>
  <c r="T760" i="1"/>
  <c r="AC760" i="1"/>
  <c r="AD760" i="1" s="1"/>
  <c r="T753" i="1"/>
  <c r="AC753" i="1"/>
  <c r="AD753" i="1"/>
  <c r="T708" i="1"/>
  <c r="V708" i="1"/>
  <c r="T701" i="1"/>
  <c r="AB701" i="1" s="1"/>
  <c r="V701" i="1"/>
  <c r="T670" i="1"/>
  <c r="V670" i="1"/>
  <c r="V645" i="1"/>
  <c r="T645" i="1"/>
  <c r="T742" i="1"/>
  <c r="AC742" i="1" s="1"/>
  <c r="AD742" i="1" s="1"/>
  <c r="T739" i="1"/>
  <c r="AC739" i="1"/>
  <c r="AD739" i="1" s="1"/>
  <c r="T735" i="1"/>
  <c r="U735" i="1" s="1"/>
  <c r="AC735" i="1"/>
  <c r="AD735" i="1" s="1"/>
  <c r="T726" i="1"/>
  <c r="V726" i="1"/>
  <c r="T720" i="1"/>
  <c r="T719" i="1"/>
  <c r="AB719" i="1" s="1"/>
  <c r="V719" i="1"/>
  <c r="T713" i="1"/>
  <c r="T694" i="1"/>
  <c r="V694" i="1"/>
  <c r="T688" i="1"/>
  <c r="T687" i="1"/>
  <c r="V687" i="1"/>
  <c r="T681" i="1"/>
  <c r="AB681" i="1"/>
  <c r="T664" i="1"/>
  <c r="R660" i="1"/>
  <c r="S660" i="1"/>
  <c r="T658" i="1"/>
  <c r="U658" i="1"/>
  <c r="T656" i="1"/>
  <c r="R652" i="1"/>
  <c r="S652" i="1"/>
  <c r="T650" i="1"/>
  <c r="U650" i="1"/>
  <c r="T648" i="1"/>
  <c r="AB648" i="1" s="1"/>
  <c r="T642" i="1"/>
  <c r="U642" i="1" s="1"/>
  <c r="T640" i="1"/>
  <c r="AB640" i="1"/>
  <c r="R636" i="1"/>
  <c r="S636" i="1"/>
  <c r="R631" i="1"/>
  <c r="S631" i="1" s="1"/>
  <c r="R628" i="1"/>
  <c r="S628" i="1" s="1"/>
  <c r="AF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S955" i="1"/>
  <c r="R939" i="1"/>
  <c r="S939" i="1" s="1"/>
  <c r="R935" i="1"/>
  <c r="S935" i="1" s="1"/>
  <c r="R931" i="1"/>
  <c r="S931" i="1" s="1"/>
  <c r="R927" i="1"/>
  <c r="S927" i="1"/>
  <c r="R923" i="1"/>
  <c r="S923" i="1" s="1"/>
  <c r="R919" i="1"/>
  <c r="S919" i="1" s="1"/>
  <c r="R915" i="1"/>
  <c r="S915" i="1" s="1"/>
  <c r="R907" i="1"/>
  <c r="S907" i="1"/>
  <c r="R903" i="1"/>
  <c r="S903" i="1" s="1"/>
  <c r="R899" i="1"/>
  <c r="S899" i="1" s="1"/>
  <c r="R895" i="1"/>
  <c r="S895" i="1"/>
  <c r="R891" i="1"/>
  <c r="S891" i="1"/>
  <c r="R887" i="1"/>
  <c r="S887" i="1" s="1"/>
  <c r="R883" i="1"/>
  <c r="S883" i="1" s="1"/>
  <c r="R871" i="1"/>
  <c r="S871" i="1" s="1"/>
  <c r="R867" i="1"/>
  <c r="S867" i="1" s="1"/>
  <c r="R863" i="1"/>
  <c r="S863" i="1"/>
  <c r="R859" i="1"/>
  <c r="S859" i="1" s="1"/>
  <c r="R855" i="1"/>
  <c r="S855" i="1"/>
  <c r="R851" i="1"/>
  <c r="S851" i="1" s="1"/>
  <c r="R839" i="1"/>
  <c r="S839" i="1"/>
  <c r="R835" i="1"/>
  <c r="S835" i="1"/>
  <c r="R831" i="1"/>
  <c r="S831" i="1"/>
  <c r="R827" i="1"/>
  <c r="S827" i="1"/>
  <c r="T784" i="1"/>
  <c r="AC784" i="1"/>
  <c r="AD784" i="1" s="1"/>
  <c r="T780" i="1"/>
  <c r="T776" i="1"/>
  <c r="T772" i="1"/>
  <c r="AC772" i="1"/>
  <c r="AD772" i="1"/>
  <c r="T769" i="1"/>
  <c r="AC769" i="1"/>
  <c r="AD769" i="1"/>
  <c r="T765" i="1"/>
  <c r="AC765" i="1"/>
  <c r="AD765" i="1" s="1"/>
  <c r="AF765" i="1" s="1"/>
  <c r="R763" i="1"/>
  <c r="S763" i="1" s="1"/>
  <c r="AC762" i="1"/>
  <c r="AD762" i="1" s="1"/>
  <c r="AF762" i="1" s="1"/>
  <c r="T759" i="1"/>
  <c r="T755" i="1"/>
  <c r="AC755" i="1"/>
  <c r="AD755" i="1" s="1"/>
  <c r="T751" i="1"/>
  <c r="U751" i="1" s="1"/>
  <c r="T747" i="1"/>
  <c r="V739" i="1"/>
  <c r="AC737" i="1"/>
  <c r="AD737" i="1" s="1"/>
  <c r="V735" i="1"/>
  <c r="T729" i="1"/>
  <c r="AC729" i="1"/>
  <c r="AD729" i="1" s="1"/>
  <c r="AF729" i="1" s="1"/>
  <c r="AB727" i="1"/>
  <c r="V725" i="1"/>
  <c r="AB721" i="1"/>
  <c r="T710" i="1"/>
  <c r="AC710" i="1" s="1"/>
  <c r="V710" i="1"/>
  <c r="T704" i="1"/>
  <c r="T703" i="1"/>
  <c r="V703" i="1"/>
  <c r="V700" i="1"/>
  <c r="T697" i="1"/>
  <c r="AB697" i="1"/>
  <c r="AB695" i="1"/>
  <c r="V693" i="1"/>
  <c r="AB689" i="1"/>
  <c r="T678" i="1"/>
  <c r="AC678" i="1" s="1"/>
  <c r="V678" i="1"/>
  <c r="T672" i="1"/>
  <c r="V671" i="1"/>
  <c r="V668" i="1"/>
  <c r="AB656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AB627" i="1" s="1"/>
  <c r="T616" i="1"/>
  <c r="AB616" i="1" s="1"/>
  <c r="T615" i="1"/>
  <c r="AC615" i="1"/>
  <c r="AD615" i="1"/>
  <c r="AF615" i="1"/>
  <c r="T603" i="1"/>
  <c r="AB602" i="1"/>
  <c r="T565" i="1"/>
  <c r="T549" i="1"/>
  <c r="V538" i="1"/>
  <c r="T538" i="1"/>
  <c r="U538" i="1" s="1"/>
  <c r="S999" i="1"/>
  <c r="R976" i="1"/>
  <c r="S976" i="1"/>
  <c r="R969" i="1"/>
  <c r="S969" i="1"/>
  <c r="R965" i="1"/>
  <c r="S965" i="1" s="1"/>
  <c r="R958" i="1"/>
  <c r="S958" i="1"/>
  <c r="S954" i="1"/>
  <c r="R950" i="1"/>
  <c r="S950" i="1"/>
  <c r="R946" i="1"/>
  <c r="S946" i="1"/>
  <c r="R938" i="1"/>
  <c r="S938" i="1"/>
  <c r="S934" i="1"/>
  <c r="R926" i="1"/>
  <c r="S926" i="1"/>
  <c r="R918" i="1"/>
  <c r="S918" i="1" s="1"/>
  <c r="R914" i="1"/>
  <c r="S914" i="1" s="1"/>
  <c r="R906" i="1"/>
  <c r="S906" i="1"/>
  <c r="R902" i="1"/>
  <c r="S902" i="1" s="1"/>
  <c r="R898" i="1"/>
  <c r="S898" i="1" s="1"/>
  <c r="R886" i="1"/>
  <c r="S886" i="1"/>
  <c r="R882" i="1"/>
  <c r="S882" i="1"/>
  <c r="R874" i="1"/>
  <c r="S874" i="1"/>
  <c r="R870" i="1"/>
  <c r="S870" i="1"/>
  <c r="R866" i="1"/>
  <c r="S866" i="1"/>
  <c r="R854" i="1"/>
  <c r="S854" i="1"/>
  <c r="R850" i="1"/>
  <c r="S850" i="1" s="1"/>
  <c r="R846" i="1"/>
  <c r="S846" i="1" s="1"/>
  <c r="R842" i="1"/>
  <c r="S842" i="1"/>
  <c r="R838" i="1"/>
  <c r="S838" i="1"/>
  <c r="R834" i="1"/>
  <c r="S834" i="1" s="1"/>
  <c r="R830" i="1"/>
  <c r="S830" i="1" s="1"/>
  <c r="T785" i="1"/>
  <c r="AC785" i="1"/>
  <c r="AD785" i="1" s="1"/>
  <c r="T781" i="1"/>
  <c r="AC777" i="1"/>
  <c r="AD777" i="1"/>
  <c r="T773" i="1"/>
  <c r="AC773" i="1"/>
  <c r="AD773" i="1" s="1"/>
  <c r="T770" i="1"/>
  <c r="AC770" i="1" s="1"/>
  <c r="AD770" i="1" s="1"/>
  <c r="T766" i="1"/>
  <c r="T763" i="1"/>
  <c r="AC763" i="1"/>
  <c r="AD763" i="1" s="1"/>
  <c r="T756" i="1"/>
  <c r="T752" i="1"/>
  <c r="T748" i="1"/>
  <c r="AC748" i="1"/>
  <c r="AD748" i="1"/>
  <c r="T744" i="1"/>
  <c r="AC744" i="1"/>
  <c r="AD744" i="1"/>
  <c r="T741" i="1"/>
  <c r="AC741" i="1"/>
  <c r="AD741" i="1" s="1"/>
  <c r="T740" i="1"/>
  <c r="T736" i="1"/>
  <c r="T733" i="1"/>
  <c r="AC733" i="1"/>
  <c r="AD733" i="1" s="1"/>
  <c r="T732" i="1"/>
  <c r="V732" i="1"/>
  <c r="V720" i="1"/>
  <c r="T718" i="1"/>
  <c r="V718" i="1"/>
  <c r="V713" i="1"/>
  <c r="T712" i="1"/>
  <c r="T711" i="1"/>
  <c r="AB711" i="1"/>
  <c r="V711" i="1"/>
  <c r="T705" i="1"/>
  <c r="AB705" i="1"/>
  <c r="V688" i="1"/>
  <c r="T686" i="1"/>
  <c r="V686" i="1"/>
  <c r="V681" i="1"/>
  <c r="T680" i="1"/>
  <c r="T679" i="1"/>
  <c r="AB679" i="1"/>
  <c r="V679" i="1"/>
  <c r="T673" i="1"/>
  <c r="AB673" i="1" s="1"/>
  <c r="V664" i="1"/>
  <c r="T662" i="1"/>
  <c r="AB662" i="1" s="1"/>
  <c r="U662" i="1"/>
  <c r="AG662" i="1" s="1"/>
  <c r="AH662" i="1" s="1"/>
  <c r="R661" i="1"/>
  <c r="S661" i="1"/>
  <c r="U659" i="1"/>
  <c r="AC659" i="1"/>
  <c r="AD659" i="1" s="1"/>
  <c r="V658" i="1"/>
  <c r="V656" i="1"/>
  <c r="T654" i="1"/>
  <c r="AC654" i="1" s="1"/>
  <c r="AD654" i="1" s="1"/>
  <c r="U654" i="1"/>
  <c r="R653" i="1"/>
  <c r="S653" i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 s="1"/>
  <c r="R633" i="1"/>
  <c r="S633" i="1" s="1"/>
  <c r="R632" i="1"/>
  <c r="S632" i="1" s="1"/>
  <c r="T618" i="1"/>
  <c r="U618" i="1"/>
  <c r="V613" i="1"/>
  <c r="V606" i="1"/>
  <c r="T606" i="1"/>
  <c r="R605" i="1"/>
  <c r="S605" i="1" s="1"/>
  <c r="T588" i="1"/>
  <c r="AB588" i="1"/>
  <c r="V588" i="1"/>
  <c r="T544" i="1"/>
  <c r="V526" i="1"/>
  <c r="T734" i="1"/>
  <c r="AC734" i="1"/>
  <c r="AD734" i="1" s="1"/>
  <c r="T730" i="1"/>
  <c r="AC730" i="1"/>
  <c r="AD730" i="1"/>
  <c r="T723" i="1"/>
  <c r="T722" i="1"/>
  <c r="T715" i="1"/>
  <c r="AB715" i="1" s="1"/>
  <c r="T714" i="1"/>
  <c r="T707" i="1"/>
  <c r="AB707" i="1" s="1"/>
  <c r="T706" i="1"/>
  <c r="AB706" i="1" s="1"/>
  <c r="T699" i="1"/>
  <c r="AB699" i="1"/>
  <c r="T698" i="1"/>
  <c r="AB693" i="1"/>
  <c r="T691" i="1"/>
  <c r="AB691" i="1"/>
  <c r="T690" i="1"/>
  <c r="AC690" i="1" s="1"/>
  <c r="AD690" i="1" s="1"/>
  <c r="AB685" i="1"/>
  <c r="T683" i="1"/>
  <c r="AB683" i="1"/>
  <c r="T682" i="1"/>
  <c r="AB677" i="1"/>
  <c r="T675" i="1"/>
  <c r="AB675" i="1"/>
  <c r="T674" i="1"/>
  <c r="T667" i="1"/>
  <c r="AB667" i="1"/>
  <c r="R662" i="1"/>
  <c r="S662" i="1"/>
  <c r="R654" i="1"/>
  <c r="S654" i="1"/>
  <c r="R647" i="1"/>
  <c r="S647" i="1"/>
  <c r="R644" i="1"/>
  <c r="S644" i="1" s="1"/>
  <c r="R643" i="1"/>
  <c r="S643" i="1" s="1"/>
  <c r="R642" i="1"/>
  <c r="S642" i="1" s="1"/>
  <c r="R641" i="1"/>
  <c r="S641" i="1" s="1"/>
  <c r="R640" i="1"/>
  <c r="S640" i="1" s="1"/>
  <c r="T636" i="1"/>
  <c r="AB636" i="1" s="1"/>
  <c r="T635" i="1"/>
  <c r="T631" i="1"/>
  <c r="U631" i="1"/>
  <c r="T628" i="1"/>
  <c r="U628" i="1" s="1"/>
  <c r="AC628" i="1"/>
  <c r="AD628" i="1" s="1"/>
  <c r="R620" i="1"/>
  <c r="S620" i="1"/>
  <c r="T610" i="1"/>
  <c r="T608" i="1"/>
  <c r="AC608" i="1" s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B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 s="1"/>
  <c r="T553" i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 s="1"/>
  <c r="R566" i="1"/>
  <c r="S566" i="1" s="1"/>
  <c r="R560" i="1"/>
  <c r="S560" i="1" s="1"/>
  <c r="R546" i="1"/>
  <c r="S546" i="1" s="1"/>
  <c r="R538" i="1"/>
  <c r="S538" i="1"/>
  <c r="U636" i="1"/>
  <c r="AC636" i="1"/>
  <c r="AD636" i="1" s="1"/>
  <c r="AF636" i="1" s="1"/>
  <c r="AB634" i="1"/>
  <c r="AC631" i="1"/>
  <c r="AD631" i="1"/>
  <c r="AF631" i="1" s="1"/>
  <c r="U596" i="1"/>
  <c r="AC596" i="1"/>
  <c r="AD596" i="1" s="1"/>
  <c r="U647" i="1"/>
  <c r="AB647" i="1"/>
  <c r="U624" i="1"/>
  <c r="AC624" i="1"/>
  <c r="AD624" i="1"/>
  <c r="U623" i="1"/>
  <c r="AB623" i="1"/>
  <c r="AD623" i="1"/>
  <c r="AF623" i="1"/>
  <c r="U616" i="1"/>
  <c r="AC616" i="1"/>
  <c r="AD616" i="1" s="1"/>
  <c r="AF616" i="1" s="1"/>
  <c r="U615" i="1"/>
  <c r="AB615" i="1"/>
  <c r="AD608" i="1"/>
  <c r="U600" i="1"/>
  <c r="AC599" i="1"/>
  <c r="AD599" i="1"/>
  <c r="U644" i="1"/>
  <c r="AG644" i="1"/>
  <c r="AH644" i="1" s="1"/>
  <c r="AC644" i="1"/>
  <c r="AD644" i="1" s="1"/>
  <c r="AF644" i="1" s="1"/>
  <c r="U643" i="1"/>
  <c r="AC643" i="1"/>
  <c r="AD643" i="1"/>
  <c r="AB643" i="1"/>
  <c r="U632" i="1"/>
  <c r="AC632" i="1"/>
  <c r="AD632" i="1" s="1"/>
  <c r="AF632" i="1" s="1"/>
  <c r="U619" i="1"/>
  <c r="AB618" i="1"/>
  <c r="U612" i="1"/>
  <c r="AB611" i="1"/>
  <c r="U603" i="1"/>
  <c r="AC603" i="1"/>
  <c r="AD603" i="1" s="1"/>
  <c r="AB603" i="1"/>
  <c r="AB644" i="1"/>
  <c r="V529" i="1"/>
  <c r="V634" i="1"/>
  <c r="AB632" i="1"/>
  <c r="V62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 s="1"/>
  <c r="R622" i="1"/>
  <c r="S622" i="1"/>
  <c r="R614" i="1"/>
  <c r="S614" i="1"/>
  <c r="R606" i="1"/>
  <c r="S606" i="1"/>
  <c r="R598" i="1"/>
  <c r="S598" i="1" s="1"/>
  <c r="V597" i="1"/>
  <c r="AC595" i="1"/>
  <c r="AD595" i="1" s="1"/>
  <c r="T592" i="1"/>
  <c r="T557" i="1"/>
  <c r="U557" i="1"/>
  <c r="V551" i="1"/>
  <c r="T550" i="1"/>
  <c r="V527" i="1"/>
  <c r="V522" i="1"/>
  <c r="V344" i="1"/>
  <c r="R596" i="1"/>
  <c r="S596" i="1"/>
  <c r="R559" i="1"/>
  <c r="S559" i="1" s="1"/>
  <c r="R558" i="1"/>
  <c r="S558" i="1"/>
  <c r="R557" i="1"/>
  <c r="S557" i="1"/>
  <c r="R550" i="1"/>
  <c r="S550" i="1"/>
  <c r="R549" i="1"/>
  <c r="S549" i="1" s="1"/>
  <c r="T520" i="1"/>
  <c r="AA218" i="1"/>
  <c r="S431" i="1"/>
  <c r="AF974" i="1"/>
  <c r="AC993" i="1"/>
  <c r="AD993" i="1" s="1"/>
  <c r="AC992" i="1"/>
  <c r="AD992" i="1" s="1"/>
  <c r="AC975" i="1"/>
  <c r="AD975" i="1"/>
  <c r="AC969" i="1"/>
  <c r="AD969" i="1"/>
  <c r="T822" i="1"/>
  <c r="AB822" i="1" s="1"/>
  <c r="T818" i="1"/>
  <c r="T814" i="1"/>
  <c r="AB814" i="1"/>
  <c r="T798" i="1"/>
  <c r="AB798" i="1"/>
  <c r="T794" i="1"/>
  <c r="AF758" i="1"/>
  <c r="AF746" i="1"/>
  <c r="AF742" i="1"/>
  <c r="AC724" i="1"/>
  <c r="AD724" i="1"/>
  <c r="AF724" i="1" s="1"/>
  <c r="U724" i="1"/>
  <c r="AC708" i="1"/>
  <c r="AD708" i="1"/>
  <c r="U708" i="1"/>
  <c r="AC700" i="1"/>
  <c r="AD700" i="1" s="1"/>
  <c r="U700" i="1"/>
  <c r="AC668" i="1"/>
  <c r="AD668" i="1" s="1"/>
  <c r="U668" i="1"/>
  <c r="T905" i="1"/>
  <c r="AC905" i="1" s="1"/>
  <c r="AD905" i="1" s="1"/>
  <c r="V904" i="1"/>
  <c r="T904" i="1"/>
  <c r="V901" i="1"/>
  <c r="T901" i="1"/>
  <c r="V898" i="1"/>
  <c r="T898" i="1"/>
  <c r="V896" i="1"/>
  <c r="T896" i="1"/>
  <c r="T883" i="1"/>
  <c r="AB883" i="1" s="1"/>
  <c r="V882" i="1"/>
  <c r="T882" i="1"/>
  <c r="V879" i="1"/>
  <c r="T879" i="1"/>
  <c r="V878" i="1"/>
  <c r="T878" i="1"/>
  <c r="V877" i="1"/>
  <c r="T877" i="1"/>
  <c r="V876" i="1"/>
  <c r="T876" i="1"/>
  <c r="V875" i="1"/>
  <c r="T875" i="1"/>
  <c r="AB875" i="1" s="1"/>
  <c r="V874" i="1"/>
  <c r="T874" i="1"/>
  <c r="AB874" i="1"/>
  <c r="V873" i="1"/>
  <c r="T873" i="1"/>
  <c r="V872" i="1"/>
  <c r="T872" i="1"/>
  <c r="V871" i="1"/>
  <c r="T871" i="1"/>
  <c r="V870" i="1"/>
  <c r="T870" i="1"/>
  <c r="AB870" i="1" s="1"/>
  <c r="V869" i="1"/>
  <c r="T869" i="1"/>
  <c r="AB869" i="1" s="1"/>
  <c r="V868" i="1"/>
  <c r="T868" i="1"/>
  <c r="V867" i="1"/>
  <c r="T867" i="1"/>
  <c r="V865" i="1"/>
  <c r="T865" i="1"/>
  <c r="V864" i="1"/>
  <c r="T864" i="1"/>
  <c r="V863" i="1"/>
  <c r="T863" i="1"/>
  <c r="T862" i="1"/>
  <c r="V861" i="1"/>
  <c r="T861" i="1"/>
  <c r="V860" i="1"/>
  <c r="T860" i="1"/>
  <c r="V859" i="1"/>
  <c r="T859" i="1"/>
  <c r="V858" i="1"/>
  <c r="T858" i="1"/>
  <c r="V857" i="1"/>
  <c r="T857" i="1"/>
  <c r="V856" i="1"/>
  <c r="T856" i="1"/>
  <c r="V855" i="1"/>
  <c r="T855" i="1"/>
  <c r="V854" i="1"/>
  <c r="T854" i="1"/>
  <c r="V853" i="1"/>
  <c r="V852" i="1"/>
  <c r="V851" i="1"/>
  <c r="T851" i="1"/>
  <c r="AB851" i="1" s="1"/>
  <c r="V850" i="1"/>
  <c r="T850" i="1"/>
  <c r="AB850" i="1"/>
  <c r="T848" i="1"/>
  <c r="V847" i="1"/>
  <c r="T847" i="1"/>
  <c r="V846" i="1"/>
  <c r="T846" i="1"/>
  <c r="V845" i="1"/>
  <c r="T845" i="1"/>
  <c r="V844" i="1"/>
  <c r="T844" i="1"/>
  <c r="V843" i="1"/>
  <c r="T843" i="1"/>
  <c r="V842" i="1"/>
  <c r="T842" i="1"/>
  <c r="V841" i="1"/>
  <c r="T841" i="1"/>
  <c r="AC841" i="1" s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U830" i="1" s="1"/>
  <c r="AB830" i="1"/>
  <c r="V829" i="1"/>
  <c r="T829" i="1"/>
  <c r="V828" i="1"/>
  <c r="T828" i="1"/>
  <c r="V827" i="1"/>
  <c r="T827" i="1"/>
  <c r="V826" i="1"/>
  <c r="T826" i="1"/>
  <c r="V825" i="1"/>
  <c r="T825" i="1"/>
  <c r="T824" i="1"/>
  <c r="T823" i="1"/>
  <c r="AB823" i="1" s="1"/>
  <c r="T819" i="1"/>
  <c r="T815" i="1"/>
  <c r="T811" i="1"/>
  <c r="AB811" i="1" s="1"/>
  <c r="T807" i="1"/>
  <c r="T803" i="1"/>
  <c r="AC803" i="1" s="1"/>
  <c r="T799" i="1"/>
  <c r="AB799" i="1" s="1"/>
  <c r="T795" i="1"/>
  <c r="AB795" i="1" s="1"/>
  <c r="T791" i="1"/>
  <c r="AB791" i="1" s="1"/>
  <c r="AF783" i="1"/>
  <c r="AG783" i="1" s="1"/>
  <c r="AH783" i="1" s="1"/>
  <c r="AF779" i="1"/>
  <c r="AG779" i="1" s="1"/>
  <c r="AF775" i="1"/>
  <c r="AF767" i="1"/>
  <c r="AF755" i="1"/>
  <c r="AF743" i="1"/>
  <c r="AF734" i="1"/>
  <c r="AF730" i="1"/>
  <c r="AG730" i="1" s="1"/>
  <c r="AH730" i="1" s="1"/>
  <c r="AF659" i="1"/>
  <c r="AG659" i="1"/>
  <c r="AH659" i="1" s="1"/>
  <c r="AF651" i="1"/>
  <c r="AG651" i="1" s="1"/>
  <c r="AH651" i="1" s="1"/>
  <c r="AF624" i="1"/>
  <c r="AG616" i="1"/>
  <c r="AH616" i="1" s="1"/>
  <c r="AF595" i="1"/>
  <c r="AC983" i="1"/>
  <c r="AD983" i="1" s="1"/>
  <c r="AC972" i="1"/>
  <c r="AD972" i="1" s="1"/>
  <c r="AC965" i="1"/>
  <c r="AD965" i="1" s="1"/>
  <c r="T810" i="1"/>
  <c r="T806" i="1"/>
  <c r="AB806" i="1"/>
  <c r="T802" i="1"/>
  <c r="AF778" i="1"/>
  <c r="AG778" i="1" s="1"/>
  <c r="AF770" i="1"/>
  <c r="V958" i="1"/>
  <c r="T958" i="1"/>
  <c r="AB958" i="1"/>
  <c r="V957" i="1"/>
  <c r="T957" i="1"/>
  <c r="V956" i="1"/>
  <c r="T956" i="1"/>
  <c r="AB956" i="1"/>
  <c r="V955" i="1"/>
  <c r="T955" i="1"/>
  <c r="V953" i="1"/>
  <c r="T953" i="1"/>
  <c r="AB953" i="1"/>
  <c r="V952" i="1"/>
  <c r="T952" i="1"/>
  <c r="AB952" i="1" s="1"/>
  <c r="V951" i="1"/>
  <c r="V950" i="1"/>
  <c r="T950" i="1"/>
  <c r="AB950" i="1"/>
  <c r="V948" i="1"/>
  <c r="T948" i="1"/>
  <c r="V946" i="1"/>
  <c r="T946" i="1"/>
  <c r="T945" i="1"/>
  <c r="V939" i="1"/>
  <c r="T939" i="1"/>
  <c r="V935" i="1"/>
  <c r="T935" i="1"/>
  <c r="V934" i="1"/>
  <c r="T934" i="1"/>
  <c r="V926" i="1"/>
  <c r="T926" i="1"/>
  <c r="AC926" i="1" s="1"/>
  <c r="V924" i="1"/>
  <c r="T924" i="1"/>
  <c r="AB924" i="1" s="1"/>
  <c r="V921" i="1"/>
  <c r="T921" i="1"/>
  <c r="V920" i="1"/>
  <c r="T920" i="1"/>
  <c r="AB920" i="1"/>
  <c r="T919" i="1"/>
  <c r="V918" i="1"/>
  <c r="T918" i="1"/>
  <c r="AB918" i="1" s="1"/>
  <c r="V917" i="1"/>
  <c r="T917" i="1"/>
  <c r="AB917" i="1"/>
  <c r="V916" i="1"/>
  <c r="T916" i="1"/>
  <c r="U916" i="1" s="1"/>
  <c r="V914" i="1"/>
  <c r="V913" i="1"/>
  <c r="T913" i="1"/>
  <c r="AB913" i="1"/>
  <c r="V910" i="1"/>
  <c r="V907" i="1"/>
  <c r="T907" i="1"/>
  <c r="V906" i="1"/>
  <c r="T906" i="1"/>
  <c r="U906" i="1" s="1"/>
  <c r="V902" i="1"/>
  <c r="T902" i="1"/>
  <c r="V899" i="1"/>
  <c r="T899" i="1"/>
  <c r="V895" i="1"/>
  <c r="T895" i="1"/>
  <c r="AB895" i="1"/>
  <c r="V893" i="1"/>
  <c r="T893" i="1"/>
  <c r="V892" i="1"/>
  <c r="V891" i="1"/>
  <c r="T891" i="1"/>
  <c r="V889" i="1"/>
  <c r="T889" i="1"/>
  <c r="AB889" i="1" s="1"/>
  <c r="V888" i="1"/>
  <c r="T887" i="1"/>
  <c r="AB887" i="1" s="1"/>
  <c r="V885" i="1"/>
  <c r="AB885" i="1"/>
  <c r="V880" i="1"/>
  <c r="T880" i="1"/>
  <c r="AB1000" i="1"/>
  <c r="AB988" i="1"/>
  <c r="AB983" i="1"/>
  <c r="AB979" i="1"/>
  <c r="AB975" i="1"/>
  <c r="AB974" i="1"/>
  <c r="AB972" i="1"/>
  <c r="AB970" i="1"/>
  <c r="AB969" i="1"/>
  <c r="AB967" i="1"/>
  <c r="AB965" i="1"/>
  <c r="AB962" i="1"/>
  <c r="AB937" i="1"/>
  <c r="AB933" i="1"/>
  <c r="AB896" i="1"/>
  <c r="AB882" i="1"/>
  <c r="AB879" i="1"/>
  <c r="AB877" i="1"/>
  <c r="AB873" i="1"/>
  <c r="AB872" i="1"/>
  <c r="AB868" i="1"/>
  <c r="AB861" i="1"/>
  <c r="AB860" i="1"/>
  <c r="AB859" i="1"/>
  <c r="AB857" i="1"/>
  <c r="AB856" i="1"/>
  <c r="AB852" i="1"/>
  <c r="AB845" i="1"/>
  <c r="AB840" i="1"/>
  <c r="AB839" i="1"/>
  <c r="AB836" i="1"/>
  <c r="AB835" i="1"/>
  <c r="AB831" i="1"/>
  <c r="AB829" i="1"/>
  <c r="AB828" i="1"/>
  <c r="AB827" i="1"/>
  <c r="AB825" i="1"/>
  <c r="AB824" i="1"/>
  <c r="T820" i="1"/>
  <c r="AB820" i="1" s="1"/>
  <c r="T816" i="1"/>
  <c r="AB816" i="1" s="1"/>
  <c r="AB812" i="1"/>
  <c r="T812" i="1"/>
  <c r="AB808" i="1"/>
  <c r="T808" i="1"/>
  <c r="T804" i="1"/>
  <c r="AB804" i="1" s="1"/>
  <c r="AB800" i="1"/>
  <c r="T800" i="1"/>
  <c r="AB796" i="1"/>
  <c r="T796" i="1"/>
  <c r="AB792" i="1"/>
  <c r="T792" i="1"/>
  <c r="T788" i="1"/>
  <c r="AB788" i="1" s="1"/>
  <c r="AF768" i="1"/>
  <c r="AF764" i="1"/>
  <c r="AF748" i="1"/>
  <c r="AF744" i="1"/>
  <c r="AF733" i="1"/>
  <c r="AC720" i="1"/>
  <c r="AD720" i="1" s="1"/>
  <c r="U720" i="1"/>
  <c r="AC712" i="1"/>
  <c r="AD712" i="1"/>
  <c r="U712" i="1"/>
  <c r="AC704" i="1"/>
  <c r="AD704" i="1"/>
  <c r="AF704" i="1" s="1"/>
  <c r="U704" i="1"/>
  <c r="AG704" i="1" s="1"/>
  <c r="AH704" i="1" s="1"/>
  <c r="AC696" i="1"/>
  <c r="AD696" i="1" s="1"/>
  <c r="U696" i="1"/>
  <c r="AC688" i="1"/>
  <c r="AD688" i="1"/>
  <c r="U688" i="1"/>
  <c r="AC672" i="1"/>
  <c r="AD672" i="1"/>
  <c r="U672" i="1"/>
  <c r="U588" i="1"/>
  <c r="AC588" i="1"/>
  <c r="AD588" i="1" s="1"/>
  <c r="AC999" i="1"/>
  <c r="AD999" i="1"/>
  <c r="AC997" i="1"/>
  <c r="AD997" i="1"/>
  <c r="AC987" i="1"/>
  <c r="AD987" i="1"/>
  <c r="AF987" i="1" s="1"/>
  <c r="AG987" i="1" s="1"/>
  <c r="AH987" i="1" s="1"/>
  <c r="AC986" i="1"/>
  <c r="AD986" i="1"/>
  <c r="AF986" i="1" s="1"/>
  <c r="AC979" i="1"/>
  <c r="AD979" i="1"/>
  <c r="AC978" i="1"/>
  <c r="AD978" i="1"/>
  <c r="AC967" i="1"/>
  <c r="AD967" i="1"/>
  <c r="AC961" i="1"/>
  <c r="AD961" i="1"/>
  <c r="T790" i="1"/>
  <c r="AF754" i="1"/>
  <c r="AF750" i="1"/>
  <c r="AG750" i="1" s="1"/>
  <c r="AH750" i="1" s="1"/>
  <c r="AF739" i="1"/>
  <c r="V960" i="1"/>
  <c r="T960" i="1"/>
  <c r="AB960" i="1"/>
  <c r="V959" i="1"/>
  <c r="T959" i="1"/>
  <c r="V949" i="1"/>
  <c r="T949" i="1"/>
  <c r="AB949" i="1" s="1"/>
  <c r="V947" i="1"/>
  <c r="T947" i="1"/>
  <c r="AC947" i="1" s="1"/>
  <c r="V944" i="1"/>
  <c r="V943" i="1"/>
  <c r="T943" i="1"/>
  <c r="V942" i="1"/>
  <c r="T942" i="1"/>
  <c r="V941" i="1"/>
  <c r="T941" i="1"/>
  <c r="V940" i="1"/>
  <c r="T940" i="1"/>
  <c r="U940" i="1" s="1"/>
  <c r="AB940" i="1"/>
  <c r="V938" i="1"/>
  <c r="T938" i="1"/>
  <c r="AB938" i="1" s="1"/>
  <c r="V937" i="1"/>
  <c r="T937" i="1"/>
  <c r="V936" i="1"/>
  <c r="T936" i="1"/>
  <c r="AB936" i="1"/>
  <c r="V933" i="1"/>
  <c r="T933" i="1"/>
  <c r="V932" i="1"/>
  <c r="T932" i="1"/>
  <c r="AB932" i="1" s="1"/>
  <c r="V931" i="1"/>
  <c r="T931" i="1"/>
  <c r="V930" i="1"/>
  <c r="T930" i="1"/>
  <c r="V929" i="1"/>
  <c r="T929" i="1"/>
  <c r="AB929" i="1" s="1"/>
  <c r="V928" i="1"/>
  <c r="T928" i="1"/>
  <c r="AB928" i="1"/>
  <c r="V927" i="1"/>
  <c r="T927" i="1"/>
  <c r="V923" i="1"/>
  <c r="T923" i="1"/>
  <c r="V922" i="1"/>
  <c r="T922" i="1"/>
  <c r="V915" i="1"/>
  <c r="T915" i="1"/>
  <c r="U915" i="1" s="1"/>
  <c r="V912" i="1"/>
  <c r="T912" i="1"/>
  <c r="V911" i="1"/>
  <c r="T911" i="1"/>
  <c r="V909" i="1"/>
  <c r="T909" i="1"/>
  <c r="V908" i="1"/>
  <c r="T908" i="1"/>
  <c r="V903" i="1"/>
  <c r="T903" i="1"/>
  <c r="V900" i="1"/>
  <c r="T900" i="1"/>
  <c r="AB900" i="1" s="1"/>
  <c r="V897" i="1"/>
  <c r="T897" i="1"/>
  <c r="V894" i="1"/>
  <c r="T894" i="1"/>
  <c r="AB894" i="1" s="1"/>
  <c r="V886" i="1"/>
  <c r="T886" i="1"/>
  <c r="V884" i="1"/>
  <c r="T884" i="1"/>
  <c r="AB884" i="1"/>
  <c r="AB999" i="1"/>
  <c r="AB987" i="1"/>
  <c r="AB986" i="1"/>
  <c r="T821" i="1"/>
  <c r="AB821" i="1" s="1"/>
  <c r="T817" i="1"/>
  <c r="T813" i="1"/>
  <c r="AB813" i="1"/>
  <c r="T809" i="1"/>
  <c r="T805" i="1"/>
  <c r="AB805" i="1"/>
  <c r="T801" i="1"/>
  <c r="T797" i="1"/>
  <c r="AB797" i="1"/>
  <c r="T793" i="1"/>
  <c r="T789" i="1"/>
  <c r="AB789" i="1"/>
  <c r="AF777" i="1"/>
  <c r="AG777" i="1" s="1"/>
  <c r="AH777" i="1"/>
  <c r="AF769" i="1"/>
  <c r="AG769" i="1"/>
  <c r="AH769" i="1" s="1"/>
  <c r="AF761" i="1"/>
  <c r="AF757" i="1"/>
  <c r="AG757" i="1" s="1"/>
  <c r="AF753" i="1"/>
  <c r="AG753" i="1" s="1"/>
  <c r="AH753" i="1" s="1"/>
  <c r="AF749" i="1"/>
  <c r="AF745" i="1"/>
  <c r="AC727" i="1"/>
  <c r="AD727" i="1" s="1"/>
  <c r="U727" i="1"/>
  <c r="AB724" i="1"/>
  <c r="U723" i="1"/>
  <c r="AB720" i="1"/>
  <c r="AC719" i="1"/>
  <c r="AD719" i="1" s="1"/>
  <c r="U719" i="1"/>
  <c r="AC715" i="1"/>
  <c r="AD715" i="1"/>
  <c r="U715" i="1"/>
  <c r="AB712" i="1"/>
  <c r="AC711" i="1"/>
  <c r="AD711" i="1" s="1"/>
  <c r="U711" i="1"/>
  <c r="AB708" i="1"/>
  <c r="AC707" i="1"/>
  <c r="AD707" i="1" s="1"/>
  <c r="U707" i="1"/>
  <c r="AB704" i="1"/>
  <c r="U703" i="1"/>
  <c r="AB700" i="1"/>
  <c r="AC699" i="1"/>
  <c r="AD699" i="1" s="1"/>
  <c r="AF699" i="1" s="1"/>
  <c r="U699" i="1"/>
  <c r="AB696" i="1"/>
  <c r="AC695" i="1"/>
  <c r="AD695" i="1" s="1"/>
  <c r="U695" i="1"/>
  <c r="AC691" i="1"/>
  <c r="AD691" i="1"/>
  <c r="U691" i="1"/>
  <c r="AB688" i="1"/>
  <c r="U687" i="1"/>
  <c r="AC683" i="1"/>
  <c r="AD683" i="1"/>
  <c r="U683" i="1"/>
  <c r="AC679" i="1"/>
  <c r="AD679" i="1" s="1"/>
  <c r="U679" i="1"/>
  <c r="AC675" i="1"/>
  <c r="AD675" i="1"/>
  <c r="U675" i="1"/>
  <c r="AB672" i="1"/>
  <c r="AB668" i="1"/>
  <c r="AC667" i="1"/>
  <c r="AD667" i="1"/>
  <c r="U667" i="1"/>
  <c r="U661" i="1"/>
  <c r="AC661" i="1"/>
  <c r="AD661" i="1" s="1"/>
  <c r="U653" i="1"/>
  <c r="AC653" i="1"/>
  <c r="AD653" i="1" s="1"/>
  <c r="U645" i="1"/>
  <c r="AC645" i="1"/>
  <c r="AD645" i="1" s="1"/>
  <c r="AF645" i="1" s="1"/>
  <c r="U637" i="1"/>
  <c r="AC637" i="1"/>
  <c r="AD637" i="1"/>
  <c r="U629" i="1"/>
  <c r="AC629" i="1"/>
  <c r="AD629" i="1" s="1"/>
  <c r="U613" i="1"/>
  <c r="AC613" i="1"/>
  <c r="AD613" i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V753" i="1"/>
  <c r="AB753" i="1"/>
  <c r="V752" i="1"/>
  <c r="V751" i="1"/>
  <c r="V750" i="1"/>
  <c r="AB750" i="1"/>
  <c r="V749" i="1"/>
  <c r="AB749" i="1"/>
  <c r="V748" i="1"/>
  <c r="AB748" i="1"/>
  <c r="V747" i="1"/>
  <c r="V746" i="1"/>
  <c r="V745" i="1"/>
  <c r="AB745" i="1"/>
  <c r="V744" i="1"/>
  <c r="AB744" i="1"/>
  <c r="V743" i="1"/>
  <c r="AB743" i="1"/>
  <c r="V742" i="1"/>
  <c r="AB742" i="1"/>
  <c r="V741" i="1"/>
  <c r="V740" i="1"/>
  <c r="AB739" i="1"/>
  <c r="AB738" i="1"/>
  <c r="AB737" i="1"/>
  <c r="AB735" i="1"/>
  <c r="AB734" i="1"/>
  <c r="AB733" i="1"/>
  <c r="AB730" i="1"/>
  <c r="AB729" i="1"/>
  <c r="AC726" i="1"/>
  <c r="AD726" i="1" s="1"/>
  <c r="U726" i="1"/>
  <c r="AC722" i="1"/>
  <c r="AD722" i="1" s="1"/>
  <c r="U722" i="1"/>
  <c r="AC714" i="1"/>
  <c r="AD714" i="1" s="1"/>
  <c r="U714" i="1"/>
  <c r="AD710" i="1"/>
  <c r="U710" i="1"/>
  <c r="AC706" i="1"/>
  <c r="AD706" i="1" s="1"/>
  <c r="AF706" i="1" s="1"/>
  <c r="U706" i="1"/>
  <c r="AC702" i="1"/>
  <c r="AD702" i="1"/>
  <c r="U702" i="1"/>
  <c r="AC698" i="1"/>
  <c r="AD698" i="1"/>
  <c r="AF698" i="1" s="1"/>
  <c r="U698" i="1"/>
  <c r="AC694" i="1"/>
  <c r="AD694" i="1"/>
  <c r="AF694" i="1" s="1"/>
  <c r="U694" i="1"/>
  <c r="U690" i="1"/>
  <c r="AC686" i="1"/>
  <c r="AD686" i="1"/>
  <c r="U686" i="1"/>
  <c r="AC682" i="1"/>
  <c r="AD682" i="1" s="1"/>
  <c r="U682" i="1"/>
  <c r="AD678" i="1"/>
  <c r="U678" i="1"/>
  <c r="AC674" i="1"/>
  <c r="AD674" i="1" s="1"/>
  <c r="U674" i="1"/>
  <c r="AC666" i="1"/>
  <c r="AD666" i="1"/>
  <c r="U666" i="1"/>
  <c r="AF599" i="1"/>
  <c r="T593" i="1"/>
  <c r="AB593" i="1" s="1"/>
  <c r="AC787" i="1"/>
  <c r="AD787" i="1" s="1"/>
  <c r="U786" i="1"/>
  <c r="U785" i="1"/>
  <c r="U784" i="1"/>
  <c r="U783" i="1"/>
  <c r="U782" i="1"/>
  <c r="U780" i="1"/>
  <c r="U779" i="1"/>
  <c r="U778" i="1"/>
  <c r="AH778" i="1"/>
  <c r="U777" i="1"/>
  <c r="U775" i="1"/>
  <c r="AG775" i="1" s="1"/>
  <c r="AH775" i="1" s="1"/>
  <c r="U774" i="1"/>
  <c r="U773" i="1"/>
  <c r="U772" i="1"/>
  <c r="U771" i="1"/>
  <c r="U770" i="1"/>
  <c r="U769" i="1"/>
  <c r="U768" i="1"/>
  <c r="U767" i="1"/>
  <c r="AG767" i="1" s="1"/>
  <c r="AH767" i="1" s="1"/>
  <c r="U765" i="1"/>
  <c r="AG765" i="1" s="1"/>
  <c r="AH765" i="1" s="1"/>
  <c r="U764" i="1"/>
  <c r="U763" i="1"/>
  <c r="U762" i="1"/>
  <c r="AG762" i="1"/>
  <c r="AH762" i="1" s="1"/>
  <c r="U761" i="1"/>
  <c r="U760" i="1"/>
  <c r="U758" i="1"/>
  <c r="U757" i="1"/>
  <c r="U755" i="1"/>
  <c r="U754" i="1"/>
  <c r="AG754" i="1"/>
  <c r="AH754" i="1" s="1"/>
  <c r="U753" i="1"/>
  <c r="U750" i="1"/>
  <c r="U749" i="1"/>
  <c r="AG749" i="1"/>
  <c r="AH749" i="1" s="1"/>
  <c r="U748" i="1"/>
  <c r="U746" i="1"/>
  <c r="AG746" i="1" s="1"/>
  <c r="AH746" i="1" s="1"/>
  <c r="U745" i="1"/>
  <c r="U744" i="1"/>
  <c r="U743" i="1"/>
  <c r="AG743" i="1" s="1"/>
  <c r="AH743" i="1" s="1"/>
  <c r="U742" i="1"/>
  <c r="AG742" i="1" s="1"/>
  <c r="AH742" i="1" s="1"/>
  <c r="U741" i="1"/>
  <c r="U739" i="1"/>
  <c r="U738" i="1"/>
  <c r="U737" i="1"/>
  <c r="U734" i="1"/>
  <c r="U733" i="1"/>
  <c r="U730" i="1"/>
  <c r="U729" i="1"/>
  <c r="AB726" i="1"/>
  <c r="AC721" i="1"/>
  <c r="AD721" i="1"/>
  <c r="U721" i="1"/>
  <c r="AB714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AF693" i="1" s="1"/>
  <c r="U693" i="1"/>
  <c r="AB690" i="1"/>
  <c r="AC689" i="1"/>
  <c r="AD689" i="1"/>
  <c r="U689" i="1"/>
  <c r="AB686" i="1"/>
  <c r="AC685" i="1"/>
  <c r="AD685" i="1"/>
  <c r="U685" i="1"/>
  <c r="AB682" i="1"/>
  <c r="AC681" i="1"/>
  <c r="AD681" i="1"/>
  <c r="U681" i="1"/>
  <c r="AB678" i="1"/>
  <c r="AC677" i="1"/>
  <c r="AD677" i="1"/>
  <c r="U677" i="1"/>
  <c r="AB674" i="1"/>
  <c r="AC673" i="1"/>
  <c r="AD673" i="1"/>
  <c r="U673" i="1"/>
  <c r="AB670" i="1"/>
  <c r="AB666" i="1"/>
  <c r="T665" i="1"/>
  <c r="AB665" i="1"/>
  <c r="AB661" i="1"/>
  <c r="T657" i="1"/>
  <c r="AC657" i="1" s="1"/>
  <c r="AB653" i="1"/>
  <c r="T649" i="1"/>
  <c r="AB645" i="1"/>
  <c r="T641" i="1"/>
  <c r="AB637" i="1"/>
  <c r="T633" i="1"/>
  <c r="AB633" i="1"/>
  <c r="AB629" i="1"/>
  <c r="T625" i="1"/>
  <c r="AC625" i="1" s="1"/>
  <c r="T617" i="1"/>
  <c r="AB617" i="1" s="1"/>
  <c r="AB613" i="1"/>
  <c r="T609" i="1"/>
  <c r="AB605" i="1"/>
  <c r="T601" i="1"/>
  <c r="AB597" i="1"/>
  <c r="T589" i="1"/>
  <c r="AB589" i="1" s="1"/>
  <c r="T590" i="1"/>
  <c r="AB590" i="1"/>
  <c r="T582" i="1"/>
  <c r="U582" i="1"/>
  <c r="AC662" i="1"/>
  <c r="AD662" i="1"/>
  <c r="AF662" i="1" s="1"/>
  <c r="AC658" i="1"/>
  <c r="AD658" i="1" s="1"/>
  <c r="AC650" i="1"/>
  <c r="AD650" i="1" s="1"/>
  <c r="AC634" i="1"/>
  <c r="AD634" i="1" s="1"/>
  <c r="AC622" i="1"/>
  <c r="AD622" i="1" s="1"/>
  <c r="AF622" i="1" s="1"/>
  <c r="AG622" i="1" s="1"/>
  <c r="AH622" i="1" s="1"/>
  <c r="AC618" i="1"/>
  <c r="AD618" i="1"/>
  <c r="AC610" i="1"/>
  <c r="AD610" i="1"/>
  <c r="AF610" i="1" s="1"/>
  <c r="AC602" i="1"/>
  <c r="AD602" i="1" s="1"/>
  <c r="AC598" i="1"/>
  <c r="AD598" i="1"/>
  <c r="AB592" i="1"/>
  <c r="T591" i="1"/>
  <c r="AB591" i="1"/>
  <c r="T587" i="1"/>
  <c r="U587" i="1" s="1"/>
  <c r="AB587" i="1"/>
  <c r="T579" i="1"/>
  <c r="AC579" i="1"/>
  <c r="AD579" i="1"/>
  <c r="AF579" i="1"/>
  <c r="AG579" i="1" s="1"/>
  <c r="AH579" i="1" s="1"/>
  <c r="AA547" i="1"/>
  <c r="AB547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/>
  <c r="AC611" i="1"/>
  <c r="AD611" i="1" s="1"/>
  <c r="AC640" i="1"/>
  <c r="AD640" i="1" s="1"/>
  <c r="AC594" i="1"/>
  <c r="AD594" i="1"/>
  <c r="AC626" i="1"/>
  <c r="AD626" i="1" s="1"/>
  <c r="AC642" i="1"/>
  <c r="AD642" i="1" s="1"/>
  <c r="AF642" i="1"/>
  <c r="AC568" i="1"/>
  <c r="AD568" i="1"/>
  <c r="U549" i="1"/>
  <c r="AB619" i="1"/>
  <c r="U608" i="1"/>
  <c r="U640" i="1"/>
  <c r="AC604" i="1"/>
  <c r="AD604" i="1"/>
  <c r="AF604" i="1" s="1"/>
  <c r="AB631" i="1"/>
  <c r="AB646" i="1"/>
  <c r="AB600" i="1"/>
  <c r="AC614" i="1"/>
  <c r="AD614" i="1"/>
  <c r="AC646" i="1"/>
  <c r="AD646" i="1"/>
  <c r="AB612" i="1"/>
  <c r="AB642" i="1"/>
  <c r="AG758" i="1"/>
  <c r="AH758" i="1" s="1"/>
  <c r="AF628" i="1"/>
  <c r="AB628" i="1"/>
  <c r="AC627" i="1"/>
  <c r="AD627" i="1"/>
  <c r="AF627" i="1"/>
  <c r="U599" i="1"/>
  <c r="U620" i="1"/>
  <c r="AB606" i="1"/>
  <c r="AB658" i="1"/>
  <c r="AB654" i="1"/>
  <c r="U962" i="1"/>
  <c r="AC962" i="1"/>
  <c r="AD962" i="1" s="1"/>
  <c r="U655" i="1"/>
  <c r="AC655" i="1"/>
  <c r="AD655" i="1"/>
  <c r="AB655" i="1"/>
  <c r="AG600" i="1"/>
  <c r="AH600" i="1"/>
  <c r="U627" i="1"/>
  <c r="U595" i="1"/>
  <c r="AG595" i="1"/>
  <c r="AH595" i="1" s="1"/>
  <c r="AB595" i="1"/>
  <c r="AB650" i="1"/>
  <c r="AG624" i="1"/>
  <c r="AH624" i="1" s="1"/>
  <c r="U648" i="1"/>
  <c r="AC648" i="1"/>
  <c r="AD648" i="1"/>
  <c r="U656" i="1"/>
  <c r="AC656" i="1"/>
  <c r="AD656" i="1" s="1"/>
  <c r="U664" i="1"/>
  <c r="AC664" i="1"/>
  <c r="AD664" i="1" s="1"/>
  <c r="U984" i="1"/>
  <c r="U663" i="1"/>
  <c r="AC663" i="1"/>
  <c r="AD663" i="1"/>
  <c r="AF663" i="1" s="1"/>
  <c r="AB663" i="1"/>
  <c r="AH757" i="1"/>
  <c r="AG729" i="1"/>
  <c r="AH729" i="1" s="1"/>
  <c r="AG764" i="1"/>
  <c r="AH764" i="1"/>
  <c r="AH779" i="1"/>
  <c r="U638" i="1"/>
  <c r="AB638" i="1"/>
  <c r="AB664" i="1"/>
  <c r="AG632" i="1"/>
  <c r="AH632" i="1" s="1"/>
  <c r="U550" i="1"/>
  <c r="U592" i="1"/>
  <c r="AC592" i="1"/>
  <c r="AD592" i="1" s="1"/>
  <c r="AF618" i="1"/>
  <c r="AG618" i="1" s="1"/>
  <c r="AH618" i="1" s="1"/>
  <c r="AF598" i="1"/>
  <c r="U589" i="1"/>
  <c r="AC589" i="1"/>
  <c r="AD589" i="1"/>
  <c r="AF787" i="1"/>
  <c r="AG787" i="1"/>
  <c r="AH787" i="1"/>
  <c r="AG698" i="1"/>
  <c r="AH698" i="1"/>
  <c r="AF613" i="1"/>
  <c r="AG645" i="1"/>
  <c r="AH645" i="1" s="1"/>
  <c r="AF675" i="1"/>
  <c r="AC792" i="1"/>
  <c r="AD792" i="1"/>
  <c r="U792" i="1"/>
  <c r="AC800" i="1"/>
  <c r="AD800" i="1" s="1"/>
  <c r="U800" i="1"/>
  <c r="AC808" i="1"/>
  <c r="AD808" i="1"/>
  <c r="U808" i="1"/>
  <c r="AC816" i="1"/>
  <c r="AD816" i="1" s="1"/>
  <c r="U816" i="1"/>
  <c r="AC795" i="1"/>
  <c r="AD795" i="1" s="1"/>
  <c r="U795" i="1"/>
  <c r="AD803" i="1"/>
  <c r="U803" i="1"/>
  <c r="AC811" i="1"/>
  <c r="AD811" i="1"/>
  <c r="AF811" i="1" s="1"/>
  <c r="U811" i="1"/>
  <c r="AC824" i="1"/>
  <c r="AD824" i="1" s="1"/>
  <c r="U824" i="1"/>
  <c r="AC828" i="1"/>
  <c r="AD828" i="1" s="1"/>
  <c r="U828" i="1"/>
  <c r="AC830" i="1"/>
  <c r="AD830" i="1" s="1"/>
  <c r="AF830" i="1" s="1"/>
  <c r="AC832" i="1"/>
  <c r="AD832" i="1" s="1"/>
  <c r="AC834" i="1"/>
  <c r="AD834" i="1"/>
  <c r="U834" i="1"/>
  <c r="AC836" i="1"/>
  <c r="AD836" i="1" s="1"/>
  <c r="AF836" i="1" s="1"/>
  <c r="U836" i="1"/>
  <c r="AC838" i="1"/>
  <c r="AD838" i="1"/>
  <c r="U838" i="1"/>
  <c r="AC840" i="1"/>
  <c r="AD840" i="1" s="1"/>
  <c r="U840" i="1"/>
  <c r="AC842" i="1"/>
  <c r="AD842" i="1" s="1"/>
  <c r="U842" i="1"/>
  <c r="U844" i="1"/>
  <c r="AC846" i="1"/>
  <c r="AD846" i="1"/>
  <c r="U846" i="1"/>
  <c r="AC848" i="1"/>
  <c r="AD848" i="1" s="1"/>
  <c r="AC850" i="1"/>
  <c r="AD850" i="1"/>
  <c r="U850" i="1"/>
  <c r="AC852" i="1"/>
  <c r="AD852" i="1" s="1"/>
  <c r="AF852" i="1" s="1"/>
  <c r="U852" i="1"/>
  <c r="AC856" i="1"/>
  <c r="AD856" i="1"/>
  <c r="U856" i="1"/>
  <c r="AC858" i="1"/>
  <c r="AD858" i="1" s="1"/>
  <c r="AC860" i="1"/>
  <c r="AD860" i="1"/>
  <c r="U860" i="1"/>
  <c r="AC864" i="1"/>
  <c r="AD864" i="1" s="1"/>
  <c r="AC868" i="1"/>
  <c r="AD868" i="1"/>
  <c r="U868" i="1"/>
  <c r="AC870" i="1"/>
  <c r="AD870" i="1"/>
  <c r="U870" i="1"/>
  <c r="AC872" i="1"/>
  <c r="AD872" i="1"/>
  <c r="U872" i="1"/>
  <c r="AC874" i="1"/>
  <c r="AD874" i="1" s="1"/>
  <c r="U874" i="1"/>
  <c r="U876" i="1"/>
  <c r="AC883" i="1"/>
  <c r="AD883" i="1"/>
  <c r="AF883" i="1" s="1"/>
  <c r="AG883" i="1" s="1"/>
  <c r="AH883" i="1" s="1"/>
  <c r="U883" i="1"/>
  <c r="AC896" i="1"/>
  <c r="AD896" i="1"/>
  <c r="U896" i="1"/>
  <c r="U905" i="1"/>
  <c r="AC814" i="1"/>
  <c r="AD814" i="1"/>
  <c r="U814" i="1"/>
  <c r="AC822" i="1"/>
  <c r="AD822" i="1"/>
  <c r="U822" i="1"/>
  <c r="U609" i="1"/>
  <c r="AC609" i="1"/>
  <c r="AD609" i="1" s="1"/>
  <c r="U625" i="1"/>
  <c r="AD625" i="1"/>
  <c r="U641" i="1"/>
  <c r="AC641" i="1"/>
  <c r="AD641" i="1" s="1"/>
  <c r="AF641" i="1" s="1"/>
  <c r="U657" i="1"/>
  <c r="AD657" i="1"/>
  <c r="AF673" i="1"/>
  <c r="AG673" i="1" s="1"/>
  <c r="AH673" i="1"/>
  <c r="AF689" i="1"/>
  <c r="AG689" i="1"/>
  <c r="AH689" i="1" s="1"/>
  <c r="AF705" i="1"/>
  <c r="AG705" i="1"/>
  <c r="AH705" i="1" s="1"/>
  <c r="AF721" i="1"/>
  <c r="AG721" i="1"/>
  <c r="AH721" i="1" s="1"/>
  <c r="AB625" i="1"/>
  <c r="AF637" i="1"/>
  <c r="AG637" i="1"/>
  <c r="AH637" i="1" s="1"/>
  <c r="AB657" i="1"/>
  <c r="AC793" i="1"/>
  <c r="AD793" i="1"/>
  <c r="U793" i="1"/>
  <c r="AC801" i="1"/>
  <c r="AD801" i="1" s="1"/>
  <c r="U801" i="1"/>
  <c r="AC817" i="1"/>
  <c r="AD817" i="1"/>
  <c r="U817" i="1"/>
  <c r="AC886" i="1"/>
  <c r="AD886" i="1" s="1"/>
  <c r="U886" i="1"/>
  <c r="AC903" i="1"/>
  <c r="AD903" i="1"/>
  <c r="U903" i="1"/>
  <c r="AC909" i="1"/>
  <c r="AD909" i="1" s="1"/>
  <c r="U909" i="1"/>
  <c r="AG909" i="1" s="1"/>
  <c r="AH909" i="1" s="1"/>
  <c r="AC922" i="1"/>
  <c r="AD922" i="1"/>
  <c r="U922" i="1"/>
  <c r="AC928" i="1"/>
  <c r="AD928" i="1"/>
  <c r="U928" i="1"/>
  <c r="AC930" i="1"/>
  <c r="AD930" i="1" s="1"/>
  <c r="AC932" i="1"/>
  <c r="AD932" i="1" s="1"/>
  <c r="AF932" i="1" s="1"/>
  <c r="U932" i="1"/>
  <c r="AC936" i="1"/>
  <c r="AD936" i="1"/>
  <c r="U936" i="1"/>
  <c r="AC938" i="1"/>
  <c r="AD938" i="1" s="1"/>
  <c r="U938" i="1"/>
  <c r="AC941" i="1"/>
  <c r="AD941" i="1" s="1"/>
  <c r="U941" i="1"/>
  <c r="AD947" i="1"/>
  <c r="U947" i="1"/>
  <c r="AC959" i="1"/>
  <c r="AD959" i="1" s="1"/>
  <c r="U959" i="1"/>
  <c r="AC790" i="1"/>
  <c r="AD790" i="1"/>
  <c r="U790" i="1"/>
  <c r="AF696" i="1"/>
  <c r="AF712" i="1"/>
  <c r="AG712" i="1"/>
  <c r="AH712" i="1" s="1"/>
  <c r="AB909" i="1"/>
  <c r="AB941" i="1"/>
  <c r="AC885" i="1"/>
  <c r="AD885" i="1" s="1"/>
  <c r="U885" i="1"/>
  <c r="U893" i="1"/>
  <c r="AC899" i="1"/>
  <c r="AD899" i="1" s="1"/>
  <c r="U899" i="1"/>
  <c r="AC906" i="1"/>
  <c r="AD906" i="1" s="1"/>
  <c r="AF906" i="1" s="1"/>
  <c r="AC914" i="1"/>
  <c r="AD914" i="1" s="1"/>
  <c r="U914" i="1"/>
  <c r="AC917" i="1"/>
  <c r="AD917" i="1" s="1"/>
  <c r="U917" i="1"/>
  <c r="AC919" i="1"/>
  <c r="AD919" i="1"/>
  <c r="U919" i="1"/>
  <c r="AC921" i="1"/>
  <c r="AD921" i="1" s="1"/>
  <c r="U921" i="1"/>
  <c r="AD926" i="1"/>
  <c r="U926" i="1"/>
  <c r="AC935" i="1"/>
  <c r="AD935" i="1"/>
  <c r="AF935" i="1" s="1"/>
  <c r="AG935" i="1" s="1"/>
  <c r="U935" i="1"/>
  <c r="AC953" i="1"/>
  <c r="AD953" i="1" s="1"/>
  <c r="U953" i="1"/>
  <c r="AC955" i="1"/>
  <c r="AD955" i="1"/>
  <c r="U955" i="1"/>
  <c r="AC810" i="1"/>
  <c r="AD810" i="1"/>
  <c r="U810" i="1"/>
  <c r="AF708" i="1"/>
  <c r="AG708" i="1"/>
  <c r="AH708" i="1" s="1"/>
  <c r="AF638" i="1"/>
  <c r="AF654" i="1"/>
  <c r="AF678" i="1"/>
  <c r="AF702" i="1"/>
  <c r="AG702" i="1" s="1"/>
  <c r="AH702" i="1"/>
  <c r="AF597" i="1"/>
  <c r="AF661" i="1"/>
  <c r="AF667" i="1"/>
  <c r="AG699" i="1"/>
  <c r="AH699" i="1" s="1"/>
  <c r="AF715" i="1"/>
  <c r="AG715" i="1" s="1"/>
  <c r="AH715" i="1" s="1"/>
  <c r="AB793" i="1"/>
  <c r="AB801" i="1"/>
  <c r="AB817" i="1"/>
  <c r="AB790" i="1"/>
  <c r="AG979" i="1"/>
  <c r="AH979" i="1" s="1"/>
  <c r="AH997" i="1"/>
  <c r="AC788" i="1"/>
  <c r="AD788" i="1"/>
  <c r="U788" i="1"/>
  <c r="AC796" i="1"/>
  <c r="AD796" i="1" s="1"/>
  <c r="U796" i="1"/>
  <c r="AC804" i="1"/>
  <c r="AD804" i="1"/>
  <c r="U804" i="1"/>
  <c r="AC812" i="1"/>
  <c r="AD812" i="1" s="1"/>
  <c r="U812" i="1"/>
  <c r="AC820" i="1"/>
  <c r="AD820" i="1"/>
  <c r="U820" i="1"/>
  <c r="AB886" i="1"/>
  <c r="AB906" i="1"/>
  <c r="AB914" i="1"/>
  <c r="AB922" i="1"/>
  <c r="AB926" i="1"/>
  <c r="AB802" i="1"/>
  <c r="AB810" i="1"/>
  <c r="AC791" i="1"/>
  <c r="AD791" i="1" s="1"/>
  <c r="AF791" i="1" s="1"/>
  <c r="U791" i="1"/>
  <c r="AC799" i="1"/>
  <c r="AD799" i="1"/>
  <c r="U799" i="1"/>
  <c r="U807" i="1"/>
  <c r="AC815" i="1"/>
  <c r="AD815" i="1" s="1"/>
  <c r="AC823" i="1"/>
  <c r="AD823" i="1" s="1"/>
  <c r="AF823" i="1" s="1"/>
  <c r="U823" i="1"/>
  <c r="AC825" i="1"/>
  <c r="AD825" i="1"/>
  <c r="U825" i="1"/>
  <c r="AC827" i="1"/>
  <c r="AD827" i="1" s="1"/>
  <c r="U827" i="1"/>
  <c r="AC829" i="1"/>
  <c r="AD829" i="1"/>
  <c r="AF829" i="1" s="1"/>
  <c r="AG829" i="1" s="1"/>
  <c r="AH829" i="1" s="1"/>
  <c r="U829" i="1"/>
  <c r="AC831" i="1"/>
  <c r="AD831" i="1"/>
  <c r="U831" i="1"/>
  <c r="AC833" i="1"/>
  <c r="AD833" i="1"/>
  <c r="U833" i="1"/>
  <c r="AC835" i="1"/>
  <c r="AD835" i="1" s="1"/>
  <c r="U835" i="1"/>
  <c r="AC839" i="1"/>
  <c r="AD839" i="1" s="1"/>
  <c r="U839" i="1"/>
  <c r="AD841" i="1"/>
  <c r="U841" i="1"/>
  <c r="AC843" i="1"/>
  <c r="AD843" i="1" s="1"/>
  <c r="U843" i="1"/>
  <c r="AC845" i="1"/>
  <c r="AD845" i="1"/>
  <c r="AF845" i="1" s="1"/>
  <c r="AG845" i="1" s="1"/>
  <c r="AH845" i="1" s="1"/>
  <c r="U845" i="1"/>
  <c r="AC847" i="1"/>
  <c r="AD847" i="1"/>
  <c r="U847" i="1"/>
  <c r="AC851" i="1"/>
  <c r="AD851" i="1" s="1"/>
  <c r="U851" i="1"/>
  <c r="AC853" i="1"/>
  <c r="AD853" i="1" s="1"/>
  <c r="U853" i="1"/>
  <c r="AC855" i="1"/>
  <c r="AD855" i="1" s="1"/>
  <c r="AC857" i="1"/>
  <c r="AD857" i="1"/>
  <c r="AF857" i="1" s="1"/>
  <c r="U857" i="1"/>
  <c r="AC859" i="1"/>
  <c r="AD859" i="1" s="1"/>
  <c r="U859" i="1"/>
  <c r="AC861" i="1"/>
  <c r="AD861" i="1"/>
  <c r="AG861" i="1" s="1"/>
  <c r="AH861" i="1" s="1"/>
  <c r="U861" i="1"/>
  <c r="AC863" i="1"/>
  <c r="AD863" i="1" s="1"/>
  <c r="U863" i="1"/>
  <c r="AC867" i="1"/>
  <c r="AD867" i="1" s="1"/>
  <c r="U867" i="1"/>
  <c r="AC869" i="1"/>
  <c r="AD869" i="1"/>
  <c r="U869" i="1"/>
  <c r="AC873" i="1"/>
  <c r="AD873" i="1"/>
  <c r="AF873" i="1" s="1"/>
  <c r="U873" i="1"/>
  <c r="AC875" i="1"/>
  <c r="AD875" i="1" s="1"/>
  <c r="U875" i="1"/>
  <c r="AG875" i="1" s="1"/>
  <c r="AH875" i="1" s="1"/>
  <c r="AC877" i="1"/>
  <c r="AD877" i="1"/>
  <c r="U877" i="1"/>
  <c r="AC879" i="1"/>
  <c r="AD879" i="1" s="1"/>
  <c r="U879" i="1"/>
  <c r="AC882" i="1"/>
  <c r="AD882" i="1"/>
  <c r="U882" i="1"/>
  <c r="AC898" i="1"/>
  <c r="AD898" i="1"/>
  <c r="U898" i="1"/>
  <c r="AC904" i="1"/>
  <c r="AD904" i="1" s="1"/>
  <c r="AC798" i="1"/>
  <c r="AD798" i="1"/>
  <c r="U798" i="1"/>
  <c r="AC818" i="1"/>
  <c r="AD818" i="1" s="1"/>
  <c r="U818" i="1"/>
  <c r="AF975" i="1"/>
  <c r="AG975" i="1" s="1"/>
  <c r="AH975" i="1" s="1"/>
  <c r="AF602" i="1"/>
  <c r="AG602" i="1"/>
  <c r="AH602" i="1" s="1"/>
  <c r="U579" i="1"/>
  <c r="AC587" i="1"/>
  <c r="AD587" i="1" s="1"/>
  <c r="AF594" i="1"/>
  <c r="AG594" i="1"/>
  <c r="AH594" i="1" s="1"/>
  <c r="AF658" i="1"/>
  <c r="U590" i="1"/>
  <c r="AG590" i="1" s="1"/>
  <c r="AH590" i="1" s="1"/>
  <c r="AC590" i="1"/>
  <c r="AD590" i="1"/>
  <c r="U617" i="1"/>
  <c r="AC617" i="1"/>
  <c r="AD617" i="1"/>
  <c r="U633" i="1"/>
  <c r="AC633" i="1"/>
  <c r="AD633" i="1" s="1"/>
  <c r="U665" i="1"/>
  <c r="AC665" i="1"/>
  <c r="AD665" i="1" s="1"/>
  <c r="AF681" i="1"/>
  <c r="AG681" i="1" s="1"/>
  <c r="AH681" i="1"/>
  <c r="AF697" i="1"/>
  <c r="AG697" i="1"/>
  <c r="AH697" i="1" s="1"/>
  <c r="U593" i="1"/>
  <c r="AC593" i="1"/>
  <c r="AD593" i="1"/>
  <c r="AB609" i="1"/>
  <c r="AB641" i="1"/>
  <c r="AF679" i="1"/>
  <c r="AF695" i="1"/>
  <c r="AG695" i="1"/>
  <c r="AH695" i="1" s="1"/>
  <c r="AF711" i="1"/>
  <c r="AG711" i="1" s="1"/>
  <c r="AH711" i="1" s="1"/>
  <c r="AF727" i="1"/>
  <c r="AG727" i="1"/>
  <c r="AH727" i="1" s="1"/>
  <c r="AC789" i="1"/>
  <c r="AD789" i="1" s="1"/>
  <c r="U789" i="1"/>
  <c r="AC797" i="1"/>
  <c r="AD797" i="1"/>
  <c r="U797" i="1"/>
  <c r="AC805" i="1"/>
  <c r="AD805" i="1" s="1"/>
  <c r="AF805" i="1" s="1"/>
  <c r="U805" i="1"/>
  <c r="AC813" i="1"/>
  <c r="AD813" i="1"/>
  <c r="U813" i="1"/>
  <c r="AC821" i="1"/>
  <c r="AD821" i="1" s="1"/>
  <c r="U821" i="1"/>
  <c r="AC884" i="1"/>
  <c r="AD884" i="1"/>
  <c r="U884" i="1"/>
  <c r="AC894" i="1"/>
  <c r="AD894" i="1" s="1"/>
  <c r="U894" i="1"/>
  <c r="AC900" i="1"/>
  <c r="AD900" i="1"/>
  <c r="U900" i="1"/>
  <c r="AC911" i="1"/>
  <c r="AD911" i="1"/>
  <c r="U911" i="1"/>
  <c r="AC915" i="1"/>
  <c r="AD915" i="1" s="1"/>
  <c r="U923" i="1"/>
  <c r="AC929" i="1"/>
  <c r="AD929" i="1"/>
  <c r="U929" i="1"/>
  <c r="AC931" i="1"/>
  <c r="AD931" i="1" s="1"/>
  <c r="U931" i="1"/>
  <c r="AC933" i="1"/>
  <c r="AD933" i="1"/>
  <c r="U933" i="1"/>
  <c r="AC937" i="1"/>
  <c r="AD937" i="1" s="1"/>
  <c r="U937" i="1"/>
  <c r="AC940" i="1"/>
  <c r="AD940" i="1" s="1"/>
  <c r="AC942" i="1"/>
  <c r="AD942" i="1" s="1"/>
  <c r="AC949" i="1"/>
  <c r="AD949" i="1" s="1"/>
  <c r="U949" i="1"/>
  <c r="AC960" i="1"/>
  <c r="AD960" i="1"/>
  <c r="U960" i="1"/>
  <c r="AF961" i="1"/>
  <c r="AG961" i="1" s="1"/>
  <c r="AH961" i="1" s="1"/>
  <c r="AG986" i="1"/>
  <c r="AH986" i="1" s="1"/>
  <c r="AF672" i="1"/>
  <c r="AG672" i="1"/>
  <c r="AH672" i="1" s="1"/>
  <c r="AF688" i="1"/>
  <c r="AG688" i="1" s="1"/>
  <c r="AH688" i="1" s="1"/>
  <c r="AB899" i="1"/>
  <c r="AB911" i="1"/>
  <c r="AB915" i="1"/>
  <c r="AB919" i="1"/>
  <c r="AB935" i="1"/>
  <c r="AB947" i="1"/>
  <c r="AB951" i="1"/>
  <c r="AB955" i="1"/>
  <c r="AC880" i="1"/>
  <c r="AD880" i="1" s="1"/>
  <c r="U880" i="1"/>
  <c r="AC887" i="1"/>
  <c r="AD887" i="1"/>
  <c r="U887" i="1"/>
  <c r="AC889" i="1"/>
  <c r="AD889" i="1" s="1"/>
  <c r="U889" i="1"/>
  <c r="AC892" i="1"/>
  <c r="AD892" i="1"/>
  <c r="U892" i="1"/>
  <c r="AC895" i="1"/>
  <c r="AD895" i="1"/>
  <c r="U895" i="1"/>
  <c r="AC907" i="1"/>
  <c r="AD907" i="1" s="1"/>
  <c r="U907" i="1"/>
  <c r="AC913" i="1"/>
  <c r="AD913" i="1"/>
  <c r="U913" i="1"/>
  <c r="AC916" i="1"/>
  <c r="AD916" i="1" s="1"/>
  <c r="AF916" i="1" s="1"/>
  <c r="AC918" i="1"/>
  <c r="AD918" i="1"/>
  <c r="U918" i="1"/>
  <c r="AC920" i="1"/>
  <c r="AD920" i="1" s="1"/>
  <c r="AF920" i="1" s="1"/>
  <c r="U920" i="1"/>
  <c r="AC924" i="1"/>
  <c r="AD924" i="1"/>
  <c r="U924" i="1"/>
  <c r="AC934" i="1"/>
  <c r="AD934" i="1"/>
  <c r="U934" i="1"/>
  <c r="AC939" i="1"/>
  <c r="AD939" i="1"/>
  <c r="U939" i="1"/>
  <c r="AC946" i="1"/>
  <c r="AD946" i="1" s="1"/>
  <c r="U946" i="1"/>
  <c r="AC950" i="1"/>
  <c r="AD950" i="1"/>
  <c r="U950" i="1"/>
  <c r="AC952" i="1"/>
  <c r="AD952" i="1" s="1"/>
  <c r="AF952" i="1" s="1"/>
  <c r="U952" i="1"/>
  <c r="AC956" i="1"/>
  <c r="AD956" i="1" s="1"/>
  <c r="AF956" i="1" s="1"/>
  <c r="AG956" i="1" s="1"/>
  <c r="AH956" i="1" s="1"/>
  <c r="U956" i="1"/>
  <c r="AC958" i="1"/>
  <c r="AD958" i="1"/>
  <c r="U958" i="1"/>
  <c r="AC806" i="1"/>
  <c r="AD806" i="1" s="1"/>
  <c r="U806" i="1"/>
  <c r="AF668" i="1"/>
  <c r="AG668" i="1" s="1"/>
  <c r="AH668" i="1" s="1"/>
  <c r="AF700" i="1"/>
  <c r="AF969" i="1"/>
  <c r="AG969" i="1"/>
  <c r="AH969" i="1" s="1"/>
  <c r="AF640" i="1"/>
  <c r="AF655" i="1"/>
  <c r="AG663" i="1"/>
  <c r="AH663" i="1" s="1"/>
  <c r="AG627" i="1"/>
  <c r="AH627" i="1" s="1"/>
  <c r="AF664" i="1"/>
  <c r="AG664" i="1"/>
  <c r="AH664" i="1" s="1"/>
  <c r="AF949" i="1"/>
  <c r="AG949" i="1"/>
  <c r="AH949" i="1" s="1"/>
  <c r="AF633" i="1"/>
  <c r="AG633" i="1"/>
  <c r="AH633" i="1" s="1"/>
  <c r="AF798" i="1"/>
  <c r="AF879" i="1"/>
  <c r="AF859" i="1"/>
  <c r="AG859" i="1"/>
  <c r="AH859" i="1" s="1"/>
  <c r="AF843" i="1"/>
  <c r="AF831" i="1"/>
  <c r="AG831" i="1" s="1"/>
  <c r="AH831" i="1" s="1"/>
  <c r="AG823" i="1"/>
  <c r="AH823" i="1" s="1"/>
  <c r="AG791" i="1"/>
  <c r="AH791" i="1" s="1"/>
  <c r="AF820" i="1"/>
  <c r="AF958" i="1"/>
  <c r="AG958" i="1" s="1"/>
  <c r="AH958" i="1" s="1"/>
  <c r="AF950" i="1"/>
  <c r="AG950" i="1" s="1"/>
  <c r="AH950" i="1" s="1"/>
  <c r="AF918" i="1"/>
  <c r="AG918" i="1"/>
  <c r="AH918" i="1" s="1"/>
  <c r="AF892" i="1"/>
  <c r="AG892" i="1" s="1"/>
  <c r="AH892" i="1" s="1"/>
  <c r="AG641" i="1"/>
  <c r="AH641" i="1" s="1"/>
  <c r="AF814" i="1"/>
  <c r="AG814" i="1"/>
  <c r="AH814" i="1" s="1"/>
  <c r="AF868" i="1"/>
  <c r="AG868" i="1"/>
  <c r="AH868" i="1" s="1"/>
  <c r="AF860" i="1"/>
  <c r="AG860" i="1" s="1"/>
  <c r="AH860" i="1" s="1"/>
  <c r="AF856" i="1"/>
  <c r="AG852" i="1"/>
  <c r="AH852" i="1"/>
  <c r="AG836" i="1"/>
  <c r="AH836" i="1" s="1"/>
  <c r="AF828" i="1"/>
  <c r="AG828" i="1" s="1"/>
  <c r="AH828" i="1" s="1"/>
  <c r="AG811" i="1"/>
  <c r="AH811" i="1"/>
  <c r="AF795" i="1"/>
  <c r="AG795" i="1" s="1"/>
  <c r="AH795" i="1"/>
  <c r="AF800" i="1"/>
  <c r="AG800" i="1"/>
  <c r="AH800" i="1" s="1"/>
  <c r="AF813" i="1"/>
  <c r="AG813" i="1"/>
  <c r="AH813" i="1" s="1"/>
  <c r="AG873" i="1"/>
  <c r="AH873" i="1" s="1"/>
  <c r="AH935" i="1"/>
  <c r="AF899" i="1"/>
  <c r="AG932" i="1"/>
  <c r="AH932" i="1"/>
  <c r="AF909" i="1"/>
  <c r="AF929" i="1"/>
  <c r="AG929" i="1"/>
  <c r="AH929" i="1" s="1"/>
  <c r="AF884" i="1"/>
  <c r="AG884" i="1" s="1"/>
  <c r="AH884" i="1"/>
  <c r="AF590" i="1"/>
  <c r="AF869" i="1"/>
  <c r="AF796" i="1"/>
  <c r="AG796" i="1"/>
  <c r="AH796" i="1" s="1"/>
  <c r="AF885" i="1"/>
  <c r="AG885" i="1" s="1"/>
  <c r="AH885" i="1"/>
  <c r="AF928" i="1"/>
  <c r="AG928" i="1"/>
  <c r="AH928" i="1"/>
  <c r="AG952" i="1"/>
  <c r="AH952" i="1" s="1"/>
  <c r="AF934" i="1"/>
  <c r="AG934" i="1" s="1"/>
  <c r="AH934" i="1"/>
  <c r="AG916" i="1"/>
  <c r="AH916" i="1" s="1"/>
  <c r="AF907" i="1"/>
  <c r="AF889" i="1"/>
  <c r="AG889" i="1"/>
  <c r="AH889" i="1"/>
  <c r="AF822" i="1"/>
  <c r="AG822" i="1" s="1"/>
  <c r="AH822" i="1"/>
  <c r="AF870" i="1"/>
  <c r="AG870" i="1" s="1"/>
  <c r="AH870" i="1" s="1"/>
  <c r="AF858" i="1"/>
  <c r="AF850" i="1"/>
  <c r="AG850" i="1"/>
  <c r="AH850" i="1"/>
  <c r="AF846" i="1"/>
  <c r="AG846" i="1"/>
  <c r="AH846" i="1" s="1"/>
  <c r="AF842" i="1"/>
  <c r="AF838" i="1"/>
  <c r="AG838" i="1"/>
  <c r="AH838" i="1" s="1"/>
  <c r="AF834" i="1"/>
  <c r="AG834" i="1" s="1"/>
  <c r="AH834" i="1" s="1"/>
  <c r="AG830" i="1"/>
  <c r="AH830" i="1" s="1"/>
  <c r="AF803" i="1"/>
  <c r="AG803" i="1" s="1"/>
  <c r="AH803" i="1" s="1"/>
  <c r="AF808" i="1"/>
  <c r="AG808" i="1"/>
  <c r="AH808" i="1" s="1"/>
  <c r="AF792" i="1"/>
  <c r="AG792" i="1" s="1"/>
  <c r="AH792" i="1" s="1"/>
  <c r="AF960" i="1"/>
  <c r="AG960" i="1" s="1"/>
  <c r="AH960" i="1" s="1"/>
  <c r="AF882" i="1"/>
  <c r="AG882" i="1"/>
  <c r="AH882" i="1" s="1"/>
  <c r="AF877" i="1"/>
  <c r="AG877" i="1" s="1"/>
  <c r="AH877" i="1" s="1"/>
  <c r="AF861" i="1"/>
  <c r="AF799" i="1"/>
  <c r="AG799" i="1"/>
  <c r="AH799" i="1" s="1"/>
  <c r="AF812" i="1"/>
  <c r="AG812" i="1" s="1"/>
  <c r="AH812" i="1" s="1"/>
  <c r="AF953" i="1"/>
  <c r="AG953" i="1"/>
  <c r="AH953" i="1" s="1"/>
  <c r="AF921" i="1"/>
  <c r="AF938" i="1"/>
  <c r="AF922" i="1"/>
  <c r="AG922" i="1"/>
  <c r="AH922" i="1" s="1"/>
  <c r="AF937" i="1"/>
  <c r="AG805" i="1"/>
  <c r="AH805" i="1" s="1"/>
  <c r="AF665" i="1"/>
  <c r="AG665" i="1" s="1"/>
  <c r="AH665" i="1" s="1"/>
  <c r="AF875" i="1"/>
  <c r="AF839" i="1"/>
  <c r="AG839" i="1" s="1"/>
  <c r="AH839" i="1" s="1"/>
  <c r="AF827" i="1"/>
  <c r="AF919" i="1"/>
  <c r="AG919" i="1"/>
  <c r="AH919" i="1" s="1"/>
  <c r="AF914" i="1"/>
  <c r="AG906" i="1"/>
  <c r="AH906" i="1" s="1"/>
  <c r="AF790" i="1"/>
  <c r="AG790" i="1"/>
  <c r="AH790" i="1" s="1"/>
  <c r="AF947" i="1"/>
  <c r="AG947" i="1" s="1"/>
  <c r="AH947" i="1" s="1"/>
  <c r="AF936" i="1"/>
  <c r="AG936" i="1"/>
  <c r="AH936" i="1"/>
  <c r="AF930" i="1"/>
  <c r="AF886" i="1"/>
  <c r="AG886" i="1"/>
  <c r="AH886" i="1" s="1"/>
  <c r="AF589" i="1"/>
  <c r="AG589" i="1" s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 s="1"/>
  <c r="AA220" i="1"/>
  <c r="AA216" i="1"/>
  <c r="AA204" i="1"/>
  <c r="AA196" i="1"/>
  <c r="AA192" i="1"/>
  <c r="AA397" i="1"/>
  <c r="V423" i="1"/>
  <c r="T503" i="1"/>
  <c r="T424" i="1"/>
  <c r="AC424" i="1" s="1"/>
  <c r="V414" i="1"/>
  <c r="V427" i="1"/>
  <c r="T456" i="1"/>
  <c r="AC456" i="1"/>
  <c r="AD456" i="1" s="1"/>
  <c r="R505" i="1"/>
  <c r="S505" i="1"/>
  <c r="T502" i="1"/>
  <c r="AA415" i="1"/>
  <c r="R534" i="1"/>
  <c r="S534" i="1" s="1"/>
  <c r="R516" i="1"/>
  <c r="S516" i="1" s="1"/>
  <c r="S508" i="1"/>
  <c r="R502" i="1"/>
  <c r="S502" i="1" s="1"/>
  <c r="AB499" i="1"/>
  <c r="R487" i="1"/>
  <c r="S487" i="1"/>
  <c r="AA486" i="1"/>
  <c r="T485" i="1"/>
  <c r="R484" i="1"/>
  <c r="S484" i="1" s="1"/>
  <c r="R440" i="1"/>
  <c r="S440" i="1" s="1"/>
  <c r="T437" i="1"/>
  <c r="T411" i="1"/>
  <c r="U411" i="1" s="1"/>
  <c r="T288" i="1"/>
  <c r="U288" i="1"/>
  <c r="U280" i="1"/>
  <c r="T268" i="1"/>
  <c r="U268" i="1"/>
  <c r="R226" i="1"/>
  <c r="S226" i="1"/>
  <c r="AA213" i="1"/>
  <c r="R529" i="1"/>
  <c r="S529" i="1"/>
  <c r="S503" i="1"/>
  <c r="R466" i="1"/>
  <c r="S466" i="1" s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U389" i="1"/>
  <c r="V408" i="1"/>
  <c r="T475" i="1"/>
  <c r="V475" i="1"/>
  <c r="T467" i="1"/>
  <c r="T438" i="1"/>
  <c r="U438" i="1"/>
  <c r="R532" i="1"/>
  <c r="S532" i="1"/>
  <c r="T529" i="1"/>
  <c r="U529" i="1"/>
  <c r="R525" i="1"/>
  <c r="S525" i="1"/>
  <c r="R515" i="1"/>
  <c r="S515" i="1"/>
  <c r="R454" i="1"/>
  <c r="S454" i="1"/>
  <c r="R453" i="1"/>
  <c r="S453" i="1"/>
  <c r="R449" i="1"/>
  <c r="S449" i="1"/>
  <c r="R448" i="1"/>
  <c r="S448" i="1"/>
  <c r="R435" i="1"/>
  <c r="S435" i="1"/>
  <c r="R379" i="1"/>
  <c r="S379" i="1"/>
  <c r="T373" i="1"/>
  <c r="T345" i="1"/>
  <c r="U345" i="1"/>
  <c r="T301" i="1"/>
  <c r="U301" i="1"/>
  <c r="T285" i="1"/>
  <c r="U285" i="1" s="1"/>
  <c r="R275" i="1"/>
  <c r="S275" i="1" s="1"/>
  <c r="T261" i="1"/>
  <c r="AC261" i="1" s="1"/>
  <c r="AD261" i="1" s="1"/>
  <c r="R255" i="1"/>
  <c r="S255" i="1" s="1"/>
  <c r="R251" i="1"/>
  <c r="S251" i="1"/>
  <c r="T229" i="1"/>
  <c r="U229" i="1"/>
  <c r="R535" i="1"/>
  <c r="S535" i="1"/>
  <c r="R526" i="1"/>
  <c r="S526" i="1" s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AB408" i="1" s="1"/>
  <c r="T405" i="1"/>
  <c r="AB405" i="1" s="1"/>
  <c r="AA404" i="1"/>
  <c r="AB404" i="1"/>
  <c r="AA399" i="1"/>
  <c r="AA394" i="1"/>
  <c r="AB394" i="1" s="1"/>
  <c r="AA393" i="1"/>
  <c r="AA389" i="1"/>
  <c r="R388" i="1"/>
  <c r="S388" i="1"/>
  <c r="AA381" i="1"/>
  <c r="R380" i="1"/>
  <c r="S380" i="1" s="1"/>
  <c r="AA253" i="1"/>
  <c r="AA197" i="1"/>
  <c r="T530" i="1"/>
  <c r="U530" i="1"/>
  <c r="AB529" i="1"/>
  <c r="AC529" i="1"/>
  <c r="AD529" i="1" s="1"/>
  <c r="R528" i="1"/>
  <c r="S528" i="1"/>
  <c r="R527" i="1"/>
  <c r="S527" i="1"/>
  <c r="R491" i="1"/>
  <c r="S491" i="1" s="1"/>
  <c r="R490" i="1"/>
  <c r="S490" i="1" s="1"/>
  <c r="T516" i="1"/>
  <c r="T478" i="1"/>
  <c r="U478" i="1" s="1"/>
  <c r="T464" i="1"/>
  <c r="AC464" i="1" s="1"/>
  <c r="AD464" i="1" s="1"/>
  <c r="AF464" i="1" s="1"/>
  <c r="U464" i="1"/>
  <c r="AA535" i="1"/>
  <c r="T531" i="1"/>
  <c r="U531" i="1"/>
  <c r="R530" i="1"/>
  <c r="S530" i="1"/>
  <c r="R524" i="1"/>
  <c r="S524" i="1"/>
  <c r="R519" i="1"/>
  <c r="S519" i="1"/>
  <c r="R513" i="1"/>
  <c r="S513" i="1"/>
  <c r="R510" i="1"/>
  <c r="S510" i="1"/>
  <c r="T508" i="1"/>
  <c r="AC508" i="1" s="1"/>
  <c r="AD508" i="1" s="1"/>
  <c r="AG508" i="1" s="1"/>
  <c r="AH508" i="1" s="1"/>
  <c r="U508" i="1"/>
  <c r="R507" i="1"/>
  <c r="S507" i="1"/>
  <c r="R497" i="1"/>
  <c r="S497" i="1"/>
  <c r="AA493" i="1"/>
  <c r="R493" i="1"/>
  <c r="S493" i="1" s="1"/>
  <c r="S486" i="1"/>
  <c r="U480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 s="1"/>
  <c r="R459" i="1"/>
  <c r="S459" i="1"/>
  <c r="T458" i="1"/>
  <c r="U458" i="1"/>
  <c r="AA430" i="1"/>
  <c r="AB430" i="1" s="1"/>
  <c r="S425" i="1"/>
  <c r="R421" i="1"/>
  <c r="S421" i="1" s="1"/>
  <c r="R420" i="1"/>
  <c r="S420" i="1"/>
  <c r="S419" i="1"/>
  <c r="S413" i="1"/>
  <c r="R409" i="1"/>
  <c r="S409" i="1" s="1"/>
  <c r="T419" i="1"/>
  <c r="AC419" i="1"/>
  <c r="AD419" i="1" s="1"/>
  <c r="AF419" i="1" s="1"/>
  <c r="AA222" i="1"/>
  <c r="V488" i="1"/>
  <c r="V452" i="1"/>
  <c r="U452" i="1"/>
  <c r="AG452" i="1"/>
  <c r="AH452" i="1"/>
  <c r="U298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U481" i="1"/>
  <c r="AA471" i="1"/>
  <c r="T440" i="1"/>
  <c r="U440" i="1"/>
  <c r="R433" i="1"/>
  <c r="S433" i="1"/>
  <c r="AA416" i="1"/>
  <c r="AA414" i="1"/>
  <c r="AB414" i="1"/>
  <c r="AC414" i="1"/>
  <c r="AD414" i="1" s="1"/>
  <c r="R537" i="1"/>
  <c r="S537" i="1" s="1"/>
  <c r="S492" i="1"/>
  <c r="V491" i="1"/>
  <c r="T491" i="1"/>
  <c r="R456" i="1"/>
  <c r="S456" i="1"/>
  <c r="AC408" i="1"/>
  <c r="AD408" i="1" s="1"/>
  <c r="AF408" i="1"/>
  <c r="T267" i="1"/>
  <c r="T444" i="1"/>
  <c r="V511" i="1"/>
  <c r="T511" i="1"/>
  <c r="T496" i="1"/>
  <c r="AB503" i="1"/>
  <c r="T509" i="1"/>
  <c r="R536" i="1"/>
  <c r="S536" i="1"/>
  <c r="V532" i="1"/>
  <c r="T532" i="1"/>
  <c r="V446" i="1"/>
  <c r="U446" i="1"/>
  <c r="R531" i="1"/>
  <c r="S531" i="1"/>
  <c r="R522" i="1"/>
  <c r="S522" i="1" s="1"/>
  <c r="T521" i="1"/>
  <c r="R520" i="1"/>
  <c r="S520" i="1"/>
  <c r="R518" i="1"/>
  <c r="S518" i="1"/>
  <c r="R512" i="1"/>
  <c r="S512" i="1" s="1"/>
  <c r="T510" i="1"/>
  <c r="AB510" i="1" s="1"/>
  <c r="T477" i="1"/>
  <c r="U477" i="1"/>
  <c r="AA474" i="1"/>
  <c r="AA469" i="1"/>
  <c r="AA460" i="1"/>
  <c r="AB460" i="1" s="1"/>
  <c r="AA452" i="1"/>
  <c r="AB452" i="1" s="1"/>
  <c r="R451" i="1"/>
  <c r="S451" i="1"/>
  <c r="R444" i="1"/>
  <c r="S444" i="1" s="1"/>
  <c r="T441" i="1"/>
  <c r="S414" i="1"/>
  <c r="R410" i="1"/>
  <c r="S410" i="1" s="1"/>
  <c r="R386" i="1"/>
  <c r="S386" i="1" s="1"/>
  <c r="S373" i="1"/>
  <c r="R533" i="1"/>
  <c r="S533" i="1"/>
  <c r="T526" i="1"/>
  <c r="U526" i="1"/>
  <c r="R496" i="1"/>
  <c r="S496" i="1"/>
  <c r="S495" i="1"/>
  <c r="AA482" i="1"/>
  <c r="AA477" i="1"/>
  <c r="AB477" i="1"/>
  <c r="AA437" i="1"/>
  <c r="AA411" i="1"/>
  <c r="AB411" i="1" s="1"/>
  <c r="AC411" i="1"/>
  <c r="AD411" i="1" s="1"/>
  <c r="R411" i="1"/>
  <c r="S411" i="1" s="1"/>
  <c r="T194" i="1"/>
  <c r="U194" i="1"/>
  <c r="V194" i="1"/>
  <c r="V250" i="1"/>
  <c r="V495" i="1"/>
  <c r="AC495" i="1"/>
  <c r="AD495" i="1" s="1"/>
  <c r="S479" i="1"/>
  <c r="R455" i="1"/>
  <c r="S455" i="1"/>
  <c r="AA449" i="1"/>
  <c r="T442" i="1"/>
  <c r="AA441" i="1"/>
  <c r="AA440" i="1"/>
  <c r="T433" i="1"/>
  <c r="U433" i="1"/>
  <c r="T431" i="1"/>
  <c r="AC431" i="1" s="1"/>
  <c r="U431" i="1"/>
  <c r="V431" i="1"/>
  <c r="T429" i="1"/>
  <c r="AB429" i="1"/>
  <c r="AA418" i="1"/>
  <c r="AB418" i="1"/>
  <c r="V476" i="1"/>
  <c r="T476" i="1"/>
  <c r="U476" i="1" s="1"/>
  <c r="T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/>
  <c r="R412" i="1"/>
  <c r="S412" i="1"/>
  <c r="AA395" i="1"/>
  <c r="AA382" i="1"/>
  <c r="AA377" i="1"/>
  <c r="AA373" i="1"/>
  <c r="AC373" i="1"/>
  <c r="AD373" i="1"/>
  <c r="R220" i="1"/>
  <c r="S220" i="1" s="1"/>
  <c r="R204" i="1"/>
  <c r="S204" i="1" s="1"/>
  <c r="AA417" i="1"/>
  <c r="R401" i="1"/>
  <c r="S401" i="1"/>
  <c r="AA334" i="1"/>
  <c r="R422" i="1"/>
  <c r="S422" i="1"/>
  <c r="U437" i="1"/>
  <c r="AC571" i="1"/>
  <c r="AD571" i="1" s="1"/>
  <c r="U561" i="1"/>
  <c r="AG561" i="1" s="1"/>
  <c r="U511" i="1"/>
  <c r="U546" i="1"/>
  <c r="AB546" i="1"/>
  <c r="AC546" i="1"/>
  <c r="AD546" i="1"/>
  <c r="T569" i="1"/>
  <c r="AB569" i="1"/>
  <c r="AB561" i="1"/>
  <c r="V543" i="1"/>
  <c r="T543" i="1"/>
  <c r="AB543" i="1"/>
  <c r="AB541" i="1"/>
  <c r="U540" i="1"/>
  <c r="V401" i="1"/>
  <c r="V391" i="1"/>
  <c r="U391" i="1"/>
  <c r="T577" i="1"/>
  <c r="AB562" i="1"/>
  <c r="U565" i="1"/>
  <c r="AG565" i="1" s="1"/>
  <c r="AH565" i="1" s="1"/>
  <c r="AC565" i="1"/>
  <c r="AD565" i="1"/>
  <c r="AC555" i="1"/>
  <c r="AD555" i="1"/>
  <c r="AF555" i="1" s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V436" i="1"/>
  <c r="T436" i="1"/>
  <c r="U436" i="1" s="1"/>
  <c r="V435" i="1"/>
  <c r="U435" i="1"/>
  <c r="V432" i="1"/>
  <c r="T432" i="1"/>
  <c r="U432" i="1" s="1"/>
  <c r="AB432" i="1"/>
  <c r="V430" i="1"/>
  <c r="T430" i="1"/>
  <c r="U430" i="1" s="1"/>
  <c r="AE424" i="1"/>
  <c r="AA424" i="1"/>
  <c r="AD424" i="1"/>
  <c r="AF424" i="1"/>
  <c r="AG424" i="1" s="1"/>
  <c r="AH424" i="1" s="1"/>
  <c r="U541" i="1"/>
  <c r="AC541" i="1"/>
  <c r="AD541" i="1" s="1"/>
  <c r="AC425" i="1"/>
  <c r="AD425" i="1"/>
  <c r="AF425" i="1"/>
  <c r="AG425" i="1" s="1"/>
  <c r="AH425" i="1" s="1"/>
  <c r="U495" i="1"/>
  <c r="V574" i="1"/>
  <c r="T574" i="1"/>
  <c r="AB565" i="1"/>
  <c r="AA444" i="1"/>
  <c r="AC542" i="1"/>
  <c r="AD542" i="1"/>
  <c r="AF542" i="1"/>
  <c r="T586" i="1"/>
  <c r="AB586" i="1"/>
  <c r="T536" i="1"/>
  <c r="U536" i="1"/>
  <c r="V568" i="1"/>
  <c r="V563" i="1"/>
  <c r="R586" i="1"/>
  <c r="S586" i="1" s="1"/>
  <c r="T570" i="1"/>
  <c r="AA545" i="1"/>
  <c r="AA528" i="1"/>
  <c r="AB489" i="1"/>
  <c r="AB467" i="1"/>
  <c r="AA387" i="1"/>
  <c r="AA378" i="1"/>
  <c r="AA366" i="1"/>
  <c r="AB366" i="1" s="1"/>
  <c r="AB571" i="1"/>
  <c r="AA396" i="1"/>
  <c r="AA391" i="1"/>
  <c r="AB391" i="1" s="1"/>
  <c r="T445" i="1"/>
  <c r="V556" i="1"/>
  <c r="R585" i="1"/>
  <c r="S585" i="1"/>
  <c r="R584" i="1"/>
  <c r="S584" i="1"/>
  <c r="R582" i="1"/>
  <c r="S582" i="1"/>
  <c r="R577" i="1"/>
  <c r="S577" i="1" s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/>
  <c r="S506" i="1"/>
  <c r="R489" i="1"/>
  <c r="S489" i="1" s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 s="1"/>
  <c r="T527" i="1"/>
  <c r="U527" i="1" s="1"/>
  <c r="T522" i="1"/>
  <c r="U522" i="1"/>
  <c r="R517" i="1"/>
  <c r="S517" i="1" s="1"/>
  <c r="R511" i="1"/>
  <c r="S511" i="1" s="1"/>
  <c r="AA480" i="1"/>
  <c r="AB480" i="1"/>
  <c r="AD480" i="1"/>
  <c r="AF480" i="1"/>
  <c r="T479" i="1"/>
  <c r="U479" i="1" s="1"/>
  <c r="R457" i="1"/>
  <c r="S457" i="1"/>
  <c r="AA451" i="1"/>
  <c r="R424" i="1"/>
  <c r="S424" i="1"/>
  <c r="AA511" i="1"/>
  <c r="R468" i="1"/>
  <c r="S468" i="1" s="1"/>
  <c r="T451" i="1"/>
  <c r="AA402" i="1"/>
  <c r="AB402" i="1"/>
  <c r="R396" i="1"/>
  <c r="S396" i="1" s="1"/>
  <c r="AA363" i="1"/>
  <c r="T221" i="1"/>
  <c r="U221" i="1"/>
  <c r="T216" i="1"/>
  <c r="T205" i="1"/>
  <c r="AC205" i="1" s="1"/>
  <c r="AD205" i="1" s="1"/>
  <c r="T204" i="1"/>
  <c r="U204" i="1"/>
  <c r="T201" i="1"/>
  <c r="U201" i="1" s="1"/>
  <c r="T197" i="1"/>
  <c r="U197" i="1"/>
  <c r="R195" i="1"/>
  <c r="S195" i="1"/>
  <c r="R192" i="1"/>
  <c r="S192" i="1" s="1"/>
  <c r="R185" i="1"/>
  <c r="S185" i="1" s="1"/>
  <c r="AA312" i="1"/>
  <c r="R209" i="1"/>
  <c r="S209" i="1"/>
  <c r="T206" i="1"/>
  <c r="U206" i="1"/>
  <c r="R205" i="1"/>
  <c r="S205" i="1" s="1"/>
  <c r="T202" i="1"/>
  <c r="U202" i="1"/>
  <c r="T198" i="1"/>
  <c r="U198" i="1"/>
  <c r="T195" i="1"/>
  <c r="U195" i="1"/>
  <c r="AF546" i="1"/>
  <c r="AE473" i="1"/>
  <c r="V462" i="1"/>
  <c r="T462" i="1"/>
  <c r="U462" i="1" s="1"/>
  <c r="V461" i="1"/>
  <c r="T461" i="1"/>
  <c r="AC516" i="1"/>
  <c r="AD516" i="1"/>
  <c r="U516" i="1"/>
  <c r="AC544" i="1"/>
  <c r="AD544" i="1" s="1"/>
  <c r="AF544" i="1" s="1"/>
  <c r="AC549" i="1"/>
  <c r="AD549" i="1"/>
  <c r="T578" i="1"/>
  <c r="V578" i="1"/>
  <c r="V573" i="1"/>
  <c r="T573" i="1"/>
  <c r="U563" i="1"/>
  <c r="AB563" i="1"/>
  <c r="V472" i="1"/>
  <c r="T472" i="1"/>
  <c r="U472" i="1" s="1"/>
  <c r="U520" i="1"/>
  <c r="AB520" i="1"/>
  <c r="AC520" i="1"/>
  <c r="AD520" i="1" s="1"/>
  <c r="AF565" i="1"/>
  <c r="AC554" i="1"/>
  <c r="AD554" i="1"/>
  <c r="U554" i="1"/>
  <c r="AB554" i="1"/>
  <c r="T523" i="1"/>
  <c r="AF562" i="1"/>
  <c r="AG562" i="1"/>
  <c r="AH562" i="1" s="1"/>
  <c r="AB552" i="1"/>
  <c r="AC552" i="1"/>
  <c r="AD552" i="1" s="1"/>
  <c r="U552" i="1"/>
  <c r="AG552" i="1" s="1"/>
  <c r="AH552" i="1" s="1"/>
  <c r="AA487" i="1"/>
  <c r="V381" i="1"/>
  <c r="T381" i="1"/>
  <c r="AC381" i="1"/>
  <c r="AD381" i="1" s="1"/>
  <c r="AF571" i="1"/>
  <c r="AG571" i="1"/>
  <c r="AH571" i="1" s="1"/>
  <c r="AB582" i="1"/>
  <c r="AC582" i="1"/>
  <c r="AD582" i="1"/>
  <c r="AF582" i="1" s="1"/>
  <c r="AB581" i="1"/>
  <c r="AB557" i="1"/>
  <c r="AC557" i="1"/>
  <c r="AD557" i="1"/>
  <c r="AC563" i="1"/>
  <c r="AD563" i="1"/>
  <c r="U545" i="1"/>
  <c r="AB545" i="1"/>
  <c r="AC545" i="1"/>
  <c r="AD545" i="1"/>
  <c r="AF545" i="1" s="1"/>
  <c r="T560" i="1"/>
  <c r="V559" i="1"/>
  <c r="T559" i="1"/>
  <c r="AH561" i="1"/>
  <c r="V584" i="1"/>
  <c r="AA551" i="1"/>
  <c r="AB551" i="1"/>
  <c r="AC551" i="1"/>
  <c r="AD551" i="1" s="1"/>
  <c r="R548" i="1"/>
  <c r="S548" i="1" s="1"/>
  <c r="V539" i="1"/>
  <c r="T539" i="1"/>
  <c r="AA523" i="1"/>
  <c r="AA515" i="1"/>
  <c r="AC526" i="1"/>
  <c r="AD526" i="1" s="1"/>
  <c r="U576" i="1"/>
  <c r="AC576" i="1"/>
  <c r="AD576" i="1" s="1"/>
  <c r="U551" i="1"/>
  <c r="AA550" i="1"/>
  <c r="U547" i="1"/>
  <c r="AC547" i="1"/>
  <c r="AD547" i="1" s="1"/>
  <c r="T537" i="1"/>
  <c r="U537" i="1" s="1"/>
  <c r="V537" i="1"/>
  <c r="T524" i="1"/>
  <c r="V519" i="1"/>
  <c r="T497" i="1"/>
  <c r="AB497" i="1"/>
  <c r="AA465" i="1"/>
  <c r="AB531" i="1"/>
  <c r="AC531" i="1"/>
  <c r="AD531" i="1"/>
  <c r="U543" i="1"/>
  <c r="AC543" i="1"/>
  <c r="AD543" i="1" s="1"/>
  <c r="AB555" i="1"/>
  <c r="AB579" i="1"/>
  <c r="V575" i="1"/>
  <c r="T575" i="1"/>
  <c r="AB575" i="1" s="1"/>
  <c r="R564" i="1"/>
  <c r="S564" i="1" s="1"/>
  <c r="AA470" i="1"/>
  <c r="T567" i="1"/>
  <c r="T558" i="1"/>
  <c r="T515" i="1"/>
  <c r="T513" i="1"/>
  <c r="T490" i="1"/>
  <c r="AB490" i="1" s="1"/>
  <c r="V490" i="1"/>
  <c r="AA483" i="1"/>
  <c r="AA435" i="1"/>
  <c r="S476" i="1"/>
  <c r="AA472" i="1"/>
  <c r="V463" i="1"/>
  <c r="AA462" i="1"/>
  <c r="AB462" i="1" s="1"/>
  <c r="AA458" i="1"/>
  <c r="R539" i="1"/>
  <c r="S539" i="1" s="1"/>
  <c r="R500" i="1"/>
  <c r="S500" i="1" s="1"/>
  <c r="R498" i="1"/>
  <c r="S498" i="1"/>
  <c r="R482" i="1"/>
  <c r="S482" i="1"/>
  <c r="R475" i="1"/>
  <c r="S475" i="1"/>
  <c r="AA454" i="1"/>
  <c r="AA448" i="1"/>
  <c r="AA446" i="1"/>
  <c r="R446" i="1"/>
  <c r="S446" i="1"/>
  <c r="S445" i="1"/>
  <c r="AA406" i="1"/>
  <c r="T484" i="1"/>
  <c r="R463" i="1"/>
  <c r="S463" i="1" s="1"/>
  <c r="R460" i="1"/>
  <c r="S460" i="1"/>
  <c r="R447" i="1"/>
  <c r="S447" i="1"/>
  <c r="AA442" i="1"/>
  <c r="R442" i="1"/>
  <c r="S442" i="1" s="1"/>
  <c r="S441" i="1"/>
  <c r="S397" i="1"/>
  <c r="S389" i="1"/>
  <c r="R438" i="1"/>
  <c r="S438" i="1"/>
  <c r="R404" i="1"/>
  <c r="S404" i="1" s="1"/>
  <c r="R374" i="1"/>
  <c r="S374" i="1"/>
  <c r="R417" i="1"/>
  <c r="S417" i="1"/>
  <c r="T412" i="1"/>
  <c r="AC412" i="1" s="1"/>
  <c r="AD412" i="1" s="1"/>
  <c r="AF412" i="1" s="1"/>
  <c r="T409" i="1"/>
  <c r="R407" i="1"/>
  <c r="S407" i="1" s="1"/>
  <c r="T378" i="1"/>
  <c r="U378" i="1"/>
  <c r="U404" i="1"/>
  <c r="R395" i="1"/>
  <c r="S395" i="1"/>
  <c r="R384" i="1"/>
  <c r="S384" i="1" s="1"/>
  <c r="T347" i="1"/>
  <c r="U347" i="1"/>
  <c r="R341" i="1"/>
  <c r="S341" i="1"/>
  <c r="R313" i="1"/>
  <c r="S313" i="1" s="1"/>
  <c r="T227" i="1"/>
  <c r="R223" i="1"/>
  <c r="S223" i="1"/>
  <c r="R215" i="1"/>
  <c r="S215" i="1"/>
  <c r="AA195" i="1"/>
  <c r="AA194" i="1"/>
  <c r="AB194" i="1" s="1"/>
  <c r="R264" i="1"/>
  <c r="S264" i="1" s="1"/>
  <c r="T237" i="1"/>
  <c r="V215" i="1"/>
  <c r="T215" i="1"/>
  <c r="U215" i="1"/>
  <c r="V199" i="1"/>
  <c r="T199" i="1"/>
  <c r="AB199" i="1" s="1"/>
  <c r="V193" i="1"/>
  <c r="T193" i="1"/>
  <c r="AC193" i="1" s="1"/>
  <c r="AD193" i="1" s="1"/>
  <c r="AF193" i="1" s="1"/>
  <c r="V197" i="1"/>
  <c r="V201" i="1"/>
  <c r="T207" i="1"/>
  <c r="U207" i="1"/>
  <c r="V234" i="1"/>
  <c r="T234" i="1"/>
  <c r="T376" i="1"/>
  <c r="AB376" i="1"/>
  <c r="R375" i="1"/>
  <c r="S375" i="1"/>
  <c r="R346" i="1"/>
  <c r="S346" i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/>
  <c r="AA225" i="1"/>
  <c r="AB225" i="1"/>
  <c r="R222" i="1"/>
  <c r="S222" i="1"/>
  <c r="R372" i="1"/>
  <c r="S372" i="1" s="1"/>
  <c r="U370" i="1"/>
  <c r="S368" i="1"/>
  <c r="U366" i="1"/>
  <c r="R296" i="1"/>
  <c r="S296" i="1"/>
  <c r="R292" i="1"/>
  <c r="S292" i="1"/>
  <c r="T290" i="1"/>
  <c r="U290" i="1"/>
  <c r="AG290" i="1" s="1"/>
  <c r="R280" i="1"/>
  <c r="S280" i="1"/>
  <c r="R276" i="1"/>
  <c r="S276" i="1"/>
  <c r="T274" i="1"/>
  <c r="U274" i="1"/>
  <c r="T246" i="1"/>
  <c r="U246" i="1"/>
  <c r="R240" i="1"/>
  <c r="S240" i="1"/>
  <c r="U239" i="1"/>
  <c r="T209" i="1"/>
  <c r="U368" i="1"/>
  <c r="T356" i="1"/>
  <c r="AA320" i="1"/>
  <c r="R301" i="1"/>
  <c r="S301" i="1"/>
  <c r="T224" i="1"/>
  <c r="AB224" i="1" s="1"/>
  <c r="U224" i="1"/>
  <c r="V210" i="1"/>
  <c r="T210" i="1"/>
  <c r="U210" i="1" s="1"/>
  <c r="T372" i="1"/>
  <c r="T354" i="1"/>
  <c r="U354" i="1"/>
  <c r="R339" i="1"/>
  <c r="S339" i="1" s="1"/>
  <c r="R337" i="1"/>
  <c r="S337" i="1" s="1"/>
  <c r="R334" i="1"/>
  <c r="S334" i="1" s="1"/>
  <c r="T333" i="1"/>
  <c r="T308" i="1"/>
  <c r="AC308" i="1" s="1"/>
  <c r="R303" i="1"/>
  <c r="S303" i="1"/>
  <c r="R302" i="1"/>
  <c r="S302" i="1"/>
  <c r="R290" i="1"/>
  <c r="S290" i="1"/>
  <c r="AA250" i="1"/>
  <c r="AA224" i="1"/>
  <c r="R221" i="1"/>
  <c r="S221" i="1" s="1"/>
  <c r="R213" i="1"/>
  <c r="S213" i="1"/>
  <c r="AA210" i="1"/>
  <c r="AB210" i="1" s="1"/>
  <c r="T257" i="1"/>
  <c r="U257" i="1"/>
  <c r="AA226" i="1"/>
  <c r="AA219" i="1"/>
  <c r="T217" i="1"/>
  <c r="U217" i="1"/>
  <c r="V406" i="1"/>
  <c r="T225" i="1"/>
  <c r="R360" i="1"/>
  <c r="S360" i="1" s="1"/>
  <c r="V239" i="1"/>
  <c r="V233" i="1"/>
  <c r="T233" i="1"/>
  <c r="U233" i="1" s="1"/>
  <c r="V392" i="1"/>
  <c r="T392" i="1"/>
  <c r="T386" i="1"/>
  <c r="U386" i="1" s="1"/>
  <c r="V361" i="1"/>
  <c r="AA238" i="1"/>
  <c r="R406" i="1"/>
  <c r="S406" i="1" s="1"/>
  <c r="R398" i="1"/>
  <c r="S398" i="1" s="1"/>
  <c r="R394" i="1"/>
  <c r="S394" i="1" s="1"/>
  <c r="T383" i="1"/>
  <c r="R371" i="1"/>
  <c r="S371" i="1" s="1"/>
  <c r="R365" i="1"/>
  <c r="S365" i="1" s="1"/>
  <c r="R356" i="1"/>
  <c r="S356" i="1" s="1"/>
  <c r="T350" i="1"/>
  <c r="U350" i="1" s="1"/>
  <c r="R345" i="1"/>
  <c r="S345" i="1" s="1"/>
  <c r="T342" i="1"/>
  <c r="AC342" i="1" s="1"/>
  <c r="AD342" i="1" s="1"/>
  <c r="T339" i="1"/>
  <c r="AB339" i="1" s="1"/>
  <c r="R331" i="1"/>
  <c r="S331" i="1" s="1"/>
  <c r="R323" i="1"/>
  <c r="S323" i="1"/>
  <c r="R318" i="1"/>
  <c r="S318" i="1" s="1"/>
  <c r="R312" i="1"/>
  <c r="S312" i="1" s="1"/>
  <c r="T305" i="1"/>
  <c r="U305" i="1" s="1"/>
  <c r="AA304" i="1"/>
  <c r="AB304" i="1" s="1"/>
  <c r="R295" i="1"/>
  <c r="S295" i="1"/>
  <c r="R289" i="1"/>
  <c r="S289" i="1"/>
  <c r="AA288" i="1"/>
  <c r="T287" i="1"/>
  <c r="AB287" i="1" s="1"/>
  <c r="R286" i="1"/>
  <c r="S286" i="1" s="1"/>
  <c r="R284" i="1"/>
  <c r="S284" i="1" s="1"/>
  <c r="R252" i="1"/>
  <c r="S252" i="1" s="1"/>
  <c r="R242" i="1"/>
  <c r="S242" i="1"/>
  <c r="AA231" i="1"/>
  <c r="T230" i="1"/>
  <c r="AC230" i="1" s="1"/>
  <c r="AD230" i="1" s="1"/>
  <c r="U230" i="1"/>
  <c r="AA229" i="1"/>
  <c r="R405" i="1"/>
  <c r="S405" i="1" s="1"/>
  <c r="T402" i="1"/>
  <c r="AC402" i="1" s="1"/>
  <c r="AD402" i="1" s="1"/>
  <c r="T394" i="1"/>
  <c r="AC394" i="1" s="1"/>
  <c r="T388" i="1"/>
  <c r="R385" i="1"/>
  <c r="S385" i="1" s="1"/>
  <c r="R377" i="1"/>
  <c r="S377" i="1" s="1"/>
  <c r="T374" i="1"/>
  <c r="AB374" i="1" s="1"/>
  <c r="R362" i="1"/>
  <c r="S362" i="1" s="1"/>
  <c r="AA332" i="1"/>
  <c r="AB332" i="1"/>
  <c r="S332" i="1"/>
  <c r="T324" i="1"/>
  <c r="U324" i="1" s="1"/>
  <c r="AA279" i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T223" i="1"/>
  <c r="AA276" i="1"/>
  <c r="T264" i="1"/>
  <c r="AC264" i="1" s="1"/>
  <c r="AA263" i="1"/>
  <c r="R261" i="1"/>
  <c r="S261" i="1" s="1"/>
  <c r="R254" i="1"/>
  <c r="S254" i="1" s="1"/>
  <c r="T252" i="1"/>
  <c r="R247" i="1"/>
  <c r="S247" i="1"/>
  <c r="T245" i="1"/>
  <c r="AB245" i="1"/>
  <c r="R245" i="1"/>
  <c r="S245" i="1"/>
  <c r="T241" i="1"/>
  <c r="U241" i="1"/>
  <c r="AA239" i="1"/>
  <c r="R239" i="1"/>
  <c r="S239" i="1" s="1"/>
  <c r="R212" i="1"/>
  <c r="S212" i="1" s="1"/>
  <c r="U373" i="1"/>
  <c r="T243" i="1"/>
  <c r="U243" i="1"/>
  <c r="V243" i="1"/>
  <c r="V245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V395" i="1"/>
  <c r="T395" i="1"/>
  <c r="AA249" i="1"/>
  <c r="T214" i="1"/>
  <c r="V333" i="1"/>
  <c r="V402" i="1"/>
  <c r="V403" i="1"/>
  <c r="T403" i="1"/>
  <c r="AB403" i="1" s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 s="1"/>
  <c r="AA384" i="1"/>
  <c r="R363" i="1"/>
  <c r="S363" i="1"/>
  <c r="AA331" i="1"/>
  <c r="AA383" i="1"/>
  <c r="AA380" i="1"/>
  <c r="AA379" i="1"/>
  <c r="R378" i="1"/>
  <c r="S378" i="1" s="1"/>
  <c r="AA375" i="1"/>
  <c r="T367" i="1"/>
  <c r="AA344" i="1"/>
  <c r="AA313" i="1"/>
  <c r="AA295" i="1"/>
  <c r="AB295" i="1" s="1"/>
  <c r="AA286" i="1"/>
  <c r="AB286" i="1" s="1"/>
  <c r="AA215" i="1"/>
  <c r="AB215" i="1" s="1"/>
  <c r="AA214" i="1"/>
  <c r="AB214" i="1"/>
  <c r="R402" i="1"/>
  <c r="S402" i="1"/>
  <c r="R376" i="1"/>
  <c r="S376" i="1"/>
  <c r="AA374" i="1"/>
  <c r="R369" i="1"/>
  <c r="S369" i="1" s="1"/>
  <c r="AA355" i="1"/>
  <c r="R333" i="1"/>
  <c r="S333" i="1"/>
  <c r="S319" i="1"/>
  <c r="R390" i="1"/>
  <c r="S390" i="1" s="1"/>
  <c r="AA367" i="1"/>
  <c r="R367" i="1"/>
  <c r="S367" i="1" s="1"/>
  <c r="R364" i="1"/>
  <c r="S364" i="1" s="1"/>
  <c r="T357" i="1"/>
  <c r="AA356" i="1"/>
  <c r="AB356" i="1" s="1"/>
  <c r="R350" i="1"/>
  <c r="S350" i="1"/>
  <c r="T344" i="1"/>
  <c r="AC344" i="1"/>
  <c r="AD344" i="1"/>
  <c r="AF344" i="1" s="1"/>
  <c r="R343" i="1"/>
  <c r="S343" i="1" s="1"/>
  <c r="R338" i="1"/>
  <c r="S338" i="1" s="1"/>
  <c r="R329" i="1"/>
  <c r="S329" i="1" s="1"/>
  <c r="U325" i="1"/>
  <c r="R316" i="1"/>
  <c r="S316" i="1"/>
  <c r="R308" i="1"/>
  <c r="S308" i="1"/>
  <c r="AA301" i="1"/>
  <c r="AB301" i="1"/>
  <c r="AC301" i="1"/>
  <c r="AD301" i="1"/>
  <c r="AA300" i="1"/>
  <c r="R297" i="1"/>
  <c r="S297" i="1" s="1"/>
  <c r="AA294" i="1"/>
  <c r="AB294" i="1" s="1"/>
  <c r="R294" i="1"/>
  <c r="S294" i="1"/>
  <c r="R287" i="1"/>
  <c r="S287" i="1"/>
  <c r="T279" i="1"/>
  <c r="U279" i="1"/>
  <c r="T272" i="1"/>
  <c r="U272" i="1"/>
  <c r="R271" i="1"/>
  <c r="S271" i="1"/>
  <c r="T259" i="1"/>
  <c r="AB259" i="1" s="1"/>
  <c r="U259" i="1"/>
  <c r="AA252" i="1"/>
  <c r="T244" i="1"/>
  <c r="T226" i="1"/>
  <c r="R225" i="1"/>
  <c r="S225" i="1" s="1"/>
  <c r="R219" i="1"/>
  <c r="S219" i="1" s="1"/>
  <c r="R218" i="1"/>
  <c r="S218" i="1" s="1"/>
  <c r="R217" i="1"/>
  <c r="S217" i="1" s="1"/>
  <c r="R210" i="1"/>
  <c r="S210" i="1" s="1"/>
  <c r="R196" i="1"/>
  <c r="S196" i="1" s="1"/>
  <c r="T307" i="1"/>
  <c r="AB307" i="1" s="1"/>
  <c r="T294" i="1"/>
  <c r="AC294" i="1"/>
  <c r="AD294" i="1" s="1"/>
  <c r="R293" i="1"/>
  <c r="S293" i="1" s="1"/>
  <c r="R285" i="1"/>
  <c r="S285" i="1"/>
  <c r="R282" i="1"/>
  <c r="S282" i="1" s="1"/>
  <c r="R281" i="1"/>
  <c r="S281" i="1" s="1"/>
  <c r="T277" i="1"/>
  <c r="T263" i="1"/>
  <c r="R263" i="1"/>
  <c r="S263" i="1"/>
  <c r="R260" i="1"/>
  <c r="S260" i="1" s="1"/>
  <c r="T249" i="1"/>
  <c r="U249" i="1" s="1"/>
  <c r="T231" i="1"/>
  <c r="R227" i="1"/>
  <c r="S227" i="1" s="1"/>
  <c r="R207" i="1"/>
  <c r="S207" i="1"/>
  <c r="U256" i="1"/>
  <c r="V384" i="1"/>
  <c r="T384" i="1"/>
  <c r="V362" i="1"/>
  <c r="T362" i="1"/>
  <c r="T310" i="1"/>
  <c r="V310" i="1"/>
  <c r="AA305" i="1"/>
  <c r="AB305" i="1" s="1"/>
  <c r="AA272" i="1"/>
  <c r="AB272" i="1" s="1"/>
  <c r="T271" i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A351" i="1"/>
  <c r="T338" i="1"/>
  <c r="V338" i="1"/>
  <c r="T330" i="1"/>
  <c r="U330" i="1"/>
  <c r="T326" i="1"/>
  <c r="AB326" i="1" s="1"/>
  <c r="V326" i="1"/>
  <c r="R320" i="1"/>
  <c r="S320" i="1"/>
  <c r="R317" i="1"/>
  <c r="S317" i="1"/>
  <c r="V314" i="1"/>
  <c r="T314" i="1"/>
  <c r="AA298" i="1"/>
  <c r="AB298" i="1" s="1"/>
  <c r="AA284" i="1"/>
  <c r="AB284" i="1" s="1"/>
  <c r="AA245" i="1"/>
  <c r="AA237" i="1"/>
  <c r="V174" i="1"/>
  <c r="V172" i="1"/>
  <c r="V371" i="1"/>
  <c r="T371" i="1"/>
  <c r="T319" i="1"/>
  <c r="V319" i="1"/>
  <c r="V272" i="1"/>
  <c r="T385" i="1"/>
  <c r="T377" i="1"/>
  <c r="AC377" i="1" s="1"/>
  <c r="AD377" i="1" s="1"/>
  <c r="V377" i="1"/>
  <c r="AA353" i="1"/>
  <c r="AA349" i="1"/>
  <c r="AA342" i="1"/>
  <c r="AB342" i="1" s="1"/>
  <c r="AA340" i="1"/>
  <c r="AA326" i="1"/>
  <c r="AA321" i="1"/>
  <c r="AA317" i="1"/>
  <c r="AA303" i="1"/>
  <c r="T299" i="1"/>
  <c r="V299" i="1"/>
  <c r="AA292" i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/>
  <c r="R322" i="1"/>
  <c r="S322" i="1"/>
  <c r="AA318" i="1"/>
  <c r="AA316" i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/>
  <c r="AA256" i="1"/>
  <c r="AB256" i="1"/>
  <c r="AC256" i="1"/>
  <c r="AD256" i="1"/>
  <c r="AF256" i="1" s="1"/>
  <c r="R243" i="1"/>
  <c r="S243" i="1" s="1"/>
  <c r="AA240" i="1"/>
  <c r="T359" i="1"/>
  <c r="AB359" i="1" s="1"/>
  <c r="R358" i="1"/>
  <c r="S358" i="1" s="1"/>
  <c r="AA357" i="1"/>
  <c r="R357" i="1"/>
  <c r="S357" i="1" s="1"/>
  <c r="T351" i="1"/>
  <c r="AC351" i="1"/>
  <c r="AD351" i="1" s="1"/>
  <c r="T349" i="1"/>
  <c r="AB349" i="1" s="1"/>
  <c r="R347" i="1"/>
  <c r="S347" i="1"/>
  <c r="R335" i="1"/>
  <c r="S335" i="1" s="1"/>
  <c r="AA330" i="1"/>
  <c r="AB330" i="1" s="1"/>
  <c r="T329" i="1"/>
  <c r="S328" i="1"/>
  <c r="R326" i="1"/>
  <c r="S326" i="1"/>
  <c r="AA325" i="1"/>
  <c r="T317" i="1"/>
  <c r="AB317" i="1" s="1"/>
  <c r="R315" i="1"/>
  <c r="S315" i="1" s="1"/>
  <c r="R299" i="1"/>
  <c r="S299" i="1" s="1"/>
  <c r="AA293" i="1"/>
  <c r="AA289" i="1"/>
  <c r="AA262" i="1"/>
  <c r="AA261" i="1"/>
  <c r="AB261" i="1"/>
  <c r="AA254" i="1"/>
  <c r="AB254" i="1"/>
  <c r="R250" i="1"/>
  <c r="S250" i="1" s="1"/>
  <c r="R246" i="1"/>
  <c r="S246" i="1"/>
  <c r="R309" i="1"/>
  <c r="S309" i="1"/>
  <c r="T302" i="1"/>
  <c r="U302" i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R270" i="1"/>
  <c r="S270" i="1" s="1"/>
  <c r="R269" i="1"/>
  <c r="S269" i="1"/>
  <c r="R268" i="1"/>
  <c r="S268" i="1" s="1"/>
  <c r="AA267" i="1"/>
  <c r="AA265" i="1"/>
  <c r="R257" i="1"/>
  <c r="S257" i="1" s="1"/>
  <c r="R253" i="1"/>
  <c r="S253" i="1" s="1"/>
  <c r="R249" i="1"/>
  <c r="S249" i="1" s="1"/>
  <c r="R248" i="1"/>
  <c r="S248" i="1" s="1"/>
  <c r="R241" i="1"/>
  <c r="S241" i="1" s="1"/>
  <c r="AA227" i="1"/>
  <c r="R206" i="1"/>
  <c r="S206" i="1"/>
  <c r="R278" i="1"/>
  <c r="S278" i="1"/>
  <c r="R272" i="1"/>
  <c r="S272" i="1" s="1"/>
  <c r="T269" i="1"/>
  <c r="R267" i="1"/>
  <c r="S267" i="1" s="1"/>
  <c r="R266" i="1"/>
  <c r="S266" i="1" s="1"/>
  <c r="R265" i="1"/>
  <c r="S265" i="1"/>
  <c r="R244" i="1"/>
  <c r="S244" i="1" s="1"/>
  <c r="T238" i="1"/>
  <c r="U238" i="1" s="1"/>
  <c r="R233" i="1"/>
  <c r="S233" i="1"/>
  <c r="R198" i="1"/>
  <c r="S198" i="1"/>
  <c r="T232" i="1"/>
  <c r="R232" i="1"/>
  <c r="S232" i="1" s="1"/>
  <c r="T211" i="1"/>
  <c r="R172" i="1"/>
  <c r="S172" i="1"/>
  <c r="U261" i="1"/>
  <c r="T358" i="1"/>
  <c r="V358" i="1"/>
  <c r="T327" i="1"/>
  <c r="AB327" i="1"/>
  <c r="V327" i="1"/>
  <c r="V295" i="1"/>
  <c r="T295" i="1"/>
  <c r="V293" i="1"/>
  <c r="T293" i="1"/>
  <c r="AC293" i="1" s="1"/>
  <c r="AD293" i="1" s="1"/>
  <c r="T289" i="1"/>
  <c r="V289" i="1"/>
  <c r="T258" i="1"/>
  <c r="AA251" i="1"/>
  <c r="AA248" i="1"/>
  <c r="AA257" i="1"/>
  <c r="AB257" i="1" s="1"/>
  <c r="AA339" i="1"/>
  <c r="V352" i="1"/>
  <c r="V323" i="1"/>
  <c r="T323" i="1"/>
  <c r="AA315" i="1"/>
  <c r="AE314" i="1"/>
  <c r="AF314" i="1" s="1"/>
  <c r="AG314" i="1" s="1"/>
  <c r="AH314" i="1" s="1"/>
  <c r="AA314" i="1"/>
  <c r="T306" i="1"/>
  <c r="AE297" i="1"/>
  <c r="AA297" i="1"/>
  <c r="AA287" i="1"/>
  <c r="AA285" i="1"/>
  <c r="V276" i="1"/>
  <c r="T276" i="1"/>
  <c r="AA266" i="1"/>
  <c r="T265" i="1"/>
  <c r="T262" i="1"/>
  <c r="V262" i="1"/>
  <c r="T219" i="1"/>
  <c r="V219" i="1"/>
  <c r="U356" i="1"/>
  <c r="T343" i="1"/>
  <c r="AC343" i="1" s="1"/>
  <c r="AD343" i="1" s="1"/>
  <c r="T335" i="1"/>
  <c r="V335" i="1"/>
  <c r="T334" i="1"/>
  <c r="V332" i="1"/>
  <c r="T332" i="1"/>
  <c r="V321" i="1"/>
  <c r="V316" i="1"/>
  <c r="T316" i="1"/>
  <c r="AC316" i="1" s="1"/>
  <c r="AD316" i="1" s="1"/>
  <c r="V296" i="1"/>
  <c r="T296" i="1"/>
  <c r="AB296" i="1"/>
  <c r="V283" i="1"/>
  <c r="T283" i="1"/>
  <c r="AE282" i="1"/>
  <c r="AA282" i="1"/>
  <c r="AB282" i="1" s="1"/>
  <c r="T260" i="1"/>
  <c r="V260" i="1"/>
  <c r="T235" i="1"/>
  <c r="V235" i="1"/>
  <c r="AA235" i="1"/>
  <c r="V226" i="1"/>
  <c r="T304" i="1"/>
  <c r="U304" i="1" s="1"/>
  <c r="T291" i="1"/>
  <c r="V269" i="1"/>
  <c r="T331" i="1"/>
  <c r="T284" i="1"/>
  <c r="V348" i="1"/>
  <c r="T348" i="1"/>
  <c r="AA345" i="1"/>
  <c r="AB345" i="1" s="1"/>
  <c r="T336" i="1"/>
  <c r="U336" i="1" s="1"/>
  <c r="AA333" i="1"/>
  <c r="V328" i="1"/>
  <c r="T328" i="1"/>
  <c r="V315" i="1"/>
  <c r="T315" i="1"/>
  <c r="AA311" i="1"/>
  <c r="AB311" i="1" s="1"/>
  <c r="AA310" i="1"/>
  <c r="V309" i="1"/>
  <c r="T309" i="1"/>
  <c r="AA308" i="1"/>
  <c r="V303" i="1"/>
  <c r="T303" i="1"/>
  <c r="T273" i="1"/>
  <c r="AB273" i="1"/>
  <c r="AA242" i="1"/>
  <c r="U223" i="1"/>
  <c r="AA346" i="1"/>
  <c r="AA343" i="1"/>
  <c r="AA336" i="1"/>
  <c r="AA324" i="1"/>
  <c r="AB324" i="1"/>
  <c r="AC324" i="1"/>
  <c r="AD324" i="1" s="1"/>
  <c r="T313" i="1"/>
  <c r="AA307" i="1"/>
  <c r="AA306" i="1"/>
  <c r="AA302" i="1"/>
  <c r="V300" i="1"/>
  <c r="T300" i="1"/>
  <c r="U300" i="1" s="1"/>
  <c r="AA299" i="1"/>
  <c r="V286" i="1"/>
  <c r="T286" i="1"/>
  <c r="AA281" i="1"/>
  <c r="AB281" i="1"/>
  <c r="AA277" i="1"/>
  <c r="AA270" i="1"/>
  <c r="AB270" i="1" s="1"/>
  <c r="AA258" i="1"/>
  <c r="AB258" i="1" s="1"/>
  <c r="R256" i="1"/>
  <c r="S256" i="1"/>
  <c r="AA244" i="1"/>
  <c r="AA230" i="1"/>
  <c r="AA217" i="1"/>
  <c r="AB217" i="1" s="1"/>
  <c r="R216" i="1"/>
  <c r="S216" i="1"/>
  <c r="AA348" i="1"/>
  <c r="R340" i="1"/>
  <c r="S340" i="1"/>
  <c r="AA338" i="1"/>
  <c r="AA323" i="1"/>
  <c r="V312" i="1"/>
  <c r="T312" i="1"/>
  <c r="U312" i="1" s="1"/>
  <c r="AA280" i="1"/>
  <c r="AB280" i="1" s="1"/>
  <c r="T278" i="1"/>
  <c r="AA274" i="1"/>
  <c r="AB274" i="1"/>
  <c r="AA247" i="1"/>
  <c r="AA221" i="1"/>
  <c r="AA260" i="1"/>
  <c r="R259" i="1"/>
  <c r="S259" i="1"/>
  <c r="T255" i="1"/>
  <c r="AA243" i="1"/>
  <c r="AB243" i="1"/>
  <c r="T222" i="1"/>
  <c r="R193" i="1"/>
  <c r="S193" i="1"/>
  <c r="AA259" i="1"/>
  <c r="T248" i="1"/>
  <c r="U248" i="1" s="1"/>
  <c r="V248" i="1"/>
  <c r="AA228" i="1"/>
  <c r="T200" i="1"/>
  <c r="T181" i="1"/>
  <c r="AB181" i="1" s="1"/>
  <c r="AB266" i="1"/>
  <c r="AC266" i="1"/>
  <c r="AD266" i="1"/>
  <c r="AF266" i="1" s="1"/>
  <c r="AG266" i="1" s="1"/>
  <c r="AB508" i="1"/>
  <c r="AC268" i="1"/>
  <c r="AD268" i="1"/>
  <c r="AF268" i="1" s="1"/>
  <c r="AC356" i="1"/>
  <c r="AD356" i="1"/>
  <c r="AC207" i="1"/>
  <c r="AD207" i="1" s="1"/>
  <c r="AG408" i="1"/>
  <c r="AH408" i="1" s="1"/>
  <c r="AB421" i="1"/>
  <c r="AB437" i="1"/>
  <c r="AC437" i="1"/>
  <c r="AD437" i="1"/>
  <c r="AF437" i="1" s="1"/>
  <c r="AC274" i="1"/>
  <c r="AD274" i="1" s="1"/>
  <c r="AC236" i="1"/>
  <c r="AD236" i="1" s="1"/>
  <c r="AC477" i="1"/>
  <c r="AD477" i="1" s="1"/>
  <c r="AF477" i="1" s="1"/>
  <c r="AB439" i="1"/>
  <c r="AC439" i="1"/>
  <c r="AD439" i="1" s="1"/>
  <c r="AF439" i="1"/>
  <c r="AC280" i="1"/>
  <c r="AD280" i="1"/>
  <c r="AF280" i="1"/>
  <c r="AC298" i="1"/>
  <c r="AD298" i="1"/>
  <c r="AF298" i="1" s="1"/>
  <c r="AG298" i="1" s="1"/>
  <c r="AH298" i="1" s="1"/>
  <c r="AC404" i="1"/>
  <c r="AD404" i="1"/>
  <c r="AF404" i="1"/>
  <c r="AG404" i="1"/>
  <c r="AH404" i="1"/>
  <c r="AB478" i="1"/>
  <c r="AB438" i="1"/>
  <c r="AC438" i="1"/>
  <c r="AD438" i="1"/>
  <c r="AF438" i="1" s="1"/>
  <c r="AC487" i="1"/>
  <c r="AD487" i="1"/>
  <c r="AF487" i="1"/>
  <c r="AC478" i="1"/>
  <c r="AD478" i="1"/>
  <c r="AB285" i="1"/>
  <c r="AC285" i="1"/>
  <c r="AD285" i="1"/>
  <c r="AG285" i="1" s="1"/>
  <c r="AH285" i="1" s="1"/>
  <c r="AC475" i="1"/>
  <c r="AD475" i="1" s="1"/>
  <c r="AB527" i="1"/>
  <c r="AC527" i="1"/>
  <c r="AD527" i="1"/>
  <c r="AF527" i="1"/>
  <c r="AB526" i="1"/>
  <c r="AB229" i="1"/>
  <c r="AC229" i="1"/>
  <c r="AD229" i="1"/>
  <c r="AF229" i="1" s="1"/>
  <c r="AB496" i="1"/>
  <c r="U443" i="1"/>
  <c r="AG443" i="1" s="1"/>
  <c r="AH443" i="1" s="1"/>
  <c r="AB443" i="1"/>
  <c r="AC443" i="1"/>
  <c r="AD443" i="1"/>
  <c r="AC345" i="1"/>
  <c r="AD345" i="1"/>
  <c r="AF345" i="1"/>
  <c r="AG345" i="1" s="1"/>
  <c r="AH345" i="1" s="1"/>
  <c r="AC449" i="1"/>
  <c r="AD449" i="1"/>
  <c r="AB488" i="1"/>
  <c r="AC259" i="1"/>
  <c r="AD259" i="1" s="1"/>
  <c r="AF259" i="1"/>
  <c r="AB247" i="1"/>
  <c r="AC247" i="1"/>
  <c r="AD247" i="1"/>
  <c r="AC372" i="1"/>
  <c r="AD372" i="1"/>
  <c r="AF372" i="1" s="1"/>
  <c r="AG372" i="1" s="1"/>
  <c r="AH372" i="1" s="1"/>
  <c r="AB454" i="1"/>
  <c r="AC536" i="1"/>
  <c r="AD536" i="1" s="1"/>
  <c r="U419" i="1"/>
  <c r="AB440" i="1"/>
  <c r="AC440" i="1"/>
  <c r="AD440" i="1"/>
  <c r="AF440" i="1" s="1"/>
  <c r="U510" i="1"/>
  <c r="AB436" i="1"/>
  <c r="AC436" i="1"/>
  <c r="AD436" i="1"/>
  <c r="AF436" i="1"/>
  <c r="AC509" i="1"/>
  <c r="AD509" i="1" s="1"/>
  <c r="AB216" i="1"/>
  <c r="AC383" i="1"/>
  <c r="AD383" i="1"/>
  <c r="AB446" i="1"/>
  <c r="AC446" i="1"/>
  <c r="AD446" i="1"/>
  <c r="AF446" i="1"/>
  <c r="AB481" i="1"/>
  <c r="AC481" i="1"/>
  <c r="AD481" i="1"/>
  <c r="AC391" i="1"/>
  <c r="AD391" i="1"/>
  <c r="AC444" i="1"/>
  <c r="AD444" i="1" s="1"/>
  <c r="AF444" i="1" s="1"/>
  <c r="AB433" i="1"/>
  <c r="AC433" i="1"/>
  <c r="AD433" i="1" s="1"/>
  <c r="AB486" i="1"/>
  <c r="AC486" i="1"/>
  <c r="AD486" i="1"/>
  <c r="AB242" i="1"/>
  <c r="AC242" i="1"/>
  <c r="AD242" i="1"/>
  <c r="AC237" i="1"/>
  <c r="AD237" i="1"/>
  <c r="AF237" i="1" s="1"/>
  <c r="AB223" i="1"/>
  <c r="AC223" i="1"/>
  <c r="AD223" i="1"/>
  <c r="AC460" i="1"/>
  <c r="AD460" i="1"/>
  <c r="AD431" i="1"/>
  <c r="AF431" i="1" s="1"/>
  <c r="AB450" i="1"/>
  <c r="AC450" i="1"/>
  <c r="AD450" i="1"/>
  <c r="AF450" i="1" s="1"/>
  <c r="U450" i="1"/>
  <c r="AB476" i="1"/>
  <c r="AC476" i="1"/>
  <c r="AD476" i="1" s="1"/>
  <c r="U429" i="1"/>
  <c r="AC243" i="1"/>
  <c r="AD243" i="1"/>
  <c r="AG243" i="1" s="1"/>
  <c r="AH243" i="1" s="1"/>
  <c r="AB221" i="1"/>
  <c r="AC221" i="1"/>
  <c r="AD221" i="1"/>
  <c r="AF221" i="1" s="1"/>
  <c r="AB347" i="1"/>
  <c r="AC347" i="1"/>
  <c r="AD347" i="1" s="1"/>
  <c r="AC272" i="1"/>
  <c r="AD272" i="1"/>
  <c r="AF272" i="1" s="1"/>
  <c r="AC194" i="1"/>
  <c r="AD194" i="1" s="1"/>
  <c r="AF194" i="1" s="1"/>
  <c r="AG194" i="1"/>
  <c r="AH194" i="1" s="1"/>
  <c r="AC366" i="1"/>
  <c r="AD366" i="1" s="1"/>
  <c r="AC514" i="1"/>
  <c r="AD514" i="1" s="1"/>
  <c r="AF514" i="1" s="1"/>
  <c r="U514" i="1"/>
  <c r="AB453" i="1"/>
  <c r="AC453" i="1"/>
  <c r="AD453" i="1"/>
  <c r="AF453" i="1" s="1"/>
  <c r="U453" i="1"/>
  <c r="AB379" i="1"/>
  <c r="AC379" i="1"/>
  <c r="AD379" i="1" s="1"/>
  <c r="AB378" i="1"/>
  <c r="AC378" i="1"/>
  <c r="AD378" i="1"/>
  <c r="AF378" i="1"/>
  <c r="AB435" i="1"/>
  <c r="AC435" i="1"/>
  <c r="AD435" i="1"/>
  <c r="AC451" i="1"/>
  <c r="AD451" i="1"/>
  <c r="AB445" i="1"/>
  <c r="AB570" i="1"/>
  <c r="AB574" i="1"/>
  <c r="U574" i="1"/>
  <c r="AC574" i="1"/>
  <c r="AD574" i="1"/>
  <c r="AF574" i="1" s="1"/>
  <c r="AB536" i="1"/>
  <c r="U525" i="1"/>
  <c r="AC580" i="1"/>
  <c r="AD580" i="1" s="1"/>
  <c r="AB580" i="1"/>
  <c r="U580" i="1"/>
  <c r="AC583" i="1"/>
  <c r="AD583" i="1" s="1"/>
  <c r="AF583" i="1" s="1"/>
  <c r="AB583" i="1"/>
  <c r="U583" i="1"/>
  <c r="U569" i="1"/>
  <c r="AC569" i="1"/>
  <c r="AD569" i="1" s="1"/>
  <c r="AC215" i="1"/>
  <c r="AD215" i="1" s="1"/>
  <c r="AF215" i="1" s="1"/>
  <c r="AB479" i="1"/>
  <c r="AC479" i="1"/>
  <c r="AD479" i="1" s="1"/>
  <c r="AF479" i="1" s="1"/>
  <c r="AF538" i="1"/>
  <c r="AG538" i="1" s="1"/>
  <c r="AH538" i="1" s="1"/>
  <c r="AB514" i="1"/>
  <c r="AB352" i="1"/>
  <c r="AC352" i="1"/>
  <c r="AD352" i="1" s="1"/>
  <c r="AF352" i="1" s="1"/>
  <c r="U586" i="1"/>
  <c r="AC586" i="1"/>
  <c r="AD586" i="1"/>
  <c r="AF586" i="1"/>
  <c r="AB522" i="1"/>
  <c r="AC522" i="1"/>
  <c r="AD522" i="1"/>
  <c r="AC572" i="1"/>
  <c r="AD572" i="1" s="1"/>
  <c r="U581" i="1"/>
  <c r="AC581" i="1"/>
  <c r="AD581" i="1" s="1"/>
  <c r="AF557" i="1"/>
  <c r="U558" i="1"/>
  <c r="AC558" i="1"/>
  <c r="AD558" i="1" s="1"/>
  <c r="AF558" i="1" s="1"/>
  <c r="AB558" i="1"/>
  <c r="AC575" i="1"/>
  <c r="AD575" i="1" s="1"/>
  <c r="U497" i="1"/>
  <c r="AF547" i="1"/>
  <c r="AB559" i="1"/>
  <c r="U559" i="1"/>
  <c r="AC559" i="1"/>
  <c r="AD559" i="1"/>
  <c r="AG559" i="1" s="1"/>
  <c r="AG582" i="1"/>
  <c r="AH582" i="1" s="1"/>
  <c r="AB472" i="1"/>
  <c r="AC472" i="1"/>
  <c r="AD472" i="1" s="1"/>
  <c r="AG446" i="1"/>
  <c r="AH446" i="1" s="1"/>
  <c r="U567" i="1"/>
  <c r="AC567" i="1"/>
  <c r="AD567" i="1" s="1"/>
  <c r="AF567" i="1" s="1"/>
  <c r="AB567" i="1"/>
  <c r="AF526" i="1"/>
  <c r="AG526" i="1"/>
  <c r="AH526" i="1" s="1"/>
  <c r="AF552" i="1"/>
  <c r="AB578" i="1"/>
  <c r="AC578" i="1"/>
  <c r="AD578" i="1"/>
  <c r="U578" i="1"/>
  <c r="AF549" i="1"/>
  <c r="AG549" i="1" s="1"/>
  <c r="AH549" i="1" s="1"/>
  <c r="AC462" i="1"/>
  <c r="AD462" i="1" s="1"/>
  <c r="AC217" i="1"/>
  <c r="AD217" i="1"/>
  <c r="AF217" i="1" s="1"/>
  <c r="AG217" i="1"/>
  <c r="AH217" i="1" s="1"/>
  <c r="AD264" i="1"/>
  <c r="AF264" i="1" s="1"/>
  <c r="AC370" i="1"/>
  <c r="AD370" i="1" s="1"/>
  <c r="AF370" i="1"/>
  <c r="AC245" i="1"/>
  <c r="AD245" i="1"/>
  <c r="AF245" i="1"/>
  <c r="AG245" i="1" s="1"/>
  <c r="AH245" i="1" s="1"/>
  <c r="AB290" i="1"/>
  <c r="AC290" i="1"/>
  <c r="AD290" i="1"/>
  <c r="AF290" i="1"/>
  <c r="AC513" i="1"/>
  <c r="AD513" i="1" s="1"/>
  <c r="AB519" i="1"/>
  <c r="AC519" i="1"/>
  <c r="AD519" i="1"/>
  <c r="U539" i="1"/>
  <c r="U560" i="1"/>
  <c r="AC560" i="1"/>
  <c r="AD560" i="1"/>
  <c r="AF560" i="1" s="1"/>
  <c r="AF563" i="1"/>
  <c r="AG563" i="1"/>
  <c r="AH563" i="1" s="1"/>
  <c r="AF554" i="1"/>
  <c r="AG554" i="1" s="1"/>
  <c r="AH554" i="1"/>
  <c r="AC270" i="1"/>
  <c r="AD270" i="1" s="1"/>
  <c r="AB241" i="1"/>
  <c r="AC241" i="1"/>
  <c r="AD241" i="1"/>
  <c r="AF241" i="1" s="1"/>
  <c r="U376" i="1"/>
  <c r="U409" i="1"/>
  <c r="AB409" i="1"/>
  <c r="AC409" i="1"/>
  <c r="AD409" i="1" s="1"/>
  <c r="AC515" i="1"/>
  <c r="AD515" i="1"/>
  <c r="AB537" i="1"/>
  <c r="AC537" i="1"/>
  <c r="AD537" i="1"/>
  <c r="AF537" i="1" s="1"/>
  <c r="AG537" i="1" s="1"/>
  <c r="AH537" i="1" s="1"/>
  <c r="AB560" i="1"/>
  <c r="AB461" i="1"/>
  <c r="AD239" i="1"/>
  <c r="AF239" i="1" s="1"/>
  <c r="AC305" i="1"/>
  <c r="AD305" i="1"/>
  <c r="AC376" i="1"/>
  <c r="AD376" i="1" s="1"/>
  <c r="AB313" i="1"/>
  <c r="AC224" i="1"/>
  <c r="AD224" i="1"/>
  <c r="AF224" i="1" s="1"/>
  <c r="AB246" i="1"/>
  <c r="AC246" i="1"/>
  <c r="AD246" i="1" s="1"/>
  <c r="AC257" i="1"/>
  <c r="AD257" i="1"/>
  <c r="U245" i="1"/>
  <c r="AC329" i="1"/>
  <c r="AD329" i="1"/>
  <c r="AC210" i="1"/>
  <c r="AD210" i="1" s="1"/>
  <c r="AB353" i="1"/>
  <c r="AB231" i="1"/>
  <c r="AB368" i="1"/>
  <c r="AB337" i="1"/>
  <c r="AC337" i="1"/>
  <c r="AD337" i="1" s="1"/>
  <c r="AD308" i="1"/>
  <c r="AF308" i="1"/>
  <c r="AC367" i="1"/>
  <c r="AD367" i="1"/>
  <c r="AB230" i="1"/>
  <c r="AC374" i="1"/>
  <c r="AD374" i="1" s="1"/>
  <c r="AF374" i="1" s="1"/>
  <c r="AC386" i="1"/>
  <c r="AD386" i="1"/>
  <c r="AF386" i="1"/>
  <c r="U392" i="1"/>
  <c r="AB346" i="1"/>
  <c r="AB350" i="1"/>
  <c r="AC350" i="1"/>
  <c r="AD350" i="1" s="1"/>
  <c r="U402" i="1"/>
  <c r="AC214" i="1"/>
  <c r="AD214" i="1" s="1"/>
  <c r="U214" i="1"/>
  <c r="AC395" i="1"/>
  <c r="AD395" i="1"/>
  <c r="AF395" i="1"/>
  <c r="AC282" i="1"/>
  <c r="AD282" i="1" s="1"/>
  <c r="AD325" i="1"/>
  <c r="AF325" i="1"/>
  <c r="AG325" i="1" s="1"/>
  <c r="AH325" i="1" s="1"/>
  <c r="AB271" i="1"/>
  <c r="AC271" i="1"/>
  <c r="AD271" i="1" s="1"/>
  <c r="AF271" i="1" s="1"/>
  <c r="U367" i="1"/>
  <c r="U407" i="1"/>
  <c r="AB399" i="1"/>
  <c r="AC226" i="1"/>
  <c r="AD226" i="1"/>
  <c r="U352" i="1"/>
  <c r="AB263" i="1"/>
  <c r="AB302" i="1"/>
  <c r="AC302" i="1"/>
  <c r="AD302" i="1"/>
  <c r="AF302" i="1"/>
  <c r="U275" i="1"/>
  <c r="AC275" i="1"/>
  <c r="AD275" i="1"/>
  <c r="U359" i="1"/>
  <c r="U377" i="1"/>
  <c r="AB377" i="1"/>
  <c r="U385" i="1"/>
  <c r="AB211" i="1"/>
  <c r="U349" i="1"/>
  <c r="U271" i="1"/>
  <c r="U253" i="1"/>
  <c r="AC349" i="1"/>
  <c r="AD349" i="1" s="1"/>
  <c r="U382" i="1"/>
  <c r="U362" i="1"/>
  <c r="AB362" i="1"/>
  <c r="AC362" i="1"/>
  <c r="AD362" i="1"/>
  <c r="AC281" i="1"/>
  <c r="AD281" i="1" s="1"/>
  <c r="AC310" i="1"/>
  <c r="AD310" i="1"/>
  <c r="U232" i="1"/>
  <c r="AB232" i="1"/>
  <c r="AC232" i="1"/>
  <c r="AD232" i="1"/>
  <c r="AB355" i="1"/>
  <c r="U384" i="1"/>
  <c r="AH266" i="1"/>
  <c r="AF324" i="1"/>
  <c r="AF356" i="1"/>
  <c r="AG356" i="1" s="1"/>
  <c r="AH356" i="1" s="1"/>
  <c r="U323" i="1"/>
  <c r="AB323" i="1"/>
  <c r="AC323" i="1"/>
  <c r="AD323" i="1"/>
  <c r="AF261" i="1"/>
  <c r="AG261" i="1" s="1"/>
  <c r="AH261" i="1" s="1"/>
  <c r="U222" i="1"/>
  <c r="AB222" i="1"/>
  <c r="AC222" i="1"/>
  <c r="AD222" i="1" s="1"/>
  <c r="AB312" i="1"/>
  <c r="AC312" i="1"/>
  <c r="AD312" i="1"/>
  <c r="AF312" i="1"/>
  <c r="AG312" i="1"/>
  <c r="AH312" i="1" s="1"/>
  <c r="AC296" i="1"/>
  <c r="AD296" i="1"/>
  <c r="U296" i="1"/>
  <c r="U200" i="1"/>
  <c r="U278" i="1"/>
  <c r="U286" i="1"/>
  <c r="AC286" i="1"/>
  <c r="AD286" i="1"/>
  <c r="AF301" i="1"/>
  <c r="AG301" i="1" s="1"/>
  <c r="AH301" i="1" s="1"/>
  <c r="AC309" i="1"/>
  <c r="AD309" i="1" s="1"/>
  <c r="U309" i="1"/>
  <c r="U315" i="1"/>
  <c r="AB315" i="1"/>
  <c r="AC315" i="1"/>
  <c r="AD315" i="1"/>
  <c r="AC313" i="1"/>
  <c r="AD313" i="1"/>
  <c r="AF313" i="1" s="1"/>
  <c r="AG313" i="1" s="1"/>
  <c r="AH313" i="1" s="1"/>
  <c r="U313" i="1"/>
  <c r="U273" i="1"/>
  <c r="AG273" i="1" s="1"/>
  <c r="AH273" i="1" s="1"/>
  <c r="AC273" i="1"/>
  <c r="AD273" i="1" s="1"/>
  <c r="U284" i="1"/>
  <c r="AC284" i="1"/>
  <c r="AD284" i="1"/>
  <c r="AF284" i="1" s="1"/>
  <c r="U283" i="1"/>
  <c r="AC283" i="1"/>
  <c r="AD283" i="1" s="1"/>
  <c r="AB334" i="1"/>
  <c r="AB262" i="1"/>
  <c r="AC295" i="1"/>
  <c r="AD295" i="1"/>
  <c r="U295" i="1"/>
  <c r="U327" i="1"/>
  <c r="AB331" i="1"/>
  <c r="AF243" i="1"/>
  <c r="U328" i="1"/>
  <c r="AC328" i="1"/>
  <c r="AD328" i="1" s="1"/>
  <c r="AC336" i="1"/>
  <c r="AD336" i="1" s="1"/>
  <c r="AG336" i="1"/>
  <c r="AH336" i="1" s="1"/>
  <c r="AC348" i="1"/>
  <c r="AD348" i="1" s="1"/>
  <c r="AF348" i="1" s="1"/>
  <c r="U235" i="1"/>
  <c r="AB235" i="1"/>
  <c r="AC235" i="1"/>
  <c r="AD235" i="1"/>
  <c r="AC332" i="1"/>
  <c r="AD332" i="1"/>
  <c r="U332" i="1"/>
  <c r="U219" i="1"/>
  <c r="AB219" i="1"/>
  <c r="AC219" i="1"/>
  <c r="AD219" i="1"/>
  <c r="AC304" i="1"/>
  <c r="AD304" i="1" s="1"/>
  <c r="AF304" i="1" s="1"/>
  <c r="AG215" i="1"/>
  <c r="AH215" i="1" s="1"/>
  <c r="AG453" i="1"/>
  <c r="AH453" i="1" s="1"/>
  <c r="AF443" i="1"/>
  <c r="AG352" i="1"/>
  <c r="AH352" i="1" s="1"/>
  <c r="AF522" i="1"/>
  <c r="AG522" i="1"/>
  <c r="AH522" i="1" s="1"/>
  <c r="AG583" i="1"/>
  <c r="AH583" i="1" s="1"/>
  <c r="AF472" i="1"/>
  <c r="AF515" i="1"/>
  <c r="AG567" i="1"/>
  <c r="AH567" i="1" s="1"/>
  <c r="AF559" i="1"/>
  <c r="AH559" i="1"/>
  <c r="AG560" i="1"/>
  <c r="AH560" i="1"/>
  <c r="AF578" i="1"/>
  <c r="AF367" i="1"/>
  <c r="AF362" i="1"/>
  <c r="AF377" i="1"/>
  <c r="AF283" i="1"/>
  <c r="AF296" i="1"/>
  <c r="AF315" i="1"/>
  <c r="AG315" i="1"/>
  <c r="AH315" i="1" s="1"/>
  <c r="AF273" i="1"/>
  <c r="AF336" i="1"/>
  <c r="V144" i="1"/>
  <c r="V48" i="1"/>
  <c r="V183" i="1"/>
  <c r="T183" i="1"/>
  <c r="U183" i="1"/>
  <c r="V180" i="1"/>
  <c r="V176" i="1"/>
  <c r="AC204" i="1"/>
  <c r="AD204" i="1"/>
  <c r="T178" i="1"/>
  <c r="U178" i="1"/>
  <c r="AB204" i="1"/>
  <c r="T203" i="1"/>
  <c r="U203" i="1"/>
  <c r="AB205" i="1"/>
  <c r="AB197" i="1"/>
  <c r="AC197" i="1"/>
  <c r="AD197" i="1"/>
  <c r="AG197" i="1" s="1"/>
  <c r="AH197" i="1" s="1"/>
  <c r="T208" i="1"/>
  <c r="U208" i="1"/>
  <c r="R208" i="1"/>
  <c r="S208" i="1" s="1"/>
  <c r="AA203" i="1"/>
  <c r="R202" i="1"/>
  <c r="S202" i="1"/>
  <c r="R200" i="1"/>
  <c r="S200" i="1"/>
  <c r="AA185" i="1"/>
  <c r="R199" i="1"/>
  <c r="S199" i="1" s="1"/>
  <c r="AB198" i="1"/>
  <c r="AC198" i="1"/>
  <c r="AD198" i="1" s="1"/>
  <c r="AF198" i="1"/>
  <c r="R197" i="1"/>
  <c r="S197" i="1" s="1"/>
  <c r="AA193" i="1"/>
  <c r="T192" i="1"/>
  <c r="R190" i="1"/>
  <c r="S190" i="1"/>
  <c r="AF197" i="1"/>
  <c r="AF368" i="1"/>
  <c r="AG368" i="1"/>
  <c r="AH368" i="1"/>
  <c r="AF351" i="1"/>
  <c r="AG351" i="1"/>
  <c r="AH351" i="1"/>
  <c r="AF456" i="1"/>
  <c r="AG456" i="1"/>
  <c r="AH456" i="1" s="1"/>
  <c r="AF294" i="1"/>
  <c r="U255" i="1"/>
  <c r="U314" i="1"/>
  <c r="AB314" i="1"/>
  <c r="U252" i="1"/>
  <c r="AB252" i="1"/>
  <c r="AF286" i="1"/>
  <c r="AG286" i="1"/>
  <c r="AH286" i="1" s="1"/>
  <c r="AF219" i="1"/>
  <c r="U289" i="1"/>
  <c r="AC330" i="1"/>
  <c r="AD330" i="1" s="1"/>
  <c r="AB319" i="1"/>
  <c r="U344" i="1"/>
  <c r="AG344" i="1"/>
  <c r="AH344" i="1" s="1"/>
  <c r="AB416" i="1"/>
  <c r="AG391" i="1"/>
  <c r="AH391" i="1"/>
  <c r="T320" i="1"/>
  <c r="AC303" i="1"/>
  <c r="AD303" i="1"/>
  <c r="U258" i="1"/>
  <c r="AC258" i="1"/>
  <c r="AD258" i="1"/>
  <c r="U269" i="1"/>
  <c r="AC269" i="1"/>
  <c r="AD269" i="1"/>
  <c r="U297" i="1"/>
  <c r="AC297" i="1"/>
  <c r="AD297" i="1" s="1"/>
  <c r="AF297" i="1" s="1"/>
  <c r="U311" i="1"/>
  <c r="AC311" i="1"/>
  <c r="AD311" i="1"/>
  <c r="AF311" i="1" s="1"/>
  <c r="AB385" i="1"/>
  <c r="U380" i="1"/>
  <c r="T390" i="1"/>
  <c r="U270" i="1"/>
  <c r="U277" i="1"/>
  <c r="AB277" i="1"/>
  <c r="U244" i="1"/>
  <c r="AC353" i="1"/>
  <c r="AD353" i="1" s="1"/>
  <c r="U353" i="1"/>
  <c r="AC403" i="1"/>
  <c r="AD403" i="1" s="1"/>
  <c r="AG403" i="1" s="1"/>
  <c r="AH403" i="1" s="1"/>
  <c r="U403" i="1"/>
  <c r="U399" i="1"/>
  <c r="AC399" i="1"/>
  <c r="AD399" i="1"/>
  <c r="U374" i="1"/>
  <c r="U394" i="1"/>
  <c r="AB193" i="1"/>
  <c r="U216" i="1"/>
  <c r="AC216" i="1"/>
  <c r="AD216" i="1"/>
  <c r="AC498" i="1"/>
  <c r="AD498" i="1"/>
  <c r="U498" i="1"/>
  <c r="AB498" i="1"/>
  <c r="AC511" i="1"/>
  <c r="AD511" i="1" s="1"/>
  <c r="AB511" i="1"/>
  <c r="U413" i="1"/>
  <c r="AB413" i="1"/>
  <c r="AC502" i="1"/>
  <c r="AD502" i="1" s="1"/>
  <c r="U502" i="1"/>
  <c r="AB502" i="1"/>
  <c r="U503" i="1"/>
  <c r="AC503" i="1"/>
  <c r="AD503" i="1" s="1"/>
  <c r="V398" i="1"/>
  <c r="T398" i="1"/>
  <c r="T397" i="1"/>
  <c r="AB397" i="1"/>
  <c r="V369" i="1"/>
  <c r="T369" i="1"/>
  <c r="U369" i="1" s="1"/>
  <c r="T364" i="1"/>
  <c r="V364" i="1"/>
  <c r="T363" i="1"/>
  <c r="AB363" i="1"/>
  <c r="T361" i="1"/>
  <c r="U361" i="1" s="1"/>
  <c r="AB361" i="1"/>
  <c r="AB344" i="1"/>
  <c r="AB321" i="1"/>
  <c r="T318" i="1"/>
  <c r="AB318" i="1" s="1"/>
  <c r="V213" i="1"/>
  <c r="T213" i="1"/>
  <c r="AE206" i="1"/>
  <c r="AA206" i="1"/>
  <c r="AB206" i="1"/>
  <c r="AC206" i="1"/>
  <c r="AD206" i="1"/>
  <c r="AF206" i="1" s="1"/>
  <c r="AE201" i="1"/>
  <c r="AA201" i="1"/>
  <c r="AB201" i="1"/>
  <c r="AC201" i="1"/>
  <c r="AD201" i="1"/>
  <c r="AF201" i="1" s="1"/>
  <c r="AE199" i="1"/>
  <c r="AA199" i="1"/>
  <c r="AA186" i="1"/>
  <c r="AB186" i="1" s="1"/>
  <c r="AG450" i="1"/>
  <c r="AH450" i="1" s="1"/>
  <c r="AG229" i="1"/>
  <c r="AH229" i="1"/>
  <c r="AB248" i="1"/>
  <c r="AF223" i="1"/>
  <c r="AG223" i="1"/>
  <c r="AH223" i="1" s="1"/>
  <c r="AF310" i="1"/>
  <c r="AB269" i="1"/>
  <c r="AC382" i="1"/>
  <c r="AD382" i="1"/>
  <c r="AC385" i="1"/>
  <c r="AD385" i="1"/>
  <c r="AG302" i="1"/>
  <c r="AH302" i="1" s="1"/>
  <c r="AC277" i="1"/>
  <c r="AD277" i="1"/>
  <c r="AF277" i="1" s="1"/>
  <c r="AB340" i="1"/>
  <c r="AG239" i="1"/>
  <c r="AH239" i="1" s="1"/>
  <c r="AG480" i="1"/>
  <c r="AH480" i="1" s="1"/>
  <c r="AG370" i="1"/>
  <c r="AH370" i="1" s="1"/>
  <c r="AC497" i="1"/>
  <c r="AD497" i="1" s="1"/>
  <c r="AC432" i="1"/>
  <c r="AD432" i="1" s="1"/>
  <c r="AG378" i="1"/>
  <c r="AH378" i="1" s="1"/>
  <c r="AC430" i="1"/>
  <c r="AD430" i="1"/>
  <c r="AF366" i="1"/>
  <c r="AG366" i="1"/>
  <c r="AH366" i="1" s="1"/>
  <c r="AF486" i="1"/>
  <c r="AG486" i="1" s="1"/>
  <c r="AH486" i="1" s="1"/>
  <c r="AD394" i="1"/>
  <c r="AG440" i="1"/>
  <c r="AH440" i="1"/>
  <c r="AC413" i="1"/>
  <c r="AD413" i="1" s="1"/>
  <c r="AC389" i="1"/>
  <c r="AD389" i="1"/>
  <c r="AF389" i="1" s="1"/>
  <c r="AG389" i="1" s="1"/>
  <c r="AH389" i="1" s="1"/>
  <c r="AC252" i="1"/>
  <c r="AD252" i="1"/>
  <c r="AF252" i="1" s="1"/>
  <c r="AG252" i="1" s="1"/>
  <c r="AH252" i="1" s="1"/>
  <c r="AG324" i="1"/>
  <c r="AH324" i="1" s="1"/>
  <c r="T321" i="1"/>
  <c r="U334" i="1"/>
  <c r="AC334" i="1"/>
  <c r="AD334" i="1" s="1"/>
  <c r="AB392" i="1"/>
  <c r="AC392" i="1"/>
  <c r="AD392" i="1"/>
  <c r="U372" i="1"/>
  <c r="AB372" i="1"/>
  <c r="AC461" i="1"/>
  <c r="AD461" i="1"/>
  <c r="U461" i="1"/>
  <c r="U467" i="1"/>
  <c r="AC467" i="1"/>
  <c r="AD467" i="1" s="1"/>
  <c r="AG467" i="1" s="1"/>
  <c r="AH467" i="1" s="1"/>
  <c r="T505" i="1"/>
  <c r="AB505" i="1" s="1"/>
  <c r="V505" i="1"/>
  <c r="U488" i="1"/>
  <c r="AC488" i="1"/>
  <c r="AD488" i="1"/>
  <c r="AF488" i="1" s="1"/>
  <c r="V483" i="1"/>
  <c r="T483" i="1"/>
  <c r="T482" i="1"/>
  <c r="AB482" i="1"/>
  <c r="V474" i="1"/>
  <c r="T474" i="1"/>
  <c r="V470" i="1"/>
  <c r="T470" i="1"/>
  <c r="T469" i="1"/>
  <c r="AB469" i="1"/>
  <c r="V459" i="1"/>
  <c r="T459" i="1"/>
  <c r="AB458" i="1"/>
  <c r="AB449" i="1"/>
  <c r="U421" i="1"/>
  <c r="AC421" i="1"/>
  <c r="AD421" i="1" s="1"/>
  <c r="AC300" i="1"/>
  <c r="AD300" i="1" s="1"/>
  <c r="AC317" i="1"/>
  <c r="AD317" i="1" s="1"/>
  <c r="U317" i="1"/>
  <c r="U351" i="1"/>
  <c r="AB351" i="1"/>
  <c r="U294" i="1"/>
  <c r="AG294" i="1" s="1"/>
  <c r="AH294" i="1" s="1"/>
  <c r="U339" i="1"/>
  <c r="AC339" i="1"/>
  <c r="AD339" i="1" s="1"/>
  <c r="AC518" i="1"/>
  <c r="AD518" i="1" s="1"/>
  <c r="U456" i="1"/>
  <c r="AB456" i="1"/>
  <c r="AC416" i="1"/>
  <c r="AD416" i="1" s="1"/>
  <c r="U416" i="1"/>
  <c r="V365" i="1"/>
  <c r="T365" i="1"/>
  <c r="AB365" i="1" s="1"/>
  <c r="V341" i="1"/>
  <c r="T341" i="1"/>
  <c r="U340" i="1"/>
  <c r="AC340" i="1"/>
  <c r="AD340" i="1" s="1"/>
  <c r="T218" i="1"/>
  <c r="AB218" i="1"/>
  <c r="V212" i="1"/>
  <c r="T212" i="1"/>
  <c r="AE202" i="1"/>
  <c r="AA202" i="1"/>
  <c r="AB202" i="1"/>
  <c r="AC202" i="1"/>
  <c r="AD202" i="1" s="1"/>
  <c r="AE200" i="1"/>
  <c r="AF200" i="1" s="1"/>
  <c r="AG200" i="1" s="1"/>
  <c r="AA200" i="1"/>
  <c r="AB200" i="1"/>
  <c r="AC200" i="1"/>
  <c r="AD200" i="1"/>
  <c r="V196" i="1"/>
  <c r="T196" i="1"/>
  <c r="AC195" i="1"/>
  <c r="AD195" i="1"/>
  <c r="AC327" i="1"/>
  <c r="AD327" i="1"/>
  <c r="AB300" i="1"/>
  <c r="AC289" i="1"/>
  <c r="AD289" i="1"/>
  <c r="AC359" i="1"/>
  <c r="AD359" i="1" s="1"/>
  <c r="AB297" i="1"/>
  <c r="AF226" i="1"/>
  <c r="AG226" i="1" s="1"/>
  <c r="AH226" i="1" s="1"/>
  <c r="AB325" i="1"/>
  <c r="AG386" i="1"/>
  <c r="AH386" i="1"/>
  <c r="AG374" i="1"/>
  <c r="AH374" i="1" s="1"/>
  <c r="AB239" i="1"/>
  <c r="AG241" i="1"/>
  <c r="AH241" i="1" s="1"/>
  <c r="AC314" i="1"/>
  <c r="AD314" i="1" s="1"/>
  <c r="AF508" i="1"/>
  <c r="AH290" i="1"/>
  <c r="AG479" i="1"/>
  <c r="AH479" i="1" s="1"/>
  <c r="AG272" i="1"/>
  <c r="AH272" i="1" s="1"/>
  <c r="AC429" i="1"/>
  <c r="AD429" i="1" s="1"/>
  <c r="AG429" i="1" s="1"/>
  <c r="AH429" i="1" s="1"/>
  <c r="AF460" i="1"/>
  <c r="AG460" i="1" s="1"/>
  <c r="AH460" i="1" s="1"/>
  <c r="AF391" i="1"/>
  <c r="AC510" i="1"/>
  <c r="AD510" i="1" s="1"/>
  <c r="AC458" i="1"/>
  <c r="AD458" i="1"/>
  <c r="AF285" i="1"/>
  <c r="AG438" i="1"/>
  <c r="AH438" i="1" s="1"/>
  <c r="AG439" i="1"/>
  <c r="AH439" i="1"/>
  <c r="AF274" i="1"/>
  <c r="AG274" i="1" s="1"/>
  <c r="AH274" i="1" s="1"/>
  <c r="AG268" i="1"/>
  <c r="AH268" i="1"/>
  <c r="AB336" i="1"/>
  <c r="AB283" i="1"/>
  <c r="AC335" i="1"/>
  <c r="AD335" i="1" s="1"/>
  <c r="AF335" i="1" s="1"/>
  <c r="U335" i="1"/>
  <c r="V148" i="1"/>
  <c r="AC262" i="1"/>
  <c r="AD262" i="1" s="1"/>
  <c r="U262" i="1"/>
  <c r="T220" i="1"/>
  <c r="AB329" i="1"/>
  <c r="U329" i="1"/>
  <c r="AG256" i="1"/>
  <c r="AH256" i="1"/>
  <c r="AC355" i="1"/>
  <c r="AD355" i="1" s="1"/>
  <c r="AF355" i="1" s="1"/>
  <c r="U355" i="1"/>
  <c r="AB310" i="1"/>
  <c r="U310" i="1"/>
  <c r="U231" i="1"/>
  <c r="AG231" i="1" s="1"/>
  <c r="AH231" i="1" s="1"/>
  <c r="AC231" i="1"/>
  <c r="AD231" i="1"/>
  <c r="AF231" i="1" s="1"/>
  <c r="U263" i="1"/>
  <c r="AC263" i="1"/>
  <c r="AD263" i="1"/>
  <c r="U307" i="1"/>
  <c r="AC307" i="1"/>
  <c r="AD307" i="1"/>
  <c r="AF307" i="1" s="1"/>
  <c r="U226" i="1"/>
  <c r="AB226" i="1"/>
  <c r="T322" i="1"/>
  <c r="U287" i="1"/>
  <c r="AC287" i="1"/>
  <c r="AD287" i="1" s="1"/>
  <c r="U342" i="1"/>
  <c r="U308" i="1"/>
  <c r="AG308" i="1"/>
  <c r="AH308" i="1" s="1"/>
  <c r="AB308" i="1"/>
  <c r="U236" i="1"/>
  <c r="AB236" i="1"/>
  <c r="U451" i="1"/>
  <c r="AB451" i="1"/>
  <c r="U445" i="1"/>
  <c r="AC445" i="1"/>
  <c r="AD445" i="1"/>
  <c r="AF373" i="1"/>
  <c r="AG373" i="1"/>
  <c r="AH373" i="1"/>
  <c r="T417" i="1"/>
  <c r="U441" i="1"/>
  <c r="U496" i="1"/>
  <c r="AC496" i="1"/>
  <c r="AD496" i="1" s="1"/>
  <c r="U475" i="1"/>
  <c r="AB475" i="1"/>
  <c r="U428" i="1"/>
  <c r="AC428" i="1"/>
  <c r="AD428" i="1"/>
  <c r="T512" i="1"/>
  <c r="V512" i="1"/>
  <c r="T507" i="1"/>
  <c r="V507" i="1"/>
  <c r="V500" i="1"/>
  <c r="T500" i="1"/>
  <c r="AC499" i="1"/>
  <c r="AD499" i="1"/>
  <c r="U499" i="1"/>
  <c r="V494" i="1"/>
  <c r="T494" i="1"/>
  <c r="T473" i="1"/>
  <c r="V473" i="1"/>
  <c r="V471" i="1"/>
  <c r="T471" i="1"/>
  <c r="U471" i="1" s="1"/>
  <c r="V455" i="1"/>
  <c r="T455" i="1"/>
  <c r="U454" i="1"/>
  <c r="AC454" i="1"/>
  <c r="AD454" i="1" s="1"/>
  <c r="AF454" i="1" s="1"/>
  <c r="U427" i="1"/>
  <c r="AC427" i="1"/>
  <c r="AD427" i="1"/>
  <c r="AB427" i="1"/>
  <c r="V426" i="1"/>
  <c r="T426" i="1"/>
  <c r="AB426" i="1" s="1"/>
  <c r="AB425" i="1"/>
  <c r="U422" i="1"/>
  <c r="AB422" i="1"/>
  <c r="AC422" i="1"/>
  <c r="AD422" i="1" s="1"/>
  <c r="V420" i="1"/>
  <c r="T420" i="1"/>
  <c r="AB419" i="1"/>
  <c r="U418" i="1"/>
  <c r="AC418" i="1"/>
  <c r="AD418" i="1"/>
  <c r="U489" i="1"/>
  <c r="AC489" i="1"/>
  <c r="AD489" i="1" s="1"/>
  <c r="AB516" i="1"/>
  <c r="U405" i="1"/>
  <c r="AB373" i="1"/>
  <c r="V504" i="1"/>
  <c r="T504" i="1"/>
  <c r="AC504" i="1" s="1"/>
  <c r="AD504" i="1" s="1"/>
  <c r="V501" i="1"/>
  <c r="T501" i="1"/>
  <c r="U463" i="1"/>
  <c r="AC463" i="1"/>
  <c r="AD463" i="1"/>
  <c r="AF463" i="1" s="1"/>
  <c r="V415" i="1"/>
  <c r="T415" i="1"/>
  <c r="U415" i="1" s="1"/>
  <c r="V400" i="1"/>
  <c r="T400" i="1"/>
  <c r="AF411" i="1"/>
  <c r="AG411" i="1"/>
  <c r="AH411" i="1" s="1"/>
  <c r="U491" i="1"/>
  <c r="AC491" i="1"/>
  <c r="AD491" i="1"/>
  <c r="AF491" i="1" s="1"/>
  <c r="AB424" i="1"/>
  <c r="U424" i="1"/>
  <c r="V506" i="1"/>
  <c r="T506" i="1"/>
  <c r="AB506" i="1" s="1"/>
  <c r="V493" i="1"/>
  <c r="T493" i="1"/>
  <c r="T468" i="1"/>
  <c r="V468" i="1"/>
  <c r="V457" i="1"/>
  <c r="T457" i="1"/>
  <c r="AC457" i="1" s="1"/>
  <c r="V448" i="1"/>
  <c r="T448" i="1"/>
  <c r="T434" i="1"/>
  <c r="AB434" i="1"/>
  <c r="AB428" i="1"/>
  <c r="T410" i="1"/>
  <c r="V410" i="1"/>
  <c r="V396" i="1"/>
  <c r="T396" i="1"/>
  <c r="U396" i="1" s="1"/>
  <c r="V360" i="1"/>
  <c r="T360" i="1"/>
  <c r="V251" i="1"/>
  <c r="T251" i="1"/>
  <c r="V465" i="1"/>
  <c r="T465" i="1"/>
  <c r="U465" i="1" s="1"/>
  <c r="T240" i="1"/>
  <c r="AA208" i="1"/>
  <c r="AB208" i="1" s="1"/>
  <c r="AC208" i="1"/>
  <c r="AD208" i="1"/>
  <c r="AF208" i="1" s="1"/>
  <c r="AG208" i="1" s="1"/>
  <c r="AH208" i="1" s="1"/>
  <c r="AH200" i="1"/>
  <c r="AC251" i="1"/>
  <c r="AD251" i="1"/>
  <c r="AF251" i="1" s="1"/>
  <c r="AB251" i="1"/>
  <c r="U251" i="1"/>
  <c r="AG463" i="1"/>
  <c r="AH463" i="1" s="1"/>
  <c r="AF418" i="1"/>
  <c r="AG418" i="1" s="1"/>
  <c r="AH418" i="1" s="1"/>
  <c r="AG454" i="1"/>
  <c r="AH454" i="1" s="1"/>
  <c r="AC471" i="1"/>
  <c r="AD471" i="1" s="1"/>
  <c r="AB471" i="1"/>
  <c r="U500" i="1"/>
  <c r="AC500" i="1"/>
  <c r="AD500" i="1"/>
  <c r="AB500" i="1"/>
  <c r="AF428" i="1"/>
  <c r="U220" i="1"/>
  <c r="AC220" i="1"/>
  <c r="AD220" i="1"/>
  <c r="U459" i="1"/>
  <c r="AC459" i="1"/>
  <c r="AD459" i="1" s="1"/>
  <c r="AB459" i="1"/>
  <c r="AF467" i="1"/>
  <c r="AF461" i="1"/>
  <c r="AF413" i="1"/>
  <c r="AC213" i="1"/>
  <c r="AD213" i="1"/>
  <c r="U213" i="1"/>
  <c r="AG213" i="1" s="1"/>
  <c r="AH213" i="1" s="1"/>
  <c r="AB213" i="1"/>
  <c r="AB369" i="1"/>
  <c r="AF502" i="1"/>
  <c r="AG502" i="1"/>
  <c r="AH502" i="1" s="1"/>
  <c r="AF498" i="1"/>
  <c r="AF258" i="1"/>
  <c r="AC240" i="1"/>
  <c r="AD240" i="1" s="1"/>
  <c r="AF240" i="1" s="1"/>
  <c r="AD457" i="1"/>
  <c r="AF457" i="1" s="1"/>
  <c r="AB457" i="1"/>
  <c r="U457" i="1"/>
  <c r="AF445" i="1"/>
  <c r="AG445" i="1"/>
  <c r="AH445" i="1" s="1"/>
  <c r="AG355" i="1"/>
  <c r="AH355" i="1" s="1"/>
  <c r="AF458" i="1"/>
  <c r="AF429" i="1"/>
  <c r="AF359" i="1"/>
  <c r="AG359" i="1"/>
  <c r="AH359" i="1" s="1"/>
  <c r="AF327" i="1"/>
  <c r="U218" i="1"/>
  <c r="AC218" i="1"/>
  <c r="AD218" i="1"/>
  <c r="AB341" i="1"/>
  <c r="U341" i="1"/>
  <c r="AC341" i="1"/>
  <c r="AD341" i="1" s="1"/>
  <c r="AF341" i="1" s="1"/>
  <c r="U482" i="1"/>
  <c r="AC482" i="1"/>
  <c r="AD482" i="1" s="1"/>
  <c r="AF392" i="1"/>
  <c r="AG392" i="1"/>
  <c r="AH392" i="1"/>
  <c r="AC321" i="1"/>
  <c r="AD321" i="1" s="1"/>
  <c r="U321" i="1"/>
  <c r="AF432" i="1"/>
  <c r="AG432" i="1" s="1"/>
  <c r="AH432" i="1" s="1"/>
  <c r="AG277" i="1"/>
  <c r="AH277" i="1" s="1"/>
  <c r="AF382" i="1"/>
  <c r="AG382" i="1"/>
  <c r="AH382" i="1"/>
  <c r="AC363" i="1"/>
  <c r="AD363" i="1"/>
  <c r="AG363" i="1" s="1"/>
  <c r="AH363" i="1" s="1"/>
  <c r="U363" i="1"/>
  <c r="U397" i="1"/>
  <c r="AC397" i="1"/>
  <c r="AD397" i="1"/>
  <c r="AF397" i="1" s="1"/>
  <c r="AB390" i="1"/>
  <c r="AC390" i="1"/>
  <c r="AD390" i="1"/>
  <c r="U390" i="1"/>
  <c r="AC396" i="1"/>
  <c r="AD396" i="1" s="1"/>
  <c r="U468" i="1"/>
  <c r="AC468" i="1"/>
  <c r="AD468" i="1"/>
  <c r="AB468" i="1"/>
  <c r="AB400" i="1"/>
  <c r="U400" i="1"/>
  <c r="AC400" i="1"/>
  <c r="AD400" i="1" s="1"/>
  <c r="AC501" i="1"/>
  <c r="AD501" i="1"/>
  <c r="U501" i="1"/>
  <c r="AB501" i="1"/>
  <c r="AC465" i="1"/>
  <c r="AD465" i="1" s="1"/>
  <c r="AF465" i="1" s="1"/>
  <c r="AG465" i="1" s="1"/>
  <c r="AH465" i="1" s="1"/>
  <c r="AB465" i="1"/>
  <c r="AC360" i="1"/>
  <c r="AD360" i="1"/>
  <c r="U360" i="1"/>
  <c r="AB360" i="1"/>
  <c r="U434" i="1"/>
  <c r="AC434" i="1"/>
  <c r="AD434" i="1"/>
  <c r="AB415" i="1"/>
  <c r="AC415" i="1"/>
  <c r="AD415" i="1"/>
  <c r="AF427" i="1"/>
  <c r="AG427" i="1"/>
  <c r="AH427" i="1"/>
  <c r="AF496" i="1"/>
  <c r="AF263" i="1"/>
  <c r="AG263" i="1"/>
  <c r="AH263" i="1" s="1"/>
  <c r="AB212" i="1"/>
  <c r="AC212" i="1"/>
  <c r="AD212" i="1"/>
  <c r="AF212" i="1" s="1"/>
  <c r="U212" i="1"/>
  <c r="AB220" i="1"/>
  <c r="AF300" i="1"/>
  <c r="AG300" i="1" s="1"/>
  <c r="AH300" i="1" s="1"/>
  <c r="U474" i="1"/>
  <c r="AC483" i="1"/>
  <c r="AD483" i="1"/>
  <c r="AB483" i="1"/>
  <c r="U483" i="1"/>
  <c r="AF497" i="1"/>
  <c r="AG497" i="1"/>
  <c r="AH497" i="1" s="1"/>
  <c r="AG385" i="1"/>
  <c r="AH385" i="1" s="1"/>
  <c r="AF385" i="1"/>
  <c r="AG206" i="1"/>
  <c r="AH206" i="1" s="1"/>
  <c r="AB398" i="1"/>
  <c r="AC398" i="1"/>
  <c r="AD398" i="1"/>
  <c r="U398" i="1"/>
  <c r="AF403" i="1"/>
  <c r="AF269" i="1"/>
  <c r="U410" i="1"/>
  <c r="AC410" i="1"/>
  <c r="AD410" i="1"/>
  <c r="AB410" i="1"/>
  <c r="AC448" i="1"/>
  <c r="AD448" i="1" s="1"/>
  <c r="AC506" i="1"/>
  <c r="AD506" i="1" s="1"/>
  <c r="U506" i="1"/>
  <c r="U420" i="1"/>
  <c r="AB420" i="1"/>
  <c r="AC420" i="1"/>
  <c r="AD420" i="1" s="1"/>
  <c r="AC426" i="1"/>
  <c r="AD426" i="1" s="1"/>
  <c r="AC473" i="1"/>
  <c r="AD473" i="1"/>
  <c r="AF473" i="1" s="1"/>
  <c r="AB473" i="1"/>
  <c r="U473" i="1"/>
  <c r="AF499" i="1"/>
  <c r="U507" i="1"/>
  <c r="AF202" i="1"/>
  <c r="AC365" i="1"/>
  <c r="AD365" i="1" s="1"/>
  <c r="AC469" i="1"/>
  <c r="AD469" i="1"/>
  <c r="AF469" i="1" s="1"/>
  <c r="U469" i="1"/>
  <c r="AC505" i="1"/>
  <c r="AD505" i="1" s="1"/>
  <c r="U505" i="1"/>
  <c r="AF334" i="1"/>
  <c r="AG394" i="1"/>
  <c r="AH394" i="1" s="1"/>
  <c r="AF394" i="1"/>
  <c r="U318" i="1"/>
  <c r="AC318" i="1"/>
  <c r="AD318" i="1"/>
  <c r="AF318" i="1" s="1"/>
  <c r="AC361" i="1"/>
  <c r="AD361" i="1"/>
  <c r="AB364" i="1"/>
  <c r="U364" i="1"/>
  <c r="AC364" i="1"/>
  <c r="AD364" i="1" s="1"/>
  <c r="AB320" i="1"/>
  <c r="U320" i="1"/>
  <c r="AC320" i="1"/>
  <c r="AD320" i="1"/>
  <c r="AF320" i="1" s="1"/>
  <c r="AF398" i="1"/>
  <c r="AF360" i="1"/>
  <c r="AG360" i="1" s="1"/>
  <c r="AH360" i="1" s="1"/>
  <c r="AF505" i="1"/>
  <c r="AG505" i="1" s="1"/>
  <c r="AH505" i="1" s="1"/>
  <c r="AF390" i="1"/>
  <c r="AG390" i="1"/>
  <c r="AH390" i="1" s="1"/>
  <c r="AG341" i="1"/>
  <c r="AH341" i="1" s="1"/>
  <c r="AF459" i="1"/>
  <c r="AF501" i="1"/>
  <c r="AG318" i="1"/>
  <c r="AH318" i="1"/>
  <c r="AG469" i="1"/>
  <c r="AH469" i="1" s="1"/>
  <c r="AF426" i="1"/>
  <c r="AF483" i="1"/>
  <c r="AG483" i="1" s="1"/>
  <c r="AH483" i="1" s="1"/>
  <c r="AG212" i="1"/>
  <c r="AH212" i="1" s="1"/>
  <c r="AF468" i="1"/>
  <c r="AF363" i="1"/>
  <c r="AF482" i="1"/>
  <c r="AG482" i="1" s="1"/>
  <c r="AH482" i="1" s="1"/>
  <c r="AF213" i="1"/>
  <c r="AF471" i="1"/>
  <c r="AG471" i="1"/>
  <c r="AH471" i="1" s="1"/>
  <c r="T170" i="1"/>
  <c r="T165" i="1"/>
  <c r="AC165" i="1"/>
  <c r="AD165" i="1"/>
  <c r="R162" i="1"/>
  <c r="S162" i="1" s="1"/>
  <c r="V185" i="1"/>
  <c r="AA168" i="1"/>
  <c r="T163" i="1"/>
  <c r="AB163" i="1" s="1"/>
  <c r="T184" i="1"/>
  <c r="AC184" i="1"/>
  <c r="AD184" i="1"/>
  <c r="AF184" i="1" s="1"/>
  <c r="R182" i="1"/>
  <c r="S182" i="1" s="1"/>
  <c r="R180" i="1"/>
  <c r="S180" i="1"/>
  <c r="T176" i="1"/>
  <c r="U176" i="1"/>
  <c r="T171" i="1"/>
  <c r="U171" i="1"/>
  <c r="T179" i="1"/>
  <c r="AC179" i="1" s="1"/>
  <c r="T167" i="1"/>
  <c r="T180" i="1"/>
  <c r="AC180" i="1" s="1"/>
  <c r="AD180" i="1" s="1"/>
  <c r="R176" i="1"/>
  <c r="S176" i="1"/>
  <c r="AA163" i="1"/>
  <c r="AA162" i="1"/>
  <c r="R158" i="1"/>
  <c r="S158" i="1" s="1"/>
  <c r="AC188" i="1"/>
  <c r="AD188" i="1"/>
  <c r="U188" i="1"/>
  <c r="R189" i="1"/>
  <c r="S189" i="1" s="1"/>
  <c r="V184" i="1"/>
  <c r="T174" i="1"/>
  <c r="U174" i="1"/>
  <c r="V171" i="1"/>
  <c r="AA169" i="1"/>
  <c r="AA167" i="1"/>
  <c r="AB167" i="1"/>
  <c r="AC167" i="1"/>
  <c r="AD167" i="1"/>
  <c r="T166" i="1"/>
  <c r="AC166" i="1" s="1"/>
  <c r="V165" i="1"/>
  <c r="R161" i="1"/>
  <c r="S161" i="1" s="1"/>
  <c r="V154" i="1"/>
  <c r="T148" i="1"/>
  <c r="AA147" i="1"/>
  <c r="T186" i="1"/>
  <c r="T175" i="1"/>
  <c r="U175" i="1"/>
  <c r="T173" i="1"/>
  <c r="U173" i="1" s="1"/>
  <c r="R173" i="1"/>
  <c r="S173" i="1" s="1"/>
  <c r="R169" i="1"/>
  <c r="S169" i="1" s="1"/>
  <c r="AA180" i="1"/>
  <c r="AA190" i="1"/>
  <c r="AB190" i="1" s="1"/>
  <c r="AC190" i="1"/>
  <c r="AD190" i="1" s="1"/>
  <c r="AA183" i="1"/>
  <c r="AB183" i="1"/>
  <c r="AC183" i="1"/>
  <c r="AD183" i="1" s="1"/>
  <c r="AB176" i="1"/>
  <c r="AC176" i="1"/>
  <c r="AD176" i="1"/>
  <c r="U191" i="1"/>
  <c r="AC191" i="1"/>
  <c r="AD191" i="1"/>
  <c r="AF191" i="1" s="1"/>
  <c r="U185" i="1"/>
  <c r="AB185" i="1"/>
  <c r="AC185" i="1"/>
  <c r="AD185" i="1"/>
  <c r="U181" i="1"/>
  <c r="AC181" i="1"/>
  <c r="AD181" i="1" s="1"/>
  <c r="AA178" i="1"/>
  <c r="AB178" i="1"/>
  <c r="AC178" i="1"/>
  <c r="AD178" i="1"/>
  <c r="V169" i="1"/>
  <c r="T169" i="1"/>
  <c r="AB169" i="1" s="1"/>
  <c r="AB187" i="1"/>
  <c r="AC170" i="1"/>
  <c r="AD170" i="1" s="1"/>
  <c r="U167" i="1"/>
  <c r="AB177" i="1"/>
  <c r="AC177" i="1"/>
  <c r="AD177" i="1"/>
  <c r="AF177" i="1" s="1"/>
  <c r="AB184" i="1"/>
  <c r="T182" i="1"/>
  <c r="AA175" i="1"/>
  <c r="AA173" i="1"/>
  <c r="AA166" i="1"/>
  <c r="AB166" i="1" s="1"/>
  <c r="AD166" i="1"/>
  <c r="AA164" i="1"/>
  <c r="AB191" i="1"/>
  <c r="AA174" i="1"/>
  <c r="AB174" i="1" s="1"/>
  <c r="AC174" i="1"/>
  <c r="AD174" i="1" s="1"/>
  <c r="AA153" i="1"/>
  <c r="AC187" i="1"/>
  <c r="AD187" i="1"/>
  <c r="AF187" i="1" s="1"/>
  <c r="AA179" i="1"/>
  <c r="AB179" i="1" s="1"/>
  <c r="AD179" i="1"/>
  <c r="AC186" i="1"/>
  <c r="AD186" i="1"/>
  <c r="U172" i="1"/>
  <c r="V186" i="1"/>
  <c r="V175" i="1"/>
  <c r="AB172" i="1"/>
  <c r="AC172" i="1"/>
  <c r="AD172" i="1"/>
  <c r="AF172" i="1" s="1"/>
  <c r="AA171" i="1"/>
  <c r="AA165" i="1"/>
  <c r="AB165" i="1"/>
  <c r="R165" i="1"/>
  <c r="S165" i="1"/>
  <c r="R167" i="1"/>
  <c r="S167" i="1" s="1"/>
  <c r="R164" i="1"/>
  <c r="S164" i="1" s="1"/>
  <c r="R163" i="1"/>
  <c r="S163" i="1"/>
  <c r="AA159" i="1"/>
  <c r="AA155" i="1"/>
  <c r="AA160" i="1"/>
  <c r="AB160" i="1" s="1"/>
  <c r="T158" i="1"/>
  <c r="U158" i="1"/>
  <c r="R154" i="1"/>
  <c r="S154" i="1"/>
  <c r="AA143" i="1"/>
  <c r="R157" i="1"/>
  <c r="S157" i="1" s="1"/>
  <c r="R153" i="1"/>
  <c r="S153" i="1" s="1"/>
  <c r="AA145" i="1"/>
  <c r="AB145" i="1" s="1"/>
  <c r="AC145" i="1" s="1"/>
  <c r="AD145" i="1" s="1"/>
  <c r="T156" i="1"/>
  <c r="U156" i="1"/>
  <c r="T153" i="1"/>
  <c r="U153" i="1"/>
  <c r="R151" i="1"/>
  <c r="S151" i="1" s="1"/>
  <c r="R150" i="1"/>
  <c r="S150" i="1"/>
  <c r="T145" i="1"/>
  <c r="U145" i="1"/>
  <c r="T157" i="1"/>
  <c r="U157" i="1"/>
  <c r="T152" i="1"/>
  <c r="AB152" i="1" s="1"/>
  <c r="AA151" i="1"/>
  <c r="T150" i="1"/>
  <c r="AA139" i="1"/>
  <c r="AA138" i="1"/>
  <c r="R13" i="1"/>
  <c r="S13" i="1" s="1"/>
  <c r="R147" i="1"/>
  <c r="S147" i="1" s="1"/>
  <c r="R146" i="1"/>
  <c r="S146" i="1" s="1"/>
  <c r="R145" i="1"/>
  <c r="S145" i="1"/>
  <c r="T142" i="1"/>
  <c r="U142" i="1" s="1"/>
  <c r="T144" i="1"/>
  <c r="R143" i="1"/>
  <c r="S143" i="1" s="1"/>
  <c r="AA14" i="1"/>
  <c r="T50" i="1"/>
  <c r="U50" i="1"/>
  <c r="R130" i="1"/>
  <c r="S130" i="1"/>
  <c r="T104" i="1"/>
  <c r="U104" i="1"/>
  <c r="T92" i="1"/>
  <c r="U92" i="1"/>
  <c r="R69" i="1"/>
  <c r="S69" i="1"/>
  <c r="T67" i="1"/>
  <c r="AC67" i="1" s="1"/>
  <c r="AD67" i="1" s="1"/>
  <c r="AF67" i="1" s="1"/>
  <c r="U67" i="1"/>
  <c r="R65" i="1"/>
  <c r="S65" i="1"/>
  <c r="R52" i="1"/>
  <c r="S52" i="1"/>
  <c r="R48" i="1"/>
  <c r="S48" i="1"/>
  <c r="T46" i="1"/>
  <c r="U46" i="1"/>
  <c r="T38" i="1"/>
  <c r="U38" i="1"/>
  <c r="T22" i="1"/>
  <c r="U22" i="1"/>
  <c r="R20" i="1"/>
  <c r="S20" i="1"/>
  <c r="R128" i="1"/>
  <c r="S128" i="1"/>
  <c r="T126" i="1"/>
  <c r="U126" i="1"/>
  <c r="R125" i="1"/>
  <c r="S125" i="1"/>
  <c r="T114" i="1"/>
  <c r="U114" i="1"/>
  <c r="R96" i="1"/>
  <c r="S96" i="1"/>
  <c r="R63" i="1"/>
  <c r="S63" i="1"/>
  <c r="R51" i="1"/>
  <c r="S51" i="1"/>
  <c r="R23" i="1"/>
  <c r="S23" i="1"/>
  <c r="AA18" i="1"/>
  <c r="AB18" i="1" s="1"/>
  <c r="R17" i="1"/>
  <c r="S17" i="1" s="1"/>
  <c r="T15" i="1"/>
  <c r="U15" i="1" s="1"/>
  <c r="R14" i="1"/>
  <c r="S14" i="1"/>
  <c r="AA103" i="1"/>
  <c r="R49" i="1"/>
  <c r="S49" i="1"/>
  <c r="AA17" i="1"/>
  <c r="AA81" i="1"/>
  <c r="AA89" i="1"/>
  <c r="T83" i="1"/>
  <c r="AC83" i="1" s="1"/>
  <c r="AD83" i="1" s="1"/>
  <c r="U83" i="1"/>
  <c r="T53" i="1"/>
  <c r="U53" i="1" s="1"/>
  <c r="R115" i="1"/>
  <c r="S115" i="1" s="1"/>
  <c r="AA111" i="1"/>
  <c r="AB111" i="1" s="1"/>
  <c r="AC111" i="1" s="1"/>
  <c r="AD111" i="1" s="1"/>
  <c r="AA107" i="1"/>
  <c r="T95" i="1"/>
  <c r="U95" i="1"/>
  <c r="R88" i="1"/>
  <c r="S88" i="1"/>
  <c r="R84" i="1"/>
  <c r="S84" i="1" s="1"/>
  <c r="R75" i="1"/>
  <c r="S75" i="1" s="1"/>
  <c r="AA61" i="1"/>
  <c r="R45" i="1"/>
  <c r="S45" i="1"/>
  <c r="R21" i="1"/>
  <c r="S21" i="1" s="1"/>
  <c r="T79" i="1"/>
  <c r="U79" i="1"/>
  <c r="AA125" i="1"/>
  <c r="AA109" i="1"/>
  <c r="AA118" i="1"/>
  <c r="R44" i="1"/>
  <c r="S44" i="1"/>
  <c r="T41" i="1"/>
  <c r="T37" i="1"/>
  <c r="R71" i="1"/>
  <c r="S71" i="1"/>
  <c r="T35" i="1"/>
  <c r="U35" i="1"/>
  <c r="R34" i="1"/>
  <c r="S34" i="1" s="1"/>
  <c r="R29" i="1"/>
  <c r="S29" i="1" s="1"/>
  <c r="T27" i="1"/>
  <c r="U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A99" i="1"/>
  <c r="AA95" i="1"/>
  <c r="AA91" i="1"/>
  <c r="AB91" i="1" s="1"/>
  <c r="AA66" i="1"/>
  <c r="AB66" i="1" s="1"/>
  <c r="AC66" i="1" s="1"/>
  <c r="AD66" i="1" s="1"/>
  <c r="AA136" i="1"/>
  <c r="AB136" i="1" s="1"/>
  <c r="AC136" i="1" s="1"/>
  <c r="AD136" i="1" s="1"/>
  <c r="T93" i="1"/>
  <c r="U93" i="1"/>
  <c r="R92" i="1"/>
  <c r="S92" i="1"/>
  <c r="T73" i="1"/>
  <c r="U73" i="1"/>
  <c r="AA70" i="1"/>
  <c r="R70" i="1"/>
  <c r="S70" i="1" s="1"/>
  <c r="R47" i="1"/>
  <c r="S47" i="1" s="1"/>
  <c r="R43" i="1"/>
  <c r="S43" i="1"/>
  <c r="AA39" i="1"/>
  <c r="AB39" i="1" s="1"/>
  <c r="R37" i="1"/>
  <c r="S37" i="1" s="1"/>
  <c r="T34" i="1"/>
  <c r="U34" i="1"/>
  <c r="R18" i="1"/>
  <c r="S18" i="1"/>
  <c r="T129" i="1"/>
  <c r="AC129" i="1" s="1"/>
  <c r="AD129" i="1" s="1"/>
  <c r="AF129" i="1" s="1"/>
  <c r="U129" i="1"/>
  <c r="T135" i="1"/>
  <c r="U135" i="1" s="1"/>
  <c r="R133" i="1"/>
  <c r="S133" i="1"/>
  <c r="R121" i="1"/>
  <c r="S121" i="1"/>
  <c r="T119" i="1"/>
  <c r="U119" i="1"/>
  <c r="R118" i="1"/>
  <c r="S118" i="1" s="1"/>
  <c r="AA112" i="1"/>
  <c r="R110" i="1"/>
  <c r="S110" i="1" s="1"/>
  <c r="T107" i="1"/>
  <c r="U107" i="1"/>
  <c r="R100" i="1"/>
  <c r="S100" i="1" s="1"/>
  <c r="R99" i="1"/>
  <c r="S99" i="1" s="1"/>
  <c r="R98" i="1"/>
  <c r="S98" i="1" s="1"/>
  <c r="R90" i="1"/>
  <c r="S90" i="1"/>
  <c r="T68" i="1"/>
  <c r="U68" i="1" s="1"/>
  <c r="R62" i="1"/>
  <c r="S62" i="1" s="1"/>
  <c r="R61" i="1"/>
  <c r="S61" i="1" s="1"/>
  <c r="T59" i="1"/>
  <c r="U59" i="1"/>
  <c r="R57" i="1"/>
  <c r="S57" i="1"/>
  <c r="T55" i="1"/>
  <c r="U55" i="1" s="1"/>
  <c r="R54" i="1"/>
  <c r="S54" i="1" s="1"/>
  <c r="R53" i="1"/>
  <c r="S53" i="1"/>
  <c r="R46" i="1"/>
  <c r="S46" i="1" s="1"/>
  <c r="T42" i="1"/>
  <c r="T40" i="1"/>
  <c r="AA33" i="1"/>
  <c r="AB33" i="1" s="1"/>
  <c r="R27" i="1"/>
  <c r="S27" i="1"/>
  <c r="R26" i="1"/>
  <c r="S26" i="1"/>
  <c r="AA105" i="1"/>
  <c r="AA38" i="1"/>
  <c r="T52" i="1"/>
  <c r="AC52" i="1" s="1"/>
  <c r="AD52" i="1" s="1"/>
  <c r="AF52" i="1" s="1"/>
  <c r="U52" i="1"/>
  <c r="T60" i="1"/>
  <c r="AB60" i="1" s="1"/>
  <c r="U60" i="1"/>
  <c r="AA68" i="1"/>
  <c r="R50" i="1"/>
  <c r="S50" i="1" s="1"/>
  <c r="R42" i="1"/>
  <c r="S42" i="1"/>
  <c r="AA25" i="1"/>
  <c r="AB25" i="1" s="1"/>
  <c r="T127" i="1"/>
  <c r="U127" i="1" s="1"/>
  <c r="T16" i="1"/>
  <c r="U16" i="1"/>
  <c r="T82" i="1"/>
  <c r="U82" i="1"/>
  <c r="T39" i="1"/>
  <c r="U39" i="1"/>
  <c r="T141" i="1"/>
  <c r="AC141" i="1" s="1"/>
  <c r="AD141" i="1" s="1"/>
  <c r="T139" i="1"/>
  <c r="U139" i="1"/>
  <c r="R138" i="1"/>
  <c r="S138" i="1"/>
  <c r="R122" i="1"/>
  <c r="S122" i="1"/>
  <c r="R120" i="1"/>
  <c r="S120" i="1" s="1"/>
  <c r="R116" i="1"/>
  <c r="S116" i="1"/>
  <c r="T109" i="1"/>
  <c r="U109" i="1"/>
  <c r="R108" i="1"/>
  <c r="S108" i="1"/>
  <c r="R106" i="1"/>
  <c r="S106" i="1" s="1"/>
  <c r="R102" i="1"/>
  <c r="S102" i="1"/>
  <c r="T100" i="1"/>
  <c r="U100" i="1"/>
  <c r="AA98" i="1"/>
  <c r="R91" i="1"/>
  <c r="S91" i="1"/>
  <c r="R89" i="1"/>
  <c r="S89" i="1" s="1"/>
  <c r="T87" i="1"/>
  <c r="U87" i="1" s="1"/>
  <c r="R87" i="1"/>
  <c r="S87" i="1"/>
  <c r="T84" i="1"/>
  <c r="R82" i="1"/>
  <c r="S82" i="1"/>
  <c r="T80" i="1"/>
  <c r="U80" i="1"/>
  <c r="T78" i="1"/>
  <c r="U78" i="1"/>
  <c r="R59" i="1"/>
  <c r="S59" i="1"/>
  <c r="T57" i="1"/>
  <c r="AB57" i="1" s="1"/>
  <c r="U57" i="1"/>
  <c r="T48" i="1"/>
  <c r="U48" i="1"/>
  <c r="R38" i="1"/>
  <c r="S38" i="1"/>
  <c r="T33" i="1"/>
  <c r="U33" i="1"/>
  <c r="R32" i="1"/>
  <c r="S32" i="1"/>
  <c r="T29" i="1"/>
  <c r="U29" i="1"/>
  <c r="AA28" i="1"/>
  <c r="R28" i="1"/>
  <c r="S28" i="1"/>
  <c r="R22" i="1"/>
  <c r="S22" i="1"/>
  <c r="AA21" i="1"/>
  <c r="T20" i="1"/>
  <c r="U20" i="1"/>
  <c r="T13" i="1"/>
  <c r="U13" i="1"/>
  <c r="T75" i="1"/>
  <c r="U75" i="1"/>
  <c r="R73" i="1"/>
  <c r="S73" i="1"/>
  <c r="T66" i="1"/>
  <c r="U66" i="1"/>
  <c r="T45" i="1"/>
  <c r="U45" i="1"/>
  <c r="T130" i="1"/>
  <c r="U130" i="1"/>
  <c r="T61" i="1"/>
  <c r="T47" i="1"/>
  <c r="U47" i="1" s="1"/>
  <c r="T140" i="1"/>
  <c r="T28" i="1"/>
  <c r="U28" i="1"/>
  <c r="R131" i="1"/>
  <c r="S131" i="1"/>
  <c r="R117" i="1"/>
  <c r="S117" i="1" s="1"/>
  <c r="R78" i="1"/>
  <c r="S78" i="1" s="1"/>
  <c r="R76" i="1"/>
  <c r="S76" i="1"/>
  <c r="T65" i="1"/>
  <c r="U65" i="1"/>
  <c r="T26" i="1"/>
  <c r="T23" i="1"/>
  <c r="AA154" i="1"/>
  <c r="AB154" i="1"/>
  <c r="AC154" i="1"/>
  <c r="AD154" i="1"/>
  <c r="AF154" i="1" s="1"/>
  <c r="AA94" i="1"/>
  <c r="AA90" i="1"/>
  <c r="AA86" i="1"/>
  <c r="AA82" i="1"/>
  <c r="AA56" i="1"/>
  <c r="V32" i="1"/>
  <c r="T32" i="1"/>
  <c r="AB32" i="1" s="1"/>
  <c r="AA16" i="1"/>
  <c r="T138" i="1"/>
  <c r="T110" i="1"/>
  <c r="U110" i="1"/>
  <c r="T164" i="1"/>
  <c r="AB164" i="1" s="1"/>
  <c r="V162" i="1"/>
  <c r="T162" i="1"/>
  <c r="AC162" i="1" s="1"/>
  <c r="AD162" i="1" s="1"/>
  <c r="AA115" i="1"/>
  <c r="R111" i="1"/>
  <c r="S111" i="1"/>
  <c r="AA74" i="1"/>
  <c r="V72" i="1"/>
  <c r="T72" i="1"/>
  <c r="U72" i="1"/>
  <c r="AA67" i="1"/>
  <c r="AA53" i="1"/>
  <c r="AA44" i="1"/>
  <c r="V168" i="1"/>
  <c r="T168" i="1"/>
  <c r="AC168" i="1" s="1"/>
  <c r="AB168" i="1"/>
  <c r="AD168" i="1"/>
  <c r="AF168" i="1" s="1"/>
  <c r="AA124" i="1"/>
  <c r="V88" i="1"/>
  <c r="T88" i="1"/>
  <c r="U88" i="1"/>
  <c r="AA84" i="1"/>
  <c r="AA62" i="1"/>
  <c r="V14" i="1"/>
  <c r="T14" i="1"/>
  <c r="T121" i="1"/>
  <c r="AB121" i="1" s="1"/>
  <c r="AC121" i="1" s="1"/>
  <c r="U121" i="1"/>
  <c r="T58" i="1"/>
  <c r="T98" i="1"/>
  <c r="V133" i="1"/>
  <c r="T133" i="1"/>
  <c r="U133" i="1"/>
  <c r="V115" i="1"/>
  <c r="T115" i="1"/>
  <c r="V74" i="1"/>
  <c r="T74" i="1"/>
  <c r="U74" i="1" s="1"/>
  <c r="V69" i="1"/>
  <c r="T69" i="1"/>
  <c r="U69" i="1"/>
  <c r="T64" i="1"/>
  <c r="U64" i="1"/>
  <c r="V64" i="1"/>
  <c r="AA51" i="1"/>
  <c r="AB51" i="1" s="1"/>
  <c r="AA49" i="1"/>
  <c r="T43" i="1"/>
  <c r="V43" i="1"/>
  <c r="AA43" i="1"/>
  <c r="AA37" i="1"/>
  <c r="R168" i="1"/>
  <c r="S168" i="1" s="1"/>
  <c r="T161" i="1"/>
  <c r="R152" i="1"/>
  <c r="S152" i="1"/>
  <c r="AA149" i="1"/>
  <c r="R134" i="1"/>
  <c r="S134" i="1"/>
  <c r="R129" i="1"/>
  <c r="S129" i="1"/>
  <c r="R127" i="1"/>
  <c r="S127" i="1"/>
  <c r="R119" i="1"/>
  <c r="S119" i="1"/>
  <c r="AA113" i="1"/>
  <c r="AB113" i="1" s="1"/>
  <c r="AC113" i="1" s="1"/>
  <c r="AD113" i="1" s="1"/>
  <c r="R113" i="1"/>
  <c r="S113" i="1" s="1"/>
  <c r="T112" i="1"/>
  <c r="R107" i="1"/>
  <c r="S107" i="1"/>
  <c r="R101" i="1"/>
  <c r="S101" i="1"/>
  <c r="R93" i="1"/>
  <c r="S93" i="1" s="1"/>
  <c r="R56" i="1"/>
  <c r="S56" i="1" s="1"/>
  <c r="AA48" i="1"/>
  <c r="R36" i="1"/>
  <c r="S36" i="1"/>
  <c r="T30" i="1"/>
  <c r="R15" i="1"/>
  <c r="S15" i="1"/>
  <c r="R166" i="1"/>
  <c r="S166" i="1"/>
  <c r="R159" i="1"/>
  <c r="S159" i="1"/>
  <c r="T155" i="1"/>
  <c r="R141" i="1"/>
  <c r="S141" i="1"/>
  <c r="T136" i="1"/>
  <c r="T134" i="1"/>
  <c r="U134" i="1"/>
  <c r="T128" i="1"/>
  <c r="AC128" i="1" s="1"/>
  <c r="AD128" i="1" s="1"/>
  <c r="U128" i="1"/>
  <c r="R112" i="1"/>
  <c r="S112" i="1" s="1"/>
  <c r="R94" i="1"/>
  <c r="S94" i="1" s="1"/>
  <c r="R60" i="1"/>
  <c r="S60" i="1"/>
  <c r="R40" i="1"/>
  <c r="S40" i="1"/>
  <c r="R31" i="1"/>
  <c r="S31" i="1" s="1"/>
  <c r="T19" i="1"/>
  <c r="U19" i="1" s="1"/>
  <c r="U166" i="1"/>
  <c r="AA157" i="1"/>
  <c r="AA108" i="1"/>
  <c r="V89" i="1"/>
  <c r="T89" i="1"/>
  <c r="AB89" i="1" s="1"/>
  <c r="V86" i="1"/>
  <c r="T86" i="1"/>
  <c r="AA158" i="1"/>
  <c r="V87" i="1"/>
  <c r="U165" i="1"/>
  <c r="AA161" i="1"/>
  <c r="AA141" i="1"/>
  <c r="AA134" i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/>
  <c r="T76" i="1"/>
  <c r="U76" i="1" s="1"/>
  <c r="V155" i="1"/>
  <c r="V147" i="1"/>
  <c r="T147" i="1"/>
  <c r="AB147" i="1" s="1"/>
  <c r="AC147" i="1" s="1"/>
  <c r="AD147" i="1" s="1"/>
  <c r="AA137" i="1"/>
  <c r="AA135" i="1"/>
  <c r="AA129" i="1"/>
  <c r="V26" i="1"/>
  <c r="AA152" i="1"/>
  <c r="AA146" i="1"/>
  <c r="AB146" i="1" s="1"/>
  <c r="AC146" i="1" s="1"/>
  <c r="AD146" i="1" s="1"/>
  <c r="AA130" i="1"/>
  <c r="AA31" i="1"/>
  <c r="AA93" i="1"/>
  <c r="AA35" i="1"/>
  <c r="T159" i="1"/>
  <c r="AB159" i="1"/>
  <c r="R156" i="1"/>
  <c r="S156" i="1"/>
  <c r="AA148" i="1"/>
  <c r="R148" i="1"/>
  <c r="S148" i="1"/>
  <c r="R142" i="1"/>
  <c r="S142" i="1"/>
  <c r="T137" i="1"/>
  <c r="U137" i="1" s="1"/>
  <c r="R132" i="1"/>
  <c r="S132" i="1" s="1"/>
  <c r="R126" i="1"/>
  <c r="S126" i="1"/>
  <c r="AA116" i="1"/>
  <c r="AB116" i="1" s="1"/>
  <c r="AC116" i="1" s="1"/>
  <c r="AD116" i="1" s="1"/>
  <c r="R109" i="1"/>
  <c r="S109" i="1"/>
  <c r="R104" i="1"/>
  <c r="S104" i="1"/>
  <c r="R95" i="1"/>
  <c r="S95" i="1"/>
  <c r="R77" i="1"/>
  <c r="S77" i="1"/>
  <c r="R64" i="1"/>
  <c r="S64" i="1"/>
  <c r="R39" i="1"/>
  <c r="S39" i="1"/>
  <c r="R16" i="1"/>
  <c r="S16" i="1"/>
  <c r="AA156" i="1"/>
  <c r="AB156" i="1" s="1"/>
  <c r="AC156" i="1" s="1"/>
  <c r="AD156" i="1" s="1"/>
  <c r="AF156" i="1" s="1"/>
  <c r="AG156" i="1" s="1"/>
  <c r="AH156" i="1" s="1"/>
  <c r="R155" i="1"/>
  <c r="S155" i="1" s="1"/>
  <c r="AA150" i="1"/>
  <c r="T123" i="1"/>
  <c r="U123" i="1"/>
  <c r="R114" i="1"/>
  <c r="S114" i="1"/>
  <c r="R79" i="1"/>
  <c r="S79" i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AB101" i="1" s="1"/>
  <c r="U101" i="1"/>
  <c r="T94" i="1"/>
  <c r="AA36" i="1"/>
  <c r="T85" i="1"/>
  <c r="V122" i="1"/>
  <c r="T122" i="1"/>
  <c r="U122" i="1"/>
  <c r="V102" i="1"/>
  <c r="T102" i="1"/>
  <c r="U102" i="1" s="1"/>
  <c r="V25" i="1"/>
  <c r="T25" i="1"/>
  <c r="R140" i="1"/>
  <c r="S140" i="1"/>
  <c r="R139" i="1"/>
  <c r="S139" i="1"/>
  <c r="R137" i="1"/>
  <c r="S137" i="1" s="1"/>
  <c r="T132" i="1"/>
  <c r="U132" i="1" s="1"/>
  <c r="R124" i="1"/>
  <c r="S124" i="1"/>
  <c r="AA121" i="1"/>
  <c r="AA120" i="1"/>
  <c r="AA110" i="1"/>
  <c r="AB110" i="1" s="1"/>
  <c r="AC110" i="1" s="1"/>
  <c r="AD110" i="1" s="1"/>
  <c r="R97" i="1"/>
  <c r="S97" i="1"/>
  <c r="T36" i="1"/>
  <c r="AA27" i="1"/>
  <c r="AA22" i="1"/>
  <c r="AA15" i="1"/>
  <c r="R136" i="1"/>
  <c r="S136" i="1"/>
  <c r="R135" i="1"/>
  <c r="S135" i="1"/>
  <c r="T111" i="1"/>
  <c r="R105" i="1"/>
  <c r="S105" i="1"/>
  <c r="AA57" i="1"/>
  <c r="AA54" i="1"/>
  <c r="AA52" i="1"/>
  <c r="AB52" i="1" s="1"/>
  <c r="AA32" i="1"/>
  <c r="AA20" i="1"/>
  <c r="AA142" i="1"/>
  <c r="AA123" i="1"/>
  <c r="AA122" i="1"/>
  <c r="AA75" i="1"/>
  <c r="R72" i="1"/>
  <c r="S72" i="1"/>
  <c r="AA71" i="1"/>
  <c r="T63" i="1"/>
  <c r="R25" i="1"/>
  <c r="S25" i="1"/>
  <c r="AA101" i="1"/>
  <c r="AA97" i="1"/>
  <c r="AA87" i="1"/>
  <c r="R86" i="1"/>
  <c r="S86" i="1"/>
  <c r="AA85" i="1"/>
  <c r="R83" i="1"/>
  <c r="S83" i="1"/>
  <c r="R55" i="1"/>
  <c r="S55" i="1"/>
  <c r="AA46" i="1"/>
  <c r="AA34" i="1"/>
  <c r="AA30" i="1"/>
  <c r="T21" i="1"/>
  <c r="T108" i="1"/>
  <c r="U108" i="1"/>
  <c r="T105" i="1"/>
  <c r="AB105" i="1" s="1"/>
  <c r="U105" i="1"/>
  <c r="R103" i="1"/>
  <c r="S103" i="1" s="1"/>
  <c r="AA102" i="1"/>
  <c r="T90" i="1"/>
  <c r="U90" i="1"/>
  <c r="R85" i="1"/>
  <c r="S85" i="1"/>
  <c r="R81" i="1"/>
  <c r="S81" i="1"/>
  <c r="T77" i="1"/>
  <c r="R74" i="1"/>
  <c r="S74" i="1" s="1"/>
  <c r="R67" i="1"/>
  <c r="S67" i="1"/>
  <c r="T54" i="1"/>
  <c r="U54" i="1" s="1"/>
  <c r="AA42" i="1"/>
  <c r="R41" i="1"/>
  <c r="S41" i="1"/>
  <c r="R30" i="1"/>
  <c r="S30" i="1"/>
  <c r="R24" i="1"/>
  <c r="S24" i="1"/>
  <c r="T151" i="1"/>
  <c r="AB151" i="1"/>
  <c r="AA132" i="1"/>
  <c r="AA104" i="1"/>
  <c r="AB104" i="1" s="1"/>
  <c r="AC104" i="1" s="1"/>
  <c r="AD104" i="1" s="1"/>
  <c r="AE72" i="1"/>
  <c r="AA72" i="1"/>
  <c r="AE116" i="1"/>
  <c r="T44" i="1"/>
  <c r="AB44" i="1" s="1"/>
  <c r="U148" i="1"/>
  <c r="T117" i="1"/>
  <c r="AB117" i="1" s="1"/>
  <c r="AA114" i="1"/>
  <c r="V113" i="1"/>
  <c r="T113" i="1"/>
  <c r="T99" i="1"/>
  <c r="V99" i="1"/>
  <c r="AE83" i="1"/>
  <c r="AA83" i="1"/>
  <c r="V106" i="1"/>
  <c r="T106" i="1"/>
  <c r="AA50" i="1"/>
  <c r="AB50" i="1" s="1"/>
  <c r="V49" i="1"/>
  <c r="T49" i="1"/>
  <c r="AE41" i="1"/>
  <c r="AA41" i="1"/>
  <c r="T31" i="1"/>
  <c r="AB31" i="1" s="1"/>
  <c r="V31" i="1"/>
  <c r="V132" i="1"/>
  <c r="AE126" i="1"/>
  <c r="AA126" i="1"/>
  <c r="T125" i="1"/>
  <c r="T96" i="1"/>
  <c r="T143" i="1"/>
  <c r="U143" i="1" s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B92" i="1" s="1"/>
  <c r="AC92" i="1" s="1"/>
  <c r="AD92" i="1" s="1"/>
  <c r="AA63" i="1"/>
  <c r="V62" i="1"/>
  <c r="T62" i="1"/>
  <c r="V160" i="1"/>
  <c r="T160" i="1"/>
  <c r="R160" i="1"/>
  <c r="S160" i="1"/>
  <c r="R149" i="1"/>
  <c r="S149" i="1" s="1"/>
  <c r="T146" i="1"/>
  <c r="V146" i="1"/>
  <c r="V120" i="1"/>
  <c r="T120" i="1"/>
  <c r="AA100" i="1"/>
  <c r="AA79" i="1"/>
  <c r="V131" i="1"/>
  <c r="T131" i="1"/>
  <c r="AA128" i="1"/>
  <c r="R123" i="1"/>
  <c r="S123" i="1"/>
  <c r="V103" i="1"/>
  <c r="T103" i="1"/>
  <c r="V70" i="1"/>
  <c r="T70" i="1"/>
  <c r="AB70" i="1" s="1"/>
  <c r="AA58" i="1"/>
  <c r="AA88" i="1"/>
  <c r="V81" i="1"/>
  <c r="T81" i="1"/>
  <c r="AB81" i="1" s="1"/>
  <c r="AA80" i="1"/>
  <c r="AA65" i="1"/>
  <c r="R33" i="1"/>
  <c r="S33" i="1"/>
  <c r="R19" i="1"/>
  <c r="S19" i="1"/>
  <c r="AA69" i="1"/>
  <c r="R68" i="1"/>
  <c r="S68" i="1" s="1"/>
  <c r="AA64" i="1"/>
  <c r="AA60" i="1"/>
  <c r="AA55" i="1"/>
  <c r="AA26" i="1"/>
  <c r="AB26" i="1" s="1"/>
  <c r="AA13" i="1"/>
  <c r="AB13" i="1" s="1"/>
  <c r="AA29" i="1"/>
  <c r="AB29" i="1" s="1"/>
  <c r="AA24" i="1"/>
  <c r="AB158" i="1"/>
  <c r="AC158" i="1"/>
  <c r="AD158" i="1"/>
  <c r="AF158" i="1" s="1"/>
  <c r="AB148" i="1"/>
  <c r="AC148" i="1"/>
  <c r="AD148" i="1" s="1"/>
  <c r="AF148" i="1" s="1"/>
  <c r="U184" i="1"/>
  <c r="AB175" i="1"/>
  <c r="AC175" i="1"/>
  <c r="AD175" i="1"/>
  <c r="AF175" i="1" s="1"/>
  <c r="U186" i="1"/>
  <c r="AB171" i="1"/>
  <c r="AC171" i="1"/>
  <c r="AD171" i="1"/>
  <c r="AF171" i="1"/>
  <c r="AC152" i="1"/>
  <c r="AD152" i="1" s="1"/>
  <c r="AF178" i="1"/>
  <c r="AG178" i="1"/>
  <c r="AH178" i="1"/>
  <c r="AF186" i="1"/>
  <c r="AF185" i="1"/>
  <c r="AB153" i="1"/>
  <c r="AC153" i="1"/>
  <c r="AD153" i="1"/>
  <c r="AF153" i="1" s="1"/>
  <c r="AG153" i="1" s="1"/>
  <c r="AH153" i="1" s="1"/>
  <c r="AB157" i="1"/>
  <c r="AC157" i="1"/>
  <c r="AD157" i="1" s="1"/>
  <c r="AC182" i="1"/>
  <c r="AD182" i="1"/>
  <c r="AF182" i="1" s="1"/>
  <c r="AG182" i="1" s="1"/>
  <c r="AH182" i="1" s="1"/>
  <c r="AB182" i="1"/>
  <c r="U182" i="1"/>
  <c r="AG177" i="1"/>
  <c r="AH177" i="1" s="1"/>
  <c r="AF190" i="1"/>
  <c r="AG190" i="1" s="1"/>
  <c r="AH190" i="1" s="1"/>
  <c r="AF170" i="1"/>
  <c r="AG187" i="1"/>
  <c r="AH187" i="1"/>
  <c r="AC169" i="1"/>
  <c r="AD169" i="1" s="1"/>
  <c r="AB134" i="1"/>
  <c r="AB22" i="1"/>
  <c r="AC22" i="1"/>
  <c r="AD22" i="1"/>
  <c r="AF22" i="1" s="1"/>
  <c r="AG22" i="1"/>
  <c r="AH22" i="1" s="1"/>
  <c r="AB144" i="1"/>
  <c r="AB126" i="1"/>
  <c r="AC126" i="1"/>
  <c r="AD126" i="1" s="1"/>
  <c r="AB83" i="1"/>
  <c r="AB38" i="1"/>
  <c r="AC38" i="1"/>
  <c r="AD38" i="1"/>
  <c r="AC50" i="1"/>
  <c r="AD50" i="1"/>
  <c r="AF50" i="1" s="1"/>
  <c r="AG50" i="1"/>
  <c r="AH50" i="1" s="1"/>
  <c r="AB114" i="1"/>
  <c r="AC114" i="1"/>
  <c r="AD114" i="1"/>
  <c r="AF114" i="1" s="1"/>
  <c r="AB15" i="1"/>
  <c r="AB139" i="1"/>
  <c r="AC139" i="1"/>
  <c r="AD139" i="1"/>
  <c r="AF139" i="1" s="1"/>
  <c r="AG139" i="1" s="1"/>
  <c r="AH139" i="1" s="1"/>
  <c r="AB79" i="1"/>
  <c r="AC79" i="1" s="1"/>
  <c r="AD79" i="1" s="1"/>
  <c r="AF79" i="1" s="1"/>
  <c r="AG79" i="1"/>
  <c r="AH79" i="1"/>
  <c r="AC117" i="1"/>
  <c r="AD117" i="1" s="1"/>
  <c r="AG117" i="1" s="1"/>
  <c r="AH117" i="1" s="1"/>
  <c r="AC51" i="1"/>
  <c r="AD51" i="1"/>
  <c r="AF51" i="1" s="1"/>
  <c r="AB45" i="1"/>
  <c r="AC45" i="1"/>
  <c r="AD45" i="1"/>
  <c r="AF45" i="1"/>
  <c r="AG45" i="1"/>
  <c r="AH45" i="1"/>
  <c r="AB118" i="1"/>
  <c r="AC118" i="1" s="1"/>
  <c r="AD118" i="1"/>
  <c r="AB37" i="1"/>
  <c r="AB119" i="1"/>
  <c r="AC119" i="1" s="1"/>
  <c r="AD119" i="1"/>
  <c r="AB59" i="1"/>
  <c r="AC59" i="1"/>
  <c r="AD59" i="1" s="1"/>
  <c r="AB130" i="1"/>
  <c r="AC130" i="1"/>
  <c r="AD130" i="1"/>
  <c r="AF130" i="1"/>
  <c r="AG130" i="1"/>
  <c r="AH130" i="1" s="1"/>
  <c r="AB129" i="1"/>
  <c r="AB56" i="1"/>
  <c r="AC56" i="1"/>
  <c r="AD56" i="1" s="1"/>
  <c r="AB61" i="1"/>
  <c r="AB95" i="1"/>
  <c r="AC95" i="1"/>
  <c r="AD95" i="1" s="1"/>
  <c r="AB65" i="1"/>
  <c r="AC19" i="1"/>
  <c r="AD19" i="1" s="1"/>
  <c r="AB97" i="1"/>
  <c r="AB123" i="1"/>
  <c r="AC123" i="1" s="1"/>
  <c r="AD123" i="1"/>
  <c r="AB34" i="1"/>
  <c r="AC34" i="1"/>
  <c r="AD34" i="1"/>
  <c r="AF34" i="1" s="1"/>
  <c r="AG34" i="1"/>
  <c r="AH34" i="1" s="1"/>
  <c r="AB27" i="1"/>
  <c r="AC27" i="1"/>
  <c r="AD27" i="1"/>
  <c r="AF27" i="1"/>
  <c r="AG27" i="1"/>
  <c r="AH27" i="1" s="1"/>
  <c r="AB135" i="1"/>
  <c r="AB24" i="1"/>
  <c r="AC24" i="1"/>
  <c r="AD24" i="1"/>
  <c r="AC60" i="1"/>
  <c r="AD60" i="1" s="1"/>
  <c r="AB112" i="1"/>
  <c r="AB80" i="1"/>
  <c r="AC80" i="1"/>
  <c r="AD80" i="1" s="1"/>
  <c r="AB109" i="1"/>
  <c r="AC109" i="1" s="1"/>
  <c r="AD109" i="1" s="1"/>
  <c r="AF109" i="1"/>
  <c r="U61" i="1"/>
  <c r="AB93" i="1"/>
  <c r="AC93" i="1"/>
  <c r="AD93" i="1" s="1"/>
  <c r="AF93" i="1" s="1"/>
  <c r="AB48" i="1"/>
  <c r="AC48" i="1"/>
  <c r="AD48" i="1"/>
  <c r="AF48" i="1"/>
  <c r="AC29" i="1"/>
  <c r="AD29" i="1"/>
  <c r="AF29" i="1" s="1"/>
  <c r="AG29" i="1" s="1"/>
  <c r="AH29" i="1" s="1"/>
  <c r="AB107" i="1"/>
  <c r="AC107" i="1"/>
  <c r="AD107" i="1" s="1"/>
  <c r="AF107" i="1" s="1"/>
  <c r="AG107" i="1"/>
  <c r="AH107" i="1"/>
  <c r="AB75" i="1"/>
  <c r="AC75" i="1" s="1"/>
  <c r="AD75" i="1" s="1"/>
  <c r="AD121" i="1"/>
  <c r="AF121" i="1" s="1"/>
  <c r="AG121" i="1" s="1"/>
  <c r="AH121" i="1" s="1"/>
  <c r="U136" i="1"/>
  <c r="AB115" i="1"/>
  <c r="AB68" i="1"/>
  <c r="AC68" i="1"/>
  <c r="AD68" i="1" s="1"/>
  <c r="AB100" i="1"/>
  <c r="AC100" i="1"/>
  <c r="AD100" i="1"/>
  <c r="AF100" i="1"/>
  <c r="AG100" i="1"/>
  <c r="AH100" i="1" s="1"/>
  <c r="AB73" i="1"/>
  <c r="AC73" i="1" s="1"/>
  <c r="AD73" i="1" s="1"/>
  <c r="AF73" i="1" s="1"/>
  <c r="AG73" i="1" s="1"/>
  <c r="AH73" i="1" s="1"/>
  <c r="AB72" i="1"/>
  <c r="AC72" i="1" s="1"/>
  <c r="AD72" i="1"/>
  <c r="AB23" i="1"/>
  <c r="AC33" i="1"/>
  <c r="AD33" i="1" s="1"/>
  <c r="AB16" i="1"/>
  <c r="AC16" i="1"/>
  <c r="AD16" i="1"/>
  <c r="AF16" i="1"/>
  <c r="AG16" i="1"/>
  <c r="AH16" i="1" s="1"/>
  <c r="AB82" i="1"/>
  <c r="AC82" i="1" s="1"/>
  <c r="AD82" i="1" s="1"/>
  <c r="AB28" i="1"/>
  <c r="AC28" i="1"/>
  <c r="AD28" i="1"/>
  <c r="AF28" i="1" s="1"/>
  <c r="AG28" i="1"/>
  <c r="AH28" i="1" s="1"/>
  <c r="AC13" i="1"/>
  <c r="AD13" i="1"/>
  <c r="AF13" i="1" s="1"/>
  <c r="AB20" i="1"/>
  <c r="AC20" i="1"/>
  <c r="AD20" i="1"/>
  <c r="AF20" i="1" s="1"/>
  <c r="AG20" i="1"/>
  <c r="AH20" i="1" s="1"/>
  <c r="AC39" i="1"/>
  <c r="AD39" i="1" s="1"/>
  <c r="U84" i="1"/>
  <c r="AB78" i="1"/>
  <c r="AC78" i="1"/>
  <c r="AD78" i="1"/>
  <c r="AF78" i="1" s="1"/>
  <c r="AB141" i="1"/>
  <c r="AB98" i="1"/>
  <c r="AB64" i="1"/>
  <c r="AC64" i="1"/>
  <c r="AD64" i="1" s="1"/>
  <c r="AC105" i="1"/>
  <c r="AD105" i="1"/>
  <c r="AF105" i="1"/>
  <c r="AG105" i="1"/>
  <c r="AH105" i="1"/>
  <c r="AB69" i="1"/>
  <c r="AC69" i="1"/>
  <c r="AD69" i="1" s="1"/>
  <c r="AF69" i="1" s="1"/>
  <c r="AB71" i="1"/>
  <c r="AC71" i="1"/>
  <c r="AD71" i="1" s="1"/>
  <c r="AF71" i="1"/>
  <c r="AB128" i="1"/>
  <c r="AC43" i="1"/>
  <c r="AD43" i="1" s="1"/>
  <c r="AF43" i="1"/>
  <c r="AB47" i="1"/>
  <c r="AC32" i="1"/>
  <c r="AD32" i="1" s="1"/>
  <c r="AF32" i="1" s="1"/>
  <c r="AB133" i="1"/>
  <c r="AC133" i="1"/>
  <c r="AD133" i="1" s="1"/>
  <c r="AF133" i="1"/>
  <c r="AB74" i="1"/>
  <c r="AC74" i="1"/>
  <c r="AD74" i="1" s="1"/>
  <c r="AB108" i="1"/>
  <c r="AC108" i="1"/>
  <c r="AD108" i="1"/>
  <c r="AG108" i="1" s="1"/>
  <c r="AH108" i="1" s="1"/>
  <c r="AF108" i="1"/>
  <c r="AC164" i="1"/>
  <c r="AD164" i="1" s="1"/>
  <c r="AF164" i="1" s="1"/>
  <c r="AB88" i="1"/>
  <c r="AC88" i="1"/>
  <c r="AD88" i="1"/>
  <c r="AF88" i="1"/>
  <c r="U115" i="1"/>
  <c r="AB90" i="1"/>
  <c r="AC90" i="1"/>
  <c r="AD90" i="1" s="1"/>
  <c r="AB155" i="1"/>
  <c r="AB138" i="1"/>
  <c r="AF165" i="1"/>
  <c r="AG165" i="1" s="1"/>
  <c r="AH165" i="1" s="1"/>
  <c r="U86" i="1"/>
  <c r="AC18" i="1"/>
  <c r="AD18" i="1" s="1"/>
  <c r="U147" i="1"/>
  <c r="U159" i="1"/>
  <c r="AC159" i="1"/>
  <c r="AD159" i="1"/>
  <c r="AF159" i="1" s="1"/>
  <c r="AB17" i="1"/>
  <c r="AC17" i="1"/>
  <c r="AD17" i="1" s="1"/>
  <c r="AF17" i="1"/>
  <c r="AG17" i="1" s="1"/>
  <c r="AH17" i="1" s="1"/>
  <c r="U17" i="1"/>
  <c r="AB86" i="1"/>
  <c r="AC86" i="1"/>
  <c r="AD86" i="1"/>
  <c r="AF86" i="1" s="1"/>
  <c r="AC101" i="1"/>
  <c r="AD101" i="1" s="1"/>
  <c r="AC91" i="1"/>
  <c r="AD91" i="1" s="1"/>
  <c r="AF91" i="1"/>
  <c r="AG91" i="1"/>
  <c r="AH91" i="1"/>
  <c r="U21" i="1"/>
  <c r="AB21" i="1"/>
  <c r="AC21" i="1"/>
  <c r="AD21" i="1"/>
  <c r="AG21" i="1" s="1"/>
  <c r="AH21" i="1" s="1"/>
  <c r="AC25" i="1"/>
  <c r="AD25" i="1"/>
  <c r="U25" i="1"/>
  <c r="AB96" i="1"/>
  <c r="AC96" i="1" s="1"/>
  <c r="AD96" i="1" s="1"/>
  <c r="AB85" i="1"/>
  <c r="AC85" i="1" s="1"/>
  <c r="AD85" i="1" s="1"/>
  <c r="U85" i="1"/>
  <c r="AB77" i="1"/>
  <c r="AC77" i="1"/>
  <c r="AD77" i="1"/>
  <c r="AF77" i="1"/>
  <c r="AG77" i="1" s="1"/>
  <c r="AH77" i="1" s="1"/>
  <c r="U77" i="1"/>
  <c r="AB122" i="1"/>
  <c r="AC122" i="1"/>
  <c r="AD122" i="1" s="1"/>
  <c r="AF122" i="1" s="1"/>
  <c r="U36" i="1"/>
  <c r="AB36" i="1"/>
  <c r="AC36" i="1"/>
  <c r="AD36" i="1" s="1"/>
  <c r="U111" i="1"/>
  <c r="U94" i="1"/>
  <c r="AB94" i="1"/>
  <c r="AC94" i="1"/>
  <c r="AD94" i="1" s="1"/>
  <c r="U81" i="1"/>
  <c r="U160" i="1"/>
  <c r="U124" i="1"/>
  <c r="AB124" i="1"/>
  <c r="AB149" i="1"/>
  <c r="AC149" i="1" s="1"/>
  <c r="AD149" i="1" s="1"/>
  <c r="U149" i="1"/>
  <c r="U125" i="1"/>
  <c r="U31" i="1"/>
  <c r="AC31" i="1"/>
  <c r="AD31" i="1" s="1"/>
  <c r="AB49" i="1"/>
  <c r="AC49" i="1"/>
  <c r="AD49" i="1"/>
  <c r="AF49" i="1" s="1"/>
  <c r="U49" i="1"/>
  <c r="U103" i="1"/>
  <c r="AB103" i="1"/>
  <c r="AC103" i="1" s="1"/>
  <c r="AD103" i="1" s="1"/>
  <c r="AC160" i="1"/>
  <c r="AD160" i="1"/>
  <c r="AF160" i="1" s="1"/>
  <c r="U146" i="1"/>
  <c r="U116" i="1"/>
  <c r="U96" i="1"/>
  <c r="U99" i="1"/>
  <c r="AB99" i="1"/>
  <c r="AC99" i="1"/>
  <c r="AD99" i="1" s="1"/>
  <c r="U151" i="1"/>
  <c r="U131" i="1"/>
  <c r="AB131" i="1"/>
  <c r="AC131" i="1"/>
  <c r="AD131" i="1" s="1"/>
  <c r="AB120" i="1"/>
  <c r="AC120" i="1" s="1"/>
  <c r="AD120" i="1" s="1"/>
  <c r="U120" i="1"/>
  <c r="U62" i="1"/>
  <c r="AB62" i="1"/>
  <c r="AC62" i="1"/>
  <c r="AD62" i="1"/>
  <c r="AF62" i="1" s="1"/>
  <c r="U113" i="1"/>
  <c r="U117" i="1"/>
  <c r="AB125" i="1"/>
  <c r="AC125" i="1" s="1"/>
  <c r="AD125" i="1" s="1"/>
  <c r="AB106" i="1"/>
  <c r="AC106" i="1" s="1"/>
  <c r="AD106" i="1" s="1"/>
  <c r="U106" i="1"/>
  <c r="AG184" i="1"/>
  <c r="AH184" i="1"/>
  <c r="AG186" i="1"/>
  <c r="AH186" i="1" s="1"/>
  <c r="AF169" i="1"/>
  <c r="AF157" i="1"/>
  <c r="AG157" i="1"/>
  <c r="AH157" i="1" s="1"/>
  <c r="AG133" i="1"/>
  <c r="AH133" i="1"/>
  <c r="AF25" i="1"/>
  <c r="AG25" i="1"/>
  <c r="AH25" i="1" s="1"/>
  <c r="AF21" i="1"/>
  <c r="AG49" i="1"/>
  <c r="AH49" i="1"/>
  <c r="AF117" i="1"/>
  <c r="AF110" i="1" l="1"/>
  <c r="AG110" i="1" s="1"/>
  <c r="AH110" i="1" s="1"/>
  <c r="AF476" i="1"/>
  <c r="AG476" i="1" s="1"/>
  <c r="AH476" i="1" s="1"/>
  <c r="AF31" i="1"/>
  <c r="AG31" i="1"/>
  <c r="AH31" i="1" s="1"/>
  <c r="AF82" i="1"/>
  <c r="AG82" i="1" s="1"/>
  <c r="AH82" i="1" s="1"/>
  <c r="AF106" i="1"/>
  <c r="AG106" i="1" s="1"/>
  <c r="AH106" i="1" s="1"/>
  <c r="AF149" i="1"/>
  <c r="AG149" i="1"/>
  <c r="AH149" i="1" s="1"/>
  <c r="AF95" i="1"/>
  <c r="AG95" i="1" s="1"/>
  <c r="AH95" i="1" s="1"/>
  <c r="AF131" i="1"/>
  <c r="AG131" i="1" s="1"/>
  <c r="AH131" i="1" s="1"/>
  <c r="AF90" i="1"/>
  <c r="AG90" i="1"/>
  <c r="AH90" i="1" s="1"/>
  <c r="AF64" i="1"/>
  <c r="AG64" i="1" s="1"/>
  <c r="AH64" i="1" s="1"/>
  <c r="AF39" i="1"/>
  <c r="AG39" i="1" s="1"/>
  <c r="AH39" i="1" s="1"/>
  <c r="AG75" i="1"/>
  <c r="AH75" i="1" s="1"/>
  <c r="AF75" i="1"/>
  <c r="AF80" i="1"/>
  <c r="AG80" i="1" s="1"/>
  <c r="AH80" i="1" s="1"/>
  <c r="AF66" i="1"/>
  <c r="AG66" i="1"/>
  <c r="AH66" i="1" s="1"/>
  <c r="AF181" i="1"/>
  <c r="AG181" i="1"/>
  <c r="AH181" i="1" s="1"/>
  <c r="AF180" i="1"/>
  <c r="AG180" i="1" s="1"/>
  <c r="AH180" i="1" s="1"/>
  <c r="AF504" i="1"/>
  <c r="AF510" i="1"/>
  <c r="AG510" i="1"/>
  <c r="AH510" i="1" s="1"/>
  <c r="AF340" i="1"/>
  <c r="AG340" i="1"/>
  <c r="AH340" i="1" s="1"/>
  <c r="AF353" i="1"/>
  <c r="AG353" i="1" s="1"/>
  <c r="AH353" i="1" s="1"/>
  <c r="AF162" i="1"/>
  <c r="AF506" i="1"/>
  <c r="AG506" i="1" s="1"/>
  <c r="AH506" i="1" s="1"/>
  <c r="AF518" i="1"/>
  <c r="AG518" i="1" s="1"/>
  <c r="AH518" i="1" s="1"/>
  <c r="AF580" i="1"/>
  <c r="AG580" i="1" s="1"/>
  <c r="AH580" i="1" s="1"/>
  <c r="AF316" i="1"/>
  <c r="AG316" i="1" s="1"/>
  <c r="AH316" i="1" s="1"/>
  <c r="AF343" i="1"/>
  <c r="AG343" i="1" s="1"/>
  <c r="AH343" i="1" s="1"/>
  <c r="AG240" i="1"/>
  <c r="AH240" i="1" s="1"/>
  <c r="AF328" i="1"/>
  <c r="AG328" i="1" s="1"/>
  <c r="AH328" i="1" s="1"/>
  <c r="AF569" i="1"/>
  <c r="AG569" i="1"/>
  <c r="AH569" i="1" s="1"/>
  <c r="AF330" i="1"/>
  <c r="AG330" i="1" s="1"/>
  <c r="AH330" i="1" s="1"/>
  <c r="AF349" i="1"/>
  <c r="AG349" i="1"/>
  <c r="AH349" i="1" s="1"/>
  <c r="AF572" i="1"/>
  <c r="AF379" i="1"/>
  <c r="AG379" i="1" s="1"/>
  <c r="AH379" i="1" s="1"/>
  <c r="AF381" i="1"/>
  <c r="AG381" i="1" s="1"/>
  <c r="AH381" i="1" s="1"/>
  <c r="AF33" i="1"/>
  <c r="AG33" i="1"/>
  <c r="AH33" i="1" s="1"/>
  <c r="AF94" i="1"/>
  <c r="AG94" i="1" s="1"/>
  <c r="AH94" i="1" s="1"/>
  <c r="AF99" i="1"/>
  <c r="AG99" i="1" s="1"/>
  <c r="AH99" i="1" s="1"/>
  <c r="AF74" i="1"/>
  <c r="AG74" i="1"/>
  <c r="AH74" i="1" s="1"/>
  <c r="AF116" i="1"/>
  <c r="AG116" i="1" s="1"/>
  <c r="AH116" i="1" s="1"/>
  <c r="AF147" i="1"/>
  <c r="AG147" i="1" s="1"/>
  <c r="AH147" i="1" s="1"/>
  <c r="AF141" i="1"/>
  <c r="AF365" i="1"/>
  <c r="AF489" i="1"/>
  <c r="AG489" i="1" s="1"/>
  <c r="AH489" i="1" s="1"/>
  <c r="AF422" i="1"/>
  <c r="AG422" i="1" s="1"/>
  <c r="AH422" i="1" s="1"/>
  <c r="AF270" i="1"/>
  <c r="AG270" i="1" s="1"/>
  <c r="AH270" i="1" s="1"/>
  <c r="AF59" i="1"/>
  <c r="AG59" i="1"/>
  <c r="AH59" i="1" s="1"/>
  <c r="AG262" i="1"/>
  <c r="AH262" i="1" s="1"/>
  <c r="AF262" i="1"/>
  <c r="AF513" i="1"/>
  <c r="AG513" i="1" s="1"/>
  <c r="AH513" i="1" s="1"/>
  <c r="AF126" i="1"/>
  <c r="AG126" i="1" s="1"/>
  <c r="AH126" i="1" s="1"/>
  <c r="AF96" i="1"/>
  <c r="AG96" i="1"/>
  <c r="AH96" i="1" s="1"/>
  <c r="AG60" i="1"/>
  <c r="AH60" i="1" s="1"/>
  <c r="AF60" i="1"/>
  <c r="AF104" i="1"/>
  <c r="AG104" i="1"/>
  <c r="AH104" i="1" s="1"/>
  <c r="AF103" i="1"/>
  <c r="AG103" i="1" s="1"/>
  <c r="AH103" i="1" s="1"/>
  <c r="AF19" i="1"/>
  <c r="AG19" i="1"/>
  <c r="AH19" i="1" s="1"/>
  <c r="AG183" i="1"/>
  <c r="AH183" i="1" s="1"/>
  <c r="AF183" i="1"/>
  <c r="AF281" i="1"/>
  <c r="AG281" i="1"/>
  <c r="AH281" i="1" s="1"/>
  <c r="AF409" i="1"/>
  <c r="AG409" i="1" s="1"/>
  <c r="AH409" i="1" s="1"/>
  <c r="AF56" i="1"/>
  <c r="AG56" i="1" s="1"/>
  <c r="AH56" i="1" s="1"/>
  <c r="AF145" i="1"/>
  <c r="AG145" i="1" s="1"/>
  <c r="AH145" i="1" s="1"/>
  <c r="AF85" i="1"/>
  <c r="AG85" i="1"/>
  <c r="AH85" i="1" s="1"/>
  <c r="AF68" i="1"/>
  <c r="AG68" i="1" s="1"/>
  <c r="AH68" i="1" s="1"/>
  <c r="AG128" i="1"/>
  <c r="AH128" i="1" s="1"/>
  <c r="AF128" i="1"/>
  <c r="AG111" i="1"/>
  <c r="AH111" i="1" s="1"/>
  <c r="AF111" i="1"/>
  <c r="AF420" i="1"/>
  <c r="AG420" i="1" s="1"/>
  <c r="AH420" i="1" s="1"/>
  <c r="AF125" i="1"/>
  <c r="AG125" i="1" s="1"/>
  <c r="AH125" i="1" s="1"/>
  <c r="AG120" i="1"/>
  <c r="AH120" i="1" s="1"/>
  <c r="AF120" i="1"/>
  <c r="AF36" i="1"/>
  <c r="AG36" i="1" s="1"/>
  <c r="AH36" i="1" s="1"/>
  <c r="AF101" i="1"/>
  <c r="AG101" i="1" s="1"/>
  <c r="AH101" i="1" s="1"/>
  <c r="AF92" i="1"/>
  <c r="AG92" i="1" s="1"/>
  <c r="AH92" i="1" s="1"/>
  <c r="AG146" i="1"/>
  <c r="AH146" i="1" s="1"/>
  <c r="AF146" i="1"/>
  <c r="AF113" i="1"/>
  <c r="AG113" i="1" s="1"/>
  <c r="AH113" i="1" s="1"/>
  <c r="AF136" i="1"/>
  <c r="AG136" i="1" s="1"/>
  <c r="AH136" i="1" s="1"/>
  <c r="AF416" i="1"/>
  <c r="AG416" i="1" s="1"/>
  <c r="AH416" i="1" s="1"/>
  <c r="AF511" i="1"/>
  <c r="AG511" i="1" s="1"/>
  <c r="AH511" i="1" s="1"/>
  <c r="AF462" i="1"/>
  <c r="AG462" i="1" s="1"/>
  <c r="AH462" i="1" s="1"/>
  <c r="AB30" i="1"/>
  <c r="AC30" i="1"/>
  <c r="AD30" i="1" s="1"/>
  <c r="U161" i="1"/>
  <c r="AB161" i="1"/>
  <c r="AC161" i="1"/>
  <c r="AD161" i="1" s="1"/>
  <c r="AF179" i="1"/>
  <c r="AG179" i="1" s="1"/>
  <c r="AH179" i="1" s="1"/>
  <c r="AF396" i="1"/>
  <c r="AG396" i="1"/>
  <c r="AH396" i="1" s="1"/>
  <c r="AG218" i="1"/>
  <c r="AH218" i="1" s="1"/>
  <c r="AC455" i="1"/>
  <c r="AD455" i="1" s="1"/>
  <c r="U455" i="1"/>
  <c r="AB512" i="1"/>
  <c r="U512" i="1"/>
  <c r="AC512" i="1"/>
  <c r="AD512" i="1" s="1"/>
  <c r="AG496" i="1"/>
  <c r="AH496" i="1" s="1"/>
  <c r="AB322" i="1"/>
  <c r="AC322" i="1"/>
  <c r="AD322" i="1" s="1"/>
  <c r="AG216" i="1"/>
  <c r="AH216" i="1" s="1"/>
  <c r="AG258" i="1"/>
  <c r="AH258" i="1" s="1"/>
  <c r="AB192" i="1"/>
  <c r="AC192" i="1"/>
  <c r="AD192" i="1" s="1"/>
  <c r="AF235" i="1"/>
  <c r="AG235" i="1"/>
  <c r="AH235" i="1" s="1"/>
  <c r="AF257" i="1"/>
  <c r="AG257" i="1" s="1"/>
  <c r="AH257" i="1" s="1"/>
  <c r="AG376" i="1"/>
  <c r="AH376" i="1" s="1"/>
  <c r="AF575" i="1"/>
  <c r="AG575" i="1" s="1"/>
  <c r="AH575" i="1" s="1"/>
  <c r="AF347" i="1"/>
  <c r="AG347" i="1"/>
  <c r="AH347" i="1" s="1"/>
  <c r="AF242" i="1"/>
  <c r="AG242" i="1" s="1"/>
  <c r="AH242" i="1" s="1"/>
  <c r="AF509" i="1"/>
  <c r="AF293" i="1"/>
  <c r="U358" i="1"/>
  <c r="AB358" i="1"/>
  <c r="AF342" i="1"/>
  <c r="AG342" i="1" s="1"/>
  <c r="AH342" i="1" s="1"/>
  <c r="AC524" i="1"/>
  <c r="AD524" i="1" s="1"/>
  <c r="U524" i="1"/>
  <c r="AF551" i="1"/>
  <c r="AG551" i="1" s="1"/>
  <c r="AH551" i="1" s="1"/>
  <c r="AB447" i="1"/>
  <c r="U447" i="1"/>
  <c r="AC447" i="1"/>
  <c r="AD447" i="1" s="1"/>
  <c r="U442" i="1"/>
  <c r="AB442" i="1"/>
  <c r="AC442" i="1"/>
  <c r="AD442" i="1" s="1"/>
  <c r="AF806" i="1"/>
  <c r="AG806" i="1" s="1"/>
  <c r="AH806" i="1" s="1"/>
  <c r="AF815" i="1"/>
  <c r="AG815" i="1" s="1"/>
  <c r="AH815" i="1" s="1"/>
  <c r="U740" i="1"/>
  <c r="AB740" i="1"/>
  <c r="AC740" i="1"/>
  <c r="AD740" i="1" s="1"/>
  <c r="V925" i="1"/>
  <c r="T925" i="1"/>
  <c r="T910" i="1"/>
  <c r="V890" i="1"/>
  <c r="T890" i="1"/>
  <c r="T728" i="1"/>
  <c r="V728" i="1"/>
  <c r="AB540" i="1"/>
  <c r="AC540" i="1"/>
  <c r="AD540" i="1" s="1"/>
  <c r="T534" i="1"/>
  <c r="AB534" i="1"/>
  <c r="V533" i="1"/>
  <c r="T533" i="1"/>
  <c r="V528" i="1"/>
  <c r="T528" i="1"/>
  <c r="AB524" i="1"/>
  <c r="AC517" i="1"/>
  <c r="AD517" i="1" s="1"/>
  <c r="U517" i="1"/>
  <c r="AG86" i="1"/>
  <c r="AH86" i="1" s="1"/>
  <c r="AC47" i="1"/>
  <c r="AD47" i="1" s="1"/>
  <c r="AG78" i="1"/>
  <c r="AH78" i="1" s="1"/>
  <c r="AB19" i="1"/>
  <c r="AG154" i="1"/>
  <c r="AH154" i="1" s="1"/>
  <c r="U169" i="1"/>
  <c r="AG169" i="1" s="1"/>
  <c r="AH169" i="1" s="1"/>
  <c r="U63" i="1"/>
  <c r="AC115" i="1"/>
  <c r="AD115" i="1" s="1"/>
  <c r="U32" i="1"/>
  <c r="AG32" i="1" s="1"/>
  <c r="AH32" i="1" s="1"/>
  <c r="AC65" i="1"/>
  <c r="AD65" i="1" s="1"/>
  <c r="U141" i="1"/>
  <c r="AG141" i="1" s="1"/>
  <c r="AH141" i="1" s="1"/>
  <c r="AF448" i="1"/>
  <c r="AG335" i="1"/>
  <c r="AH335" i="1" s="1"/>
  <c r="AF415" i="1"/>
  <c r="AG415" i="1" s="1"/>
  <c r="AH415" i="1" s="1"/>
  <c r="AB396" i="1"/>
  <c r="AG220" i="1"/>
  <c r="AH220" i="1" s="1"/>
  <c r="AF220" i="1"/>
  <c r="AB240" i="1"/>
  <c r="U240" i="1"/>
  <c r="AG428" i="1"/>
  <c r="AH428" i="1" s="1"/>
  <c r="AG458" i="1"/>
  <c r="AH458" i="1" s="1"/>
  <c r="AG327" i="1"/>
  <c r="AH327" i="1" s="1"/>
  <c r="AG437" i="1"/>
  <c r="AH437" i="1" s="1"/>
  <c r="AG477" i="1"/>
  <c r="AH477" i="1" s="1"/>
  <c r="AG558" i="1"/>
  <c r="AH558" i="1" s="1"/>
  <c r="AG304" i="1"/>
  <c r="AH304" i="1" s="1"/>
  <c r="AG296" i="1"/>
  <c r="AH296" i="1" s="1"/>
  <c r="AF305" i="1"/>
  <c r="AG305" i="1"/>
  <c r="AH305" i="1" s="1"/>
  <c r="AG545" i="1"/>
  <c r="AH545" i="1" s="1"/>
  <c r="AB517" i="1"/>
  <c r="AF451" i="1"/>
  <c r="AG451" i="1"/>
  <c r="AH451" i="1" s="1"/>
  <c r="AF247" i="1"/>
  <c r="AG247" i="1" s="1"/>
  <c r="AH247" i="1" s="1"/>
  <c r="AB255" i="1"/>
  <c r="AC255" i="1"/>
  <c r="AD255" i="1" s="1"/>
  <c r="AB278" i="1"/>
  <c r="AC278" i="1"/>
  <c r="AD278" i="1" s="1"/>
  <c r="AB303" i="1"/>
  <c r="U303" i="1"/>
  <c r="AC265" i="1"/>
  <c r="AD265" i="1" s="1"/>
  <c r="U265" i="1"/>
  <c r="AB265" i="1"/>
  <c r="AB306" i="1"/>
  <c r="U306" i="1"/>
  <c r="AB380" i="1"/>
  <c r="AC380" i="1"/>
  <c r="AD380" i="1" s="1"/>
  <c r="AB244" i="1"/>
  <c r="AC244" i="1"/>
  <c r="AD244" i="1" s="1"/>
  <c r="AB407" i="1"/>
  <c r="AC407" i="1"/>
  <c r="AD407" i="1" s="1"/>
  <c r="U264" i="1"/>
  <c r="AG264" i="1" s="1"/>
  <c r="AH264" i="1" s="1"/>
  <c r="U227" i="1"/>
  <c r="AB227" i="1"/>
  <c r="AC227" i="1"/>
  <c r="AD227" i="1" s="1"/>
  <c r="AF531" i="1"/>
  <c r="AG531" i="1"/>
  <c r="AH531" i="1" s="1"/>
  <c r="U381" i="1"/>
  <c r="AB381" i="1"/>
  <c r="AF520" i="1"/>
  <c r="AG520" i="1" s="1"/>
  <c r="AH520" i="1" s="1"/>
  <c r="U205" i="1"/>
  <c r="AF541" i="1"/>
  <c r="AG541" i="1" s="1"/>
  <c r="AH541" i="1" s="1"/>
  <c r="AB487" i="1"/>
  <c r="U487" i="1"/>
  <c r="AG487" i="1" s="1"/>
  <c r="AH487" i="1" s="1"/>
  <c r="AC254" i="1"/>
  <c r="AD254" i="1" s="1"/>
  <c r="U254" i="1"/>
  <c r="AC485" i="1"/>
  <c r="AD485" i="1" s="1"/>
  <c r="AB485" i="1"/>
  <c r="U485" i="1"/>
  <c r="AF851" i="1"/>
  <c r="AG851" i="1"/>
  <c r="AH851" i="1" s="1"/>
  <c r="AF833" i="1"/>
  <c r="AG833" i="1" s="1"/>
  <c r="AH833" i="1" s="1"/>
  <c r="AF625" i="1"/>
  <c r="AG625" i="1" s="1"/>
  <c r="AH625" i="1" s="1"/>
  <c r="AF965" i="1"/>
  <c r="AG965" i="1" s="1"/>
  <c r="AH965" i="1" s="1"/>
  <c r="U140" i="1"/>
  <c r="AB127" i="1"/>
  <c r="U163" i="1"/>
  <c r="AC163" i="1"/>
  <c r="AD163" i="1" s="1"/>
  <c r="U170" i="1"/>
  <c r="AB170" i="1"/>
  <c r="AF218" i="1"/>
  <c r="AG499" i="1"/>
  <c r="AH499" i="1" s="1"/>
  <c r="AG398" i="1"/>
  <c r="AH398" i="1" s="1"/>
  <c r="AB455" i="1"/>
  <c r="AG459" i="1"/>
  <c r="AH459" i="1" s="1"/>
  <c r="AF430" i="1"/>
  <c r="AG430" i="1" s="1"/>
  <c r="AH430" i="1" s="1"/>
  <c r="AF503" i="1"/>
  <c r="AG503" i="1"/>
  <c r="AH503" i="1" s="1"/>
  <c r="AC358" i="1"/>
  <c r="AD358" i="1" s="1"/>
  <c r="AC238" i="1"/>
  <c r="AD238" i="1" s="1"/>
  <c r="AF282" i="1"/>
  <c r="AG282" i="1"/>
  <c r="AH282" i="1" s="1"/>
  <c r="AF350" i="1"/>
  <c r="AG350" i="1" s="1"/>
  <c r="AH350" i="1" s="1"/>
  <c r="AF246" i="1"/>
  <c r="AG246" i="1"/>
  <c r="AH246" i="1" s="1"/>
  <c r="AG472" i="1"/>
  <c r="AH472" i="1" s="1"/>
  <c r="AC233" i="1"/>
  <c r="AD233" i="1" s="1"/>
  <c r="U319" i="1"/>
  <c r="AC319" i="1"/>
  <c r="AD319" i="1" s="1"/>
  <c r="AF230" i="1"/>
  <c r="AG230" i="1" s="1"/>
  <c r="AH230" i="1" s="1"/>
  <c r="AC333" i="1"/>
  <c r="AD333" i="1" s="1"/>
  <c r="U333" i="1"/>
  <c r="AB333" i="1"/>
  <c r="AC209" i="1"/>
  <c r="AD209" i="1" s="1"/>
  <c r="AB209" i="1"/>
  <c r="U209" i="1"/>
  <c r="AB484" i="1"/>
  <c r="U484" i="1"/>
  <c r="AB573" i="1"/>
  <c r="U573" i="1"/>
  <c r="AC573" i="1"/>
  <c r="AD573" i="1" s="1"/>
  <c r="AF516" i="1"/>
  <c r="AG516" i="1" s="1"/>
  <c r="AH516" i="1" s="1"/>
  <c r="AF942" i="1"/>
  <c r="AG942" i="1" s="1"/>
  <c r="AH942" i="1" s="1"/>
  <c r="AF931" i="1"/>
  <c r="AG931" i="1" s="1"/>
  <c r="AH931" i="1" s="1"/>
  <c r="AF653" i="1"/>
  <c r="AG653" i="1"/>
  <c r="AH653" i="1" s="1"/>
  <c r="AF683" i="1"/>
  <c r="AG683" i="1" s="1"/>
  <c r="AH683" i="1" s="1"/>
  <c r="AF643" i="1"/>
  <c r="AG643" i="1"/>
  <c r="AH643" i="1" s="1"/>
  <c r="AF596" i="1"/>
  <c r="AG596" i="1" s="1"/>
  <c r="AH596" i="1" s="1"/>
  <c r="U234" i="1"/>
  <c r="AC234" i="1"/>
  <c r="AD234" i="1" s="1"/>
  <c r="V540" i="1"/>
  <c r="AF900" i="1"/>
  <c r="AG900" i="1" s="1"/>
  <c r="AH900" i="1" s="1"/>
  <c r="AF848" i="1"/>
  <c r="AF840" i="1"/>
  <c r="AG840" i="1" s="1"/>
  <c r="AH840" i="1" s="1"/>
  <c r="AF611" i="1"/>
  <c r="AG611" i="1" s="1"/>
  <c r="AH611" i="1" s="1"/>
  <c r="AF720" i="1"/>
  <c r="AG720" i="1" s="1"/>
  <c r="AH720" i="1" s="1"/>
  <c r="AF992" i="1"/>
  <c r="AG992" i="1" s="1"/>
  <c r="AH992" i="1" s="1"/>
  <c r="AC155" i="1"/>
  <c r="AD155" i="1" s="1"/>
  <c r="AG170" i="1"/>
  <c r="AH170" i="1" s="1"/>
  <c r="AG426" i="1"/>
  <c r="AH426" i="1" s="1"/>
  <c r="AC44" i="1"/>
  <c r="AD44" i="1" s="1"/>
  <c r="AC132" i="1"/>
  <c r="AD132" i="1" s="1"/>
  <c r="U162" i="1"/>
  <c r="AG162" i="1" s="1"/>
  <c r="AH162" i="1" s="1"/>
  <c r="AB162" i="1"/>
  <c r="AB87" i="1"/>
  <c r="AC87" i="1" s="1"/>
  <c r="AD87" i="1" s="1"/>
  <c r="AB58" i="1"/>
  <c r="AC58" i="1" s="1"/>
  <c r="AD58" i="1" s="1"/>
  <c r="AG175" i="1"/>
  <c r="AH175" i="1" s="1"/>
  <c r="AC134" i="1"/>
  <c r="AD134" i="1" s="1"/>
  <c r="U14" i="1"/>
  <c r="AB14" i="1"/>
  <c r="AB35" i="1"/>
  <c r="AC35" i="1"/>
  <c r="AD35" i="1" s="1"/>
  <c r="AB46" i="1"/>
  <c r="AC46" i="1"/>
  <c r="AD46" i="1" s="1"/>
  <c r="AF188" i="1"/>
  <c r="AG188" i="1" s="1"/>
  <c r="AH188" i="1" s="1"/>
  <c r="AG500" i="1"/>
  <c r="AH500" i="1" s="1"/>
  <c r="AG431" i="1"/>
  <c r="AH431" i="1" s="1"/>
  <c r="U470" i="1"/>
  <c r="AB470" i="1"/>
  <c r="AC470" i="1"/>
  <c r="AD470" i="1" s="1"/>
  <c r="AF222" i="1"/>
  <c r="AG222" i="1" s="1"/>
  <c r="AH222" i="1" s="1"/>
  <c r="AG367" i="1"/>
  <c r="AH367" i="1" s="1"/>
  <c r="AG574" i="1"/>
  <c r="AH574" i="1" s="1"/>
  <c r="U260" i="1"/>
  <c r="AB260" i="1"/>
  <c r="AC260" i="1"/>
  <c r="AD260" i="1" s="1"/>
  <c r="AC326" i="1"/>
  <c r="AD326" i="1" s="1"/>
  <c r="U326" i="1"/>
  <c r="U490" i="1"/>
  <c r="AC490" i="1"/>
  <c r="AD490" i="1" s="1"/>
  <c r="AF587" i="1"/>
  <c r="AG587" i="1" s="1"/>
  <c r="AH587" i="1" s="1"/>
  <c r="AF841" i="1"/>
  <c r="AG841" i="1"/>
  <c r="AH841" i="1" s="1"/>
  <c r="AF592" i="1"/>
  <c r="AG592" i="1"/>
  <c r="AH592" i="1" s="1"/>
  <c r="U44" i="1"/>
  <c r="U70" i="1"/>
  <c r="AG88" i="1"/>
  <c r="AH88" i="1" s="1"/>
  <c r="AC14" i="1"/>
  <c r="AD14" i="1" s="1"/>
  <c r="AC61" i="1"/>
  <c r="AD61" i="1" s="1"/>
  <c r="AC42" i="1"/>
  <c r="AD42" i="1" s="1"/>
  <c r="U42" i="1"/>
  <c r="AF364" i="1"/>
  <c r="AG364" i="1" s="1"/>
  <c r="AH364" i="1" s="1"/>
  <c r="AF434" i="1"/>
  <c r="AG434" i="1" s="1"/>
  <c r="AH434" i="1" s="1"/>
  <c r="AF303" i="1"/>
  <c r="AG303" i="1" s="1"/>
  <c r="AH303" i="1" s="1"/>
  <c r="AF216" i="1"/>
  <c r="AB518" i="1"/>
  <c r="AG413" i="1"/>
  <c r="AH413" i="1" s="1"/>
  <c r="AF581" i="1"/>
  <c r="AG581" i="1" s="1"/>
  <c r="AH581" i="1" s="1"/>
  <c r="AF536" i="1"/>
  <c r="AG536" i="1" s="1"/>
  <c r="AH536" i="1" s="1"/>
  <c r="AB291" i="1"/>
  <c r="AC211" i="1"/>
  <c r="AD211" i="1" s="1"/>
  <c r="U211" i="1"/>
  <c r="AB357" i="1"/>
  <c r="AC357" i="1"/>
  <c r="AD357" i="1" s="1"/>
  <c r="U357" i="1"/>
  <c r="U346" i="1"/>
  <c r="AC346" i="1"/>
  <c r="AD346" i="1" s="1"/>
  <c r="AB292" i="1"/>
  <c r="U292" i="1"/>
  <c r="AC199" i="1"/>
  <c r="AD199" i="1" s="1"/>
  <c r="U199" i="1"/>
  <c r="AB513" i="1"/>
  <c r="U513" i="1"/>
  <c r="AB140" i="1"/>
  <c r="AC140" i="1" s="1"/>
  <c r="AD140" i="1" s="1"/>
  <c r="AF72" i="1"/>
  <c r="AG72" i="1" s="1"/>
  <c r="AH72" i="1" s="1"/>
  <c r="AC55" i="1"/>
  <c r="AD55" i="1" s="1"/>
  <c r="AB67" i="1"/>
  <c r="AB142" i="1"/>
  <c r="AC142" i="1" s="1"/>
  <c r="AD142" i="1" s="1"/>
  <c r="AC97" i="1"/>
  <c r="AD97" i="1" s="1"/>
  <c r="AB84" i="1"/>
  <c r="AC84" i="1"/>
  <c r="AD84" i="1" s="1"/>
  <c r="U152" i="1"/>
  <c r="U179" i="1"/>
  <c r="U322" i="1"/>
  <c r="AG491" i="1"/>
  <c r="AH491" i="1" s="1"/>
  <c r="AG468" i="1"/>
  <c r="AH468" i="1" s="1"/>
  <c r="AG311" i="1"/>
  <c r="AH311" i="1" s="1"/>
  <c r="AF321" i="1"/>
  <c r="AG321" i="1"/>
  <c r="AH321" i="1" s="1"/>
  <c r="AG201" i="1"/>
  <c r="AH201" i="1" s="1"/>
  <c r="AF195" i="1"/>
  <c r="AG195" i="1" s="1"/>
  <c r="AH195" i="1" s="1"/>
  <c r="U493" i="1"/>
  <c r="AB493" i="1"/>
  <c r="U417" i="1"/>
  <c r="AB417" i="1"/>
  <c r="AC417" i="1"/>
  <c r="AD417" i="1" s="1"/>
  <c r="AG202" i="1"/>
  <c r="AH202" i="1" s="1"/>
  <c r="AC474" i="1"/>
  <c r="AD474" i="1" s="1"/>
  <c r="AB474" i="1"/>
  <c r="AG269" i="1"/>
  <c r="AH269" i="1" s="1"/>
  <c r="AG224" i="1"/>
  <c r="AH224" i="1" s="1"/>
  <c r="AF205" i="1"/>
  <c r="AG205" i="1" s="1"/>
  <c r="AH205" i="1" s="1"/>
  <c r="AB203" i="1"/>
  <c r="AC203" i="1"/>
  <c r="AD203" i="1" s="1"/>
  <c r="AG514" i="1"/>
  <c r="AH514" i="1" s="1"/>
  <c r="AB293" i="1"/>
  <c r="AF275" i="1"/>
  <c r="AG275" i="1" s="1"/>
  <c r="AH275" i="1" s="1"/>
  <c r="AF329" i="1"/>
  <c r="AG329" i="1" s="1"/>
  <c r="AH329" i="1" s="1"/>
  <c r="AC484" i="1"/>
  <c r="AD484" i="1" s="1"/>
  <c r="AG555" i="1"/>
  <c r="AH555" i="1" s="1"/>
  <c r="AF383" i="1"/>
  <c r="AG383" i="1" s="1"/>
  <c r="AH383" i="1" s="1"/>
  <c r="AG259" i="1"/>
  <c r="AH259" i="1" s="1"/>
  <c r="AG280" i="1"/>
  <c r="AH280" i="1" s="1"/>
  <c r="AF207" i="1"/>
  <c r="AG207" i="1"/>
  <c r="AH207" i="1" s="1"/>
  <c r="AC228" i="1"/>
  <c r="AD228" i="1" s="1"/>
  <c r="AB228" i="1"/>
  <c r="AC539" i="1"/>
  <c r="AD539" i="1" s="1"/>
  <c r="AB539" i="1"/>
  <c r="AF495" i="1"/>
  <c r="AG495" i="1"/>
  <c r="AH495" i="1" s="1"/>
  <c r="AB441" i="1"/>
  <c r="AC441" i="1"/>
  <c r="AD441" i="1" s="1"/>
  <c r="U521" i="1"/>
  <c r="AB521" i="1"/>
  <c r="AC521" i="1"/>
  <c r="AD521" i="1" s="1"/>
  <c r="AB267" i="1"/>
  <c r="AC267" i="1"/>
  <c r="AD267" i="1" s="1"/>
  <c r="U267" i="1"/>
  <c r="AF903" i="1"/>
  <c r="AG903" i="1"/>
  <c r="AH903" i="1" s="1"/>
  <c r="AF801" i="1"/>
  <c r="AG801" i="1"/>
  <c r="AH801" i="1" s="1"/>
  <c r="AF634" i="1"/>
  <c r="AG634" i="1" s="1"/>
  <c r="AH634" i="1" s="1"/>
  <c r="AC862" i="1"/>
  <c r="AD862" i="1" s="1"/>
  <c r="AB862" i="1"/>
  <c r="U862" i="1"/>
  <c r="AF118" i="1"/>
  <c r="AG118" i="1" s="1"/>
  <c r="AH118" i="1" s="1"/>
  <c r="AC144" i="1"/>
  <c r="AD144" i="1" s="1"/>
  <c r="U144" i="1"/>
  <c r="AG172" i="1"/>
  <c r="AH172" i="1" s="1"/>
  <c r="AG93" i="1"/>
  <c r="AH93" i="1" s="1"/>
  <c r="AB132" i="1"/>
  <c r="AC127" i="1"/>
  <c r="AD127" i="1" s="1"/>
  <c r="AB40" i="1"/>
  <c r="AC40" i="1"/>
  <c r="AD40" i="1" s="1"/>
  <c r="U180" i="1"/>
  <c r="AB180" i="1"/>
  <c r="AF361" i="1"/>
  <c r="AG361" i="1" s="1"/>
  <c r="AH361" i="1" s="1"/>
  <c r="AG461" i="1"/>
  <c r="AH461" i="1" s="1"/>
  <c r="AG283" i="1"/>
  <c r="AH283" i="1" s="1"/>
  <c r="AG435" i="1"/>
  <c r="AH435" i="1" s="1"/>
  <c r="U316" i="1"/>
  <c r="AB316" i="1"/>
  <c r="U276" i="1"/>
  <c r="AC276" i="1"/>
  <c r="AD276" i="1" s="1"/>
  <c r="AB299" i="1"/>
  <c r="U299" i="1"/>
  <c r="AC299" i="1"/>
  <c r="AD299" i="1" s="1"/>
  <c r="AB249" i="1"/>
  <c r="AC249" i="1"/>
  <c r="AD249" i="1" s="1"/>
  <c r="AG51" i="1"/>
  <c r="AH51" i="1" s="1"/>
  <c r="AG158" i="1"/>
  <c r="AH158" i="1" s="1"/>
  <c r="AF119" i="1"/>
  <c r="AG119" i="1"/>
  <c r="AH119" i="1" s="1"/>
  <c r="AG67" i="1"/>
  <c r="AH67" i="1" s="1"/>
  <c r="AG166" i="1"/>
  <c r="AH166" i="1" s="1"/>
  <c r="U365" i="1"/>
  <c r="AG365" i="1" s="1"/>
  <c r="AH365" i="1" s="1"/>
  <c r="AF317" i="1"/>
  <c r="AG317" i="1" s="1"/>
  <c r="AH317" i="1" s="1"/>
  <c r="AF210" i="1"/>
  <c r="AG210" i="1"/>
  <c r="AH210" i="1" s="1"/>
  <c r="AG160" i="1"/>
  <c r="AH160" i="1" s="1"/>
  <c r="AG62" i="1"/>
  <c r="AH62" i="1" s="1"/>
  <c r="AB143" i="1"/>
  <c r="AC143" i="1" s="1"/>
  <c r="AD143" i="1" s="1"/>
  <c r="AB137" i="1"/>
  <c r="AC137" i="1" s="1"/>
  <c r="AD137" i="1" s="1"/>
  <c r="AC81" i="1"/>
  <c r="AD81" i="1" s="1"/>
  <c r="AG148" i="1"/>
  <c r="AH148" i="1" s="1"/>
  <c r="AB54" i="1"/>
  <c r="AG69" i="1"/>
  <c r="AH69" i="1" s="1"/>
  <c r="AG109" i="1"/>
  <c r="AH109" i="1" s="1"/>
  <c r="AG52" i="1"/>
  <c r="AH52" i="1" s="1"/>
  <c r="AG114" i="1"/>
  <c r="AH114" i="1" s="1"/>
  <c r="AC124" i="1"/>
  <c r="AD124" i="1" s="1"/>
  <c r="U43" i="1"/>
  <c r="AG43" i="1" s="1"/>
  <c r="AH43" i="1" s="1"/>
  <c r="AB43" i="1"/>
  <c r="AC98" i="1"/>
  <c r="AD98" i="1" s="1"/>
  <c r="U98" i="1"/>
  <c r="U23" i="1"/>
  <c r="AC23" i="1"/>
  <c r="AD23" i="1" s="1"/>
  <c r="AC135" i="1"/>
  <c r="AD135" i="1" s="1"/>
  <c r="U37" i="1"/>
  <c r="AC37" i="1"/>
  <c r="AD37" i="1" s="1"/>
  <c r="AB53" i="1"/>
  <c r="AC53" i="1"/>
  <c r="AD53" i="1" s="1"/>
  <c r="AF174" i="1"/>
  <c r="AG174" i="1"/>
  <c r="AH174" i="1" s="1"/>
  <c r="AG185" i="1"/>
  <c r="AH185" i="1" s="1"/>
  <c r="AF176" i="1"/>
  <c r="AG176" i="1"/>
  <c r="AH176" i="1" s="1"/>
  <c r="AF167" i="1"/>
  <c r="AG167" i="1" s="1"/>
  <c r="AH167" i="1" s="1"/>
  <c r="AG251" i="1"/>
  <c r="AH251" i="1" s="1"/>
  <c r="AG488" i="1"/>
  <c r="AH488" i="1" s="1"/>
  <c r="U494" i="1"/>
  <c r="AC494" i="1"/>
  <c r="AD494" i="1" s="1"/>
  <c r="AB507" i="1"/>
  <c r="AC507" i="1"/>
  <c r="AD507" i="1" s="1"/>
  <c r="AF289" i="1"/>
  <c r="AG289" i="1"/>
  <c r="AH289" i="1" s="1"/>
  <c r="U196" i="1"/>
  <c r="AC196" i="1"/>
  <c r="AD196" i="1" s="1"/>
  <c r="AF339" i="1"/>
  <c r="AG339" i="1" s="1"/>
  <c r="AH339" i="1" s="1"/>
  <c r="AC292" i="1"/>
  <c r="AD292" i="1" s="1"/>
  <c r="AG498" i="1"/>
  <c r="AH498" i="1" s="1"/>
  <c r="AC248" i="1"/>
  <c r="AD248" i="1" s="1"/>
  <c r="AG284" i="1"/>
  <c r="AH284" i="1" s="1"/>
  <c r="AF332" i="1"/>
  <c r="AG332" i="1"/>
  <c r="AH332" i="1" s="1"/>
  <c r="AF295" i="1"/>
  <c r="AG295" i="1" s="1"/>
  <c r="AH295" i="1" s="1"/>
  <c r="AC291" i="1"/>
  <c r="AD291" i="1" s="1"/>
  <c r="AG464" i="1"/>
  <c r="AH464" i="1" s="1"/>
  <c r="AB412" i="1"/>
  <c r="AG586" i="1"/>
  <c r="AH586" i="1" s="1"/>
  <c r="AF433" i="1"/>
  <c r="AG433" i="1"/>
  <c r="AH433" i="1" s="1"/>
  <c r="AF481" i="1"/>
  <c r="AG481" i="1" s="1"/>
  <c r="AH481" i="1" s="1"/>
  <c r="AG475" i="1"/>
  <c r="AH475" i="1" s="1"/>
  <c r="AF475" i="1"/>
  <c r="AF402" i="1"/>
  <c r="AG402" i="1"/>
  <c r="AH402" i="1" s="1"/>
  <c r="U570" i="1"/>
  <c r="AC570" i="1"/>
  <c r="AD570" i="1" s="1"/>
  <c r="AB535" i="1"/>
  <c r="U535" i="1"/>
  <c r="AC535" i="1"/>
  <c r="AD535" i="1" s="1"/>
  <c r="AF880" i="1"/>
  <c r="AG880" i="1" s="1"/>
  <c r="AH880" i="1" s="1"/>
  <c r="AG724" i="1"/>
  <c r="AH724" i="1" s="1"/>
  <c r="AF872" i="1"/>
  <c r="AG872" i="1" s="1"/>
  <c r="AH872" i="1" s="1"/>
  <c r="AF605" i="1"/>
  <c r="AG605" i="1" s="1"/>
  <c r="AH605" i="1" s="1"/>
  <c r="AC927" i="1"/>
  <c r="AD927" i="1" s="1"/>
  <c r="U927" i="1"/>
  <c r="AB927" i="1"/>
  <c r="AF152" i="1"/>
  <c r="AG152" i="1"/>
  <c r="AH152" i="1" s="1"/>
  <c r="AF83" i="1"/>
  <c r="AG83" i="1" s="1"/>
  <c r="AH83" i="1" s="1"/>
  <c r="AG320" i="1"/>
  <c r="AH320" i="1" s="1"/>
  <c r="U112" i="1"/>
  <c r="AC112" i="1"/>
  <c r="AD112" i="1" s="1"/>
  <c r="AC70" i="1"/>
  <c r="AD70" i="1" s="1"/>
  <c r="AG71" i="1"/>
  <c r="AH71" i="1" s="1"/>
  <c r="U89" i="1"/>
  <c r="AC89" i="1"/>
  <c r="AD89" i="1" s="1"/>
  <c r="U150" i="1"/>
  <c r="AC150" i="1"/>
  <c r="AD150" i="1" s="1"/>
  <c r="AB173" i="1"/>
  <c r="AC173" i="1"/>
  <c r="AD173" i="1" s="1"/>
  <c r="AG307" i="1"/>
  <c r="AH307" i="1" s="1"/>
  <c r="AG297" i="1"/>
  <c r="AH297" i="1" s="1"/>
  <c r="AF232" i="1"/>
  <c r="AG232" i="1"/>
  <c r="AH232" i="1" s="1"/>
  <c r="AG221" i="1"/>
  <c r="AH221" i="1" s="1"/>
  <c r="AF478" i="1"/>
  <c r="AG478" i="1" s="1"/>
  <c r="AH478" i="1" s="1"/>
  <c r="U343" i="1"/>
  <c r="AB343" i="1"/>
  <c r="AB371" i="1"/>
  <c r="AC371" i="1"/>
  <c r="AD371" i="1" s="1"/>
  <c r="U371" i="1"/>
  <c r="AB276" i="1"/>
  <c r="AB532" i="1"/>
  <c r="U532" i="1"/>
  <c r="AC532" i="1"/>
  <c r="AD532" i="1" s="1"/>
  <c r="AF797" i="1"/>
  <c r="AG797" i="1"/>
  <c r="AH797" i="1" s="1"/>
  <c r="AF847" i="1"/>
  <c r="AG847" i="1"/>
  <c r="AH847" i="1" s="1"/>
  <c r="AF816" i="1"/>
  <c r="AG816" i="1" s="1"/>
  <c r="AH816" i="1" s="1"/>
  <c r="U40" i="1"/>
  <c r="AB150" i="1"/>
  <c r="AF421" i="1"/>
  <c r="AG421" i="1" s="1"/>
  <c r="AH421" i="1" s="1"/>
  <c r="U504" i="1"/>
  <c r="AG504" i="1" s="1"/>
  <c r="AH504" i="1" s="1"/>
  <c r="AB504" i="1"/>
  <c r="AB238" i="1"/>
  <c r="AF449" i="1"/>
  <c r="AG449" i="1" s="1"/>
  <c r="AH449" i="1" s="1"/>
  <c r="U193" i="1"/>
  <c r="AG193" i="1" s="1"/>
  <c r="AH193" i="1" s="1"/>
  <c r="AG198" i="1"/>
  <c r="AH198" i="1" s="1"/>
  <c r="U293" i="1"/>
  <c r="AG293" i="1" s="1"/>
  <c r="AH293" i="1" s="1"/>
  <c r="AB264" i="1"/>
  <c r="AC54" i="1"/>
  <c r="AD54" i="1" s="1"/>
  <c r="AC102" i="1"/>
  <c r="AD102" i="1" s="1"/>
  <c r="AG159" i="1"/>
  <c r="AH159" i="1" s="1"/>
  <c r="AG164" i="1"/>
  <c r="AH164" i="1" s="1"/>
  <c r="AG122" i="1"/>
  <c r="AH122" i="1" s="1"/>
  <c r="AF166" i="1"/>
  <c r="AB102" i="1"/>
  <c r="AG13" i="1"/>
  <c r="AH13" i="1" s="1"/>
  <c r="AC57" i="1"/>
  <c r="AD57" i="1" s="1"/>
  <c r="AG48" i="1"/>
  <c r="AH48" i="1" s="1"/>
  <c r="AB42" i="1"/>
  <c r="AB55" i="1"/>
  <c r="AF123" i="1"/>
  <c r="AG123" i="1"/>
  <c r="AH123" i="1" s="1"/>
  <c r="AG171" i="1"/>
  <c r="AH171" i="1" s="1"/>
  <c r="AG129" i="1"/>
  <c r="AH129" i="1" s="1"/>
  <c r="AG168" i="1"/>
  <c r="AH168" i="1" s="1"/>
  <c r="AB63" i="1"/>
  <c r="AC63" i="1" s="1"/>
  <c r="AD63" i="1" s="1"/>
  <c r="AF18" i="1"/>
  <c r="AG18" i="1" s="1"/>
  <c r="AH18" i="1" s="1"/>
  <c r="U164" i="1"/>
  <c r="AF24" i="1"/>
  <c r="AG24" i="1"/>
  <c r="AH24" i="1" s="1"/>
  <c r="AB76" i="1"/>
  <c r="AC76" i="1" s="1"/>
  <c r="AD76" i="1" s="1"/>
  <c r="AC15" i="1"/>
  <c r="AD15" i="1" s="1"/>
  <c r="AF38" i="1"/>
  <c r="AG38" i="1"/>
  <c r="AH38" i="1" s="1"/>
  <c r="AG191" i="1"/>
  <c r="AH191" i="1" s="1"/>
  <c r="U168" i="1"/>
  <c r="AC151" i="1"/>
  <c r="AD151" i="1" s="1"/>
  <c r="U155" i="1"/>
  <c r="U30" i="1"/>
  <c r="U58" i="1"/>
  <c r="U138" i="1"/>
  <c r="AC138" i="1"/>
  <c r="AD138" i="1" s="1"/>
  <c r="U26" i="1"/>
  <c r="AC26" i="1"/>
  <c r="AD26" i="1" s="1"/>
  <c r="AB41" i="1"/>
  <c r="AC41" i="1"/>
  <c r="AD41" i="1" s="1"/>
  <c r="U41" i="1"/>
  <c r="AF400" i="1"/>
  <c r="AG400" i="1" s="1"/>
  <c r="AH400" i="1" s="1"/>
  <c r="AG457" i="1"/>
  <c r="AH457" i="1" s="1"/>
  <c r="AF410" i="1"/>
  <c r="AG410" i="1" s="1"/>
  <c r="AH410" i="1" s="1"/>
  <c r="AF500" i="1"/>
  <c r="AB196" i="1"/>
  <c r="U426" i="1"/>
  <c r="AG501" i="1"/>
  <c r="AH501" i="1" s="1"/>
  <c r="AF287" i="1"/>
  <c r="AG287" i="1" s="1"/>
  <c r="AH287" i="1" s="1"/>
  <c r="AC493" i="1"/>
  <c r="AD493" i="1" s="1"/>
  <c r="AC369" i="1"/>
  <c r="AD369" i="1" s="1"/>
  <c r="U448" i="1"/>
  <c r="AG448" i="1" s="1"/>
  <c r="AH448" i="1" s="1"/>
  <c r="AB448" i="1"/>
  <c r="AG419" i="1"/>
  <c r="AH419" i="1" s="1"/>
  <c r="AG334" i="1"/>
  <c r="AH334" i="1" s="1"/>
  <c r="AF236" i="1"/>
  <c r="AG236" i="1" s="1"/>
  <c r="AH236" i="1" s="1"/>
  <c r="AF204" i="1"/>
  <c r="AG204" i="1" s="1"/>
  <c r="AH204" i="1" s="1"/>
  <c r="AG310" i="1"/>
  <c r="AH310" i="1" s="1"/>
  <c r="AG271" i="1"/>
  <c r="AH271" i="1" s="1"/>
  <c r="AF399" i="1"/>
  <c r="AG399" i="1" s="1"/>
  <c r="AH399" i="1" s="1"/>
  <c r="U192" i="1"/>
  <c r="AC306" i="1"/>
  <c r="AD306" i="1" s="1"/>
  <c r="U291" i="1"/>
  <c r="AF309" i="1"/>
  <c r="AG309" i="1"/>
  <c r="AH309" i="1" s="1"/>
  <c r="AF214" i="1"/>
  <c r="AG214" i="1" s="1"/>
  <c r="AH214" i="1" s="1"/>
  <c r="AF376" i="1"/>
  <c r="U575" i="1"/>
  <c r="U412" i="1"/>
  <c r="AG412" i="1" s="1"/>
  <c r="AH412" i="1" s="1"/>
  <c r="U348" i="1"/>
  <c r="AG348" i="1" s="1"/>
  <c r="AH348" i="1" s="1"/>
  <c r="AB348" i="1"/>
  <c r="U338" i="1"/>
  <c r="AC338" i="1"/>
  <c r="AD338" i="1" s="1"/>
  <c r="AB338" i="1"/>
  <c r="AB383" i="1"/>
  <c r="U383" i="1"/>
  <c r="AF576" i="1"/>
  <c r="AG576" i="1" s="1"/>
  <c r="AH576" i="1" s="1"/>
  <c r="AB509" i="1"/>
  <c r="U509" i="1"/>
  <c r="AG509" i="1" s="1"/>
  <c r="AH509" i="1" s="1"/>
  <c r="AF414" i="1"/>
  <c r="AG414" i="1" s="1"/>
  <c r="AH414" i="1" s="1"/>
  <c r="AF913" i="1"/>
  <c r="AG913" i="1" s="1"/>
  <c r="AH913" i="1" s="1"/>
  <c r="AF894" i="1"/>
  <c r="AG894" i="1"/>
  <c r="AH894" i="1" s="1"/>
  <c r="AF593" i="1"/>
  <c r="AG593" i="1"/>
  <c r="AH593" i="1" s="1"/>
  <c r="AG397" i="1"/>
  <c r="AH397" i="1" s="1"/>
  <c r="AG473" i="1"/>
  <c r="AH473" i="1" s="1"/>
  <c r="AG557" i="1"/>
  <c r="AH557" i="1" s="1"/>
  <c r="U444" i="1"/>
  <c r="AG444" i="1" s="1"/>
  <c r="AH444" i="1" s="1"/>
  <c r="AB444" i="1"/>
  <c r="AF940" i="1"/>
  <c r="AG940" i="1"/>
  <c r="AH940" i="1" s="1"/>
  <c r="AG798" i="1"/>
  <c r="AH798" i="1" s="1"/>
  <c r="AG827" i="1"/>
  <c r="AH827" i="1" s="1"/>
  <c r="AF810" i="1"/>
  <c r="AG810" i="1" s="1"/>
  <c r="AH810" i="1" s="1"/>
  <c r="AG899" i="1"/>
  <c r="AH899" i="1" s="1"/>
  <c r="AG938" i="1"/>
  <c r="AH938" i="1" s="1"/>
  <c r="AF896" i="1"/>
  <c r="AG896" i="1"/>
  <c r="AH896" i="1" s="1"/>
  <c r="AG856" i="1"/>
  <c r="AH856" i="1" s="1"/>
  <c r="AF648" i="1"/>
  <c r="AG648" i="1"/>
  <c r="AH648" i="1" s="1"/>
  <c r="AF962" i="1"/>
  <c r="AG962" i="1" s="1"/>
  <c r="AH962" i="1" s="1"/>
  <c r="AF677" i="1"/>
  <c r="AG677" i="1"/>
  <c r="AH677" i="1" s="1"/>
  <c r="AF685" i="1"/>
  <c r="AG685" i="1"/>
  <c r="AH685" i="1" s="1"/>
  <c r="AF701" i="1"/>
  <c r="AG701" i="1" s="1"/>
  <c r="AH701" i="1" s="1"/>
  <c r="AF629" i="1"/>
  <c r="AG629" i="1" s="1"/>
  <c r="AH629" i="1" s="1"/>
  <c r="AF707" i="1"/>
  <c r="AG707" i="1"/>
  <c r="AH707" i="1" s="1"/>
  <c r="AC908" i="1"/>
  <c r="AD908" i="1" s="1"/>
  <c r="U908" i="1"/>
  <c r="AB908" i="1"/>
  <c r="AG739" i="1"/>
  <c r="AH739" i="1" s="1"/>
  <c r="AF978" i="1"/>
  <c r="AG978" i="1" s="1"/>
  <c r="AH978" i="1" s="1"/>
  <c r="U826" i="1"/>
  <c r="AC826" i="1"/>
  <c r="AD826" i="1" s="1"/>
  <c r="AB826" i="1"/>
  <c r="AB837" i="1"/>
  <c r="U837" i="1"/>
  <c r="AC837" i="1"/>
  <c r="AD837" i="1" s="1"/>
  <c r="AC901" i="1"/>
  <c r="AD901" i="1" s="1"/>
  <c r="AB901" i="1"/>
  <c r="U901" i="1"/>
  <c r="U607" i="1"/>
  <c r="AB607" i="1"/>
  <c r="AC607" i="1"/>
  <c r="AD607" i="1" s="1"/>
  <c r="U718" i="1"/>
  <c r="AB718" i="1"/>
  <c r="AC718" i="1"/>
  <c r="AD718" i="1" s="1"/>
  <c r="AF939" i="1"/>
  <c r="AG939" i="1"/>
  <c r="AH939" i="1" s="1"/>
  <c r="AG937" i="1"/>
  <c r="AH937" i="1" s="1"/>
  <c r="AF863" i="1"/>
  <c r="AG863" i="1"/>
  <c r="AH863" i="1" s="1"/>
  <c r="AF959" i="1"/>
  <c r="AG959" i="1"/>
  <c r="AH959" i="1" s="1"/>
  <c r="AF864" i="1"/>
  <c r="AG864" i="1" s="1"/>
  <c r="AH864" i="1" s="1"/>
  <c r="AG642" i="1"/>
  <c r="AH642" i="1" s="1"/>
  <c r="AF650" i="1"/>
  <c r="AG650" i="1"/>
  <c r="AH650" i="1" s="1"/>
  <c r="AB649" i="1"/>
  <c r="U649" i="1"/>
  <c r="AC649" i="1"/>
  <c r="AD649" i="1" s="1"/>
  <c r="AC809" i="1"/>
  <c r="AD809" i="1" s="1"/>
  <c r="AB809" i="1"/>
  <c r="U809" i="1"/>
  <c r="AC897" i="1"/>
  <c r="AD897" i="1" s="1"/>
  <c r="U897" i="1"/>
  <c r="AB897" i="1"/>
  <c r="AF993" i="1"/>
  <c r="AG993" i="1"/>
  <c r="AH993" i="1" s="1"/>
  <c r="AC635" i="1"/>
  <c r="AD635" i="1" s="1"/>
  <c r="U635" i="1"/>
  <c r="AB635" i="1"/>
  <c r="AB781" i="1"/>
  <c r="U781" i="1"/>
  <c r="AC781" i="1"/>
  <c r="AD781" i="1" s="1"/>
  <c r="AG920" i="1"/>
  <c r="AH920" i="1" s="1"/>
  <c r="AG879" i="1"/>
  <c r="AH879" i="1" s="1"/>
  <c r="AF788" i="1"/>
  <c r="AG788" i="1"/>
  <c r="AH788" i="1" s="1"/>
  <c r="AF955" i="1"/>
  <c r="AG955" i="1"/>
  <c r="AH955" i="1" s="1"/>
  <c r="AF917" i="1"/>
  <c r="AG917" i="1"/>
  <c r="AH917" i="1" s="1"/>
  <c r="AF657" i="1"/>
  <c r="AG657" i="1" s="1"/>
  <c r="AH657" i="1" s="1"/>
  <c r="AF626" i="1"/>
  <c r="AG658" i="1"/>
  <c r="AH658" i="1" s="1"/>
  <c r="AG599" i="1"/>
  <c r="AH599" i="1" s="1"/>
  <c r="AF726" i="1"/>
  <c r="AG726" i="1" s="1"/>
  <c r="AH726" i="1" s="1"/>
  <c r="AC819" i="1"/>
  <c r="AD819" i="1" s="1"/>
  <c r="U819" i="1"/>
  <c r="AB819" i="1"/>
  <c r="AC732" i="1"/>
  <c r="AD732" i="1" s="1"/>
  <c r="AB732" i="1"/>
  <c r="U732" i="1"/>
  <c r="AG362" i="1"/>
  <c r="AH362" i="1" s="1"/>
  <c r="AG436" i="1"/>
  <c r="AH436" i="1" s="1"/>
  <c r="AB384" i="1"/>
  <c r="AC384" i="1"/>
  <c r="AD384" i="1" s="1"/>
  <c r="AB395" i="1"/>
  <c r="U395" i="1"/>
  <c r="AB354" i="1"/>
  <c r="AC354" i="1"/>
  <c r="AD354" i="1" s="1"/>
  <c r="AF529" i="1"/>
  <c r="AG529" i="1" s="1"/>
  <c r="AH529" i="1" s="1"/>
  <c r="AG542" i="1"/>
  <c r="AH542" i="1" s="1"/>
  <c r="AB288" i="1"/>
  <c r="AC288" i="1"/>
  <c r="AD288" i="1" s="1"/>
  <c r="AG655" i="1"/>
  <c r="AH655" i="1" s="1"/>
  <c r="AG907" i="1"/>
  <c r="AH907" i="1" s="1"/>
  <c r="AF915" i="1"/>
  <c r="AG915" i="1" s="1"/>
  <c r="AH915" i="1" s="1"/>
  <c r="AF789" i="1"/>
  <c r="AG789" i="1"/>
  <c r="AH789" i="1" s="1"/>
  <c r="AG898" i="1"/>
  <c r="AH898" i="1" s="1"/>
  <c r="AF898" i="1"/>
  <c r="AF926" i="1"/>
  <c r="AG926" i="1"/>
  <c r="AH926" i="1" s="1"/>
  <c r="AF614" i="1"/>
  <c r="AG614" i="1"/>
  <c r="AH614" i="1" s="1"/>
  <c r="AF682" i="1"/>
  <c r="AG682" i="1"/>
  <c r="AH682" i="1" s="1"/>
  <c r="AF691" i="1"/>
  <c r="AG691" i="1" s="1"/>
  <c r="AH691" i="1" s="1"/>
  <c r="AB891" i="1"/>
  <c r="U891" i="1"/>
  <c r="AC891" i="1"/>
  <c r="AD891" i="1" s="1"/>
  <c r="AC948" i="1"/>
  <c r="AD948" i="1" s="1"/>
  <c r="U948" i="1"/>
  <c r="U957" i="1"/>
  <c r="AC957" i="1"/>
  <c r="AD957" i="1" s="1"/>
  <c r="AF905" i="1"/>
  <c r="AG905" i="1" s="1"/>
  <c r="AH905" i="1" s="1"/>
  <c r="U544" i="1"/>
  <c r="AG544" i="1" s="1"/>
  <c r="AH544" i="1" s="1"/>
  <c r="AB544" i="1"/>
  <c r="AF772" i="1"/>
  <c r="AG772" i="1"/>
  <c r="AH772" i="1" s="1"/>
  <c r="AG219" i="1"/>
  <c r="AH219" i="1" s="1"/>
  <c r="AG395" i="1"/>
  <c r="AH395" i="1" s="1"/>
  <c r="AF337" i="1"/>
  <c r="AG337" i="1" s="1"/>
  <c r="AH337" i="1" s="1"/>
  <c r="AF519" i="1"/>
  <c r="AG519" i="1"/>
  <c r="AH519" i="1" s="1"/>
  <c r="AG578" i="1"/>
  <c r="AH578" i="1" s="1"/>
  <c r="AG527" i="1"/>
  <c r="AH527" i="1" s="1"/>
  <c r="AC331" i="1"/>
  <c r="AD331" i="1" s="1"/>
  <c r="U331" i="1"/>
  <c r="AB253" i="1"/>
  <c r="AC253" i="1"/>
  <c r="AD253" i="1" s="1"/>
  <c r="AG377" i="1"/>
  <c r="AH377" i="1" s="1"/>
  <c r="AB279" i="1"/>
  <c r="AC279" i="1"/>
  <c r="AD279" i="1" s="1"/>
  <c r="AB388" i="1"/>
  <c r="AC388" i="1"/>
  <c r="AD388" i="1" s="1"/>
  <c r="U388" i="1"/>
  <c r="AF543" i="1"/>
  <c r="AG543" i="1" s="1"/>
  <c r="AH543" i="1" s="1"/>
  <c r="AB464" i="1"/>
  <c r="AG547" i="1"/>
  <c r="AH547" i="1" s="1"/>
  <c r="AC525" i="1"/>
  <c r="AD525" i="1" s="1"/>
  <c r="AB525" i="1"/>
  <c r="AB577" i="1"/>
  <c r="U577" i="1"/>
  <c r="AC577" i="1"/>
  <c r="AD577" i="1" s="1"/>
  <c r="AB389" i="1"/>
  <c r="AG869" i="1"/>
  <c r="AH869" i="1" s="1"/>
  <c r="AF853" i="1"/>
  <c r="AG853" i="1"/>
  <c r="AH853" i="1" s="1"/>
  <c r="AG842" i="1"/>
  <c r="AH842" i="1" s="1"/>
  <c r="AG824" i="1"/>
  <c r="AH824" i="1" s="1"/>
  <c r="AF824" i="1"/>
  <c r="AG693" i="1"/>
  <c r="AH693" i="1" s="1"/>
  <c r="AF666" i="1"/>
  <c r="AG666" i="1" s="1"/>
  <c r="AH666" i="1" s="1"/>
  <c r="AF710" i="1"/>
  <c r="AG710" i="1"/>
  <c r="AH710" i="1" s="1"/>
  <c r="AF588" i="1"/>
  <c r="AG588" i="1" s="1"/>
  <c r="AH588" i="1" s="1"/>
  <c r="AB723" i="1"/>
  <c r="AC723" i="1"/>
  <c r="AD723" i="1" s="1"/>
  <c r="AC405" i="1"/>
  <c r="AD405" i="1" s="1"/>
  <c r="AB289" i="1"/>
  <c r="AB367" i="1"/>
  <c r="U225" i="1"/>
  <c r="AC225" i="1"/>
  <c r="AD225" i="1" s="1"/>
  <c r="U237" i="1"/>
  <c r="AG237" i="1" s="1"/>
  <c r="AH237" i="1" s="1"/>
  <c r="AB237" i="1"/>
  <c r="U523" i="1"/>
  <c r="AC523" i="1"/>
  <c r="AD523" i="1" s="1"/>
  <c r="AB523" i="1"/>
  <c r="AB195" i="1"/>
  <c r="AB572" i="1"/>
  <c r="U572" i="1"/>
  <c r="AG572" i="1" s="1"/>
  <c r="AH572" i="1" s="1"/>
  <c r="AG546" i="1"/>
  <c r="AH546" i="1" s="1"/>
  <c r="AB530" i="1"/>
  <c r="AC530" i="1"/>
  <c r="AD530" i="1" s="1"/>
  <c r="AF855" i="1"/>
  <c r="AG855" i="1" s="1"/>
  <c r="AH855" i="1" s="1"/>
  <c r="AG640" i="1"/>
  <c r="AH640" i="1" s="1"/>
  <c r="AF895" i="1"/>
  <c r="AG895" i="1"/>
  <c r="AH895" i="1" s="1"/>
  <c r="AF887" i="1"/>
  <c r="AG887" i="1"/>
  <c r="AH887" i="1" s="1"/>
  <c r="AF911" i="1"/>
  <c r="AG911" i="1" s="1"/>
  <c r="AH911" i="1" s="1"/>
  <c r="AF818" i="1"/>
  <c r="AG818" i="1"/>
  <c r="AH818" i="1" s="1"/>
  <c r="AF804" i="1"/>
  <c r="AG804" i="1"/>
  <c r="AH804" i="1" s="1"/>
  <c r="AF817" i="1"/>
  <c r="AG817" i="1" s="1"/>
  <c r="AH817" i="1" s="1"/>
  <c r="AG706" i="1"/>
  <c r="AH706" i="1" s="1"/>
  <c r="U601" i="1"/>
  <c r="AB601" i="1"/>
  <c r="AC601" i="1"/>
  <c r="AD601" i="1" s="1"/>
  <c r="AC912" i="1"/>
  <c r="AD912" i="1" s="1"/>
  <c r="U912" i="1"/>
  <c r="AB912" i="1"/>
  <c r="AG696" i="1"/>
  <c r="AH696" i="1" s="1"/>
  <c r="AB902" i="1"/>
  <c r="U902" i="1"/>
  <c r="AC902" i="1"/>
  <c r="AD902" i="1" s="1"/>
  <c r="U871" i="1"/>
  <c r="AB871" i="1"/>
  <c r="AC871" i="1"/>
  <c r="AD871" i="1" s="1"/>
  <c r="AB550" i="1"/>
  <c r="AC550" i="1"/>
  <c r="AD550" i="1" s="1"/>
  <c r="AG628" i="1"/>
  <c r="AH628" i="1" s="1"/>
  <c r="AF773" i="1"/>
  <c r="AG773" i="1" s="1"/>
  <c r="AH773" i="1" s="1"/>
  <c r="AF946" i="1"/>
  <c r="AG946" i="1"/>
  <c r="AH946" i="1" s="1"/>
  <c r="AF821" i="1"/>
  <c r="AG821" i="1" s="1"/>
  <c r="AH821" i="1" s="1"/>
  <c r="AF617" i="1"/>
  <c r="AG617" i="1" s="1"/>
  <c r="AH617" i="1" s="1"/>
  <c r="AG843" i="1"/>
  <c r="AH843" i="1" s="1"/>
  <c r="AF835" i="1"/>
  <c r="AG835" i="1"/>
  <c r="AH835" i="1" s="1"/>
  <c r="AG654" i="1"/>
  <c r="AH654" i="1" s="1"/>
  <c r="AF646" i="1"/>
  <c r="AG646" i="1" s="1"/>
  <c r="AH646" i="1" s="1"/>
  <c r="AB710" i="1"/>
  <c r="AG678" i="1"/>
  <c r="AH678" i="1" s="1"/>
  <c r="AF722" i="1"/>
  <c r="AG722" i="1"/>
  <c r="AH722" i="1" s="1"/>
  <c r="AG597" i="1"/>
  <c r="AH597" i="1" s="1"/>
  <c r="AG679" i="1"/>
  <c r="AH679" i="1" s="1"/>
  <c r="U930" i="1"/>
  <c r="AG930" i="1" s="1"/>
  <c r="AH930" i="1" s="1"/>
  <c r="AB930" i="1"/>
  <c r="AB815" i="1"/>
  <c r="U815" i="1"/>
  <c r="AB855" i="1"/>
  <c r="U855" i="1"/>
  <c r="AF603" i="1"/>
  <c r="AG603" i="1"/>
  <c r="AH603" i="1" s="1"/>
  <c r="U610" i="1"/>
  <c r="AG610" i="1" s="1"/>
  <c r="AH610" i="1" s="1"/>
  <c r="AB610" i="1"/>
  <c r="AG734" i="1"/>
  <c r="AH734" i="1" s="1"/>
  <c r="U606" i="1"/>
  <c r="AC606" i="1"/>
  <c r="AD606" i="1" s="1"/>
  <c r="AF741" i="1"/>
  <c r="AG741" i="1" s="1"/>
  <c r="AH741" i="1" s="1"/>
  <c r="AC752" i="1"/>
  <c r="AD752" i="1" s="1"/>
  <c r="U752" i="1"/>
  <c r="AB752" i="1"/>
  <c r="U990" i="1"/>
  <c r="AC990" i="1"/>
  <c r="AD990" i="1" s="1"/>
  <c r="AB990" i="1"/>
  <c r="V954" i="1"/>
  <c r="T954" i="1"/>
  <c r="U951" i="1"/>
  <c r="AC951" i="1"/>
  <c r="AD951" i="1" s="1"/>
  <c r="AC756" i="1"/>
  <c r="AD756" i="1" s="1"/>
  <c r="AB756" i="1"/>
  <c r="U756" i="1"/>
  <c r="AF735" i="1"/>
  <c r="AG735" i="1"/>
  <c r="AH735" i="1" s="1"/>
  <c r="AC670" i="1"/>
  <c r="AD670" i="1" s="1"/>
  <c r="U670" i="1"/>
  <c r="AG738" i="1"/>
  <c r="AH738" i="1" s="1"/>
  <c r="AF738" i="1"/>
  <c r="U669" i="1"/>
  <c r="AC669" i="1"/>
  <c r="AD669" i="1" s="1"/>
  <c r="T881" i="1"/>
  <c r="AB881" i="1" s="1"/>
  <c r="V866" i="1"/>
  <c r="T866" i="1"/>
  <c r="V849" i="1"/>
  <c r="T849" i="1"/>
  <c r="U794" i="1"/>
  <c r="AB794" i="1"/>
  <c r="AC794" i="1"/>
  <c r="AD794" i="1" s="1"/>
  <c r="AB680" i="1"/>
  <c r="AC680" i="1"/>
  <c r="AD680" i="1" s="1"/>
  <c r="AG763" i="1"/>
  <c r="AH763" i="1" s="1"/>
  <c r="AG615" i="1"/>
  <c r="AH615" i="1" s="1"/>
  <c r="AC630" i="1"/>
  <c r="AD630" i="1" s="1"/>
  <c r="AB630" i="1"/>
  <c r="AC747" i="1"/>
  <c r="AD747" i="1" s="1"/>
  <c r="U747" i="1"/>
  <c r="AB747" i="1"/>
  <c r="AG974" i="1"/>
  <c r="AH974" i="1" s="1"/>
  <c r="AG786" i="1"/>
  <c r="AH786" i="1" s="1"/>
  <c r="AF786" i="1"/>
  <c r="V989" i="1"/>
  <c r="T989" i="1"/>
  <c r="AF774" i="1"/>
  <c r="AG774" i="1"/>
  <c r="AH774" i="1" s="1"/>
  <c r="AF970" i="1"/>
  <c r="AG970" i="1" s="1"/>
  <c r="AH970" i="1" s="1"/>
  <c r="AC676" i="1"/>
  <c r="AD676" i="1" s="1"/>
  <c r="U676" i="1"/>
  <c r="AF435" i="1"/>
  <c r="AB515" i="1"/>
  <c r="U515" i="1"/>
  <c r="AG515" i="1" s="1"/>
  <c r="AH515" i="1" s="1"/>
  <c r="AG857" i="1"/>
  <c r="AH857" i="1" s="1"/>
  <c r="AG914" i="1"/>
  <c r="AH914" i="1" s="1"/>
  <c r="AF793" i="1"/>
  <c r="AG793" i="1" s="1"/>
  <c r="AH793" i="1" s="1"/>
  <c r="AG636" i="1"/>
  <c r="AH636" i="1" s="1"/>
  <c r="AF686" i="1"/>
  <c r="AG686" i="1" s="1"/>
  <c r="AH686" i="1" s="1"/>
  <c r="AG675" i="1"/>
  <c r="AH675" i="1" s="1"/>
  <c r="AB942" i="1"/>
  <c r="U942" i="1"/>
  <c r="U680" i="1"/>
  <c r="U945" i="1"/>
  <c r="AB945" i="1"/>
  <c r="AC945" i="1"/>
  <c r="AD945" i="1" s="1"/>
  <c r="AF972" i="1"/>
  <c r="AG972" i="1"/>
  <c r="AH972" i="1" s="1"/>
  <c r="AF763" i="1"/>
  <c r="AB865" i="1"/>
  <c r="U865" i="1"/>
  <c r="AC865" i="1"/>
  <c r="AD865" i="1" s="1"/>
  <c r="AC766" i="1"/>
  <c r="AD766" i="1" s="1"/>
  <c r="AB766" i="1"/>
  <c r="U766" i="1"/>
  <c r="AF785" i="1"/>
  <c r="AG785" i="1"/>
  <c r="AH785" i="1" s="1"/>
  <c r="AG784" i="1"/>
  <c r="AH784" i="1" s="1"/>
  <c r="AF784" i="1"/>
  <c r="AF323" i="1"/>
  <c r="AG323" i="1"/>
  <c r="AH323" i="1" s="1"/>
  <c r="AF933" i="1"/>
  <c r="AG933" i="1"/>
  <c r="AH933" i="1" s="1"/>
  <c r="AF904" i="1"/>
  <c r="AG904" i="1"/>
  <c r="AH904" i="1" s="1"/>
  <c r="AF867" i="1"/>
  <c r="AG867" i="1" s="1"/>
  <c r="AH867" i="1" s="1"/>
  <c r="AF825" i="1"/>
  <c r="AG825" i="1"/>
  <c r="AH825" i="1" s="1"/>
  <c r="AG820" i="1"/>
  <c r="AH820" i="1" s="1"/>
  <c r="AG921" i="1"/>
  <c r="AH921" i="1" s="1"/>
  <c r="AF609" i="1"/>
  <c r="AG609" i="1"/>
  <c r="AH609" i="1" s="1"/>
  <c r="AF832" i="1"/>
  <c r="AG832" i="1" s="1"/>
  <c r="AH832" i="1" s="1"/>
  <c r="AF656" i="1"/>
  <c r="AG656" i="1"/>
  <c r="AH656" i="1" s="1"/>
  <c r="AF568" i="1"/>
  <c r="AG568" i="1"/>
  <c r="AH568" i="1" s="1"/>
  <c r="AF719" i="1"/>
  <c r="AG719" i="1" s="1"/>
  <c r="AH719" i="1" s="1"/>
  <c r="AC923" i="1"/>
  <c r="AD923" i="1" s="1"/>
  <c r="AB923" i="1"/>
  <c r="AF999" i="1"/>
  <c r="AG999" i="1"/>
  <c r="AH999" i="1" s="1"/>
  <c r="AB841" i="1"/>
  <c r="AB904" i="1"/>
  <c r="U904" i="1"/>
  <c r="AG700" i="1"/>
  <c r="AH700" i="1" s="1"/>
  <c r="AG608" i="1"/>
  <c r="AH608" i="1" s="1"/>
  <c r="AF608" i="1"/>
  <c r="AG748" i="1"/>
  <c r="AH748" i="1" s="1"/>
  <c r="AG694" i="1"/>
  <c r="AH694" i="1" s="1"/>
  <c r="AF941" i="1"/>
  <c r="AG941" i="1"/>
  <c r="AH941" i="1" s="1"/>
  <c r="U591" i="1"/>
  <c r="AC591" i="1"/>
  <c r="AD591" i="1" s="1"/>
  <c r="AF674" i="1"/>
  <c r="AG674" i="1" s="1"/>
  <c r="AH674" i="1" s="1"/>
  <c r="AG667" i="1"/>
  <c r="AH667" i="1" s="1"/>
  <c r="AB676" i="1"/>
  <c r="AB903" i="1"/>
  <c r="AC943" i="1"/>
  <c r="AD943" i="1" s="1"/>
  <c r="U943" i="1"/>
  <c r="AB943" i="1"/>
  <c r="AF737" i="1"/>
  <c r="AG737" i="1" s="1"/>
  <c r="AH737" i="1" s="1"/>
  <c r="AC802" i="1"/>
  <c r="AD802" i="1" s="1"/>
  <c r="U802" i="1"/>
  <c r="AB807" i="1"/>
  <c r="AC807" i="1"/>
  <c r="AD807" i="1" s="1"/>
  <c r="U858" i="1"/>
  <c r="AG858" i="1" s="1"/>
  <c r="AH858" i="1" s="1"/>
  <c r="AB858" i="1"/>
  <c r="AB878" i="1"/>
  <c r="U878" i="1"/>
  <c r="AC878" i="1"/>
  <c r="AD878" i="1" s="1"/>
  <c r="AB669" i="1"/>
  <c r="AC736" i="1"/>
  <c r="AD736" i="1" s="1"/>
  <c r="U736" i="1"/>
  <c r="AB736" i="1"/>
  <c r="AB844" i="1"/>
  <c r="AC844" i="1"/>
  <c r="AD844" i="1" s="1"/>
  <c r="U848" i="1"/>
  <c r="AG848" i="1" s="1"/>
  <c r="AH848" i="1" s="1"/>
  <c r="AB848" i="1"/>
  <c r="AC854" i="1"/>
  <c r="AD854" i="1" s="1"/>
  <c r="U854" i="1"/>
  <c r="AB854" i="1"/>
  <c r="AG623" i="1"/>
  <c r="AH623" i="1" s="1"/>
  <c r="AG770" i="1"/>
  <c r="AH770" i="1" s="1"/>
  <c r="AC759" i="1"/>
  <c r="AD759" i="1" s="1"/>
  <c r="U759" i="1"/>
  <c r="AB713" i="1"/>
  <c r="AC713" i="1"/>
  <c r="AD713" i="1" s="1"/>
  <c r="U713" i="1"/>
  <c r="AF760" i="1"/>
  <c r="AG760" i="1"/>
  <c r="AH760" i="1" s="1"/>
  <c r="AF988" i="1"/>
  <c r="AG988" i="1" s="1"/>
  <c r="AH988" i="1" s="1"/>
  <c r="T981" i="1"/>
  <c r="V981" i="1"/>
  <c r="T964" i="1"/>
  <c r="AB948" i="1"/>
  <c r="U976" i="1"/>
  <c r="AB976" i="1"/>
  <c r="AC976" i="1"/>
  <c r="AD976" i="1" s="1"/>
  <c r="AB957" i="1"/>
  <c r="T888" i="1"/>
  <c r="AB888" i="1"/>
  <c r="AG661" i="1"/>
  <c r="AH661" i="1" s="1"/>
  <c r="AG768" i="1"/>
  <c r="AH768" i="1" s="1"/>
  <c r="AC893" i="1"/>
  <c r="AD893" i="1" s="1"/>
  <c r="AB893" i="1"/>
  <c r="AG631" i="1"/>
  <c r="AH631" i="1" s="1"/>
  <c r="AB553" i="1"/>
  <c r="U553" i="1"/>
  <c r="AC553" i="1"/>
  <c r="AD553" i="1" s="1"/>
  <c r="AC620" i="1"/>
  <c r="AD620" i="1" s="1"/>
  <c r="AF690" i="1"/>
  <c r="AG690" i="1"/>
  <c r="AH690" i="1" s="1"/>
  <c r="AG733" i="1"/>
  <c r="AH733" i="1" s="1"/>
  <c r="AG744" i="1"/>
  <c r="AH744" i="1" s="1"/>
  <c r="AC751" i="1"/>
  <c r="AD751" i="1" s="1"/>
  <c r="AC776" i="1"/>
  <c r="AD776" i="1" s="1"/>
  <c r="U776" i="1"/>
  <c r="AB776" i="1"/>
  <c r="AB687" i="1"/>
  <c r="AC687" i="1"/>
  <c r="AD687" i="1" s="1"/>
  <c r="U626" i="1"/>
  <c r="AG626" i="1" s="1"/>
  <c r="AH626" i="1" s="1"/>
  <c r="AG647" i="1"/>
  <c r="AH647" i="1" s="1"/>
  <c r="V998" i="1"/>
  <c r="T998" i="1"/>
  <c r="AG598" i="1"/>
  <c r="AH598" i="1" s="1"/>
  <c r="AG604" i="1"/>
  <c r="AH604" i="1" s="1"/>
  <c r="AF714" i="1"/>
  <c r="AG714" i="1"/>
  <c r="AH714" i="1" s="1"/>
  <c r="AG613" i="1"/>
  <c r="AH613" i="1" s="1"/>
  <c r="AG761" i="1"/>
  <c r="AH761" i="1" s="1"/>
  <c r="AF967" i="1"/>
  <c r="AG967" i="1" s="1"/>
  <c r="AH967" i="1" s="1"/>
  <c r="AB939" i="1"/>
  <c r="U864" i="1"/>
  <c r="AB864" i="1"/>
  <c r="AB876" i="1"/>
  <c r="AC876" i="1"/>
  <c r="AD876" i="1" s="1"/>
  <c r="AC780" i="1"/>
  <c r="AD780" i="1" s="1"/>
  <c r="AB780" i="1"/>
  <c r="AC984" i="1"/>
  <c r="AD984" i="1" s="1"/>
  <c r="AB984" i="1"/>
  <c r="U1000" i="1"/>
  <c r="AC1000" i="1"/>
  <c r="AD1000" i="1" s="1"/>
  <c r="T995" i="1"/>
  <c r="V995" i="1"/>
  <c r="AG745" i="1"/>
  <c r="AH745" i="1" s="1"/>
  <c r="AB803" i="1"/>
  <c r="U832" i="1"/>
  <c r="AB832" i="1"/>
  <c r="AG638" i="1"/>
  <c r="AH638" i="1" s="1"/>
  <c r="AB703" i="1"/>
  <c r="AC703" i="1"/>
  <c r="AD703" i="1" s="1"/>
  <c r="AG755" i="1"/>
  <c r="AH755" i="1" s="1"/>
  <c r="T944" i="1"/>
  <c r="AB944" i="1" s="1"/>
  <c r="AB916" i="1"/>
  <c r="AB892" i="1"/>
  <c r="AB846" i="1"/>
  <c r="T982" i="1"/>
  <c r="T968" i="1"/>
  <c r="V968" i="1"/>
  <c r="T963" i="1"/>
  <c r="AB818" i="1"/>
  <c r="R900" i="1"/>
  <c r="S900" i="1" s="1"/>
  <c r="AB608" i="1"/>
  <c r="V982" i="1"/>
  <c r="T991" i="1"/>
  <c r="V985" i="1"/>
  <c r="T985" i="1"/>
  <c r="AF782" i="1"/>
  <c r="AG782" i="1" s="1"/>
  <c r="AH782" i="1" s="1"/>
  <c r="V971" i="1"/>
  <c r="T971" i="1"/>
  <c r="AC977" i="1"/>
  <c r="AD977" i="1" s="1"/>
  <c r="V996" i="1"/>
  <c r="T996" i="1"/>
  <c r="T980" i="1"/>
  <c r="R840" i="1"/>
  <c r="S840" i="1" s="1"/>
  <c r="R873" i="1"/>
  <c r="S873" i="1" s="1"/>
  <c r="T731" i="1"/>
  <c r="V731" i="1"/>
  <c r="R975" i="1"/>
  <c r="S975" i="1" s="1"/>
  <c r="R922" i="1"/>
  <c r="S922" i="1" s="1"/>
  <c r="AB905" i="1"/>
  <c r="R861" i="1"/>
  <c r="S861" i="1" s="1"/>
  <c r="R858" i="1"/>
  <c r="S858" i="1" s="1"/>
  <c r="R847" i="1"/>
  <c r="S847" i="1" s="1"/>
  <c r="R781" i="1"/>
  <c r="S781" i="1" s="1"/>
  <c r="V973" i="1"/>
  <c r="T973" i="1"/>
  <c r="T671" i="1"/>
  <c r="AB671" i="1"/>
  <c r="V994" i="1"/>
  <c r="T994" i="1"/>
  <c r="AB994" i="1" s="1"/>
  <c r="T966" i="1"/>
  <c r="R890" i="1"/>
  <c r="S890" i="1" s="1"/>
  <c r="R738" i="1"/>
  <c r="S738" i="1" s="1"/>
  <c r="V585" i="1"/>
  <c r="T585" i="1"/>
  <c r="R771" i="1"/>
  <c r="S771" i="1" s="1"/>
  <c r="R749" i="1"/>
  <c r="S749" i="1" s="1"/>
  <c r="V652" i="1"/>
  <c r="T652" i="1"/>
  <c r="V566" i="1"/>
  <c r="T566" i="1"/>
  <c r="V692" i="1"/>
  <c r="T692" i="1"/>
  <c r="AB548" i="1"/>
  <c r="V709" i="1"/>
  <c r="T709" i="1"/>
  <c r="T684" i="1"/>
  <c r="T660" i="1"/>
  <c r="V660" i="1"/>
  <c r="AB651" i="1"/>
  <c r="T725" i="1"/>
  <c r="R703" i="1"/>
  <c r="S703" i="1" s="1"/>
  <c r="AB659" i="1"/>
  <c r="R579" i="1"/>
  <c r="S579" i="1" s="1"/>
  <c r="T564" i="1"/>
  <c r="T548" i="1"/>
  <c r="V548" i="1"/>
  <c r="V716" i="1"/>
  <c r="T716" i="1"/>
  <c r="R696" i="1"/>
  <c r="S696" i="1" s="1"/>
  <c r="T621" i="1"/>
  <c r="R494" i="1"/>
  <c r="S494" i="1" s="1"/>
  <c r="T466" i="1"/>
  <c r="V466" i="1"/>
  <c r="V717" i="1"/>
  <c r="T717" i="1"/>
  <c r="R755" i="1"/>
  <c r="S755" i="1" s="1"/>
  <c r="R721" i="1"/>
  <c r="S721" i="1" s="1"/>
  <c r="R686" i="1"/>
  <c r="S686" i="1" s="1"/>
  <c r="R655" i="1"/>
  <c r="S655" i="1" s="1"/>
  <c r="T639" i="1"/>
  <c r="V621" i="1"/>
  <c r="R591" i="1"/>
  <c r="S591" i="1" s="1"/>
  <c r="T492" i="1"/>
  <c r="R504" i="1"/>
  <c r="S504" i="1" s="1"/>
  <c r="AB491" i="1"/>
  <c r="R589" i="1"/>
  <c r="S589" i="1" s="1"/>
  <c r="T584" i="1"/>
  <c r="R578" i="1"/>
  <c r="S578" i="1" s="1"/>
  <c r="T556" i="1"/>
  <c r="AB386" i="1"/>
  <c r="R477" i="1"/>
  <c r="S477" i="1" s="1"/>
  <c r="AB463" i="1"/>
  <c r="R458" i="1"/>
  <c r="S458" i="1" s="1"/>
  <c r="R452" i="1"/>
  <c r="S452" i="1" s="1"/>
  <c r="T375" i="1"/>
  <c r="V517" i="1"/>
  <c r="V492" i="1"/>
  <c r="T393" i="1"/>
  <c r="V393" i="1"/>
  <c r="AB335" i="1"/>
  <c r="AB328" i="1"/>
  <c r="T406" i="1"/>
  <c r="T401" i="1"/>
  <c r="V387" i="1"/>
  <c r="T387" i="1"/>
  <c r="T423" i="1"/>
  <c r="R366" i="1"/>
  <c r="S366" i="1" s="1"/>
  <c r="AB233" i="1"/>
  <c r="AB207" i="1"/>
  <c r="T250" i="1"/>
  <c r="AB234" i="1"/>
  <c r="R175" i="1"/>
  <c r="S175" i="1" s="1"/>
  <c r="T189" i="1"/>
  <c r="V189" i="1"/>
  <c r="AF87" i="1" l="1"/>
  <c r="AG87" i="1"/>
  <c r="AH87" i="1" s="1"/>
  <c r="AF76" i="1"/>
  <c r="AG76" i="1"/>
  <c r="AH76" i="1" s="1"/>
  <c r="AF58" i="1"/>
  <c r="AG58" i="1" s="1"/>
  <c r="AH58" i="1" s="1"/>
  <c r="AG140" i="1"/>
  <c r="AH140" i="1" s="1"/>
  <c r="AF140" i="1"/>
  <c r="AF143" i="1"/>
  <c r="AG143" i="1"/>
  <c r="AH143" i="1" s="1"/>
  <c r="AF142" i="1"/>
  <c r="AG142" i="1"/>
  <c r="AH142" i="1" s="1"/>
  <c r="AF63" i="1"/>
  <c r="AG63" i="1" s="1"/>
  <c r="AH63" i="1" s="1"/>
  <c r="U639" i="1"/>
  <c r="AB639" i="1"/>
  <c r="AC639" i="1"/>
  <c r="AD639" i="1" s="1"/>
  <c r="AC684" i="1"/>
  <c r="AD684" i="1" s="1"/>
  <c r="AB684" i="1"/>
  <c r="U684" i="1"/>
  <c r="U966" i="1"/>
  <c r="AC966" i="1"/>
  <c r="AD966" i="1" s="1"/>
  <c r="U963" i="1"/>
  <c r="AC963" i="1"/>
  <c r="AD963" i="1" s="1"/>
  <c r="AF844" i="1"/>
  <c r="AG844" i="1"/>
  <c r="AH844" i="1" s="1"/>
  <c r="AF923" i="1"/>
  <c r="AG923" i="1" s="1"/>
  <c r="AH923" i="1" s="1"/>
  <c r="AC866" i="1"/>
  <c r="AD866" i="1" s="1"/>
  <c r="AB866" i="1"/>
  <c r="U866" i="1"/>
  <c r="AG338" i="1"/>
  <c r="AH338" i="1" s="1"/>
  <c r="AF338" i="1"/>
  <c r="AB401" i="1"/>
  <c r="U401" i="1"/>
  <c r="AC401" i="1"/>
  <c r="AD401" i="1" s="1"/>
  <c r="U584" i="1"/>
  <c r="AC584" i="1"/>
  <c r="AD584" i="1" s="1"/>
  <c r="AB584" i="1"/>
  <c r="AF876" i="1"/>
  <c r="AG876" i="1" s="1"/>
  <c r="AH876" i="1" s="1"/>
  <c r="AF279" i="1"/>
  <c r="AG279" i="1" s="1"/>
  <c r="AH279" i="1" s="1"/>
  <c r="AF54" i="1"/>
  <c r="AG54" i="1" s="1"/>
  <c r="AH54" i="1" s="1"/>
  <c r="AC189" i="1"/>
  <c r="AD189" i="1" s="1"/>
  <c r="U189" i="1"/>
  <c r="AB189" i="1"/>
  <c r="AC387" i="1"/>
  <c r="AD387" i="1" s="1"/>
  <c r="AB387" i="1"/>
  <c r="U387" i="1"/>
  <c r="AC556" i="1"/>
  <c r="AD556" i="1" s="1"/>
  <c r="U556" i="1"/>
  <c r="AB556" i="1"/>
  <c r="AC548" i="1"/>
  <c r="AD548" i="1" s="1"/>
  <c r="U548" i="1"/>
  <c r="U660" i="1"/>
  <c r="AC660" i="1"/>
  <c r="AD660" i="1" s="1"/>
  <c r="AB660" i="1"/>
  <c r="AC731" i="1"/>
  <c r="AD731" i="1" s="1"/>
  <c r="U731" i="1"/>
  <c r="AB731" i="1"/>
  <c r="AF751" i="1"/>
  <c r="AG751" i="1" s="1"/>
  <c r="AH751" i="1" s="1"/>
  <c r="AF676" i="1"/>
  <c r="AG676" i="1"/>
  <c r="AH676" i="1" s="1"/>
  <c r="AF951" i="1"/>
  <c r="AG951" i="1" s="1"/>
  <c r="AH951" i="1" s="1"/>
  <c r="AF957" i="1"/>
  <c r="AG957" i="1" s="1"/>
  <c r="AH957" i="1" s="1"/>
  <c r="AF819" i="1"/>
  <c r="AG819" i="1" s="1"/>
  <c r="AH819" i="1" s="1"/>
  <c r="AF635" i="1"/>
  <c r="AG635" i="1"/>
  <c r="AH635" i="1" s="1"/>
  <c r="AF809" i="1"/>
  <c r="AG809" i="1"/>
  <c r="AH809" i="1" s="1"/>
  <c r="AF718" i="1"/>
  <c r="AG718" i="1" s="1"/>
  <c r="AH718" i="1" s="1"/>
  <c r="AF901" i="1"/>
  <c r="AG901" i="1" s="1"/>
  <c r="AH901" i="1" s="1"/>
  <c r="AF535" i="1"/>
  <c r="AG535" i="1"/>
  <c r="AH535" i="1" s="1"/>
  <c r="AF37" i="1"/>
  <c r="AG37" i="1"/>
  <c r="AH37" i="1" s="1"/>
  <c r="AF81" i="1"/>
  <c r="AG81" i="1" s="1"/>
  <c r="AH81" i="1" s="1"/>
  <c r="AF521" i="1"/>
  <c r="AG521" i="1" s="1"/>
  <c r="AH521" i="1" s="1"/>
  <c r="AF539" i="1"/>
  <c r="AG539" i="1"/>
  <c r="AH539" i="1" s="1"/>
  <c r="AF474" i="1"/>
  <c r="AG474" i="1" s="1"/>
  <c r="AH474" i="1" s="1"/>
  <c r="AF346" i="1"/>
  <c r="AG346" i="1" s="1"/>
  <c r="AH346" i="1" s="1"/>
  <c r="AF14" i="1"/>
  <c r="AG14" i="1" s="1"/>
  <c r="AH14" i="1" s="1"/>
  <c r="AF163" i="1"/>
  <c r="AG163" i="1" s="1"/>
  <c r="AH163" i="1" s="1"/>
  <c r="AF485" i="1"/>
  <c r="AG485" i="1"/>
  <c r="AH485" i="1" s="1"/>
  <c r="U528" i="1"/>
  <c r="AC528" i="1"/>
  <c r="AD528" i="1" s="1"/>
  <c r="AB528" i="1"/>
  <c r="AB963" i="1"/>
  <c r="AF442" i="1"/>
  <c r="AG442" i="1" s="1"/>
  <c r="AH442" i="1" s="1"/>
  <c r="AF161" i="1"/>
  <c r="AG161" i="1" s="1"/>
  <c r="AH161" i="1" s="1"/>
  <c r="AF150" i="1"/>
  <c r="AG150" i="1" s="1"/>
  <c r="AH150" i="1" s="1"/>
  <c r="AF291" i="1"/>
  <c r="AG291" i="1" s="1"/>
  <c r="AH291" i="1" s="1"/>
  <c r="AF292" i="1"/>
  <c r="AG292" i="1" s="1"/>
  <c r="AH292" i="1" s="1"/>
  <c r="AF507" i="1"/>
  <c r="AG507" i="1" s="1"/>
  <c r="AH507" i="1" s="1"/>
  <c r="AF124" i="1"/>
  <c r="AG124" i="1" s="1"/>
  <c r="AH124" i="1" s="1"/>
  <c r="AF137" i="1"/>
  <c r="AG137" i="1" s="1"/>
  <c r="AH137" i="1" s="1"/>
  <c r="AF249" i="1"/>
  <c r="AG249" i="1"/>
  <c r="AH249" i="1" s="1"/>
  <c r="AF144" i="1"/>
  <c r="AG144" i="1"/>
  <c r="AH144" i="1" s="1"/>
  <c r="AG84" i="1"/>
  <c r="AH84" i="1" s="1"/>
  <c r="AF84" i="1"/>
  <c r="AG132" i="1"/>
  <c r="AH132" i="1" s="1"/>
  <c r="AF132" i="1"/>
  <c r="AF319" i="1"/>
  <c r="AG319" i="1"/>
  <c r="AH319" i="1" s="1"/>
  <c r="AF255" i="1"/>
  <c r="AG255" i="1" s="1"/>
  <c r="AH255" i="1" s="1"/>
  <c r="AB728" i="1"/>
  <c r="AC728" i="1"/>
  <c r="AD728" i="1" s="1"/>
  <c r="U728" i="1"/>
  <c r="AG740" i="1"/>
  <c r="AH740" i="1" s="1"/>
  <c r="AF740" i="1"/>
  <c r="AF524" i="1"/>
  <c r="AG524" i="1" s="1"/>
  <c r="AH524" i="1" s="1"/>
  <c r="AF102" i="1"/>
  <c r="AG102" i="1"/>
  <c r="AH102" i="1" s="1"/>
  <c r="AF135" i="1"/>
  <c r="AG135" i="1"/>
  <c r="AH135" i="1" s="1"/>
  <c r="AF40" i="1"/>
  <c r="AG40" i="1" s="1"/>
  <c r="AH40" i="1" s="1"/>
  <c r="AF228" i="1"/>
  <c r="AG228" i="1" s="1"/>
  <c r="AH228" i="1" s="1"/>
  <c r="AF203" i="1"/>
  <c r="AG203" i="1"/>
  <c r="AH203" i="1" s="1"/>
  <c r="AF417" i="1"/>
  <c r="AG417" i="1"/>
  <c r="AH417" i="1" s="1"/>
  <c r="AF490" i="1"/>
  <c r="AG490" i="1" s="1"/>
  <c r="AH490" i="1" s="1"/>
  <c r="AF134" i="1"/>
  <c r="AG134" i="1" s="1"/>
  <c r="AH134" i="1" s="1"/>
  <c r="AF44" i="1"/>
  <c r="AG44" i="1" s="1"/>
  <c r="AH44" i="1" s="1"/>
  <c r="AF254" i="1"/>
  <c r="AG254" i="1"/>
  <c r="AH254" i="1" s="1"/>
  <c r="AF407" i="1"/>
  <c r="AG407" i="1" s="1"/>
  <c r="AH407" i="1" s="1"/>
  <c r="AF65" i="1"/>
  <c r="AG65" i="1" s="1"/>
  <c r="AH65" i="1" s="1"/>
  <c r="U533" i="1"/>
  <c r="AB533" i="1"/>
  <c r="AC533" i="1"/>
  <c r="AD533" i="1" s="1"/>
  <c r="AB890" i="1"/>
  <c r="AC890" i="1"/>
  <c r="AD890" i="1" s="1"/>
  <c r="U890" i="1"/>
  <c r="AG455" i="1"/>
  <c r="AH455" i="1" s="1"/>
  <c r="AF455" i="1"/>
  <c r="AF371" i="1"/>
  <c r="AG371" i="1" s="1"/>
  <c r="AH371" i="1" s="1"/>
  <c r="AF570" i="1"/>
  <c r="AG570" i="1"/>
  <c r="AH570" i="1" s="1"/>
  <c r="AF23" i="1"/>
  <c r="AG23" i="1" s="1"/>
  <c r="AH23" i="1" s="1"/>
  <c r="AG299" i="1"/>
  <c r="AH299" i="1" s="1"/>
  <c r="AF299" i="1"/>
  <c r="AF441" i="1"/>
  <c r="AG441" i="1" s="1"/>
  <c r="AH441" i="1" s="1"/>
  <c r="AF484" i="1"/>
  <c r="AG484" i="1" s="1"/>
  <c r="AH484" i="1" s="1"/>
  <c r="AF97" i="1"/>
  <c r="AG97" i="1" s="1"/>
  <c r="AH97" i="1" s="1"/>
  <c r="AG357" i="1"/>
  <c r="AH357" i="1" s="1"/>
  <c r="AF357" i="1"/>
  <c r="AF209" i="1"/>
  <c r="AG209" i="1"/>
  <c r="AH209" i="1" s="1"/>
  <c r="AF233" i="1"/>
  <c r="AG233" i="1"/>
  <c r="AH233" i="1" s="1"/>
  <c r="AF238" i="1"/>
  <c r="AG238" i="1" s="1"/>
  <c r="AH238" i="1" s="1"/>
  <c r="AG47" i="1"/>
  <c r="AH47" i="1" s="1"/>
  <c r="AF47" i="1"/>
  <c r="AF447" i="1"/>
  <c r="AG447" i="1" s="1"/>
  <c r="AH447" i="1" s="1"/>
  <c r="AF322" i="1"/>
  <c r="AG322" i="1" s="1"/>
  <c r="AH322" i="1" s="1"/>
  <c r="AG30" i="1"/>
  <c r="AH30" i="1" s="1"/>
  <c r="AF30" i="1"/>
  <c r="AF46" i="1"/>
  <c r="AG46" i="1" s="1"/>
  <c r="AH46" i="1" s="1"/>
  <c r="AF573" i="1"/>
  <c r="AG573" i="1"/>
  <c r="AH573" i="1" s="1"/>
  <c r="AF358" i="1"/>
  <c r="AG358" i="1"/>
  <c r="AH358" i="1" s="1"/>
  <c r="AG244" i="1"/>
  <c r="AH244" i="1" s="1"/>
  <c r="AF244" i="1"/>
  <c r="AG265" i="1"/>
  <c r="AH265" i="1" s="1"/>
  <c r="AF265" i="1"/>
  <c r="AF115" i="1"/>
  <c r="AG115" i="1"/>
  <c r="AH115" i="1" s="1"/>
  <c r="U910" i="1"/>
  <c r="AC910" i="1"/>
  <c r="AD910" i="1" s="1"/>
  <c r="AG780" i="1"/>
  <c r="AH780" i="1" s="1"/>
  <c r="AF780" i="1"/>
  <c r="AF871" i="1"/>
  <c r="AG871" i="1" s="1"/>
  <c r="AH871" i="1" s="1"/>
  <c r="AB375" i="1"/>
  <c r="AC375" i="1"/>
  <c r="AD375" i="1" s="1"/>
  <c r="U375" i="1"/>
  <c r="AF912" i="1"/>
  <c r="AG912" i="1" s="1"/>
  <c r="AH912" i="1" s="1"/>
  <c r="AF369" i="1"/>
  <c r="AG369" i="1" s="1"/>
  <c r="AH369" i="1" s="1"/>
  <c r="AC406" i="1"/>
  <c r="AD406" i="1" s="1"/>
  <c r="U406" i="1"/>
  <c r="AB406" i="1"/>
  <c r="AC621" i="1"/>
  <c r="AD621" i="1" s="1"/>
  <c r="AB621" i="1"/>
  <c r="U621" i="1"/>
  <c r="AB995" i="1"/>
  <c r="U995" i="1"/>
  <c r="AC995" i="1"/>
  <c r="AD995" i="1" s="1"/>
  <c r="AC881" i="1"/>
  <c r="AD881" i="1" s="1"/>
  <c r="U881" i="1"/>
  <c r="AF752" i="1"/>
  <c r="AG752" i="1" s="1"/>
  <c r="AH752" i="1" s="1"/>
  <c r="AG354" i="1"/>
  <c r="AH354" i="1" s="1"/>
  <c r="AF354" i="1"/>
  <c r="AF781" i="1"/>
  <c r="AG781" i="1" s="1"/>
  <c r="AH781" i="1" s="1"/>
  <c r="AF493" i="1"/>
  <c r="AG493" i="1"/>
  <c r="AH493" i="1" s="1"/>
  <c r="AF494" i="1"/>
  <c r="AG494" i="1" s="1"/>
  <c r="AH494" i="1" s="1"/>
  <c r="U991" i="1"/>
  <c r="AC991" i="1"/>
  <c r="AD991" i="1" s="1"/>
  <c r="AB991" i="1"/>
  <c r="AF891" i="1"/>
  <c r="AG891" i="1"/>
  <c r="AH891" i="1" s="1"/>
  <c r="AF908" i="1"/>
  <c r="AG908" i="1"/>
  <c r="AH908" i="1" s="1"/>
  <c r="AG127" i="1"/>
  <c r="AH127" i="1" s="1"/>
  <c r="AF127" i="1"/>
  <c r="AC585" i="1"/>
  <c r="AD585" i="1" s="1"/>
  <c r="AB585" i="1"/>
  <c r="U585" i="1"/>
  <c r="U964" i="1"/>
  <c r="AC964" i="1"/>
  <c r="AD964" i="1" s="1"/>
  <c r="AF736" i="1"/>
  <c r="AG736" i="1" s="1"/>
  <c r="AH736" i="1" s="1"/>
  <c r="AF945" i="1"/>
  <c r="AG945" i="1" s="1"/>
  <c r="AH945" i="1" s="1"/>
  <c r="AC989" i="1"/>
  <c r="AD989" i="1" s="1"/>
  <c r="U989" i="1"/>
  <c r="AB989" i="1"/>
  <c r="AF747" i="1"/>
  <c r="AG747" i="1" s="1"/>
  <c r="AH747" i="1" s="1"/>
  <c r="AF669" i="1"/>
  <c r="AG669" i="1" s="1"/>
  <c r="AH669" i="1" s="1"/>
  <c r="AF732" i="1"/>
  <c r="AG732" i="1" s="1"/>
  <c r="AH732" i="1" s="1"/>
  <c r="AF897" i="1"/>
  <c r="AG897" i="1"/>
  <c r="AH897" i="1" s="1"/>
  <c r="AF826" i="1"/>
  <c r="AG826" i="1" s="1"/>
  <c r="AH826" i="1" s="1"/>
  <c r="AF306" i="1"/>
  <c r="AG306" i="1" s="1"/>
  <c r="AH306" i="1" s="1"/>
  <c r="AF41" i="1"/>
  <c r="AG41" i="1" s="1"/>
  <c r="AH41" i="1" s="1"/>
  <c r="AF199" i="1"/>
  <c r="AG199" i="1"/>
  <c r="AH199" i="1" s="1"/>
  <c r="AF326" i="1"/>
  <c r="AG326" i="1"/>
  <c r="AH326" i="1" s="1"/>
  <c r="AF470" i="1"/>
  <c r="AG470" i="1" s="1"/>
  <c r="AH470" i="1" s="1"/>
  <c r="AF234" i="1"/>
  <c r="AG234" i="1"/>
  <c r="AH234" i="1" s="1"/>
  <c r="AC534" i="1"/>
  <c r="AD534" i="1" s="1"/>
  <c r="U534" i="1"/>
  <c r="AB910" i="1"/>
  <c r="AB466" i="1"/>
  <c r="AC466" i="1"/>
  <c r="AD466" i="1" s="1"/>
  <c r="U466" i="1"/>
  <c r="AC652" i="1"/>
  <c r="AD652" i="1" s="1"/>
  <c r="U652" i="1"/>
  <c r="AB652" i="1"/>
  <c r="AC944" i="1"/>
  <c r="AD944" i="1" s="1"/>
  <c r="U944" i="1"/>
  <c r="AF976" i="1"/>
  <c r="AG976" i="1"/>
  <c r="AH976" i="1" s="1"/>
  <c r="AF591" i="1"/>
  <c r="AG591" i="1" s="1"/>
  <c r="AH591" i="1" s="1"/>
  <c r="AF331" i="1"/>
  <c r="AG331" i="1"/>
  <c r="AH331" i="1" s="1"/>
  <c r="AF837" i="1"/>
  <c r="AG837" i="1" s="1"/>
  <c r="AH837" i="1" s="1"/>
  <c r="AF670" i="1"/>
  <c r="AG670" i="1"/>
  <c r="AH670" i="1" s="1"/>
  <c r="AF225" i="1"/>
  <c r="AG225" i="1" s="1"/>
  <c r="AH225" i="1" s="1"/>
  <c r="U250" i="1"/>
  <c r="AC250" i="1"/>
  <c r="AD250" i="1" s="1"/>
  <c r="AB250" i="1"/>
  <c r="U980" i="1"/>
  <c r="AC980" i="1"/>
  <c r="AD980" i="1" s="1"/>
  <c r="AG703" i="1"/>
  <c r="AH703" i="1" s="1"/>
  <c r="AF703" i="1"/>
  <c r="AF687" i="1"/>
  <c r="AG687" i="1"/>
  <c r="AH687" i="1" s="1"/>
  <c r="AF601" i="1"/>
  <c r="AG601" i="1" s="1"/>
  <c r="AH601" i="1" s="1"/>
  <c r="AF525" i="1"/>
  <c r="AG525" i="1"/>
  <c r="AH525" i="1" s="1"/>
  <c r="AF15" i="1"/>
  <c r="AG15" i="1" s="1"/>
  <c r="AH15" i="1" s="1"/>
  <c r="U982" i="1"/>
  <c r="AC982" i="1"/>
  <c r="AD982" i="1" s="1"/>
  <c r="AB982" i="1"/>
  <c r="AF807" i="1"/>
  <c r="AG807" i="1"/>
  <c r="AH807" i="1" s="1"/>
  <c r="AF794" i="1"/>
  <c r="AG794" i="1" s="1"/>
  <c r="AH794" i="1" s="1"/>
  <c r="AC725" i="1"/>
  <c r="AD725" i="1" s="1"/>
  <c r="AB725" i="1"/>
  <c r="U725" i="1"/>
  <c r="AC671" i="1"/>
  <c r="AD671" i="1" s="1"/>
  <c r="U671" i="1"/>
  <c r="U492" i="1"/>
  <c r="AB492" i="1"/>
  <c r="AC492" i="1"/>
  <c r="AD492" i="1" s="1"/>
  <c r="AF553" i="1"/>
  <c r="AG553" i="1" s="1"/>
  <c r="AH553" i="1" s="1"/>
  <c r="AF713" i="1"/>
  <c r="AG713" i="1" s="1"/>
  <c r="AH713" i="1" s="1"/>
  <c r="AF854" i="1"/>
  <c r="AG854" i="1"/>
  <c r="AH854" i="1" s="1"/>
  <c r="AB966" i="1"/>
  <c r="AG766" i="1"/>
  <c r="AH766" i="1" s="1"/>
  <c r="AF766" i="1"/>
  <c r="AB964" i="1"/>
  <c r="AF990" i="1"/>
  <c r="AG990" i="1"/>
  <c r="AH990" i="1" s="1"/>
  <c r="AF606" i="1"/>
  <c r="AG606" i="1" s="1"/>
  <c r="AH606" i="1" s="1"/>
  <c r="AF523" i="1"/>
  <c r="AG523" i="1"/>
  <c r="AH523" i="1" s="1"/>
  <c r="AF405" i="1"/>
  <c r="AG405" i="1" s="1"/>
  <c r="AH405" i="1" s="1"/>
  <c r="AF253" i="1"/>
  <c r="AG253" i="1"/>
  <c r="AH253" i="1" s="1"/>
  <c r="AF151" i="1"/>
  <c r="AG151" i="1"/>
  <c r="AH151" i="1" s="1"/>
  <c r="AF532" i="1"/>
  <c r="AG532" i="1"/>
  <c r="AH532" i="1" s="1"/>
  <c r="AG70" i="1"/>
  <c r="AH70" i="1" s="1"/>
  <c r="AF70" i="1"/>
  <c r="AF53" i="1"/>
  <c r="AG53" i="1" s="1"/>
  <c r="AH53" i="1" s="1"/>
  <c r="AF98" i="1"/>
  <c r="AG98" i="1"/>
  <c r="AH98" i="1" s="1"/>
  <c r="AF276" i="1"/>
  <c r="AG276" i="1"/>
  <c r="AH276" i="1" s="1"/>
  <c r="AF862" i="1"/>
  <c r="AG862" i="1" s="1"/>
  <c r="AH862" i="1" s="1"/>
  <c r="AF267" i="1"/>
  <c r="AG267" i="1" s="1"/>
  <c r="AH267" i="1" s="1"/>
  <c r="AF55" i="1"/>
  <c r="AG55" i="1"/>
  <c r="AH55" i="1" s="1"/>
  <c r="AF211" i="1"/>
  <c r="AG211" i="1"/>
  <c r="AH211" i="1" s="1"/>
  <c r="AF42" i="1"/>
  <c r="AG42" i="1" s="1"/>
  <c r="AH42" i="1" s="1"/>
  <c r="AF260" i="1"/>
  <c r="AG260" i="1" s="1"/>
  <c r="AH260" i="1" s="1"/>
  <c r="AF35" i="1"/>
  <c r="AG35" i="1"/>
  <c r="AH35" i="1" s="1"/>
  <c r="AF155" i="1"/>
  <c r="AG155" i="1"/>
  <c r="AH155" i="1" s="1"/>
  <c r="AF333" i="1"/>
  <c r="AG333" i="1" s="1"/>
  <c r="AH333" i="1" s="1"/>
  <c r="AF227" i="1"/>
  <c r="AG227" i="1"/>
  <c r="AH227" i="1" s="1"/>
  <c r="AF380" i="1"/>
  <c r="AG380" i="1"/>
  <c r="AH380" i="1" s="1"/>
  <c r="AF517" i="1"/>
  <c r="AG517" i="1"/>
  <c r="AH517" i="1" s="1"/>
  <c r="AF540" i="1"/>
  <c r="AG540" i="1" s="1"/>
  <c r="AH540" i="1" s="1"/>
  <c r="AC925" i="1"/>
  <c r="AD925" i="1" s="1"/>
  <c r="AB925" i="1"/>
  <c r="U925" i="1"/>
  <c r="AF512" i="1"/>
  <c r="AG512" i="1" s="1"/>
  <c r="AH512" i="1" s="1"/>
  <c r="U564" i="1"/>
  <c r="AB564" i="1"/>
  <c r="AC564" i="1"/>
  <c r="AD564" i="1" s="1"/>
  <c r="AF759" i="1"/>
  <c r="AG759" i="1"/>
  <c r="AH759" i="1" s="1"/>
  <c r="AF388" i="1"/>
  <c r="AG388" i="1"/>
  <c r="AH388" i="1" s="1"/>
  <c r="AF649" i="1"/>
  <c r="AG649" i="1" s="1"/>
  <c r="AH649" i="1" s="1"/>
  <c r="AF138" i="1"/>
  <c r="AG138" i="1" s="1"/>
  <c r="AH138" i="1" s="1"/>
  <c r="AB709" i="1"/>
  <c r="U709" i="1"/>
  <c r="AC709" i="1"/>
  <c r="AD709" i="1" s="1"/>
  <c r="U994" i="1"/>
  <c r="AC994" i="1"/>
  <c r="AD994" i="1" s="1"/>
  <c r="AB985" i="1"/>
  <c r="U985" i="1"/>
  <c r="AC985" i="1"/>
  <c r="AD985" i="1" s="1"/>
  <c r="AF680" i="1"/>
  <c r="AG680" i="1" s="1"/>
  <c r="AH680" i="1" s="1"/>
  <c r="AB954" i="1"/>
  <c r="AC954" i="1"/>
  <c r="AD954" i="1" s="1"/>
  <c r="U954" i="1"/>
  <c r="AC968" i="1"/>
  <c r="AD968" i="1" s="1"/>
  <c r="AB968" i="1"/>
  <c r="U968" i="1"/>
  <c r="AF893" i="1"/>
  <c r="AG893" i="1"/>
  <c r="AH893" i="1" s="1"/>
  <c r="AF943" i="1"/>
  <c r="AG943" i="1" s="1"/>
  <c r="AH943" i="1" s="1"/>
  <c r="AF948" i="1"/>
  <c r="AG948" i="1"/>
  <c r="AH948" i="1" s="1"/>
  <c r="AF607" i="1"/>
  <c r="AG607" i="1" s="1"/>
  <c r="AH607" i="1" s="1"/>
  <c r="AF57" i="1"/>
  <c r="AG57" i="1" s="1"/>
  <c r="AH57" i="1" s="1"/>
  <c r="AF89" i="1"/>
  <c r="AG89" i="1"/>
  <c r="AH89" i="1" s="1"/>
  <c r="U996" i="1"/>
  <c r="AC996" i="1"/>
  <c r="AD996" i="1" s="1"/>
  <c r="AF1000" i="1"/>
  <c r="AG1000" i="1" s="1"/>
  <c r="AH1000" i="1" s="1"/>
  <c r="AB980" i="1"/>
  <c r="AF902" i="1"/>
  <c r="AG902" i="1"/>
  <c r="AH902" i="1" s="1"/>
  <c r="AF196" i="1"/>
  <c r="AG196" i="1"/>
  <c r="AH196" i="1" s="1"/>
  <c r="U716" i="1"/>
  <c r="AC716" i="1"/>
  <c r="AD716" i="1" s="1"/>
  <c r="AB716" i="1"/>
  <c r="U692" i="1"/>
  <c r="AB692" i="1"/>
  <c r="AC692" i="1"/>
  <c r="AD692" i="1" s="1"/>
  <c r="AF620" i="1"/>
  <c r="AG620" i="1" s="1"/>
  <c r="AH620" i="1" s="1"/>
  <c r="AC717" i="1"/>
  <c r="AD717" i="1" s="1"/>
  <c r="AB717" i="1"/>
  <c r="U717" i="1"/>
  <c r="U973" i="1"/>
  <c r="AC973" i="1"/>
  <c r="AD973" i="1" s="1"/>
  <c r="AB973" i="1"/>
  <c r="AF977" i="1"/>
  <c r="AG977" i="1" s="1"/>
  <c r="AH977" i="1" s="1"/>
  <c r="AB423" i="1"/>
  <c r="U423" i="1"/>
  <c r="AC423" i="1"/>
  <c r="AD423" i="1" s="1"/>
  <c r="AC393" i="1"/>
  <c r="AD393" i="1" s="1"/>
  <c r="U393" i="1"/>
  <c r="AB393" i="1"/>
  <c r="AB566" i="1"/>
  <c r="U566" i="1"/>
  <c r="AC566" i="1"/>
  <c r="AD566" i="1" s="1"/>
  <c r="U971" i="1"/>
  <c r="AC971" i="1"/>
  <c r="AD971" i="1" s="1"/>
  <c r="AB971" i="1"/>
  <c r="AF984" i="1"/>
  <c r="AG984" i="1"/>
  <c r="AH984" i="1" s="1"/>
  <c r="U998" i="1"/>
  <c r="AC998" i="1"/>
  <c r="AD998" i="1" s="1"/>
  <c r="AB998" i="1"/>
  <c r="AF776" i="1"/>
  <c r="AG776" i="1" s="1"/>
  <c r="AH776" i="1" s="1"/>
  <c r="AC888" i="1"/>
  <c r="AD888" i="1" s="1"/>
  <c r="U888" i="1"/>
  <c r="U981" i="1"/>
  <c r="AC981" i="1"/>
  <c r="AD981" i="1" s="1"/>
  <c r="AB981" i="1"/>
  <c r="AF878" i="1"/>
  <c r="AG878" i="1" s="1"/>
  <c r="AH878" i="1" s="1"/>
  <c r="AF802" i="1"/>
  <c r="AG802" i="1"/>
  <c r="AH802" i="1" s="1"/>
  <c r="AF865" i="1"/>
  <c r="AG865" i="1" s="1"/>
  <c r="AH865" i="1" s="1"/>
  <c r="AB996" i="1"/>
  <c r="AF630" i="1"/>
  <c r="AG630" i="1"/>
  <c r="AH630" i="1" s="1"/>
  <c r="U849" i="1"/>
  <c r="AB849" i="1"/>
  <c r="AC849" i="1"/>
  <c r="AD849" i="1" s="1"/>
  <c r="AF756" i="1"/>
  <c r="AG756" i="1"/>
  <c r="AH756" i="1" s="1"/>
  <c r="AF550" i="1"/>
  <c r="AG550" i="1"/>
  <c r="AH550" i="1" s="1"/>
  <c r="AF530" i="1"/>
  <c r="AG530" i="1" s="1"/>
  <c r="AH530" i="1" s="1"/>
  <c r="AF723" i="1"/>
  <c r="AG723" i="1" s="1"/>
  <c r="AH723" i="1" s="1"/>
  <c r="AF577" i="1"/>
  <c r="AG577" i="1"/>
  <c r="AH577" i="1" s="1"/>
  <c r="AF288" i="1"/>
  <c r="AG288" i="1"/>
  <c r="AH288" i="1" s="1"/>
  <c r="AG384" i="1"/>
  <c r="AH384" i="1" s="1"/>
  <c r="AF384" i="1"/>
  <c r="AF26" i="1"/>
  <c r="AG26" i="1"/>
  <c r="AH26" i="1" s="1"/>
  <c r="AF173" i="1"/>
  <c r="AG173" i="1"/>
  <c r="AH173" i="1" s="1"/>
  <c r="AF112" i="1"/>
  <c r="AG112" i="1"/>
  <c r="AH112" i="1" s="1"/>
  <c r="AG927" i="1"/>
  <c r="AH927" i="1" s="1"/>
  <c r="AF927" i="1"/>
  <c r="AF248" i="1"/>
  <c r="AG248" i="1"/>
  <c r="AH248" i="1" s="1"/>
  <c r="AF61" i="1"/>
  <c r="AG61" i="1"/>
  <c r="AH61" i="1" s="1"/>
  <c r="AF278" i="1"/>
  <c r="AG278" i="1"/>
  <c r="AH278" i="1" s="1"/>
  <c r="AG192" i="1"/>
  <c r="AH192" i="1" s="1"/>
  <c r="AF192" i="1"/>
  <c r="AF996" i="1" l="1"/>
  <c r="AG996" i="1"/>
  <c r="AH996" i="1" s="1"/>
  <c r="AF998" i="1"/>
  <c r="AG998" i="1"/>
  <c r="AH998" i="1" s="1"/>
  <c r="AF980" i="1"/>
  <c r="AG980" i="1"/>
  <c r="AH980" i="1" s="1"/>
  <c r="AF964" i="1"/>
  <c r="AG964" i="1" s="1"/>
  <c r="AH964" i="1" s="1"/>
  <c r="AF375" i="1"/>
  <c r="AG375" i="1" s="1"/>
  <c r="AH375" i="1" s="1"/>
  <c r="AF692" i="1"/>
  <c r="AG692" i="1" s="1"/>
  <c r="AH692" i="1" s="1"/>
  <c r="AF716" i="1"/>
  <c r="AG716" i="1"/>
  <c r="AH716" i="1" s="1"/>
  <c r="AF725" i="1"/>
  <c r="AG725" i="1" s="1"/>
  <c r="AH725" i="1" s="1"/>
  <c r="AF890" i="1"/>
  <c r="AG890" i="1"/>
  <c r="AH890" i="1" s="1"/>
  <c r="AF963" i="1"/>
  <c r="AG963" i="1"/>
  <c r="AH963" i="1" s="1"/>
  <c r="AF910" i="1"/>
  <c r="AG910" i="1"/>
  <c r="AH910" i="1" s="1"/>
  <c r="AF548" i="1"/>
  <c r="AG548" i="1" s="1"/>
  <c r="AH548" i="1" s="1"/>
  <c r="AF621" i="1"/>
  <c r="AG621" i="1"/>
  <c r="AH621" i="1" s="1"/>
  <c r="AF533" i="1"/>
  <c r="AG533" i="1" s="1"/>
  <c r="AH533" i="1" s="1"/>
  <c r="AF728" i="1"/>
  <c r="AG728" i="1"/>
  <c r="AH728" i="1" s="1"/>
  <c r="AG528" i="1"/>
  <c r="AH528" i="1" s="1"/>
  <c r="AF528" i="1"/>
  <c r="AF189" i="1"/>
  <c r="AG189" i="1"/>
  <c r="AH189" i="1" s="1"/>
  <c r="AF584" i="1"/>
  <c r="AG584" i="1"/>
  <c r="AH584" i="1" s="1"/>
  <c r="AF966" i="1"/>
  <c r="AG966" i="1"/>
  <c r="AH966" i="1" s="1"/>
  <c r="AF866" i="1"/>
  <c r="AG866" i="1" s="1"/>
  <c r="AH866" i="1" s="1"/>
  <c r="AF881" i="1"/>
  <c r="AG881" i="1" s="1"/>
  <c r="AH881" i="1" s="1"/>
  <c r="AF731" i="1"/>
  <c r="AG731" i="1"/>
  <c r="AH731" i="1" s="1"/>
  <c r="AF556" i="1"/>
  <c r="AG556" i="1"/>
  <c r="AH556" i="1" s="1"/>
  <c r="AG401" i="1"/>
  <c r="AH401" i="1" s="1"/>
  <c r="AF401" i="1"/>
  <c r="AF717" i="1"/>
  <c r="AG717" i="1"/>
  <c r="AH717" i="1" s="1"/>
  <c r="AF968" i="1"/>
  <c r="AG968" i="1" s="1"/>
  <c r="AH968" i="1" s="1"/>
  <c r="AF981" i="1"/>
  <c r="AG981" i="1"/>
  <c r="AH981" i="1" s="1"/>
  <c r="AF944" i="1"/>
  <c r="AG944" i="1" s="1"/>
  <c r="AH944" i="1" s="1"/>
  <c r="AF671" i="1"/>
  <c r="AG671" i="1"/>
  <c r="AH671" i="1" s="1"/>
  <c r="AF250" i="1"/>
  <c r="AG250" i="1"/>
  <c r="AH250" i="1" s="1"/>
  <c r="AF534" i="1"/>
  <c r="AG534" i="1"/>
  <c r="AH534" i="1" s="1"/>
  <c r="AF995" i="1"/>
  <c r="AG995" i="1" s="1"/>
  <c r="AH995" i="1" s="1"/>
  <c r="AF406" i="1"/>
  <c r="AG406" i="1" s="1"/>
  <c r="AH406" i="1" s="1"/>
  <c r="AF466" i="1"/>
  <c r="AG466" i="1"/>
  <c r="AH466" i="1" s="1"/>
  <c r="AF994" i="1"/>
  <c r="AG994" i="1"/>
  <c r="AH994" i="1" s="1"/>
  <c r="AF954" i="1"/>
  <c r="AG954" i="1" s="1"/>
  <c r="AH954" i="1" s="1"/>
  <c r="AF393" i="1"/>
  <c r="AG393" i="1"/>
  <c r="AH393" i="1" s="1"/>
  <c r="AF982" i="1"/>
  <c r="AG982" i="1"/>
  <c r="AH982" i="1" s="1"/>
  <c r="AF989" i="1"/>
  <c r="AG989" i="1"/>
  <c r="AH989" i="1" s="1"/>
  <c r="AF660" i="1"/>
  <c r="AG660" i="1" s="1"/>
  <c r="AH660" i="1" s="1"/>
  <c r="AF684" i="1"/>
  <c r="AG684" i="1"/>
  <c r="AH684" i="1" s="1"/>
  <c r="AF566" i="1"/>
  <c r="AG566" i="1"/>
  <c r="AH566" i="1" s="1"/>
  <c r="AF492" i="1"/>
  <c r="AG492" i="1"/>
  <c r="AH492" i="1" s="1"/>
  <c r="AG709" i="1"/>
  <c r="AH709" i="1" s="1"/>
  <c r="AF709" i="1"/>
  <c r="AF973" i="1"/>
  <c r="AG973" i="1"/>
  <c r="AH973" i="1" s="1"/>
  <c r="AF849" i="1"/>
  <c r="AG849" i="1"/>
  <c r="AH849" i="1" s="1"/>
  <c r="AF888" i="1"/>
  <c r="AG888" i="1"/>
  <c r="AH888" i="1" s="1"/>
  <c r="AF925" i="1"/>
  <c r="AG925" i="1" s="1"/>
  <c r="AH925" i="1" s="1"/>
  <c r="AF971" i="1"/>
  <c r="AG971" i="1" s="1"/>
  <c r="AH971" i="1" s="1"/>
  <c r="AF423" i="1"/>
  <c r="AG423" i="1" s="1"/>
  <c r="AH423" i="1" s="1"/>
  <c r="AF985" i="1"/>
  <c r="AG985" i="1" s="1"/>
  <c r="AH985" i="1" s="1"/>
  <c r="AG564" i="1"/>
  <c r="AH564" i="1" s="1"/>
  <c r="AF564" i="1"/>
  <c r="AF652" i="1"/>
  <c r="AG652" i="1"/>
  <c r="AH652" i="1" s="1"/>
  <c r="AF585" i="1"/>
  <c r="AG585" i="1" s="1"/>
  <c r="AH585" i="1" s="1"/>
  <c r="AF991" i="1"/>
  <c r="AG991" i="1"/>
  <c r="AH991" i="1" s="1"/>
  <c r="AF387" i="1"/>
  <c r="AG387" i="1" s="1"/>
  <c r="AH387" i="1" s="1"/>
  <c r="AF639" i="1"/>
  <c r="AG639" i="1" s="1"/>
  <c r="AH639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<sst xmlns="http://schemas.openxmlformats.org/spreadsheetml/2006/main" count="126" uniqueCount="105">
  <si>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</si>
  <si>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</si>
  <si>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</si>
  <si>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</si>
  <si>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</si>
  <si>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</si>
  <si>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</si>
  <si>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</si>
  <si>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</si>
  <si>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</si>
  <si>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</si>
  <si>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</si>
  <si>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</si>
  <si>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</si>
  <si>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</si>
  <si>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</si>
  <si>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</si>
  <si>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</si>
  <si>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</si>
  <si>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</si>
  <si>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</si>
  <si>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</si>
  <si>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</si>
  <si>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</si>
  <si>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</si>
  <si>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</si>
  <si>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</si>
  <si>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</si>
  <si>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</si>
  <si>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</si>
  <si>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</si>
  <si>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</si>
  <si>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</si>
  <si>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</si>
  <si>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</si>
  <si>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</si>
  <si>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</si>
  <si>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</si>
  <si>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</si>
  <si>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</si>
  <si>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</si>
  <si>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</si>
  <si>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</si>
  <si>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</si>
  <si>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</si>
  <si>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</si>
  <si>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</si>
  <si>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</si>
  <si>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</si>
  <si>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</si>
  <si>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</si>
  <si>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</si>
  <si>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</si>
  <si>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</si>
  <si>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</si>
  <si>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</si>
  <si>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</si>
  <si>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</si>
  <si>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</si>
  <si>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</si>
  <si>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</si>
  <si>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</si>
  <si>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</si>
  <si>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</si>
  <si>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</si>
  <si>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</si>
  <si>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</si>
  <si>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</si>
  <si>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</si>
  <si>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</si>
  <si>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</si>
  <si>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</si>
  <si>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</si>
  <si>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</si>
  <si>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</si>
  <si>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</si>
  <si>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</si>
  <si>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</si>
  <si>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</si>
  <si>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</si>
  <si>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</si>
  <si>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</si>
  <si>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</si>
  <si>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</si>
  <si>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</si>
  <si>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</si>
  <si>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</si>
  <si>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</si>
  <si>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</si>
  <si>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</si>
  <si>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</si>
  <si>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</si>
  <si>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</si>
  <si>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</si>
  <si>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</si>
  <si>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</si>
  <si>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</si>
  <si>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</si>
  <si>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</si>
  <si>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</si>
  <si>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</si>
  <si>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</si>
  <si>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</si>
  <si>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data\100318\fr105911.bin</t>
  </si>
  <si>
    <t>測定日：2010/03/18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</si>
</sst>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4.5</c:v>
                </c:pt>
                <c:pt idx="38">
                  <c:v>3.6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5.4</c:v>
                </c:pt>
                <c:pt idx="49">
                  <c:v>5.4</c:v>
                </c:pt>
                <c:pt idx="50">
                  <c:v>5.4</c:v>
                </c:pt>
                <c:pt idx="51">
                  <c:v>5.4</c:v>
                </c:pt>
                <c:pt idx="52">
                  <c:v>5.4</c:v>
                </c:pt>
                <c:pt idx="53">
                  <c:v>6.3</c:v>
                </c:pt>
                <c:pt idx="54">
                  <c:v>6.3</c:v>
                </c:pt>
                <c:pt idx="55">
                  <c:v>6.3</c:v>
                </c:pt>
                <c:pt idx="56">
                  <c:v>6.3</c:v>
                </c:pt>
                <c:pt idx="57">
                  <c:v>6.3</c:v>
                </c:pt>
                <c:pt idx="58">
                  <c:v>6.3</c:v>
                </c:pt>
                <c:pt idx="59">
                  <c:v>6.3</c:v>
                </c:pt>
                <c:pt idx="60">
                  <c:v>7.2</c:v>
                </c:pt>
                <c:pt idx="61">
                  <c:v>7.2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8.1</c:v>
                </c:pt>
                <c:pt idx="67">
                  <c:v>8.1</c:v>
                </c:pt>
                <c:pt idx="68">
                  <c:v>8.1</c:v>
                </c:pt>
                <c:pt idx="69">
                  <c:v>8.1</c:v>
                </c:pt>
                <c:pt idx="70">
                  <c:v>8.1</c:v>
                </c:pt>
                <c:pt idx="71">
                  <c:v>8.1</c:v>
                </c:pt>
                <c:pt idx="72">
                  <c:v>9.1</c:v>
                </c:pt>
                <c:pt idx="73">
                  <c:v>9.1</c:v>
                </c:pt>
                <c:pt idx="74">
                  <c:v>9.1</c:v>
                </c:pt>
                <c:pt idx="75">
                  <c:v>10</c:v>
                </c:pt>
                <c:pt idx="76">
                  <c:v>10</c:v>
                </c:pt>
                <c:pt idx="77">
                  <c:v>10.9</c:v>
                </c:pt>
                <c:pt idx="78">
                  <c:v>10.9</c:v>
                </c:pt>
                <c:pt idx="79">
                  <c:v>10.9</c:v>
                </c:pt>
                <c:pt idx="80">
                  <c:v>11.8</c:v>
                </c:pt>
                <c:pt idx="81">
                  <c:v>11.8</c:v>
                </c:pt>
                <c:pt idx="82">
                  <c:v>12.7</c:v>
                </c:pt>
                <c:pt idx="83">
                  <c:v>13.6</c:v>
                </c:pt>
                <c:pt idx="84">
                  <c:v>13.6</c:v>
                </c:pt>
                <c:pt idx="85">
                  <c:v>13.6</c:v>
                </c:pt>
                <c:pt idx="86">
                  <c:v>14.5</c:v>
                </c:pt>
                <c:pt idx="87">
                  <c:v>15.4</c:v>
                </c:pt>
                <c:pt idx="88">
                  <c:v>16.3</c:v>
                </c:pt>
                <c:pt idx="89">
                  <c:v>16.3</c:v>
                </c:pt>
                <c:pt idx="90">
                  <c:v>17.2</c:v>
                </c:pt>
                <c:pt idx="91">
                  <c:v>17.2</c:v>
                </c:pt>
                <c:pt idx="92">
                  <c:v>18.100000000000001</c:v>
                </c:pt>
                <c:pt idx="93">
                  <c:v>19</c:v>
                </c:pt>
                <c:pt idx="94">
                  <c:v>19.899999999999999</c:v>
                </c:pt>
                <c:pt idx="95">
                  <c:v>21.7</c:v>
                </c:pt>
                <c:pt idx="96">
                  <c:v>21.7</c:v>
                </c:pt>
                <c:pt idx="97">
                  <c:v>23.5</c:v>
                </c:pt>
                <c:pt idx="98">
                  <c:v>24.4</c:v>
                </c:pt>
                <c:pt idx="99">
                  <c:v>27.2</c:v>
                </c:pt>
                <c:pt idx="100">
                  <c:v>28.1</c:v>
                </c:pt>
                <c:pt idx="101">
                  <c:v>29.9</c:v>
                </c:pt>
                <c:pt idx="102">
                  <c:v>31.7</c:v>
                </c:pt>
                <c:pt idx="103">
                  <c:v>34.4</c:v>
                </c:pt>
                <c:pt idx="104">
                  <c:v>36.200000000000003</c:v>
                </c:pt>
                <c:pt idx="105">
                  <c:v>38.9</c:v>
                </c:pt>
                <c:pt idx="106">
                  <c:v>40.700000000000003</c:v>
                </c:pt>
                <c:pt idx="107">
                  <c:v>44.4</c:v>
                </c:pt>
                <c:pt idx="108">
                  <c:v>46.2</c:v>
                </c:pt>
                <c:pt idx="109">
                  <c:v>48.9</c:v>
                </c:pt>
                <c:pt idx="110">
                  <c:v>51.6</c:v>
                </c:pt>
                <c:pt idx="111">
                  <c:v>53.4</c:v>
                </c:pt>
                <c:pt idx="112">
                  <c:v>56.1</c:v>
                </c:pt>
                <c:pt idx="113">
                  <c:v>58.8</c:v>
                </c:pt>
                <c:pt idx="114">
                  <c:v>62.5</c:v>
                </c:pt>
                <c:pt idx="115">
                  <c:v>64.3</c:v>
                </c:pt>
                <c:pt idx="116">
                  <c:v>66.099999999999994</c:v>
                </c:pt>
                <c:pt idx="117">
                  <c:v>67.900000000000006</c:v>
                </c:pt>
                <c:pt idx="118">
                  <c:v>71.5</c:v>
                </c:pt>
                <c:pt idx="119">
                  <c:v>75.099999999999994</c:v>
                </c:pt>
                <c:pt idx="120">
                  <c:v>80.599999999999994</c:v>
                </c:pt>
                <c:pt idx="121">
                  <c:v>84.2</c:v>
                </c:pt>
                <c:pt idx="122">
                  <c:v>89.6</c:v>
                </c:pt>
                <c:pt idx="123">
                  <c:v>93.2</c:v>
                </c:pt>
                <c:pt idx="124">
                  <c:v>95.9</c:v>
                </c:pt>
                <c:pt idx="125">
                  <c:v>102.3</c:v>
                </c:pt>
                <c:pt idx="126">
                  <c:v>108.6</c:v>
                </c:pt>
                <c:pt idx="127">
                  <c:v>115</c:v>
                </c:pt>
                <c:pt idx="128">
                  <c:v>118.6</c:v>
                </c:pt>
                <c:pt idx="129">
                  <c:v>124</c:v>
                </c:pt>
                <c:pt idx="130">
                  <c:v>130.30000000000001</c:v>
                </c:pt>
                <c:pt idx="131">
                  <c:v>137.6</c:v>
                </c:pt>
                <c:pt idx="132">
                  <c:v>143</c:v>
                </c:pt>
                <c:pt idx="133">
                  <c:v>146.6</c:v>
                </c:pt>
                <c:pt idx="134">
                  <c:v>153.9</c:v>
                </c:pt>
                <c:pt idx="135">
                  <c:v>161.1</c:v>
                </c:pt>
                <c:pt idx="136">
                  <c:v>163.80000000000001</c:v>
                </c:pt>
                <c:pt idx="137">
                  <c:v>182.8</c:v>
                </c:pt>
                <c:pt idx="138">
                  <c:v>182.8</c:v>
                </c:pt>
                <c:pt idx="139">
                  <c:v>199.1</c:v>
                </c:pt>
                <c:pt idx="140">
                  <c:v>208.2</c:v>
                </c:pt>
                <c:pt idx="141">
                  <c:v>221.8</c:v>
                </c:pt>
                <c:pt idx="142">
                  <c:v>218.1</c:v>
                </c:pt>
                <c:pt idx="143">
                  <c:v>236.2</c:v>
                </c:pt>
                <c:pt idx="144">
                  <c:v>241.7</c:v>
                </c:pt>
                <c:pt idx="145">
                  <c:v>254.3</c:v>
                </c:pt>
                <c:pt idx="146">
                  <c:v>275.2</c:v>
                </c:pt>
                <c:pt idx="147">
                  <c:v>277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39-B24D-A745-47C48D9E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258880"/>
        <c:axId val="1"/>
      </c:scatterChart>
      <c:valAx>
        <c:axId val="19082588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2588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0.10507921931524997</c:v>
                </c:pt>
                <c:pt idx="44">
                  <c:v>0.11285203211117911</c:v>
                </c:pt>
                <c:pt idx="45">
                  <c:v>9.0891330316715702E-2</c:v>
                </c:pt>
                <c:pt idx="46">
                  <c:v>0.12705612782557071</c:v>
                </c:pt>
                <c:pt idx="47">
                  <c:v>0.10926507048415113</c:v>
                </c:pt>
                <c:pt idx="48">
                  <c:v>0.15154299266672328</c:v>
                </c:pt>
                <c:pt idx="49">
                  <c:v>0.12811627925971306</c:v>
                </c:pt>
                <c:pt idx="50">
                  <c:v>0.14369268183615241</c:v>
                </c:pt>
                <c:pt idx="51">
                  <c:v>0.14343488204412688</c:v>
                </c:pt>
                <c:pt idx="52">
                  <c:v>0.14608267750132967</c:v>
                </c:pt>
                <c:pt idx="53">
                  <c:v>0.16405729042635517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0.11980440006013307</c:v>
                </c:pt>
                <c:pt idx="58">
                  <c:v>0</c:v>
                </c:pt>
                <c:pt idx="59">
                  <c:v>0.13483243053638028</c:v>
                </c:pt>
                <c:pt idx="60">
                  <c:v>0.19156794155381712</c:v>
                </c:pt>
                <c:pt idx="61">
                  <c:v>0.23826377305017363</c:v>
                </c:pt>
                <c:pt idx="62">
                  <c:v>0.25379483500414773</c:v>
                </c:pt>
                <c:pt idx="63">
                  <c:v>0.23623890134389153</c:v>
                </c:pt>
                <c:pt idx="64">
                  <c:v>0.23251306092971424</c:v>
                </c:pt>
                <c:pt idx="65">
                  <c:v>0.24352873067029496</c:v>
                </c:pt>
                <c:pt idx="66">
                  <c:v>0.28241018219446323</c:v>
                </c:pt>
                <c:pt idx="67">
                  <c:v>0.21179800379406954</c:v>
                </c:pt>
                <c:pt idx="68">
                  <c:v>0</c:v>
                </c:pt>
                <c:pt idx="69">
                  <c:v>0.21835993177802387</c:v>
                </c:pt>
                <c:pt idx="70">
                  <c:v>0.21511651346330959</c:v>
                </c:pt>
                <c:pt idx="71">
                  <c:v>0.29651168598526423</c:v>
                </c:pt>
                <c:pt idx="72">
                  <c:v>0.3043290077090634</c:v>
                </c:pt>
                <c:pt idx="73">
                  <c:v>0.29502133220677468</c:v>
                </c:pt>
                <c:pt idx="74">
                  <c:v>0.32973896213081866</c:v>
                </c:pt>
                <c:pt idx="75">
                  <c:v>0.33117708137413737</c:v>
                </c:pt>
                <c:pt idx="76">
                  <c:v>0.36432383237519161</c:v>
                </c:pt>
                <c:pt idx="77">
                  <c:v>0.38070234504122835</c:v>
                </c:pt>
                <c:pt idx="78">
                  <c:v>0.35134053495442591</c:v>
                </c:pt>
                <c:pt idx="79">
                  <c:v>0.39819060965351666</c:v>
                </c:pt>
                <c:pt idx="80">
                  <c:v>0.43083547232355612</c:v>
                </c:pt>
                <c:pt idx="81">
                  <c:v>0.44915887990060205</c:v>
                </c:pt>
                <c:pt idx="82">
                  <c:v>0.50005718305409108</c:v>
                </c:pt>
                <c:pt idx="83">
                  <c:v>0.57459364924834899</c:v>
                </c:pt>
                <c:pt idx="84">
                  <c:v>0.55915599249819425</c:v>
                </c:pt>
                <c:pt idx="85">
                  <c:v>0.5711405697325459</c:v>
                </c:pt>
                <c:pt idx="86">
                  <c:v>0.63778413226288222</c:v>
                </c:pt>
                <c:pt idx="87">
                  <c:v>0.70565664132030914</c:v>
                </c:pt>
                <c:pt idx="88">
                  <c:v>0.76736109461584379</c:v>
                </c:pt>
                <c:pt idx="89">
                  <c:v>0.87016282829385172</c:v>
                </c:pt>
                <c:pt idx="90">
                  <c:v>0.86797414560713027</c:v>
                </c:pt>
                <c:pt idx="91">
                  <c:v>0.849057363124333</c:v>
                </c:pt>
                <c:pt idx="92">
                  <c:v>1.0125060030607218</c:v>
                </c:pt>
                <c:pt idx="93">
                  <c:v>1.1165471671564715</c:v>
                </c:pt>
                <c:pt idx="94">
                  <c:v>1.1613358078869536</c:v>
                </c:pt>
                <c:pt idx="95">
                  <c:v>1.327726117756012</c:v>
                </c:pt>
                <c:pt idx="96">
                  <c:v>1.2962626993290012</c:v>
                </c:pt>
                <c:pt idx="97">
                  <c:v>1.3362222255281904</c:v>
                </c:pt>
                <c:pt idx="98">
                  <c:v>1.3921763477273843</c:v>
                </c:pt>
                <c:pt idx="99">
                  <c:v>1.4744558188645651</c:v>
                </c:pt>
                <c:pt idx="100">
                  <c:v>1.5281815241885066</c:v>
                </c:pt>
                <c:pt idx="101">
                  <c:v>1.5486454489654364</c:v>
                </c:pt>
                <c:pt idx="102">
                  <c:v>1.6233302105566336</c:v>
                </c:pt>
                <c:pt idx="103">
                  <c:v>1.5566328878902043</c:v>
                </c:pt>
                <c:pt idx="104">
                  <c:v>1.5665069194596204</c:v>
                </c:pt>
                <c:pt idx="105">
                  <c:v>1.4643690020440459</c:v>
                </c:pt>
                <c:pt idx="106">
                  <c:v>1.3706267080469765</c:v>
                </c:pt>
                <c:pt idx="107">
                  <c:v>1.7559768779041156</c:v>
                </c:pt>
                <c:pt idx="108">
                  <c:v>1.5817302772345181</c:v>
                </c:pt>
                <c:pt idx="109">
                  <c:v>1.7324348306057098</c:v>
                </c:pt>
                <c:pt idx="110">
                  <c:v>1.7340037216633812</c:v>
                </c:pt>
                <c:pt idx="111">
                  <c:v>1.8192372778723012</c:v>
                </c:pt>
                <c:pt idx="112">
                  <c:v>1.7580016025392009</c:v>
                </c:pt>
                <c:pt idx="113">
                  <c:v>1.7698238693690476</c:v>
                </c:pt>
                <c:pt idx="114">
                  <c:v>2.1446546585376258</c:v>
                </c:pt>
                <c:pt idx="115">
                  <c:v>2.0101507315439804</c:v>
                </c:pt>
                <c:pt idx="116">
                  <c:v>1.9379344750295779</c:v>
                </c:pt>
                <c:pt idx="117">
                  <c:v>2.1734134696979939</c:v>
                </c:pt>
                <c:pt idx="118">
                  <c:v>2.1574870070756806</c:v>
                </c:pt>
                <c:pt idx="119">
                  <c:v>2.0996570320480386</c:v>
                </c:pt>
                <c:pt idx="120">
                  <c:v>2.0588315042217586</c:v>
                </c:pt>
                <c:pt idx="121">
                  <c:v>2.3628441749744895</c:v>
                </c:pt>
                <c:pt idx="122">
                  <c:v>2.5651860573006688</c:v>
                </c:pt>
                <c:pt idx="123">
                  <c:v>2.4676859134121334</c:v>
                </c:pt>
                <c:pt idx="124">
                  <c:v>2.5665831638763934</c:v>
                </c:pt>
                <c:pt idx="125">
                  <c:v>2.746851872437337</c:v>
                </c:pt>
                <c:pt idx="126">
                  <c:v>3.0303281778289275</c:v>
                </c:pt>
                <c:pt idx="127">
                  <c:v>2.5638872437620179</c:v>
                </c:pt>
                <c:pt idx="128">
                  <c:v>3.1597240532480177</c:v>
                </c:pt>
                <c:pt idx="129">
                  <c:v>3.2986926201468707</c:v>
                </c:pt>
                <c:pt idx="130">
                  <c:v>3.0106686676790768</c:v>
                </c:pt>
                <c:pt idx="131">
                  <c:v>3.0111058852525949</c:v>
                </c:pt>
                <c:pt idx="132">
                  <c:v>3.1438859716301581</c:v>
                </c:pt>
                <c:pt idx="133">
                  <c:v>3.4000385266692184</c:v>
                </c:pt>
                <c:pt idx="134">
                  <c:v>2.7140443917651531</c:v>
                </c:pt>
                <c:pt idx="135">
                  <c:v>2.5672296512443724</c:v>
                </c:pt>
                <c:pt idx="136">
                  <c:v>2.8943268702523497</c:v>
                </c:pt>
                <c:pt idx="137">
                  <c:v>3.2319494592156506</c:v>
                </c:pt>
                <c:pt idx="138">
                  <c:v>3.0188097636303204</c:v>
                </c:pt>
                <c:pt idx="139">
                  <c:v>2.8062284181902108</c:v>
                </c:pt>
                <c:pt idx="140">
                  <c:v>2.9289930089078799</c:v>
                </c:pt>
                <c:pt idx="141">
                  <c:v>3.0812427314351374</c:v>
                </c:pt>
                <c:pt idx="142">
                  <c:v>3.927436316052169</c:v>
                </c:pt>
                <c:pt idx="143">
                  <c:v>2.7264682254717374</c:v>
                </c:pt>
                <c:pt idx="144">
                  <c:v>2.3658125882843177</c:v>
                </c:pt>
                <c:pt idx="145">
                  <c:v>3.168872458991344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7-C542-8777-BFA1B5C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740256"/>
        <c:axId val="1"/>
      </c:scatterChart>
      <c:valAx>
        <c:axId val="190774025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7402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0</c:v>
                </c:pt>
                <c:pt idx="58">
                  <c:v>-999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CD-B846-9040-D2CE4F083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444528"/>
        <c:axId val="1"/>
      </c:scatterChart>
      <c:valAx>
        <c:axId val="170144452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4445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0.19031100000000001</c:v>
                </c:pt>
                <c:pt idx="1">
                  <c:v>9.3715999999999994E-2</c:v>
                </c:pt>
                <c:pt idx="2">
                  <c:v>0.144654</c:v>
                </c:pt>
                <c:pt idx="3">
                  <c:v>0.108843</c:v>
                </c:pt>
                <c:pt idx="4">
                  <c:v>0.20594000000000001</c:v>
                </c:pt>
                <c:pt idx="5">
                  <c:v>0.142429</c:v>
                </c:pt>
                <c:pt idx="6">
                  <c:v>0.22131400000000001</c:v>
                </c:pt>
                <c:pt idx="7">
                  <c:v>0.21357499999999999</c:v>
                </c:pt>
                <c:pt idx="8">
                  <c:v>0.25725399999999998</c:v>
                </c:pt>
                <c:pt idx="9">
                  <c:v>0.25337900000000002</c:v>
                </c:pt>
                <c:pt idx="10">
                  <c:v>0.35470699999999999</c:v>
                </c:pt>
                <c:pt idx="11">
                  <c:v>0.13155500000000001</c:v>
                </c:pt>
                <c:pt idx="12">
                  <c:v>0.17496500000000001</c:v>
                </c:pt>
                <c:pt idx="13">
                  <c:v>0.32342599999999999</c:v>
                </c:pt>
                <c:pt idx="14">
                  <c:v>0.321795</c:v>
                </c:pt>
                <c:pt idx="15">
                  <c:v>0.421014</c:v>
                </c:pt>
                <c:pt idx="16">
                  <c:v>0.47963899999999998</c:v>
                </c:pt>
                <c:pt idx="17">
                  <c:v>0.57897600000000005</c:v>
                </c:pt>
                <c:pt idx="18">
                  <c:v>0.53470499999999999</c:v>
                </c:pt>
                <c:pt idx="19">
                  <c:v>0.54369699999999999</c:v>
                </c:pt>
                <c:pt idx="20">
                  <c:v>0.37751299999999999</c:v>
                </c:pt>
                <c:pt idx="21">
                  <c:v>0.36890899999999999</c:v>
                </c:pt>
                <c:pt idx="22">
                  <c:v>0.50235799999999997</c:v>
                </c:pt>
                <c:pt idx="23">
                  <c:v>0.274453</c:v>
                </c:pt>
                <c:pt idx="24">
                  <c:v>0.53606500000000001</c:v>
                </c:pt>
                <c:pt idx="25">
                  <c:v>0.62374600000000002</c:v>
                </c:pt>
                <c:pt idx="26">
                  <c:v>0.71649300000000005</c:v>
                </c:pt>
                <c:pt idx="27">
                  <c:v>0.56203700000000001</c:v>
                </c:pt>
                <c:pt idx="28">
                  <c:v>0.68363200000000002</c:v>
                </c:pt>
                <c:pt idx="29">
                  <c:v>0.75818600000000003</c:v>
                </c:pt>
                <c:pt idx="30">
                  <c:v>0.72400600000000004</c:v>
                </c:pt>
                <c:pt idx="31">
                  <c:v>0.65179100000000001</c:v>
                </c:pt>
                <c:pt idx="32">
                  <c:v>0.7288</c:v>
                </c:pt>
                <c:pt idx="33">
                  <c:v>0.78151899999999996</c:v>
                </c:pt>
                <c:pt idx="34">
                  <c:v>0.69625099999999995</c:v>
                </c:pt>
                <c:pt idx="35">
                  <c:v>0.74063000000000001</c:v>
                </c:pt>
                <c:pt idx="36">
                  <c:v>0.65860200000000002</c:v>
                </c:pt>
                <c:pt idx="37">
                  <c:v>0.65341000000000005</c:v>
                </c:pt>
                <c:pt idx="38">
                  <c:v>0.74344299999999996</c:v>
                </c:pt>
                <c:pt idx="39">
                  <c:v>0.73202500000000004</c:v>
                </c:pt>
                <c:pt idx="40">
                  <c:v>0.79563300000000003</c:v>
                </c:pt>
                <c:pt idx="41">
                  <c:v>0.79050100000000001</c:v>
                </c:pt>
                <c:pt idx="42">
                  <c:v>0.79015800000000003</c:v>
                </c:pt>
                <c:pt idx="43">
                  <c:v>0.85635899999999998</c:v>
                </c:pt>
                <c:pt idx="44">
                  <c:v>0.87173999999999996</c:v>
                </c:pt>
                <c:pt idx="45">
                  <c:v>0.88597700000000001</c:v>
                </c:pt>
                <c:pt idx="46">
                  <c:v>0.85939500000000002</c:v>
                </c:pt>
                <c:pt idx="47">
                  <c:v>0.88590800000000003</c:v>
                </c:pt>
                <c:pt idx="48">
                  <c:v>0.83774800000000005</c:v>
                </c:pt>
                <c:pt idx="49">
                  <c:v>0.88102400000000003</c:v>
                </c:pt>
                <c:pt idx="50">
                  <c:v>0.86618300000000004</c:v>
                </c:pt>
                <c:pt idx="51">
                  <c:v>0.84034200000000003</c:v>
                </c:pt>
                <c:pt idx="52">
                  <c:v>0.87118399999999996</c:v>
                </c:pt>
                <c:pt idx="53">
                  <c:v>0.85677199999999998</c:v>
                </c:pt>
                <c:pt idx="54">
                  <c:v>0.79042299999999999</c:v>
                </c:pt>
                <c:pt idx="55">
                  <c:v>0.69150999999999996</c:v>
                </c:pt>
                <c:pt idx="56">
                  <c:v>0.75209800000000004</c:v>
                </c:pt>
                <c:pt idx="57">
                  <c:v>0.86077599999999999</c:v>
                </c:pt>
                <c:pt idx="58">
                  <c:v>0.85828700000000002</c:v>
                </c:pt>
                <c:pt idx="59">
                  <c:v>0.88140099999999999</c:v>
                </c:pt>
                <c:pt idx="60">
                  <c:v>0.91014200000000001</c:v>
                </c:pt>
                <c:pt idx="61">
                  <c:v>0.90661499999999995</c:v>
                </c:pt>
                <c:pt idx="62">
                  <c:v>0.90604200000000001</c:v>
                </c:pt>
                <c:pt idx="63">
                  <c:v>0.89451800000000004</c:v>
                </c:pt>
                <c:pt idx="64">
                  <c:v>0.86811499999999997</c:v>
                </c:pt>
                <c:pt idx="65">
                  <c:v>0.87741000000000002</c:v>
                </c:pt>
                <c:pt idx="66">
                  <c:v>0.88544299999999998</c:v>
                </c:pt>
                <c:pt idx="67">
                  <c:v>0.88587700000000003</c:v>
                </c:pt>
                <c:pt idx="68">
                  <c:v>0.774173</c:v>
                </c:pt>
                <c:pt idx="69">
                  <c:v>0.85681499999999999</c:v>
                </c:pt>
                <c:pt idx="70">
                  <c:v>0.86741299999999999</c:v>
                </c:pt>
                <c:pt idx="71">
                  <c:v>0.91484500000000002</c:v>
                </c:pt>
                <c:pt idx="72">
                  <c:v>0.91472500000000001</c:v>
                </c:pt>
                <c:pt idx="73">
                  <c:v>0.89855399999999996</c:v>
                </c:pt>
                <c:pt idx="74">
                  <c:v>0.93055500000000002</c:v>
                </c:pt>
                <c:pt idx="75">
                  <c:v>0.90837000000000001</c:v>
                </c:pt>
                <c:pt idx="76">
                  <c:v>0.90633300000000006</c:v>
                </c:pt>
                <c:pt idx="77">
                  <c:v>0.95381099999999996</c:v>
                </c:pt>
                <c:pt idx="78">
                  <c:v>0.92679999999999996</c:v>
                </c:pt>
                <c:pt idx="79">
                  <c:v>0.94018299999999999</c:v>
                </c:pt>
                <c:pt idx="80">
                  <c:v>0.93473499999999998</c:v>
                </c:pt>
                <c:pt idx="81">
                  <c:v>0.930508</c:v>
                </c:pt>
                <c:pt idx="82">
                  <c:v>0.95707900000000001</c:v>
                </c:pt>
                <c:pt idx="83">
                  <c:v>0.95623100000000005</c:v>
                </c:pt>
                <c:pt idx="84">
                  <c:v>0.96212600000000004</c:v>
                </c:pt>
                <c:pt idx="85">
                  <c:v>0.95262400000000003</c:v>
                </c:pt>
                <c:pt idx="86">
                  <c:v>0.96184099999999995</c:v>
                </c:pt>
                <c:pt idx="87">
                  <c:v>0.96843299999999999</c:v>
                </c:pt>
                <c:pt idx="88">
                  <c:v>0.97446299999999997</c:v>
                </c:pt>
                <c:pt idx="89">
                  <c:v>0.97366699999999995</c:v>
                </c:pt>
                <c:pt idx="90">
                  <c:v>0.96941500000000003</c:v>
                </c:pt>
                <c:pt idx="91">
                  <c:v>0.981124</c:v>
                </c:pt>
                <c:pt idx="92">
                  <c:v>0.98370100000000005</c:v>
                </c:pt>
                <c:pt idx="93">
                  <c:v>0.98971200000000004</c:v>
                </c:pt>
                <c:pt idx="94">
                  <c:v>0.98925300000000005</c:v>
                </c:pt>
                <c:pt idx="95">
                  <c:v>0.99111400000000005</c:v>
                </c:pt>
                <c:pt idx="96">
                  <c:v>0.98914500000000005</c:v>
                </c:pt>
                <c:pt idx="97">
                  <c:v>0.984348</c:v>
                </c:pt>
                <c:pt idx="98">
                  <c:v>0.99129599999999995</c:v>
                </c:pt>
                <c:pt idx="99">
                  <c:v>0.99155899999999997</c:v>
                </c:pt>
                <c:pt idx="100">
                  <c:v>0.98315799999999998</c:v>
                </c:pt>
                <c:pt idx="101">
                  <c:v>0.98568</c:v>
                </c:pt>
                <c:pt idx="102">
                  <c:v>0.98551</c:v>
                </c:pt>
                <c:pt idx="103">
                  <c:v>0.97219</c:v>
                </c:pt>
                <c:pt idx="104">
                  <c:v>0.98245300000000002</c:v>
                </c:pt>
                <c:pt idx="105">
                  <c:v>0.97648800000000002</c:v>
                </c:pt>
                <c:pt idx="106">
                  <c:v>0.96743500000000004</c:v>
                </c:pt>
                <c:pt idx="107">
                  <c:v>0.97062199999999998</c:v>
                </c:pt>
                <c:pt idx="108">
                  <c:v>0.97316100000000005</c:v>
                </c:pt>
                <c:pt idx="109">
                  <c:v>0.97165000000000001</c:v>
                </c:pt>
                <c:pt idx="110">
                  <c:v>0.95848199999999995</c:v>
                </c:pt>
                <c:pt idx="111">
                  <c:v>0.968692</c:v>
                </c:pt>
                <c:pt idx="112">
                  <c:v>0.95687800000000001</c:v>
                </c:pt>
                <c:pt idx="113">
                  <c:v>0.97524900000000003</c:v>
                </c:pt>
                <c:pt idx="114">
                  <c:v>0.95771200000000001</c:v>
                </c:pt>
                <c:pt idx="115">
                  <c:v>0.95967100000000005</c:v>
                </c:pt>
                <c:pt idx="116">
                  <c:v>0.95542499999999997</c:v>
                </c:pt>
                <c:pt idx="117">
                  <c:v>0.96355900000000005</c:v>
                </c:pt>
                <c:pt idx="118">
                  <c:v>0.97679400000000005</c:v>
                </c:pt>
                <c:pt idx="119">
                  <c:v>0.95353600000000005</c:v>
                </c:pt>
                <c:pt idx="120">
                  <c:v>0.95602100000000001</c:v>
                </c:pt>
                <c:pt idx="121">
                  <c:v>0.96485100000000001</c:v>
                </c:pt>
                <c:pt idx="122">
                  <c:v>0.954928</c:v>
                </c:pt>
                <c:pt idx="123">
                  <c:v>0.95565599999999995</c:v>
                </c:pt>
                <c:pt idx="124">
                  <c:v>0.94327099999999997</c:v>
                </c:pt>
                <c:pt idx="125">
                  <c:v>0.94017399999999995</c:v>
                </c:pt>
                <c:pt idx="126">
                  <c:v>0.907111</c:v>
                </c:pt>
                <c:pt idx="127">
                  <c:v>0.93776599999999999</c:v>
                </c:pt>
                <c:pt idx="128">
                  <c:v>0.92346399999999995</c:v>
                </c:pt>
                <c:pt idx="129">
                  <c:v>0.93565399999999999</c:v>
                </c:pt>
                <c:pt idx="130">
                  <c:v>0.93594299999999997</c:v>
                </c:pt>
                <c:pt idx="131">
                  <c:v>0.94537800000000005</c:v>
                </c:pt>
                <c:pt idx="132">
                  <c:v>0.94713499999999995</c:v>
                </c:pt>
                <c:pt idx="133">
                  <c:v>0.91831499999999999</c:v>
                </c:pt>
                <c:pt idx="134">
                  <c:v>0.91276100000000004</c:v>
                </c:pt>
                <c:pt idx="135">
                  <c:v>0.92100000000000004</c:v>
                </c:pt>
                <c:pt idx="136">
                  <c:v>0.892598</c:v>
                </c:pt>
                <c:pt idx="137">
                  <c:v>0.91033500000000001</c:v>
                </c:pt>
                <c:pt idx="138">
                  <c:v>0.87699000000000005</c:v>
                </c:pt>
                <c:pt idx="139">
                  <c:v>0.90139199999999997</c:v>
                </c:pt>
                <c:pt idx="140">
                  <c:v>0.86359799999999998</c:v>
                </c:pt>
                <c:pt idx="141">
                  <c:v>0.84009400000000001</c:v>
                </c:pt>
                <c:pt idx="142">
                  <c:v>0.841951</c:v>
                </c:pt>
                <c:pt idx="143">
                  <c:v>0.83960000000000001</c:v>
                </c:pt>
                <c:pt idx="144">
                  <c:v>0.81871099999999997</c:v>
                </c:pt>
                <c:pt idx="145">
                  <c:v>0.80320400000000003</c:v>
                </c:pt>
                <c:pt idx="146">
                  <c:v>0.73339699999999997</c:v>
                </c:pt>
                <c:pt idx="147">
                  <c:v>0.74998699999999996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7-8F43-B45F-61BD63B47BC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0.13095499999999999</c:v>
                </c:pt>
                <c:pt idx="1">
                  <c:v>0.22467699999999999</c:v>
                </c:pt>
                <c:pt idx="2">
                  <c:v>0.19220100000000001</c:v>
                </c:pt>
                <c:pt idx="3">
                  <c:v>0.14424500000000001</c:v>
                </c:pt>
                <c:pt idx="4">
                  <c:v>1.8662999999999999E-2</c:v>
                </c:pt>
                <c:pt idx="5">
                  <c:v>0.129665</c:v>
                </c:pt>
                <c:pt idx="6">
                  <c:v>0.15018200000000001</c:v>
                </c:pt>
                <c:pt idx="7">
                  <c:v>0.38703199999999999</c:v>
                </c:pt>
                <c:pt idx="8">
                  <c:v>0.259212</c:v>
                </c:pt>
                <c:pt idx="9">
                  <c:v>0.28293400000000002</c:v>
                </c:pt>
                <c:pt idx="10">
                  <c:v>0.26331900000000003</c:v>
                </c:pt>
                <c:pt idx="11">
                  <c:v>0.187613</c:v>
                </c:pt>
                <c:pt idx="12">
                  <c:v>0.27882499999999999</c:v>
                </c:pt>
                <c:pt idx="13">
                  <c:v>0.17734</c:v>
                </c:pt>
                <c:pt idx="14">
                  <c:v>0.29300300000000001</c:v>
                </c:pt>
                <c:pt idx="15">
                  <c:v>0.238374</c:v>
                </c:pt>
                <c:pt idx="16">
                  <c:v>0.48189199999999999</c:v>
                </c:pt>
                <c:pt idx="17">
                  <c:v>0.47101799999999999</c:v>
                </c:pt>
                <c:pt idx="18">
                  <c:v>0.58934299999999995</c:v>
                </c:pt>
                <c:pt idx="19">
                  <c:v>0.39724199999999998</c:v>
                </c:pt>
                <c:pt idx="20">
                  <c:v>0.60360499999999995</c:v>
                </c:pt>
                <c:pt idx="21">
                  <c:v>0.73446500000000003</c:v>
                </c:pt>
                <c:pt idx="22">
                  <c:v>0.53059800000000001</c:v>
                </c:pt>
                <c:pt idx="23">
                  <c:v>0.60045099999999996</c:v>
                </c:pt>
                <c:pt idx="24">
                  <c:v>0.52564999999999995</c:v>
                </c:pt>
                <c:pt idx="25">
                  <c:v>0.54033200000000003</c:v>
                </c:pt>
                <c:pt idx="26">
                  <c:v>0.44915300000000002</c:v>
                </c:pt>
                <c:pt idx="27">
                  <c:v>0.69178799999999996</c:v>
                </c:pt>
                <c:pt idx="28">
                  <c:v>0.67223100000000002</c:v>
                </c:pt>
                <c:pt idx="29">
                  <c:v>0.74194000000000004</c:v>
                </c:pt>
                <c:pt idx="30">
                  <c:v>0.76705199999999996</c:v>
                </c:pt>
                <c:pt idx="31">
                  <c:v>0.75960399999999995</c:v>
                </c:pt>
                <c:pt idx="32">
                  <c:v>0.77133499999999999</c:v>
                </c:pt>
                <c:pt idx="33">
                  <c:v>0.65237000000000001</c:v>
                </c:pt>
                <c:pt idx="34">
                  <c:v>0.73816300000000001</c:v>
                </c:pt>
                <c:pt idx="35">
                  <c:v>0.66874299999999998</c:v>
                </c:pt>
                <c:pt idx="36">
                  <c:v>0.830403</c:v>
                </c:pt>
                <c:pt idx="37">
                  <c:v>0.77161599999999997</c:v>
                </c:pt>
                <c:pt idx="38">
                  <c:v>0.73524699999999998</c:v>
                </c:pt>
                <c:pt idx="39">
                  <c:v>0.66660699999999995</c:v>
                </c:pt>
                <c:pt idx="40">
                  <c:v>0.74606499999999998</c:v>
                </c:pt>
                <c:pt idx="41">
                  <c:v>0.84875599999999995</c:v>
                </c:pt>
                <c:pt idx="42">
                  <c:v>0.83528400000000003</c:v>
                </c:pt>
                <c:pt idx="43">
                  <c:v>0.81974100000000005</c:v>
                </c:pt>
                <c:pt idx="44">
                  <c:v>0.86378600000000005</c:v>
                </c:pt>
                <c:pt idx="45">
                  <c:v>0.89669299999999996</c:v>
                </c:pt>
                <c:pt idx="46">
                  <c:v>0.86377499999999996</c:v>
                </c:pt>
                <c:pt idx="47">
                  <c:v>0.88084700000000005</c:v>
                </c:pt>
                <c:pt idx="48">
                  <c:v>0.886992</c:v>
                </c:pt>
                <c:pt idx="49">
                  <c:v>0.88254600000000005</c:v>
                </c:pt>
                <c:pt idx="50">
                  <c:v>0.90136000000000005</c:v>
                </c:pt>
                <c:pt idx="51">
                  <c:v>0.87054200000000004</c:v>
                </c:pt>
                <c:pt idx="52">
                  <c:v>0.827156</c:v>
                </c:pt>
                <c:pt idx="53">
                  <c:v>0.88003600000000004</c:v>
                </c:pt>
                <c:pt idx="54">
                  <c:v>0.803504</c:v>
                </c:pt>
                <c:pt idx="55">
                  <c:v>0.80218699999999998</c:v>
                </c:pt>
                <c:pt idx="56">
                  <c:v>0.85381399999999996</c:v>
                </c:pt>
                <c:pt idx="57">
                  <c:v>0.81349499999999997</c:v>
                </c:pt>
                <c:pt idx="58">
                  <c:v>0.78154000000000001</c:v>
                </c:pt>
                <c:pt idx="59">
                  <c:v>0.86001099999999997</c:v>
                </c:pt>
                <c:pt idx="60">
                  <c:v>0.88690500000000005</c:v>
                </c:pt>
                <c:pt idx="61">
                  <c:v>0.92086199999999996</c:v>
                </c:pt>
                <c:pt idx="62">
                  <c:v>0.941276</c:v>
                </c:pt>
                <c:pt idx="63">
                  <c:v>0.92934899999999998</c:v>
                </c:pt>
                <c:pt idx="64">
                  <c:v>0.91940599999999995</c:v>
                </c:pt>
                <c:pt idx="65">
                  <c:v>0.90124899999999997</c:v>
                </c:pt>
                <c:pt idx="66">
                  <c:v>0.89902400000000005</c:v>
                </c:pt>
                <c:pt idx="67">
                  <c:v>0.91842299999999999</c:v>
                </c:pt>
                <c:pt idx="68">
                  <c:v>0.89339999999999997</c:v>
                </c:pt>
                <c:pt idx="69">
                  <c:v>0.82314699999999996</c:v>
                </c:pt>
                <c:pt idx="70">
                  <c:v>0.896235</c:v>
                </c:pt>
                <c:pt idx="71">
                  <c:v>0.92755500000000002</c:v>
                </c:pt>
                <c:pt idx="72">
                  <c:v>0.94839700000000005</c:v>
                </c:pt>
                <c:pt idx="73">
                  <c:v>0.94890600000000003</c:v>
                </c:pt>
                <c:pt idx="74">
                  <c:v>0.95838800000000002</c:v>
                </c:pt>
                <c:pt idx="75">
                  <c:v>0.94755999999999996</c:v>
                </c:pt>
                <c:pt idx="76">
                  <c:v>0.91497799999999996</c:v>
                </c:pt>
                <c:pt idx="77">
                  <c:v>0.93227700000000002</c:v>
                </c:pt>
                <c:pt idx="78">
                  <c:v>0.95080799999999999</c:v>
                </c:pt>
                <c:pt idx="79">
                  <c:v>0.95085900000000001</c:v>
                </c:pt>
                <c:pt idx="80">
                  <c:v>0.95187500000000003</c:v>
                </c:pt>
                <c:pt idx="81">
                  <c:v>0.96716500000000005</c:v>
                </c:pt>
                <c:pt idx="82">
                  <c:v>0.95741299999999996</c:v>
                </c:pt>
                <c:pt idx="83">
                  <c:v>0.97117399999999998</c:v>
                </c:pt>
                <c:pt idx="84">
                  <c:v>0.95652499999999996</c:v>
                </c:pt>
                <c:pt idx="85">
                  <c:v>0.96783699999999995</c:v>
                </c:pt>
                <c:pt idx="86">
                  <c:v>0.97561600000000004</c:v>
                </c:pt>
                <c:pt idx="87">
                  <c:v>0.98203700000000005</c:v>
                </c:pt>
                <c:pt idx="88">
                  <c:v>0.98017900000000002</c:v>
                </c:pt>
                <c:pt idx="89">
                  <c:v>0.98331900000000005</c:v>
                </c:pt>
                <c:pt idx="90">
                  <c:v>0.98205299999999995</c:v>
                </c:pt>
                <c:pt idx="91">
                  <c:v>0.97870699999999999</c:v>
                </c:pt>
                <c:pt idx="92">
                  <c:v>0.98574300000000004</c:v>
                </c:pt>
                <c:pt idx="93">
                  <c:v>0.99009599999999998</c:v>
                </c:pt>
                <c:pt idx="94">
                  <c:v>0.99437299999999995</c:v>
                </c:pt>
                <c:pt idx="95">
                  <c:v>0.98994300000000002</c:v>
                </c:pt>
                <c:pt idx="96">
                  <c:v>0.99384600000000001</c:v>
                </c:pt>
                <c:pt idx="97">
                  <c:v>0.99252600000000002</c:v>
                </c:pt>
                <c:pt idx="98">
                  <c:v>0.99501700000000004</c:v>
                </c:pt>
                <c:pt idx="99">
                  <c:v>0.99317800000000001</c:v>
                </c:pt>
                <c:pt idx="100">
                  <c:v>0.99341000000000002</c:v>
                </c:pt>
                <c:pt idx="101">
                  <c:v>0.99441299999999999</c:v>
                </c:pt>
                <c:pt idx="102">
                  <c:v>0.99344100000000002</c:v>
                </c:pt>
                <c:pt idx="103">
                  <c:v>0.990425</c:v>
                </c:pt>
                <c:pt idx="104">
                  <c:v>0.98931999999999998</c:v>
                </c:pt>
                <c:pt idx="105">
                  <c:v>0.98530399999999996</c:v>
                </c:pt>
                <c:pt idx="106">
                  <c:v>0.98227299999999995</c:v>
                </c:pt>
                <c:pt idx="107">
                  <c:v>0.97997999999999996</c:v>
                </c:pt>
                <c:pt idx="108">
                  <c:v>0.97452899999999998</c:v>
                </c:pt>
                <c:pt idx="109">
                  <c:v>0.97164799999999996</c:v>
                </c:pt>
                <c:pt idx="110">
                  <c:v>0.98514900000000005</c:v>
                </c:pt>
                <c:pt idx="111">
                  <c:v>0.98116099999999995</c:v>
                </c:pt>
                <c:pt idx="112">
                  <c:v>0.97844600000000004</c:v>
                </c:pt>
                <c:pt idx="113">
                  <c:v>0.98116599999999998</c:v>
                </c:pt>
                <c:pt idx="114">
                  <c:v>0.98180199999999995</c:v>
                </c:pt>
                <c:pt idx="115">
                  <c:v>0.98225200000000001</c:v>
                </c:pt>
                <c:pt idx="116">
                  <c:v>0.97275299999999998</c:v>
                </c:pt>
                <c:pt idx="117">
                  <c:v>0.97647600000000001</c:v>
                </c:pt>
                <c:pt idx="118">
                  <c:v>0.97898600000000002</c:v>
                </c:pt>
                <c:pt idx="119">
                  <c:v>0.97937399999999997</c:v>
                </c:pt>
                <c:pt idx="120">
                  <c:v>0.98058599999999996</c:v>
                </c:pt>
                <c:pt idx="121">
                  <c:v>0.97108399999999995</c:v>
                </c:pt>
                <c:pt idx="122">
                  <c:v>0.983518</c:v>
                </c:pt>
                <c:pt idx="123">
                  <c:v>0.96685500000000002</c:v>
                </c:pt>
                <c:pt idx="124">
                  <c:v>0.98072300000000001</c:v>
                </c:pt>
                <c:pt idx="125">
                  <c:v>0.97716800000000004</c:v>
                </c:pt>
                <c:pt idx="126">
                  <c:v>0.97367199999999998</c:v>
                </c:pt>
                <c:pt idx="127">
                  <c:v>0.98222200000000004</c:v>
                </c:pt>
                <c:pt idx="128">
                  <c:v>0.96346100000000001</c:v>
                </c:pt>
                <c:pt idx="129">
                  <c:v>0.97792599999999996</c:v>
                </c:pt>
                <c:pt idx="130">
                  <c:v>0.96698799999999996</c:v>
                </c:pt>
                <c:pt idx="131">
                  <c:v>0.97329200000000005</c:v>
                </c:pt>
                <c:pt idx="132">
                  <c:v>0.97429399999999999</c:v>
                </c:pt>
                <c:pt idx="133">
                  <c:v>0.97777899999999995</c:v>
                </c:pt>
                <c:pt idx="134">
                  <c:v>0.95962800000000004</c:v>
                </c:pt>
                <c:pt idx="135">
                  <c:v>0.96347000000000005</c:v>
                </c:pt>
                <c:pt idx="136">
                  <c:v>0.95607600000000004</c:v>
                </c:pt>
                <c:pt idx="137">
                  <c:v>0.95802500000000002</c:v>
                </c:pt>
                <c:pt idx="138">
                  <c:v>0.96228499999999995</c:v>
                </c:pt>
                <c:pt idx="139">
                  <c:v>0.94109799999999999</c:v>
                </c:pt>
                <c:pt idx="140">
                  <c:v>0.95898799999999995</c:v>
                </c:pt>
                <c:pt idx="141">
                  <c:v>0.95132000000000005</c:v>
                </c:pt>
                <c:pt idx="142">
                  <c:v>0.93997699999999995</c:v>
                </c:pt>
                <c:pt idx="143">
                  <c:v>0.95501100000000005</c:v>
                </c:pt>
                <c:pt idx="144">
                  <c:v>0.928122</c:v>
                </c:pt>
                <c:pt idx="145">
                  <c:v>0.94599599999999995</c:v>
                </c:pt>
                <c:pt idx="146">
                  <c:v>0.930369</c:v>
                </c:pt>
                <c:pt idx="147">
                  <c:v>0.92626399999999998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7-8F43-B45F-61BD63B4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155952"/>
        <c:axId val="1"/>
      </c:scatterChart>
      <c:valAx>
        <c:axId val="17011559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1559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0.16006017817204266</c:v>
                </c:pt>
                <c:pt idx="44">
                  <c:v>0.15980929360036175</c:v>
                </c:pt>
                <c:pt idx="45">
                  <c:v>0.16149295795143936</c:v>
                </c:pt>
                <c:pt idx="46">
                  <c:v>0.17606202907551791</c:v>
                </c:pt>
                <c:pt idx="47">
                  <c:v>0.16332905153099336</c:v>
                </c:pt>
                <c:pt idx="48">
                  <c:v>0.15268052975370058</c:v>
                </c:pt>
                <c:pt idx="49">
                  <c:v>0.15811521755410771</c:v>
                </c:pt>
                <c:pt idx="50">
                  <c:v>0.16063945844294969</c:v>
                </c:pt>
                <c:pt idx="51">
                  <c:v>0.16153548297990938</c:v>
                </c:pt>
                <c:pt idx="52">
                  <c:v>0.16389348768435555</c:v>
                </c:pt>
                <c:pt idx="53">
                  <c:v>0.15301401769993458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0.13204424400349271</c:v>
                </c:pt>
                <c:pt idx="58">
                  <c:v>0</c:v>
                </c:pt>
                <c:pt idx="59">
                  <c:v>0.15628574309981372</c:v>
                </c:pt>
                <c:pt idx="60">
                  <c:v>0.17749830854647947</c:v>
                </c:pt>
                <c:pt idx="61">
                  <c:v>0.19813535129714691</c:v>
                </c:pt>
                <c:pt idx="62">
                  <c:v>0.20659137898194566</c:v>
                </c:pt>
                <c:pt idx="63">
                  <c:v>0.18075601999297816</c:v>
                </c:pt>
                <c:pt idx="64">
                  <c:v>0.17631720555893507</c:v>
                </c:pt>
                <c:pt idx="65">
                  <c:v>0.18444692456565223</c:v>
                </c:pt>
                <c:pt idx="66">
                  <c:v>0.20011691481627505</c:v>
                </c:pt>
                <c:pt idx="67">
                  <c:v>0.16396290017540596</c:v>
                </c:pt>
                <c:pt idx="68">
                  <c:v>0</c:v>
                </c:pt>
                <c:pt idx="69">
                  <c:v>0.1581129339878532</c:v>
                </c:pt>
                <c:pt idx="70">
                  <c:v>0.15517436708973981</c:v>
                </c:pt>
                <c:pt idx="71">
                  <c:v>0.18464760050161158</c:v>
                </c:pt>
                <c:pt idx="72">
                  <c:v>0.19408605647182742</c:v>
                </c:pt>
                <c:pt idx="73">
                  <c:v>0.19905288888037936</c:v>
                </c:pt>
                <c:pt idx="74">
                  <c:v>0.19368689000841199</c:v>
                </c:pt>
                <c:pt idx="75">
                  <c:v>0.20505174637673795</c:v>
                </c:pt>
                <c:pt idx="76">
                  <c:v>0.18115619280048809</c:v>
                </c:pt>
                <c:pt idx="77">
                  <c:v>0.20094232886975852</c:v>
                </c:pt>
                <c:pt idx="78">
                  <c:v>0.20047185365941397</c:v>
                </c:pt>
                <c:pt idx="79">
                  <c:v>0.22342734479775891</c:v>
                </c:pt>
                <c:pt idx="80">
                  <c:v>0.1911654727715851</c:v>
                </c:pt>
                <c:pt idx="81">
                  <c:v>0.20329373520125321</c:v>
                </c:pt>
                <c:pt idx="82">
                  <c:v>0.22527288008201951</c:v>
                </c:pt>
                <c:pt idx="83">
                  <c:v>0.25718429640373136</c:v>
                </c:pt>
                <c:pt idx="84">
                  <c:v>0.24765031164724036</c:v>
                </c:pt>
                <c:pt idx="85">
                  <c:v>0.24891278895411661</c:v>
                </c:pt>
                <c:pt idx="86">
                  <c:v>0.26117822157027737</c:v>
                </c:pt>
                <c:pt idx="87">
                  <c:v>0.27286050761310232</c:v>
                </c:pt>
                <c:pt idx="88">
                  <c:v>0.29392373790772297</c:v>
                </c:pt>
                <c:pt idx="89">
                  <c:v>0.29754481463976939</c:v>
                </c:pt>
                <c:pt idx="90">
                  <c:v>0.28395939248091545</c:v>
                </c:pt>
                <c:pt idx="91">
                  <c:v>0.3042369958244181</c:v>
                </c:pt>
                <c:pt idx="92">
                  <c:v>0.31992412237293499</c:v>
                </c:pt>
                <c:pt idx="93">
                  <c:v>0.34126780452669425</c:v>
                </c:pt>
                <c:pt idx="94">
                  <c:v>0.33731197024333498</c:v>
                </c:pt>
                <c:pt idx="95">
                  <c:v>0.34039907743067238</c:v>
                </c:pt>
                <c:pt idx="96">
                  <c:v>0.32810680801195524</c:v>
                </c:pt>
                <c:pt idx="97">
                  <c:v>0.34599290914182579</c:v>
                </c:pt>
                <c:pt idx="98">
                  <c:v>0.33730423768573126</c:v>
                </c:pt>
                <c:pt idx="99">
                  <c:v>0.33577702102347412</c:v>
                </c:pt>
                <c:pt idx="100">
                  <c:v>0.32381079681344932</c:v>
                </c:pt>
                <c:pt idx="101">
                  <c:v>0.33960134341608633</c:v>
                </c:pt>
                <c:pt idx="102">
                  <c:v>0.32426959213164597</c:v>
                </c:pt>
                <c:pt idx="103">
                  <c:v>0.30480061859461605</c:v>
                </c:pt>
                <c:pt idx="104">
                  <c:v>0.29753084489202336</c:v>
                </c:pt>
                <c:pt idx="105">
                  <c:v>0.27596878592052443</c:v>
                </c:pt>
                <c:pt idx="106">
                  <c:v>0.26599041771696574</c:v>
                </c:pt>
                <c:pt idx="107">
                  <c:v>0.27143712811095622</c:v>
                </c:pt>
                <c:pt idx="108">
                  <c:v>0.26173437435379332</c:v>
                </c:pt>
                <c:pt idx="109">
                  <c:v>0.26246795179654647</c:v>
                </c:pt>
                <c:pt idx="110">
                  <c:v>0.26668460510412967</c:v>
                </c:pt>
                <c:pt idx="111">
                  <c:v>0.24934044156980992</c:v>
                </c:pt>
                <c:pt idx="112">
                  <c:v>0.23598833388733076</c:v>
                </c:pt>
                <c:pt idx="113">
                  <c:v>0.24582203980484776</c:v>
                </c:pt>
                <c:pt idx="114">
                  <c:v>0.24398837550191949</c:v>
                </c:pt>
                <c:pt idx="115">
                  <c:v>0.23416829828725069</c:v>
                </c:pt>
                <c:pt idx="116">
                  <c:v>0.21884165994048216</c:v>
                </c:pt>
                <c:pt idx="117">
                  <c:v>0.24098375572358979</c:v>
                </c:pt>
                <c:pt idx="118">
                  <c:v>0.23180524633371311</c:v>
                </c:pt>
                <c:pt idx="119">
                  <c:v>0.23222942951429773</c:v>
                </c:pt>
                <c:pt idx="120">
                  <c:v>0.2236357997772539</c:v>
                </c:pt>
                <c:pt idx="121">
                  <c:v>0.22669081482270634</c:v>
                </c:pt>
                <c:pt idx="122">
                  <c:v>0.20706065658467107</c:v>
                </c:pt>
                <c:pt idx="123">
                  <c:v>0.20751526371063916</c:v>
                </c:pt>
                <c:pt idx="124">
                  <c:v>0.21214909385737746</c:v>
                </c:pt>
                <c:pt idx="125">
                  <c:v>0.19794178875188304</c:v>
                </c:pt>
                <c:pt idx="126">
                  <c:v>0.18822815523766806</c:v>
                </c:pt>
                <c:pt idx="127">
                  <c:v>0.18072619201447215</c:v>
                </c:pt>
                <c:pt idx="128">
                  <c:v>0.20038178682818117</c:v>
                </c:pt>
                <c:pt idx="129">
                  <c:v>0.20455771510517873</c:v>
                </c:pt>
                <c:pt idx="130">
                  <c:v>0.19085008648755986</c:v>
                </c:pt>
                <c:pt idx="131">
                  <c:v>0.19077082134254228</c:v>
                </c:pt>
                <c:pt idx="132">
                  <c:v>0.1726770964728602</c:v>
                </c:pt>
                <c:pt idx="133">
                  <c:v>0.16740605712540993</c:v>
                </c:pt>
                <c:pt idx="134">
                  <c:v>0.16068142161814672</c:v>
                </c:pt>
                <c:pt idx="135">
                  <c:v>0.16485439448394809</c:v>
                </c:pt>
                <c:pt idx="136">
                  <c:v>0.14065340825651987</c:v>
                </c:pt>
                <c:pt idx="137">
                  <c:v>0.1552592876476083</c:v>
                </c:pt>
                <c:pt idx="138">
                  <c:v>0.13578287499246303</c:v>
                </c:pt>
                <c:pt idx="139">
                  <c:v>0.1518230456309726</c:v>
                </c:pt>
                <c:pt idx="140">
                  <c:v>0.13223286807871798</c:v>
                </c:pt>
                <c:pt idx="141">
                  <c:v>0.13137562203981265</c:v>
                </c:pt>
                <c:pt idx="142">
                  <c:v>0.12246406906793528</c:v>
                </c:pt>
                <c:pt idx="143">
                  <c:v>0.11876636828321442</c:v>
                </c:pt>
                <c:pt idx="144">
                  <c:v>0.11638426970593427</c:v>
                </c:pt>
                <c:pt idx="145">
                  <c:v>0.10148775266515349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8-7F48-B052-75BF2C17021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0.15979411553851505</c:v>
                </c:pt>
                <c:pt idx="44">
                  <c:v>0.17028584494045793</c:v>
                </c:pt>
                <c:pt idx="45">
                  <c:v>0.16836911732812845</c:v>
                </c:pt>
                <c:pt idx="46">
                  <c:v>0.16334484418341977</c:v>
                </c:pt>
                <c:pt idx="47">
                  <c:v>0.17037677469587298</c:v>
                </c:pt>
                <c:pt idx="48">
                  <c:v>0.16753708456650815</c:v>
                </c:pt>
                <c:pt idx="49">
                  <c:v>0.16081629791485311</c:v>
                </c:pt>
                <c:pt idx="50">
                  <c:v>0.15431415338500037</c:v>
                </c:pt>
                <c:pt idx="51">
                  <c:v>0.1592124072890761</c:v>
                </c:pt>
                <c:pt idx="52">
                  <c:v>0.15543530531848232</c:v>
                </c:pt>
                <c:pt idx="53">
                  <c:v>0.17208888559408428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0.12822118094847634</c:v>
                </c:pt>
                <c:pt idx="58">
                  <c:v>0</c:v>
                </c:pt>
                <c:pt idx="59">
                  <c:v>0.15169756557519748</c:v>
                </c:pt>
                <c:pt idx="60">
                  <c:v>0.16850632296241241</c:v>
                </c:pt>
                <c:pt idx="61">
                  <c:v>0.23210699244710931</c:v>
                </c:pt>
                <c:pt idx="62">
                  <c:v>0.21747971808673022</c:v>
                </c:pt>
                <c:pt idx="63">
                  <c:v>0.20607105774578494</c:v>
                </c:pt>
                <c:pt idx="64">
                  <c:v>0.19648393152209345</c:v>
                </c:pt>
                <c:pt idx="65">
                  <c:v>0.19438407371989913</c:v>
                </c:pt>
                <c:pt idx="66">
                  <c:v>0.20210228227753549</c:v>
                </c:pt>
                <c:pt idx="67">
                  <c:v>0.17211844975438217</c:v>
                </c:pt>
                <c:pt idx="68">
                  <c:v>0</c:v>
                </c:pt>
                <c:pt idx="69">
                  <c:v>0.15922804567895085</c:v>
                </c:pt>
                <c:pt idx="70">
                  <c:v>0.17382967092240881</c:v>
                </c:pt>
                <c:pt idx="71">
                  <c:v>0.20971353861851011</c:v>
                </c:pt>
                <c:pt idx="72">
                  <c:v>0.21105888517968086</c:v>
                </c:pt>
                <c:pt idx="73">
                  <c:v>0.20965334475300304</c:v>
                </c:pt>
                <c:pt idx="74">
                  <c:v>0.23264072891890447</c:v>
                </c:pt>
                <c:pt idx="75">
                  <c:v>0.21891019818168891</c:v>
                </c:pt>
                <c:pt idx="76">
                  <c:v>0.23803234057977446</c:v>
                </c:pt>
                <c:pt idx="77">
                  <c:v>0.22825070525034918</c:v>
                </c:pt>
                <c:pt idx="78">
                  <c:v>0.22125466221049034</c:v>
                </c:pt>
                <c:pt idx="79">
                  <c:v>0.24261032392571721</c:v>
                </c:pt>
                <c:pt idx="80">
                  <c:v>0.23278081482251653</c:v>
                </c:pt>
                <c:pt idx="81">
                  <c:v>0.23449733112877769</c:v>
                </c:pt>
                <c:pt idx="82">
                  <c:v>0.26537189497256619</c:v>
                </c:pt>
                <c:pt idx="83">
                  <c:v>0.27346859181810645</c:v>
                </c:pt>
                <c:pt idx="84">
                  <c:v>0.26928471359824602</c:v>
                </c:pt>
                <c:pt idx="85">
                  <c:v>0.27423983513902184</c:v>
                </c:pt>
                <c:pt idx="86">
                  <c:v>0.28231580225117564</c:v>
                </c:pt>
                <c:pt idx="87">
                  <c:v>0.30669452853810425</c:v>
                </c:pt>
                <c:pt idx="88">
                  <c:v>0.2915761040837796</c:v>
                </c:pt>
                <c:pt idx="89">
                  <c:v>0.32467455090627778</c:v>
                </c:pt>
                <c:pt idx="90">
                  <c:v>0.32324116413841086</c:v>
                </c:pt>
                <c:pt idx="91">
                  <c:v>0.32690319330268347</c:v>
                </c:pt>
                <c:pt idx="92">
                  <c:v>0.35870440808399073</c:v>
                </c:pt>
                <c:pt idx="93">
                  <c:v>0.36515079112833859</c:v>
                </c:pt>
                <c:pt idx="94">
                  <c:v>0.36770850215888934</c:v>
                </c:pt>
                <c:pt idx="95">
                  <c:v>0.38193253589488435</c:v>
                </c:pt>
                <c:pt idx="96">
                  <c:v>0.39302047534121981</c:v>
                </c:pt>
                <c:pt idx="97">
                  <c:v>0.39124355962688812</c:v>
                </c:pt>
                <c:pt idx="98">
                  <c:v>0.38567646110605774</c:v>
                </c:pt>
                <c:pt idx="99">
                  <c:v>0.38549056412804455</c:v>
                </c:pt>
                <c:pt idx="100">
                  <c:v>0.39359184093781835</c:v>
                </c:pt>
                <c:pt idx="101">
                  <c:v>0.38538422322571048</c:v>
                </c:pt>
                <c:pt idx="102">
                  <c:v>0.39142425684511867</c:v>
                </c:pt>
                <c:pt idx="103">
                  <c:v>0.37470398487521078</c:v>
                </c:pt>
                <c:pt idx="104">
                  <c:v>0.35170699242102893</c:v>
                </c:pt>
                <c:pt idx="105">
                  <c:v>0.32956932788253207</c:v>
                </c:pt>
                <c:pt idx="106">
                  <c:v>0.32912767917392183</c:v>
                </c:pt>
                <c:pt idx="107">
                  <c:v>0.31866935351769127</c:v>
                </c:pt>
                <c:pt idx="108">
                  <c:v>0.30149123725088373</c:v>
                </c:pt>
                <c:pt idx="109">
                  <c:v>0.30467186920191835</c:v>
                </c:pt>
                <c:pt idx="110">
                  <c:v>0.31474276495920916</c:v>
                </c:pt>
                <c:pt idx="111">
                  <c:v>0.30409424418840586</c:v>
                </c:pt>
                <c:pt idx="112">
                  <c:v>0.29533035750709069</c:v>
                </c:pt>
                <c:pt idx="113">
                  <c:v>0.29115236963969082</c:v>
                </c:pt>
                <c:pt idx="114">
                  <c:v>0.2996413787509668</c:v>
                </c:pt>
                <c:pt idx="115">
                  <c:v>0.29725004954832973</c:v>
                </c:pt>
                <c:pt idx="116">
                  <c:v>0.2954300079018562</c:v>
                </c:pt>
                <c:pt idx="117">
                  <c:v>0.28818780633206181</c:v>
                </c:pt>
                <c:pt idx="118">
                  <c:v>0.28770346135256725</c:v>
                </c:pt>
                <c:pt idx="119">
                  <c:v>0.28680115076578877</c:v>
                </c:pt>
                <c:pt idx="120">
                  <c:v>0.27942357658884354</c:v>
                </c:pt>
                <c:pt idx="121">
                  <c:v>0.286054502414259</c:v>
                </c:pt>
                <c:pt idx="122">
                  <c:v>0.29805925392108323</c:v>
                </c:pt>
                <c:pt idx="123">
                  <c:v>0.28819087439458985</c:v>
                </c:pt>
                <c:pt idx="124">
                  <c:v>0.27666457099168196</c:v>
                </c:pt>
                <c:pt idx="125">
                  <c:v>0.28330649555892956</c:v>
                </c:pt>
                <c:pt idx="126">
                  <c:v>0.28466856259073586</c:v>
                </c:pt>
                <c:pt idx="127">
                  <c:v>0.26887323035197103</c:v>
                </c:pt>
                <c:pt idx="128">
                  <c:v>0.27393044037939313</c:v>
                </c:pt>
                <c:pt idx="129">
                  <c:v>0.26908051078994888</c:v>
                </c:pt>
                <c:pt idx="130">
                  <c:v>0.25469504177210667</c:v>
                </c:pt>
                <c:pt idx="131">
                  <c:v>0.26417601175162386</c:v>
                </c:pt>
                <c:pt idx="132">
                  <c:v>0.26207460331733801</c:v>
                </c:pt>
                <c:pt idx="133">
                  <c:v>0.256517298261147</c:v>
                </c:pt>
                <c:pt idx="134">
                  <c:v>0.23819424324119948</c:v>
                </c:pt>
                <c:pt idx="135">
                  <c:v>0.24207723635914585</c:v>
                </c:pt>
                <c:pt idx="136">
                  <c:v>0.24428919209842934</c:v>
                </c:pt>
                <c:pt idx="137">
                  <c:v>0.23345665734566573</c:v>
                </c:pt>
                <c:pt idx="138">
                  <c:v>0.22580183513458083</c:v>
                </c:pt>
                <c:pt idx="139">
                  <c:v>0.21827183200449995</c:v>
                </c:pt>
                <c:pt idx="140">
                  <c:v>0.2129836063211013</c:v>
                </c:pt>
                <c:pt idx="141">
                  <c:v>0.21863486998960205</c:v>
                </c:pt>
                <c:pt idx="142">
                  <c:v>0.20539283916249584</c:v>
                </c:pt>
                <c:pt idx="143">
                  <c:v>0.20080173157586106</c:v>
                </c:pt>
                <c:pt idx="144">
                  <c:v>0.19632213970714577</c:v>
                </c:pt>
                <c:pt idx="145">
                  <c:v>0.19993781981717854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8-7F48-B052-75BF2C17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472960"/>
        <c:axId val="1"/>
      </c:scatterChart>
      <c:valAx>
        <c:axId val="170147296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4729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660.8</c:v>
                </c:pt>
                <c:pt idx="44">
                  <c:v>670.5</c:v>
                </c:pt>
                <c:pt idx="45">
                  <c:v>549.20000000000005</c:v>
                </c:pt>
                <c:pt idx="46">
                  <c:v>787.5</c:v>
                </c:pt>
                <c:pt idx="47">
                  <c:v>651.9</c:v>
                </c:pt>
                <c:pt idx="48">
                  <c:v>760.2</c:v>
                </c:pt>
                <c:pt idx="49">
                  <c:v>667.9</c:v>
                </c:pt>
                <c:pt idx="50">
                  <c:v>782.2</c:v>
                </c:pt>
                <c:pt idx="51">
                  <c:v>757.6</c:v>
                </c:pt>
                <c:pt idx="52">
                  <c:v>794.9</c:v>
                </c:pt>
                <c:pt idx="53">
                  <c:v>689.5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736.6</c:v>
                </c:pt>
                <c:pt idx="58">
                  <c:v>-999</c:v>
                </c:pt>
                <c:pt idx="59">
                  <c:v>643.5</c:v>
                </c:pt>
                <c:pt idx="60">
                  <c:v>722.7</c:v>
                </c:pt>
                <c:pt idx="61">
                  <c:v>648.6</c:v>
                </c:pt>
                <c:pt idx="62">
                  <c:v>736.1</c:v>
                </c:pt>
                <c:pt idx="63">
                  <c:v>735.8</c:v>
                </c:pt>
                <c:pt idx="64">
                  <c:v>763.7</c:v>
                </c:pt>
                <c:pt idx="65">
                  <c:v>800</c:v>
                </c:pt>
                <c:pt idx="66">
                  <c:v>780.6</c:v>
                </c:pt>
                <c:pt idx="67">
                  <c:v>737.5</c:v>
                </c:pt>
                <c:pt idx="68">
                  <c:v>-999</c:v>
                </c:pt>
                <c:pt idx="69">
                  <c:v>782</c:v>
                </c:pt>
                <c:pt idx="70">
                  <c:v>697.6</c:v>
                </c:pt>
                <c:pt idx="71">
                  <c:v>793.6</c:v>
                </c:pt>
                <c:pt idx="72">
                  <c:v>727.7</c:v>
                </c:pt>
                <c:pt idx="73">
                  <c:v>709.4</c:v>
                </c:pt>
                <c:pt idx="74">
                  <c:v>729.3</c:v>
                </c:pt>
                <c:pt idx="75">
                  <c:v>692.5</c:v>
                </c:pt>
                <c:pt idx="76">
                  <c:v>698.7</c:v>
                </c:pt>
                <c:pt idx="77">
                  <c:v>693.6</c:v>
                </c:pt>
                <c:pt idx="78">
                  <c:v>680.2</c:v>
                </c:pt>
                <c:pt idx="79">
                  <c:v>688.3</c:v>
                </c:pt>
                <c:pt idx="80">
                  <c:v>716.9</c:v>
                </c:pt>
                <c:pt idx="81">
                  <c:v>746.8</c:v>
                </c:pt>
                <c:pt idx="82">
                  <c:v>683.5</c:v>
                </c:pt>
                <c:pt idx="83">
                  <c:v>712.3</c:v>
                </c:pt>
                <c:pt idx="84">
                  <c:v>696</c:v>
                </c:pt>
                <c:pt idx="85">
                  <c:v>705.7</c:v>
                </c:pt>
                <c:pt idx="86">
                  <c:v>713.3</c:v>
                </c:pt>
                <c:pt idx="87">
                  <c:v>693.9</c:v>
                </c:pt>
                <c:pt idx="88">
                  <c:v>747.6</c:v>
                </c:pt>
                <c:pt idx="89">
                  <c:v>761.8</c:v>
                </c:pt>
                <c:pt idx="90">
                  <c:v>733.7</c:v>
                </c:pt>
                <c:pt idx="91">
                  <c:v>710</c:v>
                </c:pt>
                <c:pt idx="92">
                  <c:v>716.6</c:v>
                </c:pt>
                <c:pt idx="93">
                  <c:v>742.1</c:v>
                </c:pt>
                <c:pt idx="94">
                  <c:v>731.8</c:v>
                </c:pt>
                <c:pt idx="95">
                  <c:v>737.3</c:v>
                </c:pt>
                <c:pt idx="96">
                  <c:v>709.6</c:v>
                </c:pt>
                <c:pt idx="97">
                  <c:v>672.9</c:v>
                </c:pt>
                <c:pt idx="98">
                  <c:v>697.9</c:v>
                </c:pt>
                <c:pt idx="99">
                  <c:v>647.29999999999995</c:v>
                </c:pt>
                <c:pt idx="100">
                  <c:v>644.1</c:v>
                </c:pt>
                <c:pt idx="101">
                  <c:v>624.29999999999995</c:v>
                </c:pt>
                <c:pt idx="102">
                  <c:v>609.29999999999995</c:v>
                </c:pt>
                <c:pt idx="103">
                  <c:v>568.29999999999995</c:v>
                </c:pt>
                <c:pt idx="104">
                  <c:v>584.1</c:v>
                </c:pt>
                <c:pt idx="105">
                  <c:v>543.20000000000005</c:v>
                </c:pt>
                <c:pt idx="106">
                  <c:v>485</c:v>
                </c:pt>
                <c:pt idx="107">
                  <c:v>596.5</c:v>
                </c:pt>
                <c:pt idx="108">
                  <c:v>547.1</c:v>
                </c:pt>
                <c:pt idx="109">
                  <c:v>574</c:v>
                </c:pt>
                <c:pt idx="110">
                  <c:v>518.70000000000005</c:v>
                </c:pt>
                <c:pt idx="111">
                  <c:v>539.5</c:v>
                </c:pt>
                <c:pt idx="112">
                  <c:v>507.1</c:v>
                </c:pt>
                <c:pt idx="113">
                  <c:v>528</c:v>
                </c:pt>
                <c:pt idx="114">
                  <c:v>564.70000000000005</c:v>
                </c:pt>
                <c:pt idx="115">
                  <c:v>525.79999999999995</c:v>
                </c:pt>
                <c:pt idx="116">
                  <c:v>480.1</c:v>
                </c:pt>
                <c:pt idx="117">
                  <c:v>555.29999999999995</c:v>
                </c:pt>
                <c:pt idx="118">
                  <c:v>519.20000000000005</c:v>
                </c:pt>
                <c:pt idx="119">
                  <c:v>473.8</c:v>
                </c:pt>
                <c:pt idx="120">
                  <c:v>471.2</c:v>
                </c:pt>
                <c:pt idx="121">
                  <c:v>489.5</c:v>
                </c:pt>
                <c:pt idx="122">
                  <c:v>492.8</c:v>
                </c:pt>
                <c:pt idx="123">
                  <c:v>468.9</c:v>
                </c:pt>
                <c:pt idx="124">
                  <c:v>523.4</c:v>
                </c:pt>
                <c:pt idx="125">
                  <c:v>496.1</c:v>
                </c:pt>
                <c:pt idx="126">
                  <c:v>490.3</c:v>
                </c:pt>
                <c:pt idx="127">
                  <c:v>418.5</c:v>
                </c:pt>
                <c:pt idx="128">
                  <c:v>504</c:v>
                </c:pt>
                <c:pt idx="129">
                  <c:v>526.1</c:v>
                </c:pt>
                <c:pt idx="130">
                  <c:v>475.7</c:v>
                </c:pt>
                <c:pt idx="131">
                  <c:v>447.5</c:v>
                </c:pt>
                <c:pt idx="132">
                  <c:v>458.8</c:v>
                </c:pt>
                <c:pt idx="133">
                  <c:v>520.9</c:v>
                </c:pt>
                <c:pt idx="134">
                  <c:v>385.1</c:v>
                </c:pt>
                <c:pt idx="135">
                  <c:v>437.3</c:v>
                </c:pt>
                <c:pt idx="136">
                  <c:v>407</c:v>
                </c:pt>
                <c:pt idx="137">
                  <c:v>438.2</c:v>
                </c:pt>
                <c:pt idx="138">
                  <c:v>398.7</c:v>
                </c:pt>
                <c:pt idx="139">
                  <c:v>430.9</c:v>
                </c:pt>
                <c:pt idx="140">
                  <c:v>406.1</c:v>
                </c:pt>
                <c:pt idx="141">
                  <c:v>422.6</c:v>
                </c:pt>
                <c:pt idx="142">
                  <c:v>595.20000000000005</c:v>
                </c:pt>
                <c:pt idx="143">
                  <c:v>465</c:v>
                </c:pt>
                <c:pt idx="144">
                  <c:v>360.8</c:v>
                </c:pt>
                <c:pt idx="145">
                  <c:v>441.5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0-844E-9093-9BED91C7EA0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800</c:v>
                </c:pt>
                <c:pt idx="44">
                  <c:v>800</c:v>
                </c:pt>
                <c:pt idx="45">
                  <c:v>800</c:v>
                </c:pt>
                <c:pt idx="46">
                  <c:v>729.8</c:v>
                </c:pt>
                <c:pt idx="47">
                  <c:v>793.4</c:v>
                </c:pt>
                <c:pt idx="48">
                  <c:v>796.9</c:v>
                </c:pt>
                <c:pt idx="49">
                  <c:v>777.5</c:v>
                </c:pt>
                <c:pt idx="50">
                  <c:v>615.4</c:v>
                </c:pt>
                <c:pt idx="51">
                  <c:v>681.1</c:v>
                </c:pt>
                <c:pt idx="52">
                  <c:v>800</c:v>
                </c:pt>
                <c:pt idx="53">
                  <c:v>783.5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800</c:v>
                </c:pt>
                <c:pt idx="58">
                  <c:v>-999</c:v>
                </c:pt>
                <c:pt idx="59">
                  <c:v>763.6</c:v>
                </c:pt>
                <c:pt idx="60">
                  <c:v>772.3</c:v>
                </c:pt>
                <c:pt idx="61">
                  <c:v>800</c:v>
                </c:pt>
                <c:pt idx="62">
                  <c:v>788.3</c:v>
                </c:pt>
                <c:pt idx="63">
                  <c:v>770.6</c:v>
                </c:pt>
                <c:pt idx="64">
                  <c:v>739.2</c:v>
                </c:pt>
                <c:pt idx="65">
                  <c:v>750.6</c:v>
                </c:pt>
                <c:pt idx="66">
                  <c:v>769.3</c:v>
                </c:pt>
                <c:pt idx="67">
                  <c:v>779.7</c:v>
                </c:pt>
                <c:pt idx="68">
                  <c:v>-999</c:v>
                </c:pt>
                <c:pt idx="69">
                  <c:v>674.7</c:v>
                </c:pt>
                <c:pt idx="70">
                  <c:v>741.7</c:v>
                </c:pt>
                <c:pt idx="71">
                  <c:v>651.9</c:v>
                </c:pt>
                <c:pt idx="72">
                  <c:v>722.7</c:v>
                </c:pt>
                <c:pt idx="73">
                  <c:v>790.3</c:v>
                </c:pt>
                <c:pt idx="74">
                  <c:v>739.8</c:v>
                </c:pt>
                <c:pt idx="75">
                  <c:v>800</c:v>
                </c:pt>
                <c:pt idx="76">
                  <c:v>798.9</c:v>
                </c:pt>
                <c:pt idx="77">
                  <c:v>759.9</c:v>
                </c:pt>
                <c:pt idx="78">
                  <c:v>720.2</c:v>
                </c:pt>
                <c:pt idx="79">
                  <c:v>765.4</c:v>
                </c:pt>
                <c:pt idx="80">
                  <c:v>753.2</c:v>
                </c:pt>
                <c:pt idx="81">
                  <c:v>762.1</c:v>
                </c:pt>
                <c:pt idx="82">
                  <c:v>793.4</c:v>
                </c:pt>
                <c:pt idx="83">
                  <c:v>800</c:v>
                </c:pt>
                <c:pt idx="84">
                  <c:v>721</c:v>
                </c:pt>
                <c:pt idx="85">
                  <c:v>753.7</c:v>
                </c:pt>
                <c:pt idx="86">
                  <c:v>758.9</c:v>
                </c:pt>
                <c:pt idx="87">
                  <c:v>755</c:v>
                </c:pt>
                <c:pt idx="88">
                  <c:v>753.6</c:v>
                </c:pt>
                <c:pt idx="89">
                  <c:v>780.4</c:v>
                </c:pt>
                <c:pt idx="90">
                  <c:v>750.2</c:v>
                </c:pt>
                <c:pt idx="91">
                  <c:v>765.9</c:v>
                </c:pt>
                <c:pt idx="92">
                  <c:v>739.7</c:v>
                </c:pt>
                <c:pt idx="93">
                  <c:v>752.1</c:v>
                </c:pt>
                <c:pt idx="94">
                  <c:v>761.7</c:v>
                </c:pt>
                <c:pt idx="95">
                  <c:v>732.2</c:v>
                </c:pt>
                <c:pt idx="96">
                  <c:v>723.6</c:v>
                </c:pt>
                <c:pt idx="97">
                  <c:v>734.4</c:v>
                </c:pt>
                <c:pt idx="98">
                  <c:v>664.7</c:v>
                </c:pt>
                <c:pt idx="99">
                  <c:v>673.2</c:v>
                </c:pt>
                <c:pt idx="100">
                  <c:v>680.3</c:v>
                </c:pt>
                <c:pt idx="101">
                  <c:v>646.1</c:v>
                </c:pt>
                <c:pt idx="102">
                  <c:v>613</c:v>
                </c:pt>
                <c:pt idx="103">
                  <c:v>617.9</c:v>
                </c:pt>
                <c:pt idx="104">
                  <c:v>589.70000000000005</c:v>
                </c:pt>
                <c:pt idx="105">
                  <c:v>574</c:v>
                </c:pt>
                <c:pt idx="106">
                  <c:v>587.79999999999995</c:v>
                </c:pt>
                <c:pt idx="107">
                  <c:v>569.6</c:v>
                </c:pt>
                <c:pt idx="108">
                  <c:v>535.70000000000005</c:v>
                </c:pt>
                <c:pt idx="109">
                  <c:v>568.9</c:v>
                </c:pt>
                <c:pt idx="110">
                  <c:v>582.9</c:v>
                </c:pt>
                <c:pt idx="111">
                  <c:v>548.20000000000005</c:v>
                </c:pt>
                <c:pt idx="112">
                  <c:v>556.9</c:v>
                </c:pt>
                <c:pt idx="113">
                  <c:v>553.29999999999995</c:v>
                </c:pt>
                <c:pt idx="114">
                  <c:v>561.79999999999995</c:v>
                </c:pt>
                <c:pt idx="115">
                  <c:v>499.1</c:v>
                </c:pt>
                <c:pt idx="116">
                  <c:v>539.6</c:v>
                </c:pt>
                <c:pt idx="117">
                  <c:v>519.79999999999995</c:v>
                </c:pt>
                <c:pt idx="118">
                  <c:v>536.9</c:v>
                </c:pt>
                <c:pt idx="119">
                  <c:v>532.1</c:v>
                </c:pt>
                <c:pt idx="120">
                  <c:v>496</c:v>
                </c:pt>
                <c:pt idx="121">
                  <c:v>538.4</c:v>
                </c:pt>
                <c:pt idx="122">
                  <c:v>535.29999999999995</c:v>
                </c:pt>
                <c:pt idx="123">
                  <c:v>507.7</c:v>
                </c:pt>
                <c:pt idx="124">
                  <c:v>491.9</c:v>
                </c:pt>
                <c:pt idx="125">
                  <c:v>551.4</c:v>
                </c:pt>
                <c:pt idx="126">
                  <c:v>517.70000000000005</c:v>
                </c:pt>
                <c:pt idx="127">
                  <c:v>478.5</c:v>
                </c:pt>
                <c:pt idx="128">
                  <c:v>494.9</c:v>
                </c:pt>
                <c:pt idx="129">
                  <c:v>527.5</c:v>
                </c:pt>
                <c:pt idx="130">
                  <c:v>500.6</c:v>
                </c:pt>
                <c:pt idx="131">
                  <c:v>538.20000000000005</c:v>
                </c:pt>
                <c:pt idx="132">
                  <c:v>488.6</c:v>
                </c:pt>
                <c:pt idx="133">
                  <c:v>502.5</c:v>
                </c:pt>
                <c:pt idx="134">
                  <c:v>513.29999999999995</c:v>
                </c:pt>
                <c:pt idx="135">
                  <c:v>461.8</c:v>
                </c:pt>
                <c:pt idx="136">
                  <c:v>520</c:v>
                </c:pt>
                <c:pt idx="137">
                  <c:v>475.5</c:v>
                </c:pt>
                <c:pt idx="138">
                  <c:v>444.5</c:v>
                </c:pt>
                <c:pt idx="139">
                  <c:v>485.4</c:v>
                </c:pt>
                <c:pt idx="140">
                  <c:v>469.2</c:v>
                </c:pt>
                <c:pt idx="141">
                  <c:v>514</c:v>
                </c:pt>
                <c:pt idx="142">
                  <c:v>463.6</c:v>
                </c:pt>
                <c:pt idx="143">
                  <c:v>416.7</c:v>
                </c:pt>
                <c:pt idx="144">
                  <c:v>450.1</c:v>
                </c:pt>
                <c:pt idx="145">
                  <c:v>508.5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0-844E-9093-9BED91C7E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429536"/>
        <c:axId val="1"/>
      </c:scatterChart>
      <c:valAx>
        <c:axId val="17014295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429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742</c:v>
                </c:pt>
                <c:pt idx="44">
                  <c:v>1112</c:v>
                </c:pt>
                <c:pt idx="45">
                  <c:v>1738</c:v>
                </c:pt>
                <c:pt idx="46">
                  <c:v>979</c:v>
                </c:pt>
                <c:pt idx="47">
                  <c:v>1416</c:v>
                </c:pt>
                <c:pt idx="48">
                  <c:v>686</c:v>
                </c:pt>
                <c:pt idx="49">
                  <c:v>666</c:v>
                </c:pt>
                <c:pt idx="50">
                  <c:v>647</c:v>
                </c:pt>
                <c:pt idx="51">
                  <c:v>713</c:v>
                </c:pt>
                <c:pt idx="52">
                  <c:v>907</c:v>
                </c:pt>
                <c:pt idx="53">
                  <c:v>804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4042</c:v>
                </c:pt>
                <c:pt idx="58">
                  <c:v>-999</c:v>
                </c:pt>
                <c:pt idx="59">
                  <c:v>904</c:v>
                </c:pt>
                <c:pt idx="60">
                  <c:v>818</c:v>
                </c:pt>
                <c:pt idx="61">
                  <c:v>690</c:v>
                </c:pt>
                <c:pt idx="62">
                  <c:v>554</c:v>
                </c:pt>
                <c:pt idx="63">
                  <c:v>1114</c:v>
                </c:pt>
                <c:pt idx="64">
                  <c:v>1245</c:v>
                </c:pt>
                <c:pt idx="65">
                  <c:v>872</c:v>
                </c:pt>
                <c:pt idx="66">
                  <c:v>366</c:v>
                </c:pt>
                <c:pt idx="67">
                  <c:v>2442</c:v>
                </c:pt>
                <c:pt idx="68">
                  <c:v>-999</c:v>
                </c:pt>
                <c:pt idx="69">
                  <c:v>918</c:v>
                </c:pt>
                <c:pt idx="70">
                  <c:v>681</c:v>
                </c:pt>
                <c:pt idx="71">
                  <c:v>485</c:v>
                </c:pt>
                <c:pt idx="72">
                  <c:v>730</c:v>
                </c:pt>
                <c:pt idx="73">
                  <c:v>720</c:v>
                </c:pt>
                <c:pt idx="74">
                  <c:v>1232</c:v>
                </c:pt>
                <c:pt idx="75">
                  <c:v>617</c:v>
                </c:pt>
                <c:pt idx="76">
                  <c:v>545</c:v>
                </c:pt>
                <c:pt idx="77">
                  <c:v>345</c:v>
                </c:pt>
                <c:pt idx="78">
                  <c:v>1036</c:v>
                </c:pt>
                <c:pt idx="79">
                  <c:v>538</c:v>
                </c:pt>
                <c:pt idx="80">
                  <c:v>475</c:v>
                </c:pt>
                <c:pt idx="81">
                  <c:v>583</c:v>
                </c:pt>
                <c:pt idx="82">
                  <c:v>617</c:v>
                </c:pt>
                <c:pt idx="83">
                  <c:v>568</c:v>
                </c:pt>
                <c:pt idx="84">
                  <c:v>377</c:v>
                </c:pt>
                <c:pt idx="85">
                  <c:v>565</c:v>
                </c:pt>
                <c:pt idx="86">
                  <c:v>416</c:v>
                </c:pt>
                <c:pt idx="87">
                  <c:v>633</c:v>
                </c:pt>
                <c:pt idx="88">
                  <c:v>512</c:v>
                </c:pt>
                <c:pt idx="89">
                  <c:v>511</c:v>
                </c:pt>
                <c:pt idx="90">
                  <c:v>699</c:v>
                </c:pt>
                <c:pt idx="91">
                  <c:v>729</c:v>
                </c:pt>
                <c:pt idx="92">
                  <c:v>380</c:v>
                </c:pt>
                <c:pt idx="93">
                  <c:v>392</c:v>
                </c:pt>
                <c:pt idx="94">
                  <c:v>379</c:v>
                </c:pt>
                <c:pt idx="95">
                  <c:v>325</c:v>
                </c:pt>
                <c:pt idx="96">
                  <c:v>498</c:v>
                </c:pt>
                <c:pt idx="97">
                  <c:v>394</c:v>
                </c:pt>
                <c:pt idx="98">
                  <c:v>557</c:v>
                </c:pt>
                <c:pt idx="99">
                  <c:v>297</c:v>
                </c:pt>
                <c:pt idx="100">
                  <c:v>409</c:v>
                </c:pt>
                <c:pt idx="101">
                  <c:v>364</c:v>
                </c:pt>
                <c:pt idx="102">
                  <c:v>375</c:v>
                </c:pt>
                <c:pt idx="103">
                  <c:v>463</c:v>
                </c:pt>
                <c:pt idx="104">
                  <c:v>501</c:v>
                </c:pt>
                <c:pt idx="105">
                  <c:v>516</c:v>
                </c:pt>
                <c:pt idx="106">
                  <c:v>523</c:v>
                </c:pt>
                <c:pt idx="107">
                  <c:v>483</c:v>
                </c:pt>
                <c:pt idx="108">
                  <c:v>523</c:v>
                </c:pt>
                <c:pt idx="109">
                  <c:v>628</c:v>
                </c:pt>
                <c:pt idx="110">
                  <c:v>550</c:v>
                </c:pt>
                <c:pt idx="111">
                  <c:v>456</c:v>
                </c:pt>
                <c:pt idx="112">
                  <c:v>414</c:v>
                </c:pt>
                <c:pt idx="113">
                  <c:v>773</c:v>
                </c:pt>
                <c:pt idx="114">
                  <c:v>494</c:v>
                </c:pt>
                <c:pt idx="115">
                  <c:v>591</c:v>
                </c:pt>
                <c:pt idx="116">
                  <c:v>440</c:v>
                </c:pt>
                <c:pt idx="117">
                  <c:v>530</c:v>
                </c:pt>
                <c:pt idx="118">
                  <c:v>489</c:v>
                </c:pt>
                <c:pt idx="119">
                  <c:v>416</c:v>
                </c:pt>
                <c:pt idx="120">
                  <c:v>678</c:v>
                </c:pt>
                <c:pt idx="121">
                  <c:v>476</c:v>
                </c:pt>
                <c:pt idx="122">
                  <c:v>563</c:v>
                </c:pt>
                <c:pt idx="123">
                  <c:v>546</c:v>
                </c:pt>
                <c:pt idx="124">
                  <c:v>703</c:v>
                </c:pt>
                <c:pt idx="125">
                  <c:v>566</c:v>
                </c:pt>
                <c:pt idx="126">
                  <c:v>377</c:v>
                </c:pt>
                <c:pt idx="127">
                  <c:v>452</c:v>
                </c:pt>
                <c:pt idx="128">
                  <c:v>448</c:v>
                </c:pt>
                <c:pt idx="129">
                  <c:v>490</c:v>
                </c:pt>
                <c:pt idx="130">
                  <c:v>469</c:v>
                </c:pt>
                <c:pt idx="131">
                  <c:v>568</c:v>
                </c:pt>
                <c:pt idx="132">
                  <c:v>571</c:v>
                </c:pt>
                <c:pt idx="133">
                  <c:v>633</c:v>
                </c:pt>
                <c:pt idx="134">
                  <c:v>464</c:v>
                </c:pt>
                <c:pt idx="135">
                  <c:v>1152</c:v>
                </c:pt>
                <c:pt idx="136">
                  <c:v>650</c:v>
                </c:pt>
                <c:pt idx="137">
                  <c:v>615</c:v>
                </c:pt>
                <c:pt idx="138">
                  <c:v>505</c:v>
                </c:pt>
                <c:pt idx="139">
                  <c:v>959</c:v>
                </c:pt>
                <c:pt idx="140">
                  <c:v>742</c:v>
                </c:pt>
                <c:pt idx="141">
                  <c:v>869</c:v>
                </c:pt>
                <c:pt idx="142">
                  <c:v>667</c:v>
                </c:pt>
                <c:pt idx="143">
                  <c:v>1229</c:v>
                </c:pt>
                <c:pt idx="144">
                  <c:v>1184</c:v>
                </c:pt>
                <c:pt idx="145">
                  <c:v>869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D-9343-B955-731D7D7F047E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1047</c:v>
                </c:pt>
                <c:pt idx="44">
                  <c:v>945</c:v>
                </c:pt>
                <c:pt idx="45">
                  <c:v>2350</c:v>
                </c:pt>
                <c:pt idx="46">
                  <c:v>738</c:v>
                </c:pt>
                <c:pt idx="47">
                  <c:v>1019</c:v>
                </c:pt>
                <c:pt idx="48">
                  <c:v>887</c:v>
                </c:pt>
                <c:pt idx="49">
                  <c:v>535</c:v>
                </c:pt>
                <c:pt idx="50">
                  <c:v>596</c:v>
                </c:pt>
                <c:pt idx="51">
                  <c:v>1041</c:v>
                </c:pt>
                <c:pt idx="52">
                  <c:v>1629</c:v>
                </c:pt>
                <c:pt idx="53">
                  <c:v>1190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833</c:v>
                </c:pt>
                <c:pt idx="58">
                  <c:v>-999</c:v>
                </c:pt>
                <c:pt idx="59">
                  <c:v>464</c:v>
                </c:pt>
                <c:pt idx="60">
                  <c:v>573</c:v>
                </c:pt>
                <c:pt idx="61">
                  <c:v>850</c:v>
                </c:pt>
                <c:pt idx="62">
                  <c:v>621</c:v>
                </c:pt>
                <c:pt idx="63">
                  <c:v>476</c:v>
                </c:pt>
                <c:pt idx="64">
                  <c:v>1049</c:v>
                </c:pt>
                <c:pt idx="65">
                  <c:v>762</c:v>
                </c:pt>
                <c:pt idx="66">
                  <c:v>609</c:v>
                </c:pt>
                <c:pt idx="67">
                  <c:v>307</c:v>
                </c:pt>
                <c:pt idx="68">
                  <c:v>-999</c:v>
                </c:pt>
                <c:pt idx="69">
                  <c:v>989</c:v>
                </c:pt>
                <c:pt idx="70">
                  <c:v>1093</c:v>
                </c:pt>
                <c:pt idx="71">
                  <c:v>589</c:v>
                </c:pt>
                <c:pt idx="72">
                  <c:v>813</c:v>
                </c:pt>
                <c:pt idx="73">
                  <c:v>633</c:v>
                </c:pt>
                <c:pt idx="74">
                  <c:v>717</c:v>
                </c:pt>
                <c:pt idx="75">
                  <c:v>577</c:v>
                </c:pt>
                <c:pt idx="76">
                  <c:v>562</c:v>
                </c:pt>
                <c:pt idx="77">
                  <c:v>449</c:v>
                </c:pt>
                <c:pt idx="78">
                  <c:v>366</c:v>
                </c:pt>
                <c:pt idx="79">
                  <c:v>513</c:v>
                </c:pt>
                <c:pt idx="80">
                  <c:v>640</c:v>
                </c:pt>
                <c:pt idx="81">
                  <c:v>577</c:v>
                </c:pt>
                <c:pt idx="82">
                  <c:v>543</c:v>
                </c:pt>
                <c:pt idx="83">
                  <c:v>400</c:v>
                </c:pt>
                <c:pt idx="84">
                  <c:v>615</c:v>
                </c:pt>
                <c:pt idx="85">
                  <c:v>392</c:v>
                </c:pt>
                <c:pt idx="86">
                  <c:v>575</c:v>
                </c:pt>
                <c:pt idx="87">
                  <c:v>506</c:v>
                </c:pt>
                <c:pt idx="88">
                  <c:v>477</c:v>
                </c:pt>
                <c:pt idx="89">
                  <c:v>497</c:v>
                </c:pt>
                <c:pt idx="90">
                  <c:v>308</c:v>
                </c:pt>
                <c:pt idx="91">
                  <c:v>519</c:v>
                </c:pt>
                <c:pt idx="92">
                  <c:v>396</c:v>
                </c:pt>
                <c:pt idx="93">
                  <c:v>380</c:v>
                </c:pt>
                <c:pt idx="94">
                  <c:v>425</c:v>
                </c:pt>
                <c:pt idx="95">
                  <c:v>326</c:v>
                </c:pt>
                <c:pt idx="96">
                  <c:v>417</c:v>
                </c:pt>
                <c:pt idx="97">
                  <c:v>501</c:v>
                </c:pt>
                <c:pt idx="98">
                  <c:v>356</c:v>
                </c:pt>
                <c:pt idx="99">
                  <c:v>408</c:v>
                </c:pt>
                <c:pt idx="100">
                  <c:v>322</c:v>
                </c:pt>
                <c:pt idx="101">
                  <c:v>431</c:v>
                </c:pt>
                <c:pt idx="102">
                  <c:v>416</c:v>
                </c:pt>
                <c:pt idx="103">
                  <c:v>404</c:v>
                </c:pt>
                <c:pt idx="104">
                  <c:v>476</c:v>
                </c:pt>
                <c:pt idx="105">
                  <c:v>562</c:v>
                </c:pt>
                <c:pt idx="106">
                  <c:v>411</c:v>
                </c:pt>
                <c:pt idx="107">
                  <c:v>459</c:v>
                </c:pt>
                <c:pt idx="108">
                  <c:v>374</c:v>
                </c:pt>
                <c:pt idx="109">
                  <c:v>425</c:v>
                </c:pt>
                <c:pt idx="110">
                  <c:v>324</c:v>
                </c:pt>
                <c:pt idx="111">
                  <c:v>391</c:v>
                </c:pt>
                <c:pt idx="112">
                  <c:v>596</c:v>
                </c:pt>
                <c:pt idx="113">
                  <c:v>717</c:v>
                </c:pt>
                <c:pt idx="114">
                  <c:v>605</c:v>
                </c:pt>
                <c:pt idx="115">
                  <c:v>419</c:v>
                </c:pt>
                <c:pt idx="116">
                  <c:v>824</c:v>
                </c:pt>
                <c:pt idx="117">
                  <c:v>463</c:v>
                </c:pt>
                <c:pt idx="118">
                  <c:v>581</c:v>
                </c:pt>
                <c:pt idx="119">
                  <c:v>572</c:v>
                </c:pt>
                <c:pt idx="120">
                  <c:v>460</c:v>
                </c:pt>
                <c:pt idx="121">
                  <c:v>480</c:v>
                </c:pt>
                <c:pt idx="122">
                  <c:v>515</c:v>
                </c:pt>
                <c:pt idx="123">
                  <c:v>569</c:v>
                </c:pt>
                <c:pt idx="124">
                  <c:v>619</c:v>
                </c:pt>
                <c:pt idx="125">
                  <c:v>448</c:v>
                </c:pt>
                <c:pt idx="126">
                  <c:v>569</c:v>
                </c:pt>
                <c:pt idx="127">
                  <c:v>468</c:v>
                </c:pt>
                <c:pt idx="128">
                  <c:v>452</c:v>
                </c:pt>
                <c:pt idx="129">
                  <c:v>426</c:v>
                </c:pt>
                <c:pt idx="130">
                  <c:v>906</c:v>
                </c:pt>
                <c:pt idx="131">
                  <c:v>525</c:v>
                </c:pt>
                <c:pt idx="132">
                  <c:v>728</c:v>
                </c:pt>
                <c:pt idx="133">
                  <c:v>610</c:v>
                </c:pt>
                <c:pt idx="134">
                  <c:v>498</c:v>
                </c:pt>
                <c:pt idx="135">
                  <c:v>547</c:v>
                </c:pt>
                <c:pt idx="136">
                  <c:v>557</c:v>
                </c:pt>
                <c:pt idx="137">
                  <c:v>409</c:v>
                </c:pt>
                <c:pt idx="138">
                  <c:v>473</c:v>
                </c:pt>
                <c:pt idx="139">
                  <c:v>580</c:v>
                </c:pt>
                <c:pt idx="140">
                  <c:v>684</c:v>
                </c:pt>
                <c:pt idx="141">
                  <c:v>727</c:v>
                </c:pt>
                <c:pt idx="142">
                  <c:v>562</c:v>
                </c:pt>
                <c:pt idx="143">
                  <c:v>613</c:v>
                </c:pt>
                <c:pt idx="144">
                  <c:v>687</c:v>
                </c:pt>
                <c:pt idx="145">
                  <c:v>769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D-9343-B955-731D7D7F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312416"/>
        <c:axId val="1"/>
      </c:scatterChart>
      <c:valAx>
        <c:axId val="170131241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3124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0.98689151922278717</c:v>
                </c:pt>
                <c:pt idx="44">
                  <c:v>0.9802016944096541</c:v>
                </c:pt>
                <c:pt idx="45">
                  <c:v>0.97479410063930605</c:v>
                </c:pt>
                <c:pt idx="46">
                  <c:v>0.97954190092800508</c:v>
                </c:pt>
                <c:pt idx="47">
                  <c:v>0.97560355131989029</c:v>
                </c:pt>
                <c:pt idx="48">
                  <c:v>0.98332977650369169</c:v>
                </c:pt>
                <c:pt idx="49">
                  <c:v>0.98574586435183786</c:v>
                </c:pt>
                <c:pt idx="50">
                  <c:v>0.98381452044445328</c:v>
                </c:pt>
                <c:pt idx="51">
                  <c:v>0.98274321840981149</c:v>
                </c:pt>
                <c:pt idx="52">
                  <c:v>0.97709930104263276</c:v>
                </c:pt>
                <c:pt idx="53">
                  <c:v>0.97940834932989773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0.8985384000749832</c:v>
                </c:pt>
                <c:pt idx="58">
                  <c:v>-999</c:v>
                </c:pt>
                <c:pt idx="59">
                  <c:v>0.97841378076981433</c:v>
                </c:pt>
                <c:pt idx="60">
                  <c:v>0.9750165543152135</c:v>
                </c:pt>
                <c:pt idx="61">
                  <c:v>0.98097120522282677</c:v>
                </c:pt>
                <c:pt idx="62">
                  <c:v>0.98263134519465301</c:v>
                </c:pt>
                <c:pt idx="63">
                  <c:v>0.9656906882806976</c:v>
                </c:pt>
                <c:pt idx="64">
                  <c:v>0.96041942797757585</c:v>
                </c:pt>
                <c:pt idx="65">
                  <c:v>0.97065065511992632</c:v>
                </c:pt>
                <c:pt idx="66">
                  <c:v>0.98626013013260594</c:v>
                </c:pt>
                <c:pt idx="67">
                  <c:v>0.91927045638133587</c:v>
                </c:pt>
                <c:pt idx="68">
                  <c:v>-999</c:v>
                </c:pt>
                <c:pt idx="69">
                  <c:v>0.96617884245870933</c:v>
                </c:pt>
                <c:pt idx="70">
                  <c:v>0.97735932579930151</c:v>
                </c:pt>
                <c:pt idx="71">
                  <c:v>0.9815774609643908</c:v>
                </c:pt>
                <c:pt idx="72">
                  <c:v>0.97172159102180589</c:v>
                </c:pt>
                <c:pt idx="73">
                  <c:v>0.97278072697841356</c:v>
                </c:pt>
                <c:pt idx="74">
                  <c:v>0.95308760282436333</c:v>
                </c:pt>
                <c:pt idx="75">
                  <c:v>0.97492321564467632</c:v>
                </c:pt>
                <c:pt idx="76">
                  <c:v>0.97759006907495316</c:v>
                </c:pt>
                <c:pt idx="77">
                  <c:v>0.9845408746046479</c:v>
                </c:pt>
                <c:pt idx="78">
                  <c:v>0.95580348924635428</c:v>
                </c:pt>
                <c:pt idx="79">
                  <c:v>0.9762777208021115</c:v>
                </c:pt>
                <c:pt idx="80">
                  <c:v>0.97638161053696904</c:v>
                </c:pt>
                <c:pt idx="81">
                  <c:v>0.96999987656630526</c:v>
                </c:pt>
                <c:pt idx="82">
                  <c:v>0.96876494252585588</c:v>
                </c:pt>
                <c:pt idx="83">
                  <c:v>0.96793774203817018</c:v>
                </c:pt>
                <c:pt idx="84">
                  <c:v>0.97896923676331482</c:v>
                </c:pt>
                <c:pt idx="85">
                  <c:v>0.9683879019676318</c:v>
                </c:pt>
                <c:pt idx="86">
                  <c:v>0.97475215858117692</c:v>
                </c:pt>
                <c:pt idx="87">
                  <c:v>0.96087237242979207</c:v>
                </c:pt>
                <c:pt idx="88">
                  <c:v>0.96379986336586909</c:v>
                </c:pt>
                <c:pt idx="89">
                  <c:v>0.96320696786665372</c:v>
                </c:pt>
                <c:pt idx="90">
                  <c:v>0.94957455917526978</c:v>
                </c:pt>
                <c:pt idx="91">
                  <c:v>0.94913280392138577</c:v>
                </c:pt>
                <c:pt idx="92">
                  <c:v>0.97118378799379723</c:v>
                </c:pt>
                <c:pt idx="93">
                  <c:v>0.96779796660045136</c:v>
                </c:pt>
                <c:pt idx="94">
                  <c:v>0.9678422424769223</c:v>
                </c:pt>
                <c:pt idx="95">
                  <c:v>0.96964728081903473</c:v>
                </c:pt>
                <c:pt idx="96">
                  <c:v>0.95587348886249313</c:v>
                </c:pt>
                <c:pt idx="97">
                  <c:v>0.96384901687797897</c:v>
                </c:pt>
                <c:pt idx="98">
                  <c:v>0.94598446104558809</c:v>
                </c:pt>
                <c:pt idx="99">
                  <c:v>0.96948124154297455</c:v>
                </c:pt>
                <c:pt idx="100">
                  <c:v>0.95733767039686612</c:v>
                </c:pt>
                <c:pt idx="101">
                  <c:v>0.96070368254411576</c:v>
                </c:pt>
                <c:pt idx="102">
                  <c:v>0.95821861770713312</c:v>
                </c:pt>
                <c:pt idx="103">
                  <c:v>0.94832609504388032</c:v>
                </c:pt>
                <c:pt idx="104">
                  <c:v>0.94005106922200454</c:v>
                </c:pt>
                <c:pt idx="105">
                  <c:v>0.93840494555981357</c:v>
                </c:pt>
                <c:pt idx="106">
                  <c:v>0.94148747055382331</c:v>
                </c:pt>
                <c:pt idx="107">
                  <c:v>0.92849802705735918</c:v>
                </c:pt>
                <c:pt idx="108">
                  <c:v>0.92628568677067169</c:v>
                </c:pt>
                <c:pt idx="109">
                  <c:v>0.90406510726119438</c:v>
                </c:pt>
                <c:pt idx="110">
                  <c:v>0.91859532251240483</c:v>
                </c:pt>
                <c:pt idx="111">
                  <c:v>0.9267110684791392</c:v>
                </c:pt>
                <c:pt idx="112">
                  <c:v>0.93379299874794841</c:v>
                </c:pt>
                <c:pt idx="113">
                  <c:v>0.87376446822866771</c:v>
                </c:pt>
                <c:pt idx="114">
                  <c:v>0.90501064617305604</c:v>
                </c:pt>
                <c:pt idx="115">
                  <c:v>0.89262910568037324</c:v>
                </c:pt>
                <c:pt idx="116">
                  <c:v>0.92245932806901965</c:v>
                </c:pt>
                <c:pt idx="117">
                  <c:v>0.89261712590485365</c:v>
                </c:pt>
                <c:pt idx="118">
                  <c:v>0.90148454621113006</c:v>
                </c:pt>
                <c:pt idx="119">
                  <c:v>0.91818118168158158</c:v>
                </c:pt>
                <c:pt idx="120">
                  <c:v>0.8657915524300136</c:v>
                </c:pt>
                <c:pt idx="121">
                  <c:v>0.89437039699194587</c:v>
                </c:pt>
                <c:pt idx="122">
                  <c:v>0.86982815616472098</c:v>
                </c:pt>
                <c:pt idx="123">
                  <c:v>0.8743985361692227</c:v>
                </c:pt>
                <c:pt idx="124">
                  <c:v>0.82479378036598106</c:v>
                </c:pt>
                <c:pt idx="125">
                  <c:v>0.85256943145770037</c:v>
                </c:pt>
                <c:pt idx="126">
                  <c:v>0.89218382831239229</c:v>
                </c:pt>
                <c:pt idx="127">
                  <c:v>0.88420703026915815</c:v>
                </c:pt>
                <c:pt idx="128">
                  <c:v>0.86117129405398285</c:v>
                </c:pt>
                <c:pt idx="129">
                  <c:v>0.83862060371823732</c:v>
                </c:pt>
                <c:pt idx="130">
                  <c:v>0.85106124608132505</c:v>
                </c:pt>
                <c:pt idx="131">
                  <c:v>0.82607044531875362</c:v>
                </c:pt>
                <c:pt idx="132">
                  <c:v>0.81597774087495201</c:v>
                </c:pt>
                <c:pt idx="133">
                  <c:v>0.77459513152577941</c:v>
                </c:pt>
                <c:pt idx="134">
                  <c:v>0.85796477379186808</c:v>
                </c:pt>
                <c:pt idx="135">
                  <c:v>0.6717870991407342</c:v>
                </c:pt>
                <c:pt idx="136">
                  <c:v>0.7931054355957049</c:v>
                </c:pt>
                <c:pt idx="137">
                  <c:v>0.77126858613206517</c:v>
                </c:pt>
                <c:pt idx="138">
                  <c:v>0.81861888894827373</c:v>
                </c:pt>
                <c:pt idx="139">
                  <c:v>0.66876491414863148</c:v>
                </c:pt>
                <c:pt idx="140">
                  <c:v>0.7258624892489185</c:v>
                </c:pt>
                <c:pt idx="141">
                  <c:v>0.67098275541344732</c:v>
                </c:pt>
                <c:pt idx="142">
                  <c:v>0.65735682293852116</c:v>
                </c:pt>
                <c:pt idx="143">
                  <c:v>0.55169119256449894</c:v>
                </c:pt>
                <c:pt idx="144">
                  <c:v>0.61668557513548006</c:v>
                </c:pt>
                <c:pt idx="145">
                  <c:v>0.62998273787926751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169.4</c:v>
                </c:pt>
                <c:pt idx="8">
                  <c:v>168.3</c:v>
                </c:pt>
                <c:pt idx="9">
                  <c:v>167.2</c:v>
                </c:pt>
                <c:pt idx="10">
                  <c:v>166.1</c:v>
                </c:pt>
                <c:pt idx="11">
                  <c:v>165</c:v>
                </c:pt>
                <c:pt idx="12">
                  <c:v>164.1</c:v>
                </c:pt>
                <c:pt idx="13">
                  <c:v>163</c:v>
                </c:pt>
                <c:pt idx="14">
                  <c:v>161.9</c:v>
                </c:pt>
                <c:pt idx="15">
                  <c:v>160.80000000000001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157.5</c:v>
                </c:pt>
                <c:pt idx="19">
                  <c:v>156.4</c:v>
                </c:pt>
                <c:pt idx="20">
                  <c:v>155.5</c:v>
                </c:pt>
                <c:pt idx="21">
                  <c:v>154.4</c:v>
                </c:pt>
                <c:pt idx="22">
                  <c:v>153.69999999999999</c:v>
                </c:pt>
                <c:pt idx="23">
                  <c:v>152.6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149.5</c:v>
                </c:pt>
                <c:pt idx="27">
                  <c:v>148.6</c:v>
                </c:pt>
                <c:pt idx="28">
                  <c:v>147.5</c:v>
                </c:pt>
                <c:pt idx="29">
                  <c:v>146.19999999999999</c:v>
                </c:pt>
                <c:pt idx="30">
                  <c:v>145.19999999999999</c:v>
                </c:pt>
                <c:pt idx="31">
                  <c:v>144.1</c:v>
                </c:pt>
                <c:pt idx="32">
                  <c:v>143.1</c:v>
                </c:pt>
                <c:pt idx="33">
                  <c:v>142.1</c:v>
                </c:pt>
                <c:pt idx="34">
                  <c:v>141</c:v>
                </c:pt>
                <c:pt idx="35">
                  <c:v>139.9</c:v>
                </c:pt>
                <c:pt idx="36">
                  <c:v>139</c:v>
                </c:pt>
                <c:pt idx="37">
                  <c:v>138.1</c:v>
                </c:pt>
                <c:pt idx="38">
                  <c:v>137.1</c:v>
                </c:pt>
                <c:pt idx="39">
                  <c:v>136</c:v>
                </c:pt>
                <c:pt idx="40">
                  <c:v>135</c:v>
                </c:pt>
                <c:pt idx="41">
                  <c:v>133.9</c:v>
                </c:pt>
                <c:pt idx="42">
                  <c:v>132.6</c:v>
                </c:pt>
                <c:pt idx="43">
                  <c:v>131.5</c:v>
                </c:pt>
                <c:pt idx="44">
                  <c:v>130.4</c:v>
                </c:pt>
                <c:pt idx="45">
                  <c:v>129.30000000000001</c:v>
                </c:pt>
                <c:pt idx="46">
                  <c:v>128.19999999999999</c:v>
                </c:pt>
                <c:pt idx="47">
                  <c:v>127.3</c:v>
                </c:pt>
                <c:pt idx="48">
                  <c:v>126.2</c:v>
                </c:pt>
                <c:pt idx="49">
                  <c:v>125.1</c:v>
                </c:pt>
                <c:pt idx="50">
                  <c:v>124</c:v>
                </c:pt>
                <c:pt idx="51">
                  <c:v>122.9</c:v>
                </c:pt>
                <c:pt idx="52">
                  <c:v>121.8</c:v>
                </c:pt>
                <c:pt idx="53">
                  <c:v>120.7</c:v>
                </c:pt>
                <c:pt idx="54">
                  <c:v>119.7</c:v>
                </c:pt>
                <c:pt idx="55">
                  <c:v>118.6</c:v>
                </c:pt>
                <c:pt idx="56">
                  <c:v>117.5</c:v>
                </c:pt>
                <c:pt idx="57">
                  <c:v>116.6</c:v>
                </c:pt>
                <c:pt idx="58">
                  <c:v>115.3</c:v>
                </c:pt>
                <c:pt idx="59">
                  <c:v>114.2</c:v>
                </c:pt>
                <c:pt idx="60">
                  <c:v>113.1</c:v>
                </c:pt>
                <c:pt idx="61">
                  <c:v>112</c:v>
                </c:pt>
                <c:pt idx="62">
                  <c:v>110.9</c:v>
                </c:pt>
                <c:pt idx="63">
                  <c:v>109.8</c:v>
                </c:pt>
                <c:pt idx="64">
                  <c:v>108.9</c:v>
                </c:pt>
                <c:pt idx="65">
                  <c:v>107.8</c:v>
                </c:pt>
                <c:pt idx="66">
                  <c:v>106.7</c:v>
                </c:pt>
                <c:pt idx="67">
                  <c:v>105.6</c:v>
                </c:pt>
                <c:pt idx="68">
                  <c:v>104.7</c:v>
                </c:pt>
                <c:pt idx="69">
                  <c:v>103.6</c:v>
                </c:pt>
                <c:pt idx="70">
                  <c:v>102.5</c:v>
                </c:pt>
                <c:pt idx="71">
                  <c:v>101.4</c:v>
                </c:pt>
                <c:pt idx="72">
                  <c:v>100.4</c:v>
                </c:pt>
                <c:pt idx="73">
                  <c:v>99.3</c:v>
                </c:pt>
                <c:pt idx="74">
                  <c:v>98.2</c:v>
                </c:pt>
                <c:pt idx="75">
                  <c:v>97.1</c:v>
                </c:pt>
                <c:pt idx="76">
                  <c:v>96</c:v>
                </c:pt>
                <c:pt idx="77">
                  <c:v>94.9</c:v>
                </c:pt>
                <c:pt idx="78">
                  <c:v>94</c:v>
                </c:pt>
                <c:pt idx="79">
                  <c:v>92.9</c:v>
                </c:pt>
                <c:pt idx="80">
                  <c:v>92</c:v>
                </c:pt>
                <c:pt idx="81">
                  <c:v>90.9</c:v>
                </c:pt>
                <c:pt idx="82">
                  <c:v>89.8</c:v>
                </c:pt>
                <c:pt idx="83">
                  <c:v>88.7</c:v>
                </c:pt>
                <c:pt idx="84">
                  <c:v>87.6</c:v>
                </c:pt>
                <c:pt idx="85">
                  <c:v>86.5</c:v>
                </c:pt>
                <c:pt idx="86">
                  <c:v>85.4</c:v>
                </c:pt>
                <c:pt idx="87">
                  <c:v>84.3</c:v>
                </c:pt>
                <c:pt idx="88">
                  <c:v>83.2</c:v>
                </c:pt>
                <c:pt idx="89">
                  <c:v>82.1</c:v>
                </c:pt>
                <c:pt idx="90">
                  <c:v>81.400000000000006</c:v>
                </c:pt>
                <c:pt idx="91">
                  <c:v>80.3</c:v>
                </c:pt>
                <c:pt idx="92">
                  <c:v>79.400000000000006</c:v>
                </c:pt>
                <c:pt idx="93">
                  <c:v>78.3</c:v>
                </c:pt>
                <c:pt idx="94">
                  <c:v>77.400000000000006</c:v>
                </c:pt>
                <c:pt idx="95">
                  <c:v>76.099999999999994</c:v>
                </c:pt>
                <c:pt idx="96">
                  <c:v>75.2</c:v>
                </c:pt>
                <c:pt idx="97">
                  <c:v>74.099999999999994</c:v>
                </c:pt>
                <c:pt idx="98">
                  <c:v>73</c:v>
                </c:pt>
                <c:pt idx="99">
                  <c:v>71.900000000000006</c:v>
                </c:pt>
                <c:pt idx="100">
                  <c:v>70.8</c:v>
                </c:pt>
                <c:pt idx="101">
                  <c:v>69.8</c:v>
                </c:pt>
                <c:pt idx="102">
                  <c:v>68.8</c:v>
                </c:pt>
                <c:pt idx="103">
                  <c:v>67.8</c:v>
                </c:pt>
                <c:pt idx="104">
                  <c:v>66.7</c:v>
                </c:pt>
                <c:pt idx="105">
                  <c:v>65.7</c:v>
                </c:pt>
                <c:pt idx="106">
                  <c:v>64.8</c:v>
                </c:pt>
                <c:pt idx="107">
                  <c:v>63.6</c:v>
                </c:pt>
                <c:pt idx="108">
                  <c:v>62.7</c:v>
                </c:pt>
                <c:pt idx="109">
                  <c:v>61.6</c:v>
                </c:pt>
                <c:pt idx="110">
                  <c:v>60.5</c:v>
                </c:pt>
                <c:pt idx="111">
                  <c:v>59.4</c:v>
                </c:pt>
                <c:pt idx="112">
                  <c:v>58.3</c:v>
                </c:pt>
                <c:pt idx="113">
                  <c:v>57.4</c:v>
                </c:pt>
                <c:pt idx="114">
                  <c:v>56.3</c:v>
                </c:pt>
                <c:pt idx="115">
                  <c:v>55.2</c:v>
                </c:pt>
                <c:pt idx="116">
                  <c:v>54.3</c:v>
                </c:pt>
                <c:pt idx="117">
                  <c:v>53.4</c:v>
                </c:pt>
                <c:pt idx="118">
                  <c:v>52.6</c:v>
                </c:pt>
                <c:pt idx="119">
                  <c:v>51.5</c:v>
                </c:pt>
                <c:pt idx="120">
                  <c:v>50.6</c:v>
                </c:pt>
                <c:pt idx="121">
                  <c:v>49.5</c:v>
                </c:pt>
                <c:pt idx="122">
                  <c:v>48.6</c:v>
                </c:pt>
                <c:pt idx="123">
                  <c:v>47.5</c:v>
                </c:pt>
                <c:pt idx="124">
                  <c:v>46.6</c:v>
                </c:pt>
                <c:pt idx="125">
                  <c:v>45.5</c:v>
                </c:pt>
                <c:pt idx="126">
                  <c:v>44.4</c:v>
                </c:pt>
                <c:pt idx="127">
                  <c:v>43.5</c:v>
                </c:pt>
                <c:pt idx="128">
                  <c:v>42.4</c:v>
                </c:pt>
                <c:pt idx="129">
                  <c:v>41.5</c:v>
                </c:pt>
                <c:pt idx="130">
                  <c:v>40.6</c:v>
                </c:pt>
                <c:pt idx="131">
                  <c:v>39.5</c:v>
                </c:pt>
                <c:pt idx="132">
                  <c:v>38.6</c:v>
                </c:pt>
                <c:pt idx="133">
                  <c:v>37.9</c:v>
                </c:pt>
                <c:pt idx="134">
                  <c:v>37</c:v>
                </c:pt>
                <c:pt idx="135">
                  <c:v>35.9</c:v>
                </c:pt>
                <c:pt idx="136">
                  <c:v>35</c:v>
                </c:pt>
                <c:pt idx="137">
                  <c:v>33.9</c:v>
                </c:pt>
                <c:pt idx="138">
                  <c:v>33</c:v>
                </c:pt>
                <c:pt idx="139">
                  <c:v>31.9</c:v>
                </c:pt>
                <c:pt idx="140">
                  <c:v>31.1</c:v>
                </c:pt>
                <c:pt idx="141">
                  <c:v>30.1</c:v>
                </c:pt>
                <c:pt idx="142">
                  <c:v>29.3</c:v>
                </c:pt>
                <c:pt idx="143">
                  <c:v>28</c:v>
                </c:pt>
                <c:pt idx="144">
                  <c:v>27.3</c:v>
                </c:pt>
                <c:pt idx="145">
                  <c:v>26.4</c:v>
                </c:pt>
                <c:pt idx="146">
                  <c:v>25.5</c:v>
                </c:pt>
                <c:pt idx="147">
                  <c:v>24.8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02-EB47-BD8F-6052DC43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73664"/>
        <c:axId val="1"/>
      </c:scatterChart>
      <c:valAx>
        <c:axId val="17016736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673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3025" name="グラフ 1">
          <a:extLst>
            <a:ext uri="{FF2B5EF4-FFF2-40B4-BE49-F238E27FC236}">
              <a16:creationId xmlns:a16="http://schemas.microsoft.com/office/drawing/2014/main" id="{E8205476-0345-6101-230C-3E07EA636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26" name="グラフ 2">
          <a:extLst>
            <a:ext uri="{FF2B5EF4-FFF2-40B4-BE49-F238E27FC236}">
              <a16:creationId xmlns:a16="http://schemas.microsoft.com/office/drawing/2014/main" id="{1D5E0064-9240-5C89-5AF1-A800D94A6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3027" name="グラフ 3">
          <a:extLst>
            <a:ext uri="{FF2B5EF4-FFF2-40B4-BE49-F238E27FC236}">
              <a16:creationId xmlns:a16="http://schemas.microsoft.com/office/drawing/2014/main" id="{202CCFF9-5772-002B-1867-B6C5F76A4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3028" name="グラフ 4">
          <a:extLst>
            <a:ext uri="{FF2B5EF4-FFF2-40B4-BE49-F238E27FC236}">
              <a16:creationId xmlns:a16="http://schemas.microsoft.com/office/drawing/2014/main" id="{F7BFFC99-8107-8BA9-4418-F46B1A359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3029" name="グラフ 5">
          <a:extLst>
            <a:ext uri="{FF2B5EF4-FFF2-40B4-BE49-F238E27FC236}">
              <a16:creationId xmlns:a16="http://schemas.microsoft.com/office/drawing/2014/main" id="{3FFB0E23-F52C-E388-6EDB-D4F2C40BC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3030" name="グラフ 6">
          <a:extLst>
            <a:ext uri="{FF2B5EF4-FFF2-40B4-BE49-F238E27FC236}">
              <a16:creationId xmlns:a16="http://schemas.microsoft.com/office/drawing/2014/main" id="{23C8CA74-7404-D2D1-94C0-8D0D0B362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3031" name="グラフ 7">
          <a:extLst>
            <a:ext uri="{FF2B5EF4-FFF2-40B4-BE49-F238E27FC236}">
              <a16:creationId xmlns:a16="http://schemas.microsoft.com/office/drawing/2014/main" id="{FC863BC7-54CF-D54B-4CEA-C4D53CD76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3032" name="グラフ 8">
          <a:extLst>
            <a:ext uri="{FF2B5EF4-FFF2-40B4-BE49-F238E27FC236}">
              <a16:creationId xmlns:a16="http://schemas.microsoft.com/office/drawing/2014/main" id="{EB421505-2271-A1B8-B2DD-637D9E60B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D9" sqref="D9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40255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173.9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0.19031100000000001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0.13095499999999999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174.3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9.3715999999999994E-2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0.22467699999999999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174.1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0.144654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0.19220100000000001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173.2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0.108843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0.14424500000000001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172.3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0.20594000000000001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1.8662999999999999E-2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171.2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0.142429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0.129665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170.1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0.22131400000000001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0.15018200000000001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169.4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0.21357499999999999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0.38703199999999999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168.3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0.25725399999999998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0.259212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167.2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0.25337900000000002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0.28293400000000002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166.1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0.35470699999999999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0.26331900000000003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165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0.13155500000000001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0.187613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164.1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0.17496500000000001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0.27882499999999999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163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0.32342599999999999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0.17734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2.1671999999999997E+18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161.9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0.321795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0.29300300000000001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160.80000000000001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0.421014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0.238374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159.5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0.47963899999999998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0.48189199999999999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158.80000000000001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0.57897600000000005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0.47101799999999999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157.5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0.53470499999999999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0.58934299999999995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156.4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0.54369699999999999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0.39724199999999998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155.5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0.37751299999999999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0.60360499999999995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154.4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0.36890899999999999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0.73446500000000003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153.69999999999999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0.50235799999999997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0.53059800000000001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2.1671999999999997E+18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152.6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0.274453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0.60045099999999996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151.69999999999999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0.53606500000000001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0.52564999999999995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150.6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0.62374600000000002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0.54033200000000003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149.5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0.71649300000000005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0.44915300000000002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148.6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0.56203700000000001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0.69178799999999996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147.5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0.68363200000000002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0.67223100000000002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146.19999999999999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0.75818600000000003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0.74194000000000004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145.19999999999999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0.72400600000000004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0.76705199999999996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144.1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0.65179100000000001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0.75960399999999995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143.1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0.7288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0.77133499999999999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142.1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0.78151899999999996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0.65237000000000001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141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0.69625099999999995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0.73816300000000001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139.9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0.74063000000000001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0.66874299999999998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139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0.65860200000000002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0.830403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138.1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0.65341000000000005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0.77161599999999997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137.1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0.74344299999999996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0.73524699999999998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136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0.73202500000000004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0.66660699999999995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2.708999999999999E+18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135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0.79563300000000003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0.74606499999999998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2.708999999999999E+18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133.9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0.79050100000000001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0.84875599999999995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2.708999999999999E+18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132.6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0.79015800000000003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0.83528400000000003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2.708999999999999E+18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131.5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0.64707199999999998</v>
      </c>
      <c r="F56" s="9">
        <f>IF(Raw!$G56&gt;$C$8,IF(Raw!$Q56&gt;$C$8,IF(Raw!$N56&gt;$C$9,IF(Raw!$N56&lt;$A$9,IF(Raw!$X56&gt;$C$9,IF(Raw!$X56&lt;$A$9,Raw!I56,-999),-999),-999),-999),-999),-999)</f>
        <v>0.77037900000000004</v>
      </c>
      <c r="G56" s="9">
        <f>Raw!G56</f>
        <v>0.85635899999999998</v>
      </c>
      <c r="H56" s="9">
        <f>IF(Raw!$G56&gt;$C$8,IF(Raw!$Q56&gt;$C$8,IF(Raw!$N56&gt;$C$9,IF(Raw!$N56&lt;$A$9,IF(Raw!$X56&gt;$C$9,IF(Raw!$X56&lt;$A$9,Raw!L56,-999),-999),-999),-999),-999),-999)</f>
        <v>660.8</v>
      </c>
      <c r="I56" s="9">
        <f>IF(Raw!$G56&gt;$C$8,IF(Raw!$Q56&gt;$C$8,IF(Raw!$N56&gt;$C$9,IF(Raw!$N56&lt;$A$9,IF(Raw!$X56&gt;$C$9,IF(Raw!$X56&lt;$A$9,Raw!M56,-999),-999),-999),-999),-999),-999)</f>
        <v>9.1000000000000003E-5</v>
      </c>
      <c r="J56" s="9">
        <f>IF(Raw!$G56&gt;$C$8,IF(Raw!$Q56&gt;$C$8,IF(Raw!$N56&gt;$C$9,IF(Raw!$N56&lt;$A$9,IF(Raw!$X56&gt;$C$9,IF(Raw!$X56&lt;$A$9,Raw!N56,-999),-999),-999),-999),-999),-999)</f>
        <v>742</v>
      </c>
      <c r="K56" s="9">
        <f>IF(Raw!$G56&gt;$C$8,IF(Raw!$Q56&gt;$C$8,IF(Raw!$N56&gt;$C$9,IF(Raw!$N56&lt;$A$9,IF(Raw!$X56&gt;$C$9,IF(Raw!$X56&lt;$A$9,Raw!R56,-999),-999),-999),-999),-999),-999)</f>
        <v>0.63287499999999997</v>
      </c>
      <c r="L56" s="9">
        <f>IF(Raw!$G56&gt;$C$8,IF(Raw!$Q56&gt;$C$8,IF(Raw!$N56&gt;$C$9,IF(Raw!$N56&lt;$A$9,IF(Raw!$X56&gt;$C$9,IF(Raw!$X56&lt;$A$9,Raw!S56,-999),-999),-999),-999),-999),-999)</f>
        <v>0.75323799999999996</v>
      </c>
      <c r="M56" s="9">
        <f>Raw!Q56</f>
        <v>0.81974100000000005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1.2E-5</v>
      </c>
      <c r="P56" s="9">
        <f>IF(Raw!$G56&gt;$C$8,IF(Raw!$Q56&gt;$C$8,IF(Raw!$N56&gt;$C$9,IF(Raw!$N56&lt;$A$9,IF(Raw!$X56&gt;$C$9,IF(Raw!$X56&lt;$A$9,Raw!X56,-999),-999),-999),-999),-999),-999)</f>
        <v>1047</v>
      </c>
      <c r="R56" s="9">
        <f t="shared" si="4"/>
        <v>0.12330700000000006</v>
      </c>
      <c r="S56" s="9">
        <f t="shared" si="5"/>
        <v>0.16006017817204266</v>
      </c>
      <c r="T56" s="9">
        <f t="shared" si="6"/>
        <v>0.120363</v>
      </c>
      <c r="U56" s="9">
        <f t="shared" si="7"/>
        <v>0.15979411553851505</v>
      </c>
      <c r="V56" s="15">
        <f t="shared" si="0"/>
        <v>0</v>
      </c>
      <c r="X56" s="11">
        <f t="shared" si="8"/>
        <v>2.708999999999999E+18</v>
      </c>
      <c r="Y56" s="11">
        <f t="shared" si="9"/>
        <v>6.607999999999999E-18</v>
      </c>
      <c r="Z56" s="11">
        <f t="shared" si="10"/>
        <v>7.4199999999999993E-4</v>
      </c>
      <c r="AA56" s="16">
        <f t="shared" si="11"/>
        <v>1.3108480777212992E-2</v>
      </c>
      <c r="AB56" s="9">
        <f t="shared" si="1"/>
        <v>0.63445277607178763</v>
      </c>
      <c r="AC56" s="9">
        <f t="shared" si="2"/>
        <v>0.98689151922278717</v>
      </c>
      <c r="AD56" s="15">
        <f t="shared" si="3"/>
        <v>17.666416141796489</v>
      </c>
      <c r="AE56" s="3">
        <f t="shared" si="12"/>
        <v>795.60319999999967</v>
      </c>
      <c r="AF56" s="2">
        <f t="shared" si="13"/>
        <v>0.25</v>
      </c>
      <c r="AG56" s="9">
        <f t="shared" si="14"/>
        <v>2.1715302631643966E-3</v>
      </c>
      <c r="AH56" s="2">
        <f t="shared" si="15"/>
        <v>0.10507921931524997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130.4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0.67988400000000004</v>
      </c>
      <c r="F57" s="9">
        <f>IF(Raw!$G57&gt;$C$8,IF(Raw!$Q57&gt;$C$8,IF(Raw!$N57&gt;$C$9,IF(Raw!$N57&lt;$A$9,IF(Raw!$X57&gt;$C$9,IF(Raw!$X57&lt;$A$9,Raw!I57,-999),-999),-999),-999),-999),-999)</f>
        <v>0.80920199999999998</v>
      </c>
      <c r="G57" s="9">
        <f>Raw!G57</f>
        <v>0.87173999999999996</v>
      </c>
      <c r="H57" s="9">
        <f>IF(Raw!$G57&gt;$C$8,IF(Raw!$Q57&gt;$C$8,IF(Raw!$N57&gt;$C$9,IF(Raw!$N57&lt;$A$9,IF(Raw!$X57&gt;$C$9,IF(Raw!$X57&lt;$A$9,Raw!L57,-999),-999),-999),-999),-999),-999)</f>
        <v>670.5</v>
      </c>
      <c r="I57" s="9">
        <f>IF(Raw!$G57&gt;$C$8,IF(Raw!$Q57&gt;$C$8,IF(Raw!$N57&gt;$C$9,IF(Raw!$N57&lt;$A$9,IF(Raw!$X57&gt;$C$9,IF(Raw!$X57&lt;$A$9,Raw!M57,-999),-999),-999),-999),-999),-999)</f>
        <v>0.15857599999999999</v>
      </c>
      <c r="J57" s="9">
        <f>IF(Raw!$G57&gt;$C$8,IF(Raw!$Q57&gt;$C$8,IF(Raw!$N57&gt;$C$9,IF(Raw!$N57&lt;$A$9,IF(Raw!$X57&gt;$C$9,IF(Raw!$X57&lt;$A$9,Raw!N57,-999),-999),-999),-999),-999),-999)</f>
        <v>1112</v>
      </c>
      <c r="K57" s="9">
        <f>IF(Raw!$G57&gt;$C$8,IF(Raw!$Q57&gt;$C$8,IF(Raw!$N57&gt;$C$9,IF(Raw!$N57&lt;$A$9,IF(Raw!$X57&gt;$C$9,IF(Raw!$X57&lt;$A$9,Raw!R57,-999),-999),-999),-999),-999),-999)</f>
        <v>0.66044499999999995</v>
      </c>
      <c r="L57" s="9">
        <f>IF(Raw!$G57&gt;$C$8,IF(Raw!$Q57&gt;$C$8,IF(Raw!$N57&gt;$C$9,IF(Raw!$N57&lt;$A$9,IF(Raw!$X57&gt;$C$9,IF(Raw!$X57&lt;$A$9,Raw!S57,-999),-999),-999),-999),-999),-999)</f>
        <v>0.795991</v>
      </c>
      <c r="M57" s="9">
        <f>Raw!Q57</f>
        <v>0.86378600000000005</v>
      </c>
      <c r="N57" s="9">
        <f>IF(Raw!$G57&gt;$C$8,IF(Raw!$Q57&gt;$C$8,IF(Raw!$N57&gt;$C$9,IF(Raw!$N57&lt;$A$9,IF(Raw!$X57&gt;$C$9,IF(Raw!$X57&lt;$A$9,Raw!V57,-999),-999),-999),-999),-999),-999)</f>
        <v>800</v>
      </c>
      <c r="O57" s="9">
        <f>IF(Raw!$G57&gt;$C$8,IF(Raw!$Q57&gt;$C$8,IF(Raw!$N57&gt;$C$9,IF(Raw!$N57&lt;$A$9,IF(Raw!$X57&gt;$C$9,IF(Raw!$X57&lt;$A$9,Raw!W57,-999),-999),-999),-999),-999),-999)</f>
        <v>8.7534000000000001E-2</v>
      </c>
      <c r="P57" s="9">
        <f>IF(Raw!$G57&gt;$C$8,IF(Raw!$Q57&gt;$C$8,IF(Raw!$N57&gt;$C$9,IF(Raw!$N57&lt;$A$9,IF(Raw!$X57&gt;$C$9,IF(Raw!$X57&lt;$A$9,Raw!X57,-999),-999),-999),-999),-999),-999)</f>
        <v>945</v>
      </c>
      <c r="R57" s="9">
        <f t="shared" si="4"/>
        <v>0.12931799999999993</v>
      </c>
      <c r="S57" s="9">
        <f t="shared" si="5"/>
        <v>0.15980929360036175</v>
      </c>
      <c r="T57" s="9">
        <f t="shared" si="6"/>
        <v>0.13554600000000006</v>
      </c>
      <c r="U57" s="9">
        <f t="shared" si="7"/>
        <v>0.17028584494045793</v>
      </c>
      <c r="V57" s="15">
        <f t="shared" si="0"/>
        <v>0</v>
      </c>
      <c r="X57" s="11">
        <f t="shared" si="8"/>
        <v>2.708999999999999E+18</v>
      </c>
      <c r="Y57" s="11">
        <f t="shared" si="9"/>
        <v>6.7049999999999994E-18</v>
      </c>
      <c r="Z57" s="11">
        <f t="shared" si="10"/>
        <v>1.1119999999999999E-3</v>
      </c>
      <c r="AA57" s="16">
        <f t="shared" si="11"/>
        <v>1.9798305590345681E-2</v>
      </c>
      <c r="AB57" s="9">
        <f t="shared" si="1"/>
        <v>0.66312858112954898</v>
      </c>
      <c r="AC57" s="9">
        <f t="shared" si="2"/>
        <v>0.9802016944096541</v>
      </c>
      <c r="AD57" s="15">
        <f t="shared" si="3"/>
        <v>17.804231645994314</v>
      </c>
      <c r="AE57" s="3">
        <f t="shared" si="12"/>
        <v>807.2819999999997</v>
      </c>
      <c r="AF57" s="2">
        <f t="shared" si="13"/>
        <v>0.25</v>
      </c>
      <c r="AG57" s="9">
        <f t="shared" si="14"/>
        <v>2.3321604841182934E-3</v>
      </c>
      <c r="AH57" s="2">
        <f t="shared" si="15"/>
        <v>0.11285203211117911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129.30000000000001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0.69144799999999995</v>
      </c>
      <c r="F58" s="9">
        <f>IF(Raw!$G58&gt;$C$8,IF(Raw!$Q58&gt;$C$8,IF(Raw!$N58&gt;$C$9,IF(Raw!$N58&lt;$A$9,IF(Raw!$X58&gt;$C$9,IF(Raw!$X58&lt;$A$9,Raw!I58,-999),-999),-999),-999),-999),-999)</f>
        <v>0.82461799999999996</v>
      </c>
      <c r="G58" s="9">
        <f>Raw!G58</f>
        <v>0.88597700000000001</v>
      </c>
      <c r="H58" s="9">
        <f>IF(Raw!$G58&gt;$C$8,IF(Raw!$Q58&gt;$C$8,IF(Raw!$N58&gt;$C$9,IF(Raw!$N58&lt;$A$9,IF(Raw!$X58&gt;$C$9,IF(Raw!$X58&lt;$A$9,Raw!L58,-999),-999),-999),-999),-999),-999)</f>
        <v>549.20000000000005</v>
      </c>
      <c r="I58" s="9">
        <f>IF(Raw!$G58&gt;$C$8,IF(Raw!$Q58&gt;$C$8,IF(Raw!$N58&gt;$C$9,IF(Raw!$N58&lt;$A$9,IF(Raw!$X58&gt;$C$9,IF(Raw!$X58&lt;$A$9,Raw!M58,-999),-999),-999),-999),-999),-999)</f>
        <v>7.9999999999999996E-6</v>
      </c>
      <c r="J58" s="9">
        <f>IF(Raw!$G58&gt;$C$8,IF(Raw!$Q58&gt;$C$8,IF(Raw!$N58&gt;$C$9,IF(Raw!$N58&lt;$A$9,IF(Raw!$X58&gt;$C$9,IF(Raw!$X58&lt;$A$9,Raw!N58,-999),-999),-999),-999),-999),-999)</f>
        <v>1738</v>
      </c>
      <c r="K58" s="9">
        <f>IF(Raw!$G58&gt;$C$8,IF(Raw!$Q58&gt;$C$8,IF(Raw!$N58&gt;$C$9,IF(Raw!$N58&lt;$A$9,IF(Raw!$X58&gt;$C$9,IF(Raw!$X58&lt;$A$9,Raw!R58,-999),-999),-999),-999),-999),-999)</f>
        <v>0.69023699999999999</v>
      </c>
      <c r="L58" s="9">
        <f>IF(Raw!$G58&gt;$C$8,IF(Raw!$Q58&gt;$C$8,IF(Raw!$N58&gt;$C$9,IF(Raw!$N58&lt;$A$9,IF(Raw!$X58&gt;$C$9,IF(Raw!$X58&lt;$A$9,Raw!S58,-999),-999),-999),-999),-999),-999)</f>
        <v>0.82998000000000005</v>
      </c>
      <c r="M58" s="9">
        <f>Raw!Q58</f>
        <v>0.89669299999999996</v>
      </c>
      <c r="N58" s="9">
        <f>IF(Raw!$G58&gt;$C$8,IF(Raw!$Q58&gt;$C$8,IF(Raw!$N58&gt;$C$9,IF(Raw!$N58&lt;$A$9,IF(Raw!$X58&gt;$C$9,IF(Raw!$X58&lt;$A$9,Raw!V58,-999),-999),-999),-999),-999),-999)</f>
        <v>800</v>
      </c>
      <c r="O58" s="9">
        <f>IF(Raw!$G58&gt;$C$8,IF(Raw!$Q58&gt;$C$8,IF(Raw!$N58&gt;$C$9,IF(Raw!$N58&lt;$A$9,IF(Raw!$X58&gt;$C$9,IF(Raw!$X58&lt;$A$9,Raw!W58,-999),-999),-999),-999),-999),-999)</f>
        <v>0.37081799999999998</v>
      </c>
      <c r="P58" s="9">
        <f>IF(Raw!$G58&gt;$C$8,IF(Raw!$Q58&gt;$C$8,IF(Raw!$N58&gt;$C$9,IF(Raw!$N58&lt;$A$9,IF(Raw!$X58&gt;$C$9,IF(Raw!$X58&lt;$A$9,Raw!X58,-999),-999),-999),-999),-999),-999)</f>
        <v>2350</v>
      </c>
      <c r="R58" s="9">
        <f t="shared" si="4"/>
        <v>0.13317000000000001</v>
      </c>
      <c r="S58" s="9">
        <f t="shared" si="5"/>
        <v>0.16149295795143936</v>
      </c>
      <c r="T58" s="9">
        <f t="shared" si="6"/>
        <v>0.13974300000000006</v>
      </c>
      <c r="U58" s="9">
        <f t="shared" si="7"/>
        <v>0.16836911732812845</v>
      </c>
      <c r="V58" s="15">
        <f t="shared" si="0"/>
        <v>0</v>
      </c>
      <c r="X58" s="11">
        <f t="shared" si="8"/>
        <v>2.708999999999999E+18</v>
      </c>
      <c r="Y58" s="11">
        <f t="shared" si="9"/>
        <v>5.4920000000000005E-18</v>
      </c>
      <c r="Z58" s="11">
        <f t="shared" si="10"/>
        <v>1.738E-3</v>
      </c>
      <c r="AA58" s="16">
        <f t="shared" si="11"/>
        <v>2.5205899360694266E-2</v>
      </c>
      <c r="AB58" s="9">
        <f t="shared" si="1"/>
        <v>0.69375934799436145</v>
      </c>
      <c r="AC58" s="9">
        <f t="shared" si="2"/>
        <v>0.97479410063930605</v>
      </c>
      <c r="AD58" s="15">
        <f t="shared" si="3"/>
        <v>14.502818964726281</v>
      </c>
      <c r="AE58" s="3">
        <f t="shared" si="12"/>
        <v>661.2367999999999</v>
      </c>
      <c r="AF58" s="2">
        <f t="shared" si="13"/>
        <v>0.25</v>
      </c>
      <c r="AG58" s="9">
        <f t="shared" si="14"/>
        <v>1.8783283291235425E-3</v>
      </c>
      <c r="AH58" s="2">
        <f t="shared" si="15"/>
        <v>9.0891330316715702E-2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128.19999999999999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0.67393099999999995</v>
      </c>
      <c r="F59" s="9">
        <f>IF(Raw!$G59&gt;$C$8,IF(Raw!$Q59&gt;$C$8,IF(Raw!$N59&gt;$C$9,IF(Raw!$N59&lt;$A$9,IF(Raw!$X59&gt;$C$9,IF(Raw!$X59&lt;$A$9,Raw!I59,-999),-999),-999),-999),-999),-999)</f>
        <v>0.81793899999999997</v>
      </c>
      <c r="G59" s="9">
        <f>Raw!G59</f>
        <v>0.85939500000000002</v>
      </c>
      <c r="H59" s="9">
        <f>IF(Raw!$G59&gt;$C$8,IF(Raw!$Q59&gt;$C$8,IF(Raw!$N59&gt;$C$9,IF(Raw!$N59&lt;$A$9,IF(Raw!$X59&gt;$C$9,IF(Raw!$X59&lt;$A$9,Raw!L59,-999),-999),-999),-999),-999),-999)</f>
        <v>787.5</v>
      </c>
      <c r="I59" s="9">
        <f>IF(Raw!$G59&gt;$C$8,IF(Raw!$Q59&gt;$C$8,IF(Raw!$N59&gt;$C$9,IF(Raw!$N59&lt;$A$9,IF(Raw!$X59&gt;$C$9,IF(Raw!$X59&lt;$A$9,Raw!M59,-999),-999),-999),-999),-999),-999)</f>
        <v>0.22917699999999999</v>
      </c>
      <c r="J59" s="9">
        <f>IF(Raw!$G59&gt;$C$8,IF(Raw!$Q59&gt;$C$8,IF(Raw!$N59&gt;$C$9,IF(Raw!$N59&lt;$A$9,IF(Raw!$X59&gt;$C$9,IF(Raw!$X59&lt;$A$9,Raw!N59,-999),-999),-999),-999),-999),-999)</f>
        <v>979</v>
      </c>
      <c r="K59" s="9">
        <f>IF(Raw!$G59&gt;$C$8,IF(Raw!$Q59&gt;$C$8,IF(Raw!$N59&gt;$C$9,IF(Raw!$N59&lt;$A$9,IF(Raw!$X59&gt;$C$9,IF(Raw!$X59&lt;$A$9,Raw!R59,-999),-999),-999),-999),-999),-999)</f>
        <v>0.69703999999999999</v>
      </c>
      <c r="L59" s="9">
        <f>IF(Raw!$G59&gt;$C$8,IF(Raw!$Q59&gt;$C$8,IF(Raw!$N59&gt;$C$9,IF(Raw!$N59&lt;$A$9,IF(Raw!$X59&gt;$C$9,IF(Raw!$X59&lt;$A$9,Raw!S59,-999),-999),-999),-999),-999),-999)</f>
        <v>0.83312699999999995</v>
      </c>
      <c r="M59" s="9">
        <f>Raw!Q59</f>
        <v>0.86377499999999996</v>
      </c>
      <c r="N59" s="9">
        <f>IF(Raw!$G59&gt;$C$8,IF(Raw!$Q59&gt;$C$8,IF(Raw!$N59&gt;$C$9,IF(Raw!$N59&lt;$A$9,IF(Raw!$X59&gt;$C$9,IF(Raw!$X59&lt;$A$9,Raw!V59,-999),-999),-999),-999),-999),-999)</f>
        <v>729.8</v>
      </c>
      <c r="O59" s="9">
        <f>IF(Raw!$G59&gt;$C$8,IF(Raw!$Q59&gt;$C$8,IF(Raw!$N59&gt;$C$9,IF(Raw!$N59&lt;$A$9,IF(Raw!$X59&gt;$C$9,IF(Raw!$X59&lt;$A$9,Raw!W59,-999),-999),-999),-999),-999),-999)</f>
        <v>3.9999999999999998E-6</v>
      </c>
      <c r="P59" s="9">
        <f>IF(Raw!$G59&gt;$C$8,IF(Raw!$Q59&gt;$C$8,IF(Raw!$N59&gt;$C$9,IF(Raw!$N59&lt;$A$9,IF(Raw!$X59&gt;$C$9,IF(Raw!$X59&lt;$A$9,Raw!X59,-999),-999),-999),-999),-999),-999)</f>
        <v>738</v>
      </c>
      <c r="R59" s="9">
        <f t="shared" si="4"/>
        <v>0.14400800000000002</v>
      </c>
      <c r="S59" s="9">
        <f t="shared" si="5"/>
        <v>0.17606202907551791</v>
      </c>
      <c r="T59" s="9">
        <f t="shared" si="6"/>
        <v>0.13608699999999996</v>
      </c>
      <c r="U59" s="9">
        <f t="shared" si="7"/>
        <v>0.16334484418341977</v>
      </c>
      <c r="V59" s="15">
        <f t="shared" si="0"/>
        <v>0</v>
      </c>
      <c r="X59" s="11">
        <f t="shared" si="8"/>
        <v>2.708999999999999E+18</v>
      </c>
      <c r="Y59" s="11">
        <f t="shared" si="9"/>
        <v>7.8750000000000001E-18</v>
      </c>
      <c r="Z59" s="11">
        <f t="shared" si="10"/>
        <v>9.7900000000000005E-4</v>
      </c>
      <c r="AA59" s="16">
        <f t="shared" si="11"/>
        <v>2.0458099071995063E-2</v>
      </c>
      <c r="AB59" s="9">
        <f t="shared" si="1"/>
        <v>0.69982408132841056</v>
      </c>
      <c r="AC59" s="9">
        <f t="shared" si="2"/>
        <v>0.97954190092800508</v>
      </c>
      <c r="AD59" s="15">
        <f t="shared" si="3"/>
        <v>20.896934700709973</v>
      </c>
      <c r="AE59" s="3">
        <f t="shared" si="12"/>
        <v>948.14999999999975</v>
      </c>
      <c r="AF59" s="2">
        <f t="shared" si="13"/>
        <v>0.25</v>
      </c>
      <c r="AG59" s="9">
        <f t="shared" si="14"/>
        <v>2.6256973404604369E-3</v>
      </c>
      <c r="AH59" s="2">
        <f t="shared" si="15"/>
        <v>0.12705612782557071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127.3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0.70018899999999995</v>
      </c>
      <c r="F60" s="9">
        <f>IF(Raw!$G60&gt;$C$8,IF(Raw!$Q60&gt;$C$8,IF(Raw!$N60&gt;$C$9,IF(Raw!$N60&lt;$A$9,IF(Raw!$X60&gt;$C$9,IF(Raw!$X60&lt;$A$9,Raw!I60,-999),-999),-999),-999),-999),-999)</f>
        <v>0.83687500000000004</v>
      </c>
      <c r="G60" s="9">
        <f>Raw!G60</f>
        <v>0.88590800000000003</v>
      </c>
      <c r="H60" s="9">
        <f>IF(Raw!$G60&gt;$C$8,IF(Raw!$Q60&gt;$C$8,IF(Raw!$N60&gt;$C$9,IF(Raw!$N60&lt;$A$9,IF(Raw!$X60&gt;$C$9,IF(Raw!$X60&lt;$A$9,Raw!L60,-999),-999),-999),-999),-999),-999)</f>
        <v>651.9</v>
      </c>
      <c r="I60" s="9">
        <f>IF(Raw!$G60&gt;$C$8,IF(Raw!$Q60&gt;$C$8,IF(Raw!$N60&gt;$C$9,IF(Raw!$N60&lt;$A$9,IF(Raw!$X60&gt;$C$9,IF(Raw!$X60&lt;$A$9,Raw!M60,-999),-999),-999),-999),-999),-999)</f>
        <v>1.0000000000000001E-5</v>
      </c>
      <c r="J60" s="9">
        <f>IF(Raw!$G60&gt;$C$8,IF(Raw!$Q60&gt;$C$8,IF(Raw!$N60&gt;$C$9,IF(Raw!$N60&lt;$A$9,IF(Raw!$X60&gt;$C$9,IF(Raw!$X60&lt;$A$9,Raw!N60,-999),-999),-999),-999),-999),-999)</f>
        <v>1416</v>
      </c>
      <c r="K60" s="9">
        <f>IF(Raw!$G60&gt;$C$8,IF(Raw!$Q60&gt;$C$8,IF(Raw!$N60&gt;$C$9,IF(Raw!$N60&lt;$A$9,IF(Raw!$X60&gt;$C$9,IF(Raw!$X60&lt;$A$9,Raw!R60,-999),-999),-999),-999),-999),-999)</f>
        <v>0.69472400000000001</v>
      </c>
      <c r="L60" s="9">
        <f>IF(Raw!$G60&gt;$C$8,IF(Raw!$Q60&gt;$C$8,IF(Raw!$N60&gt;$C$9,IF(Raw!$N60&lt;$A$9,IF(Raw!$X60&gt;$C$9,IF(Raw!$X60&lt;$A$9,Raw!S60,-999),-999),-999),-999),-999),-999)</f>
        <v>0.83739699999999995</v>
      </c>
      <c r="M60" s="9">
        <f>Raw!Q60</f>
        <v>0.88084700000000005</v>
      </c>
      <c r="N60" s="9">
        <f>IF(Raw!$G60&gt;$C$8,IF(Raw!$Q60&gt;$C$8,IF(Raw!$N60&gt;$C$9,IF(Raw!$N60&lt;$A$9,IF(Raw!$X60&gt;$C$9,IF(Raw!$X60&lt;$A$9,Raw!V60,-999),-999),-999),-999),-999),-999)</f>
        <v>793.4</v>
      </c>
      <c r="O60" s="9">
        <f>IF(Raw!$G60&gt;$C$8,IF(Raw!$Q60&gt;$C$8,IF(Raw!$N60&gt;$C$9,IF(Raw!$N60&lt;$A$9,IF(Raw!$X60&gt;$C$9,IF(Raw!$X60&lt;$A$9,Raw!W60,-999),-999),-999),-999),-999),-999)</f>
        <v>8.7467000000000003E-2</v>
      </c>
      <c r="P60" s="9">
        <f>IF(Raw!$G60&gt;$C$8,IF(Raw!$Q60&gt;$C$8,IF(Raw!$N60&gt;$C$9,IF(Raw!$N60&lt;$A$9,IF(Raw!$X60&gt;$C$9,IF(Raw!$X60&lt;$A$9,Raw!X60,-999),-999),-999),-999),-999),-999)</f>
        <v>1019</v>
      </c>
      <c r="R60" s="9">
        <f t="shared" si="4"/>
        <v>0.13668600000000009</v>
      </c>
      <c r="S60" s="9">
        <f t="shared" si="5"/>
        <v>0.16332905153099336</v>
      </c>
      <c r="T60" s="9">
        <f t="shared" si="6"/>
        <v>0.14267299999999994</v>
      </c>
      <c r="U60" s="9">
        <f t="shared" si="7"/>
        <v>0.17037677469587298</v>
      </c>
      <c r="V60" s="15">
        <f t="shared" si="0"/>
        <v>0</v>
      </c>
      <c r="X60" s="11">
        <f t="shared" si="8"/>
        <v>2.708999999999999E+18</v>
      </c>
      <c r="Y60" s="11">
        <f t="shared" si="9"/>
        <v>6.5189999999999997E-18</v>
      </c>
      <c r="Z60" s="11">
        <f t="shared" si="10"/>
        <v>1.4159999999999999E-3</v>
      </c>
      <c r="AA60" s="16">
        <f t="shared" si="11"/>
        <v>2.4396448680109671E-2</v>
      </c>
      <c r="AB60" s="9">
        <f t="shared" si="1"/>
        <v>0.6982047145225373</v>
      </c>
      <c r="AC60" s="9">
        <f t="shared" si="2"/>
        <v>0.97560355131989029</v>
      </c>
      <c r="AD60" s="15">
        <f t="shared" si="3"/>
        <v>17.229130423806268</v>
      </c>
      <c r="AE60" s="3">
        <f t="shared" si="12"/>
        <v>784.88759999999979</v>
      </c>
      <c r="AF60" s="2">
        <f t="shared" si="13"/>
        <v>0.25</v>
      </c>
      <c r="AG60" s="9">
        <f t="shared" si="14"/>
        <v>2.2580335941712699E-3</v>
      </c>
      <c r="AH60" s="2">
        <f t="shared" si="15"/>
        <v>0.10926507048415113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126.2</v>
      </c>
      <c r="D61" s="15">
        <f>IF(C61&gt;0.5,Raw!D61*D$11,-999)</f>
        <v>5.4</v>
      </c>
      <c r="E61" s="9">
        <f>IF(Raw!$G61&gt;$C$8,IF(Raw!$Q61&gt;$C$8,IF(Raw!$N61&gt;$C$9,IF(Raw!$N61&lt;$A$9,IF(Raw!$X61&gt;$C$9,IF(Raw!$X61&lt;$A$9,Raw!H61,-999),-999),-999),-999),-999),-999)</f>
        <v>0.70696099999999995</v>
      </c>
      <c r="F61" s="9">
        <f>IF(Raw!$G61&gt;$C$8,IF(Raw!$Q61&gt;$C$8,IF(Raw!$N61&gt;$C$9,IF(Raw!$N61&lt;$A$9,IF(Raw!$X61&gt;$C$9,IF(Raw!$X61&lt;$A$9,Raw!I61,-999),-999),-999),-999),-999),-999)</f>
        <v>0.83435000000000004</v>
      </c>
      <c r="G61" s="9">
        <f>Raw!G61</f>
        <v>0.83774800000000005</v>
      </c>
      <c r="H61" s="9">
        <f>IF(Raw!$G61&gt;$C$8,IF(Raw!$Q61&gt;$C$8,IF(Raw!$N61&gt;$C$9,IF(Raw!$N61&lt;$A$9,IF(Raw!$X61&gt;$C$9,IF(Raw!$X61&lt;$A$9,Raw!L61,-999),-999),-999),-999),-999),-999)</f>
        <v>760.2</v>
      </c>
      <c r="I61" s="9">
        <f>IF(Raw!$G61&gt;$C$8,IF(Raw!$Q61&gt;$C$8,IF(Raw!$N61&gt;$C$9,IF(Raw!$N61&lt;$A$9,IF(Raw!$X61&gt;$C$9,IF(Raw!$X61&lt;$A$9,Raw!M61,-999),-999),-999),-999),-999),-999)</f>
        <v>1.1E-5</v>
      </c>
      <c r="J61" s="9">
        <f>IF(Raw!$G61&gt;$C$8,IF(Raw!$Q61&gt;$C$8,IF(Raw!$N61&gt;$C$9,IF(Raw!$N61&lt;$A$9,IF(Raw!$X61&gt;$C$9,IF(Raw!$X61&lt;$A$9,Raw!N61,-999),-999),-999),-999),-999),-999)</f>
        <v>686</v>
      </c>
      <c r="K61" s="9">
        <f>IF(Raw!$G61&gt;$C$8,IF(Raw!$Q61&gt;$C$8,IF(Raw!$N61&gt;$C$9,IF(Raw!$N61&lt;$A$9,IF(Raw!$X61&gt;$C$9,IF(Raw!$X61&lt;$A$9,Raw!R61,-999),-999),-999),-999),-999),-999)</f>
        <v>0.69896499999999995</v>
      </c>
      <c r="L61" s="9">
        <f>IF(Raw!$G61&gt;$C$8,IF(Raw!$Q61&gt;$C$8,IF(Raw!$N61&gt;$C$9,IF(Raw!$N61&lt;$A$9,IF(Raw!$X61&gt;$C$9,IF(Raw!$X61&lt;$A$9,Raw!S61,-999),-999),-999),-999),-999),-999)</f>
        <v>0.83963500000000002</v>
      </c>
      <c r="M61" s="9">
        <f>Raw!Q61</f>
        <v>0.886992</v>
      </c>
      <c r="N61" s="9">
        <f>IF(Raw!$G61&gt;$C$8,IF(Raw!$Q61&gt;$C$8,IF(Raw!$N61&gt;$C$9,IF(Raw!$N61&lt;$A$9,IF(Raw!$X61&gt;$C$9,IF(Raw!$X61&lt;$A$9,Raw!V61,-999),-999),-999),-999),-999),-999)</f>
        <v>796.9</v>
      </c>
      <c r="O61" s="9">
        <f>IF(Raw!$G61&gt;$C$8,IF(Raw!$Q61&gt;$C$8,IF(Raw!$N61&gt;$C$9,IF(Raw!$N61&lt;$A$9,IF(Raw!$X61&gt;$C$9,IF(Raw!$X61&lt;$A$9,Raw!W61,-999),-999),-999),-999),-999),-999)</f>
        <v>9.9999999999999995E-7</v>
      </c>
      <c r="P61" s="9">
        <f>IF(Raw!$G61&gt;$C$8,IF(Raw!$Q61&gt;$C$8,IF(Raw!$N61&gt;$C$9,IF(Raw!$N61&lt;$A$9,IF(Raw!$X61&gt;$C$9,IF(Raw!$X61&lt;$A$9,Raw!X61,-999),-999),-999),-999),-999),-999)</f>
        <v>887</v>
      </c>
      <c r="R61" s="9">
        <f t="shared" si="4"/>
        <v>0.12738900000000009</v>
      </c>
      <c r="S61" s="9">
        <f t="shared" si="5"/>
        <v>0.15268052975370058</v>
      </c>
      <c r="T61" s="9">
        <f t="shared" si="6"/>
        <v>0.14067000000000007</v>
      </c>
      <c r="U61" s="9">
        <f t="shared" si="7"/>
        <v>0.16753708456650815</v>
      </c>
      <c r="V61" s="15">
        <f t="shared" si="0"/>
        <v>0</v>
      </c>
      <c r="X61" s="11">
        <f t="shared" si="8"/>
        <v>3.2508E+18</v>
      </c>
      <c r="Y61" s="11">
        <f t="shared" si="9"/>
        <v>7.6020000000000001E-18</v>
      </c>
      <c r="Z61" s="11">
        <f t="shared" si="10"/>
        <v>6.8599999999999998E-4</v>
      </c>
      <c r="AA61" s="16">
        <f t="shared" si="11"/>
        <v>1.667022349630827E-2</v>
      </c>
      <c r="AB61" s="9">
        <f t="shared" si="1"/>
        <v>0.70131000033922564</v>
      </c>
      <c r="AC61" s="9">
        <f t="shared" si="2"/>
        <v>0.98332977650369169</v>
      </c>
      <c r="AD61" s="15">
        <f t="shared" si="3"/>
        <v>24.300617341557242</v>
      </c>
      <c r="AE61" s="3">
        <f t="shared" si="12"/>
        <v>915.28079999999977</v>
      </c>
      <c r="AF61" s="2">
        <f t="shared" si="13"/>
        <v>0.25</v>
      </c>
      <c r="AG61" s="9">
        <f t="shared" si="14"/>
        <v>3.1317342942852539E-3</v>
      </c>
      <c r="AH61" s="2">
        <f t="shared" si="15"/>
        <v>0.15154299266672328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125.1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0.719468</v>
      </c>
      <c r="F62" s="9">
        <f>IF(Raw!$G62&gt;$C$8,IF(Raw!$Q62&gt;$C$8,IF(Raw!$N62&gt;$C$9,IF(Raw!$N62&lt;$A$9,IF(Raw!$X62&gt;$C$9,IF(Raw!$X62&lt;$A$9,Raw!I62,-999),-999),-999),-999),-999),-999)</f>
        <v>0.85459200000000002</v>
      </c>
      <c r="G62" s="9">
        <f>Raw!G62</f>
        <v>0.88102400000000003</v>
      </c>
      <c r="H62" s="9">
        <f>IF(Raw!$G62&gt;$C$8,IF(Raw!$Q62&gt;$C$8,IF(Raw!$N62&gt;$C$9,IF(Raw!$N62&lt;$A$9,IF(Raw!$X62&gt;$C$9,IF(Raw!$X62&lt;$A$9,Raw!L62,-999),-999),-999),-999),-999),-999)</f>
        <v>667.9</v>
      </c>
      <c r="I62" s="9">
        <f>IF(Raw!$G62&gt;$C$8,IF(Raw!$Q62&gt;$C$8,IF(Raw!$N62&gt;$C$9,IF(Raw!$N62&lt;$A$9,IF(Raw!$X62&gt;$C$9,IF(Raw!$X62&lt;$A$9,Raw!M62,-999),-999),-999),-999),-999),-999)</f>
        <v>8.7282999999999999E-2</v>
      </c>
      <c r="J62" s="9">
        <f>IF(Raw!$G62&gt;$C$8,IF(Raw!$Q62&gt;$C$8,IF(Raw!$N62&gt;$C$9,IF(Raw!$N62&lt;$A$9,IF(Raw!$X62&gt;$C$9,IF(Raw!$X62&lt;$A$9,Raw!N62,-999),-999),-999),-999),-999),-999)</f>
        <v>666</v>
      </c>
      <c r="K62" s="9">
        <f>IF(Raw!$G62&gt;$C$8,IF(Raw!$Q62&gt;$C$8,IF(Raw!$N62&gt;$C$9,IF(Raw!$N62&lt;$A$9,IF(Raw!$X62&gt;$C$9,IF(Raw!$X62&lt;$A$9,Raw!R62,-999),-999),-999),-999),-999),-999)</f>
        <v>0.71818599999999999</v>
      </c>
      <c r="L62" s="9">
        <f>IF(Raw!$G62&gt;$C$8,IF(Raw!$Q62&gt;$C$8,IF(Raw!$N62&gt;$C$9,IF(Raw!$N62&lt;$A$9,IF(Raw!$X62&gt;$C$9,IF(Raw!$X62&lt;$A$9,Raw!S62,-999),-999),-999),-999),-999),-999)</f>
        <v>0.85581499999999999</v>
      </c>
      <c r="M62" s="9">
        <f>Raw!Q62</f>
        <v>0.88254600000000005</v>
      </c>
      <c r="N62" s="9">
        <f>IF(Raw!$G62&gt;$C$8,IF(Raw!$Q62&gt;$C$8,IF(Raw!$N62&gt;$C$9,IF(Raw!$N62&lt;$A$9,IF(Raw!$X62&gt;$C$9,IF(Raw!$X62&lt;$A$9,Raw!V62,-999),-999),-999),-999),-999),-999)</f>
        <v>777.5</v>
      </c>
      <c r="O62" s="9">
        <f>IF(Raw!$G62&gt;$C$8,IF(Raw!$Q62&gt;$C$8,IF(Raw!$N62&gt;$C$9,IF(Raw!$N62&lt;$A$9,IF(Raw!$X62&gt;$C$9,IF(Raw!$X62&lt;$A$9,Raw!W62,-999),-999),-999),-999),-999),-999)</f>
        <v>0.228746</v>
      </c>
      <c r="P62" s="9">
        <f>IF(Raw!$G62&gt;$C$8,IF(Raw!$Q62&gt;$C$8,IF(Raw!$N62&gt;$C$9,IF(Raw!$N62&lt;$A$9,IF(Raw!$X62&gt;$C$9,IF(Raw!$X62&lt;$A$9,Raw!X62,-999),-999),-999),-999),-999),-999)</f>
        <v>535</v>
      </c>
      <c r="R62" s="9">
        <f t="shared" si="4"/>
        <v>0.13512400000000002</v>
      </c>
      <c r="S62" s="9">
        <f t="shared" si="5"/>
        <v>0.15811521755410771</v>
      </c>
      <c r="T62" s="9">
        <f t="shared" si="6"/>
        <v>0.137629</v>
      </c>
      <c r="U62" s="9">
        <f t="shared" si="7"/>
        <v>0.16081629791485311</v>
      </c>
      <c r="V62" s="15">
        <f t="shared" si="0"/>
        <v>0</v>
      </c>
      <c r="X62" s="11">
        <f t="shared" si="8"/>
        <v>3.2508E+18</v>
      </c>
      <c r="Y62" s="11">
        <f t="shared" si="9"/>
        <v>6.6789999999999997E-18</v>
      </c>
      <c r="Z62" s="11">
        <f t="shared" si="10"/>
        <v>6.6599999999999993E-4</v>
      </c>
      <c r="AA62" s="16">
        <f t="shared" si="11"/>
        <v>1.4254135648162221E-2</v>
      </c>
      <c r="AB62" s="9">
        <f t="shared" si="1"/>
        <v>0.7201477824351209</v>
      </c>
      <c r="AC62" s="9">
        <f t="shared" si="2"/>
        <v>0.98574586435183786</v>
      </c>
      <c r="AD62" s="15">
        <f t="shared" si="3"/>
        <v>21.402606078321661</v>
      </c>
      <c r="AE62" s="3">
        <f t="shared" si="12"/>
        <v>804.15159999999969</v>
      </c>
      <c r="AF62" s="2">
        <f t="shared" si="13"/>
        <v>0.25</v>
      </c>
      <c r="AG62" s="9">
        <f t="shared" si="14"/>
        <v>2.6476060578812478E-3</v>
      </c>
      <c r="AH62" s="2">
        <f t="shared" si="15"/>
        <v>0.12811627925971306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124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0.68245299999999998</v>
      </c>
      <c r="F63" s="9">
        <f>IF(Raw!$G63&gt;$C$8,IF(Raw!$Q63&gt;$C$8,IF(Raw!$N63&gt;$C$9,IF(Raw!$N63&lt;$A$9,IF(Raw!$X63&gt;$C$9,IF(Raw!$X63&lt;$A$9,Raw!I63,-999),-999),-999),-999),-999),-999)</f>
        <v>0.81306299999999998</v>
      </c>
      <c r="G63" s="9">
        <f>Raw!G63</f>
        <v>0.86618300000000004</v>
      </c>
      <c r="H63" s="9">
        <f>IF(Raw!$G63&gt;$C$8,IF(Raw!$Q63&gt;$C$8,IF(Raw!$N63&gt;$C$9,IF(Raw!$N63&lt;$A$9,IF(Raw!$X63&gt;$C$9,IF(Raw!$X63&lt;$A$9,Raw!L63,-999),-999),-999),-999),-999),-999)</f>
        <v>782.2</v>
      </c>
      <c r="I63" s="9">
        <f>IF(Raw!$G63&gt;$C$8,IF(Raw!$Q63&gt;$C$8,IF(Raw!$N63&gt;$C$9,IF(Raw!$N63&lt;$A$9,IF(Raw!$X63&gt;$C$9,IF(Raw!$X63&lt;$A$9,Raw!M63,-999),-999),-999),-999),-999),-999)</f>
        <v>0.31747900000000001</v>
      </c>
      <c r="J63" s="9">
        <f>IF(Raw!$G63&gt;$C$8,IF(Raw!$Q63&gt;$C$8,IF(Raw!$N63&gt;$C$9,IF(Raw!$N63&lt;$A$9,IF(Raw!$X63&gt;$C$9,IF(Raw!$X63&lt;$A$9,Raw!N63,-999),-999),-999),-999),-999),-999)</f>
        <v>647</v>
      </c>
      <c r="K63" s="9">
        <f>IF(Raw!$G63&gt;$C$8,IF(Raw!$Q63&gt;$C$8,IF(Raw!$N63&gt;$C$9,IF(Raw!$N63&lt;$A$9,IF(Raw!$X63&gt;$C$9,IF(Raw!$X63&lt;$A$9,Raw!R63,-999),-999),-999),-999),-999),-999)</f>
        <v>0.71266200000000002</v>
      </c>
      <c r="L63" s="9">
        <f>IF(Raw!$G63&gt;$C$8,IF(Raw!$Q63&gt;$C$8,IF(Raw!$N63&gt;$C$9,IF(Raw!$N63&lt;$A$9,IF(Raw!$X63&gt;$C$9,IF(Raw!$X63&lt;$A$9,Raw!S63,-999),-999),-999),-999),-999),-999)</f>
        <v>0.84270299999999998</v>
      </c>
      <c r="M63" s="9">
        <f>Raw!Q63</f>
        <v>0.90136000000000005</v>
      </c>
      <c r="N63" s="9">
        <f>IF(Raw!$G63&gt;$C$8,IF(Raw!$Q63&gt;$C$8,IF(Raw!$N63&gt;$C$9,IF(Raw!$N63&lt;$A$9,IF(Raw!$X63&gt;$C$9,IF(Raw!$X63&lt;$A$9,Raw!V63,-999),-999),-999),-999),-999),-999)</f>
        <v>615.4</v>
      </c>
      <c r="O63" s="9">
        <f>IF(Raw!$G63&gt;$C$8,IF(Raw!$Q63&gt;$C$8,IF(Raw!$N63&gt;$C$9,IF(Raw!$N63&lt;$A$9,IF(Raw!$X63&gt;$C$9,IF(Raw!$X63&lt;$A$9,Raw!W63,-999),-999),-999),-999),-999),-999)</f>
        <v>0.19905700000000001</v>
      </c>
      <c r="P63" s="9">
        <f>IF(Raw!$G63&gt;$C$8,IF(Raw!$Q63&gt;$C$8,IF(Raw!$N63&gt;$C$9,IF(Raw!$N63&lt;$A$9,IF(Raw!$X63&gt;$C$9,IF(Raw!$X63&lt;$A$9,Raw!X63,-999),-999),-999),-999),-999),-999)</f>
        <v>596</v>
      </c>
      <c r="R63" s="9">
        <f t="shared" si="4"/>
        <v>0.13061</v>
      </c>
      <c r="S63" s="9">
        <f t="shared" si="5"/>
        <v>0.16063945844294969</v>
      </c>
      <c r="T63" s="9">
        <f t="shared" si="6"/>
        <v>0.13004099999999996</v>
      </c>
      <c r="U63" s="9">
        <f t="shared" si="7"/>
        <v>0.15431415338500037</v>
      </c>
      <c r="V63" s="15">
        <f t="shared" si="0"/>
        <v>0</v>
      </c>
      <c r="X63" s="11">
        <f t="shared" si="8"/>
        <v>3.2508E+18</v>
      </c>
      <c r="Y63" s="11">
        <f t="shared" si="9"/>
        <v>7.8220000000000004E-18</v>
      </c>
      <c r="Z63" s="11">
        <f t="shared" si="10"/>
        <v>6.4700000000000001E-4</v>
      </c>
      <c r="AA63" s="16">
        <f t="shared" si="11"/>
        <v>1.6185479555546511E-2</v>
      </c>
      <c r="AB63" s="9">
        <f t="shared" si="1"/>
        <v>0.71476677594688287</v>
      </c>
      <c r="AC63" s="9">
        <f t="shared" si="2"/>
        <v>0.98381452044445328</v>
      </c>
      <c r="AD63" s="15">
        <f t="shared" si="3"/>
        <v>25.016197149221806</v>
      </c>
      <c r="AE63" s="3">
        <f t="shared" si="12"/>
        <v>941.76879999999983</v>
      </c>
      <c r="AF63" s="2">
        <f t="shared" si="13"/>
        <v>0.25</v>
      </c>
      <c r="AG63" s="9">
        <f t="shared" si="14"/>
        <v>2.9695025261495559E-3</v>
      </c>
      <c r="AH63" s="2">
        <f t="shared" si="15"/>
        <v>0.14369268183615241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122.9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0.67993099999999995</v>
      </c>
      <c r="F64" s="9">
        <f>IF(Raw!$G64&gt;$C$8,IF(Raw!$Q64&gt;$C$8,IF(Raw!$N64&gt;$C$9,IF(Raw!$N64&lt;$A$9,IF(Raw!$X64&gt;$C$9,IF(Raw!$X64&lt;$A$9,Raw!I64,-999),-999),-999),-999),-999),-999)</f>
        <v>0.81092399999999998</v>
      </c>
      <c r="G64" s="9">
        <f>Raw!G64</f>
        <v>0.84034200000000003</v>
      </c>
      <c r="H64" s="9">
        <f>IF(Raw!$G64&gt;$C$8,IF(Raw!$Q64&gt;$C$8,IF(Raw!$N64&gt;$C$9,IF(Raw!$N64&lt;$A$9,IF(Raw!$X64&gt;$C$9,IF(Raw!$X64&lt;$A$9,Raw!L64,-999),-999),-999),-999),-999),-999)</f>
        <v>757.6</v>
      </c>
      <c r="I64" s="9">
        <f>IF(Raw!$G64&gt;$C$8,IF(Raw!$Q64&gt;$C$8,IF(Raw!$N64&gt;$C$9,IF(Raw!$N64&lt;$A$9,IF(Raw!$X64&gt;$C$9,IF(Raw!$X64&lt;$A$9,Raw!M64,-999),-999),-999),-999),-999),-999)</f>
        <v>0.31275999999999998</v>
      </c>
      <c r="J64" s="9">
        <f>IF(Raw!$G64&gt;$C$8,IF(Raw!$Q64&gt;$C$8,IF(Raw!$N64&gt;$C$9,IF(Raw!$N64&lt;$A$9,IF(Raw!$X64&gt;$C$9,IF(Raw!$X64&lt;$A$9,Raw!N64,-999),-999),-999),-999),-999),-999)</f>
        <v>713</v>
      </c>
      <c r="K64" s="9">
        <f>IF(Raw!$G64&gt;$C$8,IF(Raw!$Q64&gt;$C$8,IF(Raw!$N64&gt;$C$9,IF(Raw!$N64&lt;$A$9,IF(Raw!$X64&gt;$C$9,IF(Raw!$X64&lt;$A$9,Raw!R64,-999),-999),-999),-999),-999),-999)</f>
        <v>0.69343200000000005</v>
      </c>
      <c r="L64" s="9">
        <f>IF(Raw!$G64&gt;$C$8,IF(Raw!$Q64&gt;$C$8,IF(Raw!$N64&gt;$C$9,IF(Raw!$N64&lt;$A$9,IF(Raw!$X64&gt;$C$9,IF(Raw!$X64&lt;$A$9,Raw!S64,-999),-999),-999),-999),-999),-999)</f>
        <v>0.82474099999999995</v>
      </c>
      <c r="M64" s="9">
        <f>Raw!Q64</f>
        <v>0.87054200000000004</v>
      </c>
      <c r="N64" s="9">
        <f>IF(Raw!$G64&gt;$C$8,IF(Raw!$Q64&gt;$C$8,IF(Raw!$N64&gt;$C$9,IF(Raw!$N64&lt;$A$9,IF(Raw!$X64&gt;$C$9,IF(Raw!$X64&lt;$A$9,Raw!V64,-999),-999),-999),-999),-999),-999)</f>
        <v>681.1</v>
      </c>
      <c r="O64" s="9">
        <f>IF(Raw!$G64&gt;$C$8,IF(Raw!$Q64&gt;$C$8,IF(Raw!$N64&gt;$C$9,IF(Raw!$N64&lt;$A$9,IF(Raw!$X64&gt;$C$9,IF(Raw!$X64&lt;$A$9,Raw!W64,-999),-999),-999),-999),-999),-999)</f>
        <v>0.229158</v>
      </c>
      <c r="P64" s="9">
        <f>IF(Raw!$G64&gt;$C$8,IF(Raw!$Q64&gt;$C$8,IF(Raw!$N64&gt;$C$9,IF(Raw!$N64&lt;$A$9,IF(Raw!$X64&gt;$C$9,IF(Raw!$X64&lt;$A$9,Raw!X64,-999),-999),-999),-999),-999),-999)</f>
        <v>1041</v>
      </c>
      <c r="R64" s="9">
        <f t="shared" si="4"/>
        <v>0.13099300000000003</v>
      </c>
      <c r="S64" s="9">
        <f t="shared" si="5"/>
        <v>0.16153548297990938</v>
      </c>
      <c r="T64" s="9">
        <f t="shared" si="6"/>
        <v>0.1313089999999999</v>
      </c>
      <c r="U64" s="9">
        <f t="shared" si="7"/>
        <v>0.1592124072890761</v>
      </c>
      <c r="V64" s="15">
        <f t="shared" si="0"/>
        <v>0</v>
      </c>
      <c r="X64" s="11">
        <f t="shared" si="8"/>
        <v>3.2508E+18</v>
      </c>
      <c r="Y64" s="11">
        <f t="shared" si="9"/>
        <v>7.5760000000000004E-18</v>
      </c>
      <c r="Z64" s="11">
        <f t="shared" si="10"/>
        <v>7.1299999999999998E-4</v>
      </c>
      <c r="AA64" s="16">
        <f t="shared" si="11"/>
        <v>1.7256781590188362E-2</v>
      </c>
      <c r="AB64" s="9">
        <f t="shared" si="1"/>
        <v>0.69569797073382611</v>
      </c>
      <c r="AC64" s="9">
        <f t="shared" si="2"/>
        <v>0.98274321840981149</v>
      </c>
      <c r="AD64" s="15">
        <f t="shared" si="3"/>
        <v>24.203059733784517</v>
      </c>
      <c r="AE64" s="3">
        <f t="shared" si="12"/>
        <v>912.15039999999976</v>
      </c>
      <c r="AF64" s="2">
        <f t="shared" si="13"/>
        <v>0.25</v>
      </c>
      <c r="AG64" s="9">
        <f t="shared" si="14"/>
        <v>2.9641749261362605E-3</v>
      </c>
      <c r="AH64" s="2">
        <f t="shared" si="15"/>
        <v>0.14343488204412688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121.8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0.66158600000000001</v>
      </c>
      <c r="F65" s="9">
        <f>IF(Raw!$G65&gt;$C$8,IF(Raw!$Q65&gt;$C$8,IF(Raw!$N65&gt;$C$9,IF(Raw!$N65&lt;$A$9,IF(Raw!$X65&gt;$C$9,IF(Raw!$X65&lt;$A$9,Raw!I65,-999),-999),-999),-999),-999),-999)</f>
        <v>0.79127000000000003</v>
      </c>
      <c r="G65" s="9">
        <f>Raw!G65</f>
        <v>0.87118399999999996</v>
      </c>
      <c r="H65" s="9">
        <f>IF(Raw!$G65&gt;$C$8,IF(Raw!$Q65&gt;$C$8,IF(Raw!$N65&gt;$C$9,IF(Raw!$N65&lt;$A$9,IF(Raw!$X65&gt;$C$9,IF(Raw!$X65&lt;$A$9,Raw!L65,-999),-999),-999),-999),-999),-999)</f>
        <v>794.9</v>
      </c>
      <c r="I65" s="9">
        <f>IF(Raw!$G65&gt;$C$8,IF(Raw!$Q65&gt;$C$8,IF(Raw!$N65&gt;$C$9,IF(Raw!$N65&lt;$A$9,IF(Raw!$X65&gt;$C$9,IF(Raw!$X65&lt;$A$9,Raw!M65,-999),-999),-999),-999),-999),-999)</f>
        <v>0.370699</v>
      </c>
      <c r="J65" s="9">
        <f>IF(Raw!$G65&gt;$C$8,IF(Raw!$Q65&gt;$C$8,IF(Raw!$N65&gt;$C$9,IF(Raw!$N65&lt;$A$9,IF(Raw!$X65&gt;$C$9,IF(Raw!$X65&lt;$A$9,Raw!N65,-999),-999),-999),-999),-999),-999)</f>
        <v>907</v>
      </c>
      <c r="K65" s="9">
        <f>IF(Raw!$G65&gt;$C$8,IF(Raw!$Q65&gt;$C$8,IF(Raw!$N65&gt;$C$9,IF(Raw!$N65&lt;$A$9,IF(Raw!$X65&gt;$C$9,IF(Raw!$X65&lt;$A$9,Raw!R65,-999),-999),-999),-999),-999),-999)</f>
        <v>0.69547199999999998</v>
      </c>
      <c r="L65" s="9">
        <f>IF(Raw!$G65&gt;$C$8,IF(Raw!$Q65&gt;$C$8,IF(Raw!$N65&gt;$C$9,IF(Raw!$N65&lt;$A$9,IF(Raw!$X65&gt;$C$9,IF(Raw!$X65&lt;$A$9,Raw!S65,-999),-999),-999),-999),-999),-999)</f>
        <v>0.82346799999999998</v>
      </c>
      <c r="M65" s="9">
        <f>Raw!Q65</f>
        <v>0.827156</v>
      </c>
      <c r="N65" s="9">
        <f>IF(Raw!$G65&gt;$C$8,IF(Raw!$Q65&gt;$C$8,IF(Raw!$N65&gt;$C$9,IF(Raw!$N65&lt;$A$9,IF(Raw!$X65&gt;$C$9,IF(Raw!$X65&lt;$A$9,Raw!V65,-999),-999),-999),-999),-999),-999)</f>
        <v>800</v>
      </c>
      <c r="O65" s="9">
        <f>IF(Raw!$G65&gt;$C$8,IF(Raw!$Q65&gt;$C$8,IF(Raw!$N65&gt;$C$9,IF(Raw!$N65&lt;$A$9,IF(Raw!$X65&gt;$C$9,IF(Raw!$X65&lt;$A$9,Raw!W65,-999),-999),-999),-999),-999),-999)</f>
        <v>0.33749099999999999</v>
      </c>
      <c r="P65" s="9">
        <f>IF(Raw!$G65&gt;$C$8,IF(Raw!$Q65&gt;$C$8,IF(Raw!$N65&gt;$C$9,IF(Raw!$N65&lt;$A$9,IF(Raw!$X65&gt;$C$9,IF(Raw!$X65&lt;$A$9,Raw!X65,-999),-999),-999),-999),-999),-999)</f>
        <v>1629</v>
      </c>
      <c r="R65" s="9">
        <f t="shared" si="4"/>
        <v>0.12968400000000002</v>
      </c>
      <c r="S65" s="9">
        <f t="shared" si="5"/>
        <v>0.16389348768435555</v>
      </c>
      <c r="T65" s="9">
        <f t="shared" si="6"/>
        <v>0.127996</v>
      </c>
      <c r="U65" s="9">
        <f t="shared" si="7"/>
        <v>0.15543530531848232</v>
      </c>
      <c r="V65" s="15">
        <f t="shared" si="0"/>
        <v>0</v>
      </c>
      <c r="X65" s="11">
        <f t="shared" si="8"/>
        <v>3.2508E+18</v>
      </c>
      <c r="Y65" s="11">
        <f t="shared" si="9"/>
        <v>7.9489999999999998E-18</v>
      </c>
      <c r="Z65" s="11">
        <f t="shared" si="10"/>
        <v>9.0699999999999993E-4</v>
      </c>
      <c r="AA65" s="16">
        <f t="shared" si="11"/>
        <v>2.2900698957367092E-2</v>
      </c>
      <c r="AB65" s="9">
        <f t="shared" si="1"/>
        <v>0.69840319786374716</v>
      </c>
      <c r="AC65" s="9">
        <f t="shared" si="2"/>
        <v>0.97709930104263276</v>
      </c>
      <c r="AD65" s="15">
        <f t="shared" si="3"/>
        <v>25.248841187835826</v>
      </c>
      <c r="AE65" s="3">
        <f t="shared" si="12"/>
        <v>957.0595999999997</v>
      </c>
      <c r="AF65" s="2">
        <f t="shared" si="13"/>
        <v>0.25</v>
      </c>
      <c r="AG65" s="9">
        <f t="shared" si="14"/>
        <v>3.0188933376685645E-3</v>
      </c>
      <c r="AH65" s="2">
        <f t="shared" si="15"/>
        <v>0.14608267750132967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120.7</v>
      </c>
      <c r="D66" s="15">
        <f>IF(C66&gt;0.5,Raw!D66*D$11,-999)</f>
        <v>6.3</v>
      </c>
      <c r="E66" s="9">
        <f>IF(Raw!$G66&gt;$C$8,IF(Raw!$Q66&gt;$C$8,IF(Raw!$N66&gt;$C$9,IF(Raw!$N66&lt;$A$9,IF(Raw!$X66&gt;$C$9,IF(Raw!$X66&lt;$A$9,Raw!H66,-999),-999),-999),-999),-999),-999)</f>
        <v>0.65854599999999996</v>
      </c>
      <c r="F66" s="9">
        <f>IF(Raw!$G66&gt;$C$8,IF(Raw!$Q66&gt;$C$8,IF(Raw!$N66&gt;$C$9,IF(Raw!$N66&lt;$A$9,IF(Raw!$X66&gt;$C$9,IF(Raw!$X66&lt;$A$9,Raw!I66,-999),-999),-999),-999),-999),-999)</f>
        <v>0.77751700000000001</v>
      </c>
      <c r="G66" s="9">
        <f>Raw!G66</f>
        <v>0.85677199999999998</v>
      </c>
      <c r="H66" s="9">
        <f>IF(Raw!$G66&gt;$C$8,IF(Raw!$Q66&gt;$C$8,IF(Raw!$N66&gt;$C$9,IF(Raw!$N66&lt;$A$9,IF(Raw!$X66&gt;$C$9,IF(Raw!$X66&lt;$A$9,Raw!L66,-999),-999),-999),-999),-999),-999)</f>
        <v>689.5</v>
      </c>
      <c r="I66" s="9">
        <f>IF(Raw!$G66&gt;$C$8,IF(Raw!$Q66&gt;$C$8,IF(Raw!$N66&gt;$C$9,IF(Raw!$N66&lt;$A$9,IF(Raw!$X66&gt;$C$9,IF(Raw!$X66&lt;$A$9,Raw!M66,-999),-999),-999),-999),-999),-999)</f>
        <v>0.15501000000000001</v>
      </c>
      <c r="J66" s="9">
        <f>IF(Raw!$G66&gt;$C$8,IF(Raw!$Q66&gt;$C$8,IF(Raw!$N66&gt;$C$9,IF(Raw!$N66&lt;$A$9,IF(Raw!$X66&gt;$C$9,IF(Raw!$X66&lt;$A$9,Raw!N66,-999),-999),-999),-999),-999),-999)</f>
        <v>804</v>
      </c>
      <c r="K66" s="9">
        <f>IF(Raw!$G66&gt;$C$8,IF(Raw!$Q66&gt;$C$8,IF(Raw!$N66&gt;$C$9,IF(Raw!$N66&lt;$A$9,IF(Raw!$X66&gt;$C$9,IF(Raw!$X66&lt;$A$9,Raw!R66,-999),-999),-999),-999),-999),-999)</f>
        <v>0.67007399999999995</v>
      </c>
      <c r="L66" s="9">
        <f>IF(Raw!$G66&gt;$C$8,IF(Raw!$Q66&gt;$C$8,IF(Raw!$N66&gt;$C$9,IF(Raw!$N66&lt;$A$9,IF(Raw!$X66&gt;$C$9,IF(Raw!$X66&lt;$A$9,Raw!S66,-999),-999),-999),-999),-999),-999)</f>
        <v>0.80935500000000005</v>
      </c>
      <c r="M66" s="9">
        <f>Raw!Q66</f>
        <v>0.88003600000000004</v>
      </c>
      <c r="N66" s="9">
        <f>IF(Raw!$G66&gt;$C$8,IF(Raw!$Q66&gt;$C$8,IF(Raw!$N66&gt;$C$9,IF(Raw!$N66&lt;$A$9,IF(Raw!$X66&gt;$C$9,IF(Raw!$X66&lt;$A$9,Raw!V66,-999),-999),-999),-999),-999),-999)</f>
        <v>783.5</v>
      </c>
      <c r="O66" s="9">
        <f>IF(Raw!$G66&gt;$C$8,IF(Raw!$Q66&gt;$C$8,IF(Raw!$N66&gt;$C$9,IF(Raw!$N66&lt;$A$9,IF(Raw!$X66&gt;$C$9,IF(Raw!$X66&lt;$A$9,Raw!W66,-999),-999),-999),-999),-999),-999)</f>
        <v>6.6000000000000005E-5</v>
      </c>
      <c r="P66" s="9">
        <f>IF(Raw!$G66&gt;$C$8,IF(Raw!$Q66&gt;$C$8,IF(Raw!$N66&gt;$C$9,IF(Raw!$N66&lt;$A$9,IF(Raw!$X66&gt;$C$9,IF(Raw!$X66&lt;$A$9,Raw!X66,-999),-999),-999),-999),-999),-999)</f>
        <v>1190</v>
      </c>
      <c r="R66" s="9">
        <f t="shared" si="4"/>
        <v>0.11897100000000005</v>
      </c>
      <c r="S66" s="9">
        <f t="shared" si="5"/>
        <v>0.15301401769993458</v>
      </c>
      <c r="T66" s="9">
        <f t="shared" si="6"/>
        <v>0.1392810000000001</v>
      </c>
      <c r="U66" s="9">
        <f t="shared" si="7"/>
        <v>0.17208888559408428</v>
      </c>
      <c r="V66" s="15">
        <f t="shared" si="0"/>
        <v>0</v>
      </c>
      <c r="X66" s="11">
        <f t="shared" si="8"/>
        <v>3.792599999999999E+18</v>
      </c>
      <c r="Y66" s="11">
        <f t="shared" si="9"/>
        <v>6.8949999999999999E-18</v>
      </c>
      <c r="Z66" s="11">
        <f t="shared" si="10"/>
        <v>8.0399999999999992E-4</v>
      </c>
      <c r="AA66" s="16">
        <f t="shared" si="11"/>
        <v>2.0591650670102164E-2</v>
      </c>
      <c r="AB66" s="9">
        <f t="shared" si="1"/>
        <v>0.67294202569698247</v>
      </c>
      <c r="AC66" s="9">
        <f t="shared" si="2"/>
        <v>0.97940834932989773</v>
      </c>
      <c r="AD66" s="15">
        <f t="shared" si="3"/>
        <v>25.611505808584784</v>
      </c>
      <c r="AE66" s="3">
        <f t="shared" si="12"/>
        <v>830.15799999999979</v>
      </c>
      <c r="AF66" s="2">
        <f t="shared" si="13"/>
        <v>0.25</v>
      </c>
      <c r="AG66" s="9">
        <f t="shared" si="14"/>
        <v>3.3903503792198247E-3</v>
      </c>
      <c r="AH66" s="2">
        <f t="shared" si="15"/>
        <v>0.16405729042635517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119.7</v>
      </c>
      <c r="D67" s="15">
        <f>IF(C67&gt;0.5,Raw!D67*D$11,-999)</f>
        <v>6.3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0.79042299999999999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0.803504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3.792599999999999E+18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118.6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0.69150999999999996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0.80218699999999998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3.792599999999999E+18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117.5</v>
      </c>
      <c r="D69" s="15">
        <f>IF(C69&gt;0.5,Raw!D69*D$11,-999)</f>
        <v>6.3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0.75209800000000004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0.85381399999999996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3.792599999999999E+18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116.6</v>
      </c>
      <c r="D70" s="15">
        <f>IF(C70&gt;0.5,Raw!D70*D$11,-999)</f>
        <v>6.3</v>
      </c>
      <c r="E70" s="9">
        <f>IF(Raw!$G70&gt;$C$8,IF(Raw!$Q70&gt;$C$8,IF(Raw!$N70&gt;$C$9,IF(Raw!$N70&lt;$A$9,IF(Raw!$X70&gt;$C$9,IF(Raw!$X70&lt;$A$9,Raw!H70,-999),-999),-999),-999),-999),-999)</f>
        <v>0.62721000000000005</v>
      </c>
      <c r="F70" s="9">
        <f>IF(Raw!$G70&gt;$C$8,IF(Raw!$Q70&gt;$C$8,IF(Raw!$N70&gt;$C$9,IF(Raw!$N70&lt;$A$9,IF(Raw!$X70&gt;$C$9,IF(Raw!$X70&lt;$A$9,Raw!I70,-999),-999),-999),-999),-999),-999)</f>
        <v>0.72262899999999997</v>
      </c>
      <c r="G70" s="9">
        <f>Raw!G70</f>
        <v>0.86077599999999999</v>
      </c>
      <c r="H70" s="9">
        <f>IF(Raw!$G70&gt;$C$8,IF(Raw!$Q70&gt;$C$8,IF(Raw!$N70&gt;$C$9,IF(Raw!$N70&lt;$A$9,IF(Raw!$X70&gt;$C$9,IF(Raw!$X70&lt;$A$9,Raw!L70,-999),-999),-999),-999),-999),-999)</f>
        <v>736.6</v>
      </c>
      <c r="I70" s="9">
        <f>IF(Raw!$G70&gt;$C$8,IF(Raw!$Q70&gt;$C$8,IF(Raw!$N70&gt;$C$9,IF(Raw!$N70&lt;$A$9,IF(Raw!$X70&gt;$C$9,IF(Raw!$X70&lt;$A$9,Raw!M70,-999),-999),-999),-999),-999),-999)</f>
        <v>0.37081599999999998</v>
      </c>
      <c r="J70" s="9">
        <f>IF(Raw!$G70&gt;$C$8,IF(Raw!$Q70&gt;$C$8,IF(Raw!$N70&gt;$C$9,IF(Raw!$N70&lt;$A$9,IF(Raw!$X70&gt;$C$9,IF(Raw!$X70&lt;$A$9,Raw!N70,-999),-999),-999),-999),-999),-999)</f>
        <v>4042</v>
      </c>
      <c r="K70" s="9">
        <f>IF(Raw!$G70&gt;$C$8,IF(Raw!$Q70&gt;$C$8,IF(Raw!$N70&gt;$C$9,IF(Raw!$N70&lt;$A$9,IF(Raw!$X70&gt;$C$9,IF(Raw!$X70&lt;$A$9,Raw!R70,-999),-999),-999),-999),-999),-999)</f>
        <v>0.62940600000000002</v>
      </c>
      <c r="L70" s="9">
        <f>IF(Raw!$G70&gt;$C$8,IF(Raw!$Q70&gt;$C$8,IF(Raw!$N70&gt;$C$9,IF(Raw!$N70&lt;$A$9,IF(Raw!$X70&gt;$C$9,IF(Raw!$X70&lt;$A$9,Raw!S70,-999),-999),-999),-999),-999),-999)</f>
        <v>0.72197900000000004</v>
      </c>
      <c r="M70" s="9">
        <f>Raw!Q70</f>
        <v>0.81349499999999997</v>
      </c>
      <c r="N70" s="9">
        <f>IF(Raw!$G70&gt;$C$8,IF(Raw!$Q70&gt;$C$8,IF(Raw!$N70&gt;$C$9,IF(Raw!$N70&lt;$A$9,IF(Raw!$X70&gt;$C$9,IF(Raw!$X70&lt;$A$9,Raw!V70,-999),-999),-999),-999),-999),-999)</f>
        <v>800</v>
      </c>
      <c r="O70" s="9">
        <f>IF(Raw!$G70&gt;$C$8,IF(Raw!$Q70&gt;$C$8,IF(Raw!$N70&gt;$C$9,IF(Raw!$N70&lt;$A$9,IF(Raw!$X70&gt;$C$9,IF(Raw!$X70&lt;$A$9,Raw!W70,-999),-999),-999),-999),-999),-999)</f>
        <v>0.14161699999999999</v>
      </c>
      <c r="P70" s="9">
        <f>IF(Raw!$G70&gt;$C$8,IF(Raw!$Q70&gt;$C$8,IF(Raw!$N70&gt;$C$9,IF(Raw!$N70&lt;$A$9,IF(Raw!$X70&gt;$C$9,IF(Raw!$X70&lt;$A$9,Raw!X70,-999),-999),-999),-999),-999),-999)</f>
        <v>833</v>
      </c>
      <c r="R70" s="9">
        <f t="shared" si="4"/>
        <v>9.5418999999999921E-2</v>
      </c>
      <c r="S70" s="9">
        <f t="shared" si="5"/>
        <v>0.13204424400349271</v>
      </c>
      <c r="T70" s="9">
        <f t="shared" si="6"/>
        <v>9.2573000000000016E-2</v>
      </c>
      <c r="U70" s="9">
        <f t="shared" si="7"/>
        <v>0.12822118094847634</v>
      </c>
      <c r="V70" s="15">
        <f t="shared" si="0"/>
        <v>0</v>
      </c>
      <c r="X70" s="11">
        <f t="shared" si="8"/>
        <v>3.792599999999999E+18</v>
      </c>
      <c r="Y70" s="11">
        <f t="shared" si="9"/>
        <v>7.3659999999999992E-18</v>
      </c>
      <c r="Z70" s="11">
        <f t="shared" si="10"/>
        <v>4.0419999999999996E-3</v>
      </c>
      <c r="AA70" s="16">
        <f t="shared" si="11"/>
        <v>0.10146159992501698</v>
      </c>
      <c r="AB70" s="9">
        <f t="shared" si="1"/>
        <v>0.63879860468985861</v>
      </c>
      <c r="AC70" s="9">
        <f t="shared" si="2"/>
        <v>0.8985384000749832</v>
      </c>
      <c r="AD70" s="15">
        <f t="shared" si="3"/>
        <v>25.101830758292184</v>
      </c>
      <c r="AE70" s="3">
        <f t="shared" si="12"/>
        <v>886.86639999999966</v>
      </c>
      <c r="AF70" s="2">
        <f t="shared" si="13"/>
        <v>0.25</v>
      </c>
      <c r="AG70" s="9">
        <f t="shared" si="14"/>
        <v>2.4758356798438548E-3</v>
      </c>
      <c r="AH70" s="2">
        <f t="shared" si="15"/>
        <v>0.11980440006013307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115.3</v>
      </c>
      <c r="D71" s="15">
        <f>IF(C71&gt;0.5,Raw!D71*D$11,-999)</f>
        <v>6.3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0.85828700000000002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0.78154000000000001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3.792599999999999E+18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114.2</v>
      </c>
      <c r="D72" s="15">
        <f>IF(C72&gt;0.5,Raw!D72*D$11,-999)</f>
        <v>6.3</v>
      </c>
      <c r="E72" s="9">
        <f>IF(Raw!$G72&gt;$C$8,IF(Raw!$Q72&gt;$C$8,IF(Raw!$N72&gt;$C$9,IF(Raw!$N72&lt;$A$9,IF(Raw!$X72&gt;$C$9,IF(Raw!$X72&lt;$A$9,Raw!H72,-999),-999),-999),-999),-999),-999)</f>
        <v>0.68601900000000005</v>
      </c>
      <c r="F72" s="9">
        <f>IF(Raw!$G72&gt;$C$8,IF(Raw!$Q72&gt;$C$8,IF(Raw!$N72&gt;$C$9,IF(Raw!$N72&lt;$A$9,IF(Raw!$X72&gt;$C$9,IF(Raw!$X72&lt;$A$9,Raw!I72,-999),-999),-999),-999),-999),-999)</f>
        <v>0.81309399999999998</v>
      </c>
      <c r="G72" s="9">
        <f>Raw!G72</f>
        <v>0.88140099999999999</v>
      </c>
      <c r="H72" s="9">
        <f>IF(Raw!$G72&gt;$C$8,IF(Raw!$Q72&gt;$C$8,IF(Raw!$N72&gt;$C$9,IF(Raw!$N72&lt;$A$9,IF(Raw!$X72&gt;$C$9,IF(Raw!$X72&lt;$A$9,Raw!L72,-999),-999),-999),-999),-999),-999)</f>
        <v>643.5</v>
      </c>
      <c r="I72" s="9">
        <f>IF(Raw!$G72&gt;$C$8,IF(Raw!$Q72&gt;$C$8,IF(Raw!$N72&gt;$C$9,IF(Raw!$N72&lt;$A$9,IF(Raw!$X72&gt;$C$9,IF(Raw!$X72&lt;$A$9,Raw!M72,-999),-999),-999),-999),-999),-999)</f>
        <v>1.2999999999999999E-5</v>
      </c>
      <c r="J72" s="9">
        <f>IF(Raw!$G72&gt;$C$8,IF(Raw!$Q72&gt;$C$8,IF(Raw!$N72&gt;$C$9,IF(Raw!$N72&lt;$A$9,IF(Raw!$X72&gt;$C$9,IF(Raw!$X72&lt;$A$9,Raw!N72,-999),-999),-999),-999),-999),-999)</f>
        <v>904</v>
      </c>
      <c r="K72" s="9">
        <f>IF(Raw!$G72&gt;$C$8,IF(Raw!$Q72&gt;$C$8,IF(Raw!$N72&gt;$C$9,IF(Raw!$N72&lt;$A$9,IF(Raw!$X72&gt;$C$9,IF(Raw!$X72&lt;$A$9,Raw!R72,-999),-999),-999),-999),-999),-999)</f>
        <v>0.667547</v>
      </c>
      <c r="L72" s="9">
        <f>IF(Raw!$G72&gt;$C$8,IF(Raw!$Q72&gt;$C$8,IF(Raw!$N72&gt;$C$9,IF(Raw!$N72&lt;$A$9,IF(Raw!$X72&gt;$C$9,IF(Raw!$X72&lt;$A$9,Raw!S72,-999),-999),-999),-999),-999),-999)</f>
        <v>0.78692099999999998</v>
      </c>
      <c r="M72" s="9">
        <f>Raw!Q72</f>
        <v>0.86001099999999997</v>
      </c>
      <c r="N72" s="9">
        <f>IF(Raw!$G72&gt;$C$8,IF(Raw!$Q72&gt;$C$8,IF(Raw!$N72&gt;$C$9,IF(Raw!$N72&lt;$A$9,IF(Raw!$X72&gt;$C$9,IF(Raw!$X72&lt;$A$9,Raw!V72,-999),-999),-999),-999),-999),-999)</f>
        <v>763.6</v>
      </c>
      <c r="O72" s="9">
        <f>IF(Raw!$G72&gt;$C$8,IF(Raw!$Q72&gt;$C$8,IF(Raw!$N72&gt;$C$9,IF(Raw!$N72&lt;$A$9,IF(Raw!$X72&gt;$C$9,IF(Raw!$X72&lt;$A$9,Raw!W72,-999),-999),-999),-999),-999),-999)</f>
        <v>0.29565399999999997</v>
      </c>
      <c r="P72" s="9">
        <f>IF(Raw!$G72&gt;$C$8,IF(Raw!$Q72&gt;$C$8,IF(Raw!$N72&gt;$C$9,IF(Raw!$N72&lt;$A$9,IF(Raw!$X72&gt;$C$9,IF(Raw!$X72&lt;$A$9,Raw!X72,-999),-999),-999),-999),-999),-999)</f>
        <v>464</v>
      </c>
      <c r="R72" s="9">
        <f t="shared" si="4"/>
        <v>0.12707499999999994</v>
      </c>
      <c r="S72" s="9">
        <f t="shared" si="5"/>
        <v>0.15628574309981372</v>
      </c>
      <c r="T72" s="9">
        <f t="shared" si="6"/>
        <v>0.11937399999999998</v>
      </c>
      <c r="U72" s="9">
        <f t="shared" si="7"/>
        <v>0.15169756557519748</v>
      </c>
      <c r="V72" s="15">
        <f t="shared" si="0"/>
        <v>0</v>
      </c>
      <c r="X72" s="11">
        <f t="shared" si="8"/>
        <v>3.792599999999999E+18</v>
      </c>
      <c r="Y72" s="11">
        <f t="shared" si="9"/>
        <v>6.4349999999999993E-18</v>
      </c>
      <c r="Z72" s="11">
        <f t="shared" si="10"/>
        <v>9.0399999999999996E-4</v>
      </c>
      <c r="AA72" s="16">
        <f t="shared" si="11"/>
        <v>2.1586219230185361E-2</v>
      </c>
      <c r="AB72" s="9">
        <f t="shared" si="1"/>
        <v>0.67012383333438419</v>
      </c>
      <c r="AC72" s="9">
        <f t="shared" si="2"/>
        <v>0.97841378076981433</v>
      </c>
      <c r="AD72" s="15">
        <f t="shared" si="3"/>
        <v>23.878561095337783</v>
      </c>
      <c r="AE72" s="3">
        <f t="shared" si="12"/>
        <v>774.77399999999966</v>
      </c>
      <c r="AF72" s="2">
        <f t="shared" si="13"/>
        <v>0.25</v>
      </c>
      <c r="AG72" s="9">
        <f t="shared" si="14"/>
        <v>2.7863996827702789E-3</v>
      </c>
      <c r="AH72" s="2">
        <f t="shared" si="15"/>
        <v>0.13483243053638028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113.1</v>
      </c>
      <c r="D73" s="15">
        <f>IF(C73&gt;0.5,Raw!D73*D$11,-999)</f>
        <v>7.2</v>
      </c>
      <c r="E73" s="9">
        <f>IF(Raw!$G73&gt;$C$8,IF(Raw!$Q73&gt;$C$8,IF(Raw!$N73&gt;$C$9,IF(Raw!$N73&lt;$A$9,IF(Raw!$X73&gt;$C$9,IF(Raw!$X73&lt;$A$9,Raw!H73,-999),-999),-999),-999),-999),-999)</f>
        <v>0.71360000000000001</v>
      </c>
      <c r="F73" s="9">
        <f>IF(Raw!$G73&gt;$C$8,IF(Raw!$Q73&gt;$C$8,IF(Raw!$N73&gt;$C$9,IF(Raw!$N73&lt;$A$9,IF(Raw!$X73&gt;$C$9,IF(Raw!$X73&lt;$A$9,Raw!I73,-999),-999),-999),-999),-999),-999)</f>
        <v>0.86759699999999995</v>
      </c>
      <c r="G73" s="9">
        <f>Raw!G73</f>
        <v>0.91014200000000001</v>
      </c>
      <c r="H73" s="9">
        <f>IF(Raw!$G73&gt;$C$8,IF(Raw!$Q73&gt;$C$8,IF(Raw!$N73&gt;$C$9,IF(Raw!$N73&lt;$A$9,IF(Raw!$X73&gt;$C$9,IF(Raw!$X73&lt;$A$9,Raw!L73,-999),-999),-999),-999),-999),-999)</f>
        <v>722.7</v>
      </c>
      <c r="I73" s="9">
        <f>IF(Raw!$G73&gt;$C$8,IF(Raw!$Q73&gt;$C$8,IF(Raw!$N73&gt;$C$9,IF(Raw!$N73&lt;$A$9,IF(Raw!$X73&gt;$C$9,IF(Raw!$X73&lt;$A$9,Raw!M73,-999),-999),-999),-999),-999),-999)</f>
        <v>0.100497</v>
      </c>
      <c r="J73" s="9">
        <f>IF(Raw!$G73&gt;$C$8,IF(Raw!$Q73&gt;$C$8,IF(Raw!$N73&gt;$C$9,IF(Raw!$N73&lt;$A$9,IF(Raw!$X73&gt;$C$9,IF(Raw!$X73&lt;$A$9,Raw!N73,-999),-999),-999),-999),-999),-999)</f>
        <v>818</v>
      </c>
      <c r="K73" s="9">
        <f>IF(Raw!$G73&gt;$C$8,IF(Raw!$Q73&gt;$C$8,IF(Raw!$N73&gt;$C$9,IF(Raw!$N73&lt;$A$9,IF(Raw!$X73&gt;$C$9,IF(Raw!$X73&lt;$A$9,Raw!R73,-999),-999),-999),-999),-999),-999)</f>
        <v>0.69808800000000004</v>
      </c>
      <c r="L73" s="9">
        <f>IF(Raw!$G73&gt;$C$8,IF(Raw!$Q73&gt;$C$8,IF(Raw!$N73&gt;$C$9,IF(Raw!$N73&lt;$A$9,IF(Raw!$X73&gt;$C$9,IF(Raw!$X73&lt;$A$9,Raw!S73,-999),-999),-999),-999),-999),-999)</f>
        <v>0.83955900000000006</v>
      </c>
      <c r="M73" s="9">
        <f>Raw!Q73</f>
        <v>0.88690500000000005</v>
      </c>
      <c r="N73" s="9">
        <f>IF(Raw!$G73&gt;$C$8,IF(Raw!$Q73&gt;$C$8,IF(Raw!$N73&gt;$C$9,IF(Raw!$N73&lt;$A$9,IF(Raw!$X73&gt;$C$9,IF(Raw!$X73&lt;$A$9,Raw!V73,-999),-999),-999),-999),-999),-999)</f>
        <v>772.3</v>
      </c>
      <c r="O73" s="9">
        <f>IF(Raw!$G73&gt;$C$8,IF(Raw!$Q73&gt;$C$8,IF(Raw!$N73&gt;$C$9,IF(Raw!$N73&lt;$A$9,IF(Raw!$X73&gt;$C$9,IF(Raw!$X73&lt;$A$9,Raw!W73,-999),-999),-999),-999),-999),-999)</f>
        <v>0.22917899999999999</v>
      </c>
      <c r="P73" s="9">
        <f>IF(Raw!$G73&gt;$C$8,IF(Raw!$Q73&gt;$C$8,IF(Raw!$N73&gt;$C$9,IF(Raw!$N73&lt;$A$9,IF(Raw!$X73&gt;$C$9,IF(Raw!$X73&lt;$A$9,Raw!X73,-999),-999),-999),-999),-999),-999)</f>
        <v>573</v>
      </c>
      <c r="R73" s="9">
        <f t="shared" si="4"/>
        <v>0.15399699999999994</v>
      </c>
      <c r="S73" s="9">
        <f t="shared" si="5"/>
        <v>0.17749830854647947</v>
      </c>
      <c r="T73" s="9">
        <f t="shared" si="6"/>
        <v>0.14147100000000001</v>
      </c>
      <c r="U73" s="9">
        <f t="shared" si="7"/>
        <v>0.16850632296241241</v>
      </c>
      <c r="V73" s="15">
        <f t="shared" si="0"/>
        <v>0</v>
      </c>
      <c r="X73" s="11">
        <f t="shared" si="8"/>
        <v>4.3343999999999995E+18</v>
      </c>
      <c r="Y73" s="11">
        <f t="shared" si="9"/>
        <v>7.2270000000000001E-18</v>
      </c>
      <c r="Z73" s="11">
        <f t="shared" si="10"/>
        <v>8.1799999999999993E-4</v>
      </c>
      <c r="AA73" s="16">
        <f t="shared" si="11"/>
        <v>2.4983445684786609E-2</v>
      </c>
      <c r="AB73" s="9">
        <f t="shared" si="1"/>
        <v>0.70162243304447247</v>
      </c>
      <c r="AC73" s="9">
        <f t="shared" si="2"/>
        <v>0.9750165543152135</v>
      </c>
      <c r="AD73" s="15">
        <f t="shared" si="3"/>
        <v>30.542109639103444</v>
      </c>
      <c r="AE73" s="3">
        <f t="shared" si="12"/>
        <v>870.13079999999979</v>
      </c>
      <c r="AF73" s="2">
        <f t="shared" si="13"/>
        <v>0.25</v>
      </c>
      <c r="AG73" s="9">
        <f t="shared" si="14"/>
        <v>3.9588758390770567E-3</v>
      </c>
      <c r="AH73" s="2">
        <f t="shared" si="15"/>
        <v>0.19156794155381712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112</v>
      </c>
      <c r="D74" s="15">
        <f>IF(C74&gt;0.5,Raw!D74*D$11,-999)</f>
        <v>7.2</v>
      </c>
      <c r="E74" s="9">
        <f>IF(Raw!$G74&gt;$C$8,IF(Raw!$Q74&gt;$C$8,IF(Raw!$N74&gt;$C$9,IF(Raw!$N74&lt;$A$9,IF(Raw!$X74&gt;$C$9,IF(Raw!$X74&lt;$A$9,Raw!H74,-999),-999),-999),-999),-999),-999)</f>
        <v>0.79324300000000003</v>
      </c>
      <c r="F74" s="9">
        <f>IF(Raw!$G74&gt;$C$8,IF(Raw!$Q74&gt;$C$8,IF(Raw!$N74&gt;$C$9,IF(Raw!$N74&lt;$A$9,IF(Raw!$X74&gt;$C$9,IF(Raw!$X74&lt;$A$9,Raw!I74,-999),-999),-999),-999),-999),-999)</f>
        <v>0.98924800000000002</v>
      </c>
      <c r="G74" s="9">
        <f>Raw!G74</f>
        <v>0.90661499999999995</v>
      </c>
      <c r="H74" s="9">
        <f>IF(Raw!$G74&gt;$C$8,IF(Raw!$Q74&gt;$C$8,IF(Raw!$N74&gt;$C$9,IF(Raw!$N74&lt;$A$9,IF(Raw!$X74&gt;$C$9,IF(Raw!$X74&lt;$A$9,Raw!L74,-999),-999),-999),-999),-999),-999)</f>
        <v>648.6</v>
      </c>
      <c r="I74" s="9">
        <f>IF(Raw!$G74&gt;$C$8,IF(Raw!$Q74&gt;$C$8,IF(Raw!$N74&gt;$C$9,IF(Raw!$N74&lt;$A$9,IF(Raw!$X74&gt;$C$9,IF(Raw!$X74&lt;$A$9,Raw!M74,-999),-999),-999),-999),-999),-999)</f>
        <v>0.24177000000000001</v>
      </c>
      <c r="J74" s="9">
        <f>IF(Raw!$G74&gt;$C$8,IF(Raw!$Q74&gt;$C$8,IF(Raw!$N74&gt;$C$9,IF(Raw!$N74&lt;$A$9,IF(Raw!$X74&gt;$C$9,IF(Raw!$X74&lt;$A$9,Raw!N74,-999),-999),-999),-999),-999),-999)</f>
        <v>690</v>
      </c>
      <c r="K74" s="9">
        <f>IF(Raw!$G74&gt;$C$8,IF(Raw!$Q74&gt;$C$8,IF(Raw!$N74&gt;$C$9,IF(Raw!$N74&lt;$A$9,IF(Raw!$X74&gt;$C$9,IF(Raw!$X74&lt;$A$9,Raw!R74,-999),-999),-999),-999),-999),-999)</f>
        <v>0.72987999999999997</v>
      </c>
      <c r="L74" s="9">
        <f>IF(Raw!$G74&gt;$C$8,IF(Raw!$Q74&gt;$C$8,IF(Raw!$N74&gt;$C$9,IF(Raw!$N74&lt;$A$9,IF(Raw!$X74&gt;$C$9,IF(Raw!$X74&lt;$A$9,Raw!S74,-999),-999),-999),-999),-999),-999)</f>
        <v>0.95049700000000004</v>
      </c>
      <c r="M74" s="9">
        <f>Raw!Q74</f>
        <v>0.92086199999999996</v>
      </c>
      <c r="N74" s="9">
        <f>IF(Raw!$G74&gt;$C$8,IF(Raw!$Q74&gt;$C$8,IF(Raw!$N74&gt;$C$9,IF(Raw!$N74&lt;$A$9,IF(Raw!$X74&gt;$C$9,IF(Raw!$X74&lt;$A$9,Raw!V74,-999),-999),-999),-999),-999),-999)</f>
        <v>800</v>
      </c>
      <c r="O74" s="9">
        <f>IF(Raw!$G74&gt;$C$8,IF(Raw!$Q74&gt;$C$8,IF(Raw!$N74&gt;$C$9,IF(Raw!$N74&lt;$A$9,IF(Raw!$X74&gt;$C$9,IF(Raw!$X74&lt;$A$9,Raw!W74,-999),-999),-999),-999),-999),-999)</f>
        <v>1.2999999999999999E-5</v>
      </c>
      <c r="P74" s="9">
        <f>IF(Raw!$G74&gt;$C$8,IF(Raw!$Q74&gt;$C$8,IF(Raw!$N74&gt;$C$9,IF(Raw!$N74&lt;$A$9,IF(Raw!$X74&gt;$C$9,IF(Raw!$X74&lt;$A$9,Raw!X74,-999),-999),-999),-999),-999),-999)</f>
        <v>850</v>
      </c>
      <c r="R74" s="9">
        <f t="shared" si="4"/>
        <v>0.19600499999999998</v>
      </c>
      <c r="S74" s="9">
        <f t="shared" si="5"/>
        <v>0.19813535129714691</v>
      </c>
      <c r="T74" s="9">
        <f t="shared" si="6"/>
        <v>0.22061700000000006</v>
      </c>
      <c r="U74" s="9">
        <f t="shared" si="7"/>
        <v>0.23210699244710931</v>
      </c>
      <c r="V74" s="15">
        <f t="shared" si="0"/>
        <v>0</v>
      </c>
      <c r="X74" s="11">
        <f t="shared" si="8"/>
        <v>4.3343999999999995E+18</v>
      </c>
      <c r="Y74" s="11">
        <f t="shared" si="9"/>
        <v>6.486E-18</v>
      </c>
      <c r="Z74" s="11">
        <f t="shared" si="10"/>
        <v>6.8999999999999997E-4</v>
      </c>
      <c r="AA74" s="16">
        <f t="shared" si="11"/>
        <v>1.902879477717349E-2</v>
      </c>
      <c r="AB74" s="9">
        <f t="shared" si="1"/>
        <v>0.73407807561735561</v>
      </c>
      <c r="AC74" s="9">
        <f t="shared" si="2"/>
        <v>0.98097120522282677</v>
      </c>
      <c r="AD74" s="15">
        <f t="shared" si="3"/>
        <v>27.57796344517898</v>
      </c>
      <c r="AE74" s="3">
        <f t="shared" si="12"/>
        <v>780.91439999999977</v>
      </c>
      <c r="AF74" s="2">
        <f t="shared" si="13"/>
        <v>0.25</v>
      </c>
      <c r="AG74" s="9">
        <f t="shared" si="14"/>
        <v>4.9238755023667804E-3</v>
      </c>
      <c r="AH74" s="2">
        <f t="shared" si="15"/>
        <v>0.23826377305017363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110.9</v>
      </c>
      <c r="D75" s="15">
        <f>IF(C75&gt;0.5,Raw!D75*D$11,-999)</f>
        <v>7.2</v>
      </c>
      <c r="E75" s="9">
        <f>IF(Raw!$G75&gt;$C$8,IF(Raw!$Q75&gt;$C$8,IF(Raw!$N75&gt;$C$9,IF(Raw!$N75&lt;$A$9,IF(Raw!$X75&gt;$C$9,IF(Raw!$X75&lt;$A$9,Raw!H75,-999),-999),-999),-999),-999),-999)</f>
        <v>0.74562399999999995</v>
      </c>
      <c r="F75" s="9">
        <f>IF(Raw!$G75&gt;$C$8,IF(Raw!$Q75&gt;$C$8,IF(Raw!$N75&gt;$C$9,IF(Raw!$N75&lt;$A$9,IF(Raw!$X75&gt;$C$9,IF(Raw!$X75&lt;$A$9,Raw!I75,-999),-999),-999),-999),-999),-999)</f>
        <v>0.93977299999999997</v>
      </c>
      <c r="G75" s="9">
        <f>Raw!G75</f>
        <v>0.90604200000000001</v>
      </c>
      <c r="H75" s="9">
        <f>IF(Raw!$G75&gt;$C$8,IF(Raw!$Q75&gt;$C$8,IF(Raw!$N75&gt;$C$9,IF(Raw!$N75&lt;$A$9,IF(Raw!$X75&gt;$C$9,IF(Raw!$X75&lt;$A$9,Raw!L75,-999),-999),-999),-999),-999),-999)</f>
        <v>736.1</v>
      </c>
      <c r="I75" s="9">
        <f>IF(Raw!$G75&gt;$C$8,IF(Raw!$Q75&gt;$C$8,IF(Raw!$N75&gt;$C$9,IF(Raw!$N75&lt;$A$9,IF(Raw!$X75&gt;$C$9,IF(Raw!$X75&lt;$A$9,Raw!M75,-999),-999),-999),-999),-999),-999)</f>
        <v>9.9950999999999998E-2</v>
      </c>
      <c r="J75" s="9">
        <f>IF(Raw!$G75&gt;$C$8,IF(Raw!$Q75&gt;$C$8,IF(Raw!$N75&gt;$C$9,IF(Raw!$N75&lt;$A$9,IF(Raw!$X75&gt;$C$9,IF(Raw!$X75&lt;$A$9,Raw!N75,-999),-999),-999),-999),-999),-999)</f>
        <v>554</v>
      </c>
      <c r="K75" s="9">
        <f>IF(Raw!$G75&gt;$C$8,IF(Raw!$Q75&gt;$C$8,IF(Raw!$N75&gt;$C$9,IF(Raw!$N75&lt;$A$9,IF(Raw!$X75&gt;$C$9,IF(Raw!$X75&lt;$A$9,Raw!R75,-999),-999),-999),-999),-999),-999)</f>
        <v>0.77154699999999998</v>
      </c>
      <c r="L75" s="9">
        <f>IF(Raw!$G75&gt;$C$8,IF(Raw!$Q75&gt;$C$8,IF(Raw!$N75&gt;$C$9,IF(Raw!$N75&lt;$A$9,IF(Raw!$X75&gt;$C$9,IF(Raw!$X75&lt;$A$9,Raw!S75,-999),-999),-999),-999),-999),-999)</f>
        <v>0.98597699999999999</v>
      </c>
      <c r="M75" s="9">
        <f>Raw!Q75</f>
        <v>0.941276</v>
      </c>
      <c r="N75" s="9">
        <f>IF(Raw!$G75&gt;$C$8,IF(Raw!$Q75&gt;$C$8,IF(Raw!$N75&gt;$C$9,IF(Raw!$N75&lt;$A$9,IF(Raw!$X75&gt;$C$9,IF(Raw!$X75&lt;$A$9,Raw!V75,-999),-999),-999),-999),-999),-999)</f>
        <v>788.3</v>
      </c>
      <c r="O75" s="9">
        <f>IF(Raw!$G75&gt;$C$8,IF(Raw!$Q75&gt;$C$8,IF(Raw!$N75&gt;$C$9,IF(Raw!$N75&lt;$A$9,IF(Raw!$X75&gt;$C$9,IF(Raw!$X75&lt;$A$9,Raw!W75,-999),-999),-999),-999),-999),-999)</f>
        <v>0.14161599999999999</v>
      </c>
      <c r="P75" s="9">
        <f>IF(Raw!$G75&gt;$C$8,IF(Raw!$Q75&gt;$C$8,IF(Raw!$N75&gt;$C$9,IF(Raw!$N75&lt;$A$9,IF(Raw!$X75&gt;$C$9,IF(Raw!$X75&lt;$A$9,Raw!X75,-999),-999),-999),-999),-999),-999)</f>
        <v>621</v>
      </c>
      <c r="R75" s="9">
        <f t="shared" si="4"/>
        <v>0.19414900000000002</v>
      </c>
      <c r="S75" s="9">
        <f t="shared" si="5"/>
        <v>0.20659137898194566</v>
      </c>
      <c r="T75" s="9">
        <f t="shared" si="6"/>
        <v>0.21443000000000001</v>
      </c>
      <c r="U75" s="9">
        <f t="shared" si="7"/>
        <v>0.21747971808673022</v>
      </c>
      <c r="V75" s="15">
        <f t="shared" si="0"/>
        <v>0</v>
      </c>
      <c r="X75" s="11">
        <f t="shared" si="8"/>
        <v>4.3343999999999995E+18</v>
      </c>
      <c r="Y75" s="11">
        <f t="shared" si="9"/>
        <v>7.3609999999999996E-18</v>
      </c>
      <c r="Z75" s="11">
        <f t="shared" si="10"/>
        <v>5.5400000000000002E-4</v>
      </c>
      <c r="AA75" s="16">
        <f t="shared" si="11"/>
        <v>1.7368654805346717E-2</v>
      </c>
      <c r="AB75" s="9">
        <f t="shared" si="1"/>
        <v>0.77527136064991053</v>
      </c>
      <c r="AC75" s="9">
        <f t="shared" si="2"/>
        <v>0.98263134519465301</v>
      </c>
      <c r="AD75" s="15">
        <f t="shared" si="3"/>
        <v>31.351362464524748</v>
      </c>
      <c r="AE75" s="3">
        <f t="shared" si="12"/>
        <v>886.26439999999968</v>
      </c>
      <c r="AF75" s="2">
        <f t="shared" si="13"/>
        <v>0.25</v>
      </c>
      <c r="AG75" s="9">
        <f t="shared" si="14"/>
        <v>5.244834977245952E-3</v>
      </c>
      <c r="AH75" s="2">
        <f t="shared" si="15"/>
        <v>0.25379483500414773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109.8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0.721024</v>
      </c>
      <c r="F76" s="9">
        <f>IF(Raw!$G76&gt;$C$8,IF(Raw!$Q76&gt;$C$8,IF(Raw!$N76&gt;$C$9,IF(Raw!$N76&lt;$A$9,IF(Raw!$X76&gt;$C$9,IF(Raw!$X76&lt;$A$9,Raw!I76,-999),-999),-999),-999),-999),-999)</f>
        <v>0.88010900000000003</v>
      </c>
      <c r="G76" s="9">
        <f>Raw!G76</f>
        <v>0.89451800000000004</v>
      </c>
      <c r="H76" s="9">
        <f>IF(Raw!$G76&gt;$C$8,IF(Raw!$Q76&gt;$C$8,IF(Raw!$N76&gt;$C$9,IF(Raw!$N76&lt;$A$9,IF(Raw!$X76&gt;$C$9,IF(Raw!$X76&lt;$A$9,Raw!L76,-999),-999),-999),-999),-999),-999)</f>
        <v>735.8</v>
      </c>
      <c r="I76" s="9">
        <f>IF(Raw!$G76&gt;$C$8,IF(Raw!$Q76&gt;$C$8,IF(Raw!$N76&gt;$C$9,IF(Raw!$N76&lt;$A$9,IF(Raw!$X76&gt;$C$9,IF(Raw!$X76&lt;$A$9,Raw!M76,-999),-999),-999),-999),-999),-999)</f>
        <v>0.305923</v>
      </c>
      <c r="J76" s="9">
        <f>IF(Raw!$G76&gt;$C$8,IF(Raw!$Q76&gt;$C$8,IF(Raw!$N76&gt;$C$9,IF(Raw!$N76&lt;$A$9,IF(Raw!$X76&gt;$C$9,IF(Raw!$X76&lt;$A$9,Raw!N76,-999),-999),-999),-999),-999),-999)</f>
        <v>1114</v>
      </c>
      <c r="K76" s="9">
        <f>IF(Raw!$G76&gt;$C$8,IF(Raw!$Q76&gt;$C$8,IF(Raw!$N76&gt;$C$9,IF(Raw!$N76&lt;$A$9,IF(Raw!$X76&gt;$C$9,IF(Raw!$X76&lt;$A$9,Raw!R76,-999),-999),-999),-999),-999),-999)</f>
        <v>0.75087099999999996</v>
      </c>
      <c r="L76" s="9">
        <f>IF(Raw!$G76&gt;$C$8,IF(Raw!$Q76&gt;$C$8,IF(Raw!$N76&gt;$C$9,IF(Raw!$N76&lt;$A$9,IF(Raw!$X76&gt;$C$9,IF(Raw!$X76&lt;$A$9,Raw!S76,-999),-999),-999),-999),-999),-999)</f>
        <v>0.945766</v>
      </c>
      <c r="M76" s="9">
        <f>Raw!Q76</f>
        <v>0.92934899999999998</v>
      </c>
      <c r="N76" s="9">
        <f>IF(Raw!$G76&gt;$C$8,IF(Raw!$Q76&gt;$C$8,IF(Raw!$N76&gt;$C$9,IF(Raw!$N76&lt;$A$9,IF(Raw!$X76&gt;$C$9,IF(Raw!$X76&lt;$A$9,Raw!V76,-999),-999),-999),-999),-999),-999)</f>
        <v>770.6</v>
      </c>
      <c r="O76" s="9">
        <f>IF(Raw!$G76&gt;$C$8,IF(Raw!$Q76&gt;$C$8,IF(Raw!$N76&gt;$C$9,IF(Raw!$N76&lt;$A$9,IF(Raw!$X76&gt;$C$9,IF(Raw!$X76&lt;$A$9,Raw!W76,-999),-999),-999),-999),-999),-999)</f>
        <v>0.34391699999999997</v>
      </c>
      <c r="P76" s="9">
        <f>IF(Raw!$G76&gt;$C$8,IF(Raw!$Q76&gt;$C$8,IF(Raw!$N76&gt;$C$9,IF(Raw!$N76&lt;$A$9,IF(Raw!$X76&gt;$C$9,IF(Raw!$X76&lt;$A$9,Raw!X76,-999),-999),-999),-999),-999),-999)</f>
        <v>476</v>
      </c>
      <c r="R76" s="9">
        <f t="shared" si="4"/>
        <v>0.15908500000000003</v>
      </c>
      <c r="S76" s="9">
        <f t="shared" si="5"/>
        <v>0.18075601999297816</v>
      </c>
      <c r="T76" s="9">
        <f t="shared" si="6"/>
        <v>0.19489500000000004</v>
      </c>
      <c r="U76" s="9">
        <f t="shared" si="7"/>
        <v>0.20607105774578494</v>
      </c>
      <c r="V76" s="15">
        <f t="shared" si="0"/>
        <v>0</v>
      </c>
      <c r="X76" s="11">
        <f t="shared" si="8"/>
        <v>4.3343999999999995E+18</v>
      </c>
      <c r="Y76" s="11">
        <f t="shared" si="9"/>
        <v>7.3579999999999989E-18</v>
      </c>
      <c r="Z76" s="11">
        <f t="shared" si="10"/>
        <v>1.114E-3</v>
      </c>
      <c r="AA76" s="16">
        <f t="shared" si="11"/>
        <v>3.4309311719302522E-2</v>
      </c>
      <c r="AB76" s="9">
        <f t="shared" si="1"/>
        <v>0.75755771330753341</v>
      </c>
      <c r="AC76" s="9">
        <f t="shared" si="2"/>
        <v>0.9656906882806976</v>
      </c>
      <c r="AD76" s="15">
        <f t="shared" si="3"/>
        <v>30.7983049544906</v>
      </c>
      <c r="AE76" s="3">
        <f t="shared" si="12"/>
        <v>885.90319999999963</v>
      </c>
      <c r="AF76" s="2">
        <f t="shared" si="13"/>
        <v>0.25</v>
      </c>
      <c r="AG76" s="9">
        <f t="shared" si="14"/>
        <v>4.8820302144224051E-3</v>
      </c>
      <c r="AH76" s="2">
        <f t="shared" si="15"/>
        <v>0.23623890134389153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108.9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0.70411699999999999</v>
      </c>
      <c r="F77" s="9">
        <f>IF(Raw!$G77&gt;$C$8,IF(Raw!$Q77&gt;$C$8,IF(Raw!$N77&gt;$C$9,IF(Raw!$N77&lt;$A$9,IF(Raw!$X77&gt;$C$9,IF(Raw!$X77&lt;$A$9,Raw!I77,-999),-999),-999),-999),-999),-999)</f>
        <v>0.85484000000000004</v>
      </c>
      <c r="G77" s="9">
        <f>Raw!G77</f>
        <v>0.86811499999999997</v>
      </c>
      <c r="H77" s="9">
        <f>IF(Raw!$G77&gt;$C$8,IF(Raw!$Q77&gt;$C$8,IF(Raw!$N77&gt;$C$9,IF(Raw!$N77&lt;$A$9,IF(Raw!$X77&gt;$C$9,IF(Raw!$X77&lt;$A$9,Raw!L77,-999),-999),-999),-999),-999),-999)</f>
        <v>763.7</v>
      </c>
      <c r="I77" s="9">
        <f>IF(Raw!$G77&gt;$C$8,IF(Raw!$Q77&gt;$C$8,IF(Raw!$N77&gt;$C$9,IF(Raw!$N77&lt;$A$9,IF(Raw!$X77&gt;$C$9,IF(Raw!$X77&lt;$A$9,Raw!M77,-999),-999),-999),-999),-999),-999)</f>
        <v>7.9999999999999996E-6</v>
      </c>
      <c r="J77" s="9">
        <f>IF(Raw!$G77&gt;$C$8,IF(Raw!$Q77&gt;$C$8,IF(Raw!$N77&gt;$C$9,IF(Raw!$N77&lt;$A$9,IF(Raw!$X77&gt;$C$9,IF(Raw!$X77&lt;$A$9,Raw!N77,-999),-999),-999),-999),-999),-999)</f>
        <v>1245</v>
      </c>
      <c r="K77" s="9">
        <f>IF(Raw!$G77&gt;$C$8,IF(Raw!$Q77&gt;$C$8,IF(Raw!$N77&gt;$C$9,IF(Raw!$N77&lt;$A$9,IF(Raw!$X77&gt;$C$9,IF(Raw!$X77&lt;$A$9,Raw!R77,-999),-999),-999),-999),-999),-999)</f>
        <v>0.71483200000000002</v>
      </c>
      <c r="L77" s="9">
        <f>IF(Raw!$G77&gt;$C$8,IF(Raw!$Q77&gt;$C$8,IF(Raw!$N77&gt;$C$9,IF(Raw!$N77&lt;$A$9,IF(Raw!$X77&gt;$C$9,IF(Raw!$X77&lt;$A$9,Raw!S77,-999),-999),-999),-999),-999),-999)</f>
        <v>0.88963000000000003</v>
      </c>
      <c r="M77" s="9">
        <f>Raw!Q77</f>
        <v>0.91940599999999995</v>
      </c>
      <c r="N77" s="9">
        <f>IF(Raw!$G77&gt;$C$8,IF(Raw!$Q77&gt;$C$8,IF(Raw!$N77&gt;$C$9,IF(Raw!$N77&lt;$A$9,IF(Raw!$X77&gt;$C$9,IF(Raw!$X77&lt;$A$9,Raw!V77,-999),-999),-999),-999),-999),-999)</f>
        <v>739.2</v>
      </c>
      <c r="O77" s="9">
        <f>IF(Raw!$G77&gt;$C$8,IF(Raw!$Q77&gt;$C$8,IF(Raw!$N77&gt;$C$9,IF(Raw!$N77&lt;$A$9,IF(Raw!$X77&gt;$C$9,IF(Raw!$X77&lt;$A$9,Raw!W77,-999),-999),-999),-999),-999),-999)</f>
        <v>0.17486599999999999</v>
      </c>
      <c r="P77" s="9">
        <f>IF(Raw!$G77&gt;$C$8,IF(Raw!$Q77&gt;$C$8,IF(Raw!$N77&gt;$C$9,IF(Raw!$N77&lt;$A$9,IF(Raw!$X77&gt;$C$9,IF(Raw!$X77&lt;$A$9,Raw!X77,-999),-999),-999),-999),-999),-999)</f>
        <v>1049</v>
      </c>
      <c r="R77" s="9">
        <f t="shared" si="4"/>
        <v>0.15072300000000005</v>
      </c>
      <c r="S77" s="9">
        <f t="shared" si="5"/>
        <v>0.17631720555893507</v>
      </c>
      <c r="T77" s="9">
        <f t="shared" si="6"/>
        <v>0.17479800000000001</v>
      </c>
      <c r="U77" s="9">
        <f t="shared" si="7"/>
        <v>0.19648393152209345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7.6370000000000003E-18</v>
      </c>
      <c r="Z77" s="11">
        <f t="shared" si="10"/>
        <v>1.245E-3</v>
      </c>
      <c r="AA77" s="16">
        <f t="shared" si="11"/>
        <v>3.9580572022424022E-2</v>
      </c>
      <c r="AB77" s="9">
        <f t="shared" ref="AB77:AB140" si="17">K77+T77*AA77</f>
        <v>0.72175060482837572</v>
      </c>
      <c r="AC77" s="9">
        <f t="shared" ref="AC77:AC140" si="18">IF(T77&gt;0,(L77-AB77)/T77,-999)</f>
        <v>0.96041942797757585</v>
      </c>
      <c r="AD77" s="15">
        <f t="shared" ref="AD77:AD140" si="19">IF(AC77&gt;0,X77*Y77*AC77,-999)</f>
        <v>31.791624114396797</v>
      </c>
      <c r="AE77" s="3">
        <f t="shared" si="12"/>
        <v>919.49479999999983</v>
      </c>
      <c r="AF77" s="2">
        <f t="shared" si="13"/>
        <v>0.25</v>
      </c>
      <c r="AG77" s="9">
        <f t="shared" si="14"/>
        <v>4.8050333042071345E-3</v>
      </c>
      <c r="AH77" s="2">
        <f t="shared" si="15"/>
        <v>0.23251306092971424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107.8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0.70078600000000002</v>
      </c>
      <c r="F78" s="9">
        <f>IF(Raw!$G78&gt;$C$8,IF(Raw!$Q78&gt;$C$8,IF(Raw!$N78&gt;$C$9,IF(Raw!$N78&lt;$A$9,IF(Raw!$X78&gt;$C$9,IF(Raw!$X78&lt;$A$9,Raw!I78,-999),-999),-999),-999),-999),-999)</f>
        <v>0.85927699999999996</v>
      </c>
      <c r="G78" s="9">
        <f>Raw!G78</f>
        <v>0.87741000000000002</v>
      </c>
      <c r="H78" s="9">
        <f>IF(Raw!$G78&gt;$C$8,IF(Raw!$Q78&gt;$C$8,IF(Raw!$N78&gt;$C$9,IF(Raw!$N78&lt;$A$9,IF(Raw!$X78&gt;$C$9,IF(Raw!$X78&lt;$A$9,Raw!L78,-999),-999),-999),-999),-999),-999)</f>
        <v>800</v>
      </c>
      <c r="I78" s="9">
        <f>IF(Raw!$G78&gt;$C$8,IF(Raw!$Q78&gt;$C$8,IF(Raw!$N78&gt;$C$9,IF(Raw!$N78&lt;$A$9,IF(Raw!$X78&gt;$C$9,IF(Raw!$X78&lt;$A$9,Raw!M78,-999),-999),-999),-999),-999),-999)</f>
        <v>0.149174</v>
      </c>
      <c r="J78" s="9">
        <f>IF(Raw!$G78&gt;$C$8,IF(Raw!$Q78&gt;$C$8,IF(Raw!$N78&gt;$C$9,IF(Raw!$N78&lt;$A$9,IF(Raw!$X78&gt;$C$9,IF(Raw!$X78&lt;$A$9,Raw!N78,-999),-999),-999),-999),-999),-999)</f>
        <v>872</v>
      </c>
      <c r="K78" s="9">
        <f>IF(Raw!$G78&gt;$C$8,IF(Raw!$Q78&gt;$C$8,IF(Raw!$N78&gt;$C$9,IF(Raw!$N78&lt;$A$9,IF(Raw!$X78&gt;$C$9,IF(Raw!$X78&lt;$A$9,Raw!R78,-999),-999),-999),-999),-999),-999)</f>
        <v>0.70429200000000003</v>
      </c>
      <c r="L78" s="9">
        <f>IF(Raw!$G78&gt;$C$8,IF(Raw!$Q78&gt;$C$8,IF(Raw!$N78&gt;$C$9,IF(Raw!$N78&lt;$A$9,IF(Raw!$X78&gt;$C$9,IF(Raw!$X78&lt;$A$9,Raw!S78,-999),-999),-999),-999),-999),-999)</f>
        <v>0.87422800000000001</v>
      </c>
      <c r="M78" s="9">
        <f>Raw!Q78</f>
        <v>0.90124899999999997</v>
      </c>
      <c r="N78" s="9">
        <f>IF(Raw!$G78&gt;$C$8,IF(Raw!$Q78&gt;$C$8,IF(Raw!$N78&gt;$C$9,IF(Raw!$N78&lt;$A$9,IF(Raw!$X78&gt;$C$9,IF(Raw!$X78&lt;$A$9,Raw!V78,-999),-999),-999),-999),-999),-999)</f>
        <v>750.6</v>
      </c>
      <c r="O78" s="9">
        <f>IF(Raw!$G78&gt;$C$8,IF(Raw!$Q78&gt;$C$8,IF(Raw!$N78&gt;$C$9,IF(Raw!$N78&lt;$A$9,IF(Raw!$X78&gt;$C$9,IF(Raw!$X78&lt;$A$9,Raw!W78,-999),-999),-999),-999),-999),-999)</f>
        <v>0.37080400000000002</v>
      </c>
      <c r="P78" s="9">
        <f>IF(Raw!$G78&gt;$C$8,IF(Raw!$Q78&gt;$C$8,IF(Raw!$N78&gt;$C$9,IF(Raw!$N78&lt;$A$9,IF(Raw!$X78&gt;$C$9,IF(Raw!$X78&lt;$A$9,Raw!X78,-999),-999),-999),-999),-999),-999)</f>
        <v>762</v>
      </c>
      <c r="R78" s="9">
        <f t="shared" ref="R78:R141" si="20">F78-E78</f>
        <v>0.15849099999999994</v>
      </c>
      <c r="S78" s="9">
        <f t="shared" ref="S78:S141" si="21">R78/F78</f>
        <v>0.18444692456565223</v>
      </c>
      <c r="T78" s="9">
        <f t="shared" ref="T78:T141" si="22">L78-K78</f>
        <v>0.16993599999999998</v>
      </c>
      <c r="U78" s="9">
        <f t="shared" ref="U78:U141" si="23">T78/L78</f>
        <v>0.19438407371989913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7.999999999999999E-18</v>
      </c>
      <c r="Z78" s="11">
        <f t="shared" ref="Z78:Z141" si="26">J78*10^(-6)</f>
        <v>8.7199999999999995E-4</v>
      </c>
      <c r="AA78" s="16">
        <f t="shared" ref="AA78:AA141" si="27">IF(Z78&gt;0,(X78*Y78/(X78*Y78+1/Z78)),1)</f>
        <v>2.9349344880073416E-2</v>
      </c>
      <c r="AB78" s="9">
        <f t="shared" si="17"/>
        <v>0.70927951027154024</v>
      </c>
      <c r="AC78" s="9">
        <f t="shared" si="18"/>
        <v>0.97065065511992632</v>
      </c>
      <c r="AD78" s="15">
        <f t="shared" si="19"/>
        <v>33.65750559641446</v>
      </c>
      <c r="AE78" s="3">
        <f t="shared" ref="AE78:AE141" si="28">AE$9*Y78</f>
        <v>963.19999999999959</v>
      </c>
      <c r="AF78" s="2">
        <f t="shared" ref="AF78:AF141" si="29">IF(AD78&lt;=AE78,AF$6,AF$6/(AD78/AE78))</f>
        <v>0.25</v>
      </c>
      <c r="AG78" s="9">
        <f t="shared" ref="AG78:AG141" si="30">AD78*AF78*$AG$6*U78/AG$8</f>
        <v>5.0326792685241126E-3</v>
      </c>
      <c r="AH78" s="2">
        <f t="shared" ref="AH78:AH141" si="31">((AG78*12.01)/893.5)*3600</f>
        <v>0.24352873067029496</v>
      </c>
    </row>
    <row r="79" spans="1:34">
      <c r="A79" s="1">
        <f>Raw!A79</f>
        <v>66</v>
      </c>
      <c r="B79" s="14">
        <f>Raw!B79</f>
        <v>0.46136574074074077</v>
      </c>
      <c r="C79" s="15">
        <f>Raw!C79</f>
        <v>106.7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0.70194699999999999</v>
      </c>
      <c r="F79" s="9">
        <f>IF(Raw!$G79&gt;$C$8,IF(Raw!$Q79&gt;$C$8,IF(Raw!$N79&gt;$C$9,IF(Raw!$N79&lt;$A$9,IF(Raw!$X79&gt;$C$9,IF(Raw!$X79&lt;$A$9,Raw!I79,-999),-999),-999),-999),-999),-999)</f>
        <v>0.87756199999999995</v>
      </c>
      <c r="G79" s="9">
        <f>Raw!G79</f>
        <v>0.88544299999999998</v>
      </c>
      <c r="H79" s="9">
        <f>IF(Raw!$G79&gt;$C$8,IF(Raw!$Q79&gt;$C$8,IF(Raw!$N79&gt;$C$9,IF(Raw!$N79&lt;$A$9,IF(Raw!$X79&gt;$C$9,IF(Raw!$X79&lt;$A$9,Raw!L79,-999),-999),-999),-999),-999),-999)</f>
        <v>780.6</v>
      </c>
      <c r="I79" s="9">
        <f>IF(Raw!$G79&gt;$C$8,IF(Raw!$Q79&gt;$C$8,IF(Raw!$N79&gt;$C$9,IF(Raw!$N79&lt;$A$9,IF(Raw!$X79&gt;$C$9,IF(Raw!$X79&lt;$A$9,Raw!M79,-999),-999),-999),-999),-999),-999)</f>
        <v>8.7524000000000005E-2</v>
      </c>
      <c r="J79" s="9">
        <f>IF(Raw!$G79&gt;$C$8,IF(Raw!$Q79&gt;$C$8,IF(Raw!$N79&gt;$C$9,IF(Raw!$N79&lt;$A$9,IF(Raw!$X79&gt;$C$9,IF(Raw!$X79&lt;$A$9,Raw!N79,-999),-999),-999),-999),-999),-999)</f>
        <v>366</v>
      </c>
      <c r="K79" s="9">
        <f>IF(Raw!$G79&gt;$C$8,IF(Raw!$Q79&gt;$C$8,IF(Raw!$N79&gt;$C$9,IF(Raw!$N79&lt;$A$9,IF(Raw!$X79&gt;$C$9,IF(Raw!$X79&lt;$A$9,Raw!R79,-999),-999),-999),-999),-999),-999)</f>
        <v>0.71679700000000002</v>
      </c>
      <c r="L79" s="9">
        <f>IF(Raw!$G79&gt;$C$8,IF(Raw!$Q79&gt;$C$8,IF(Raw!$N79&gt;$C$9,IF(Raw!$N79&lt;$A$9,IF(Raw!$X79&gt;$C$9,IF(Raw!$X79&lt;$A$9,Raw!S79,-999),-999),-999),-999),-999),-999)</f>
        <v>0.89835699999999996</v>
      </c>
      <c r="M79" s="9">
        <f>Raw!Q79</f>
        <v>0.89902400000000005</v>
      </c>
      <c r="N79" s="9">
        <f>IF(Raw!$G79&gt;$C$8,IF(Raw!$Q79&gt;$C$8,IF(Raw!$N79&gt;$C$9,IF(Raw!$N79&lt;$A$9,IF(Raw!$X79&gt;$C$9,IF(Raw!$X79&lt;$A$9,Raw!V79,-999),-999),-999),-999),-999),-999)</f>
        <v>769.3</v>
      </c>
      <c r="O79" s="9">
        <f>IF(Raw!$G79&gt;$C$8,IF(Raw!$Q79&gt;$C$8,IF(Raw!$N79&gt;$C$9,IF(Raw!$N79&lt;$A$9,IF(Raw!$X79&gt;$C$9,IF(Raw!$X79&lt;$A$9,Raw!W79,-999),-999),-999),-999),-999),-999)</f>
        <v>0.23538300000000001</v>
      </c>
      <c r="P79" s="9">
        <f>IF(Raw!$G79&gt;$C$8,IF(Raw!$Q79&gt;$C$8,IF(Raw!$N79&gt;$C$9,IF(Raw!$N79&lt;$A$9,IF(Raw!$X79&gt;$C$9,IF(Raw!$X79&lt;$A$9,Raw!X79,-999),-999),-999),-999),-999),-999)</f>
        <v>609</v>
      </c>
      <c r="R79" s="9">
        <f t="shared" si="20"/>
        <v>0.17561499999999997</v>
      </c>
      <c r="S79" s="9">
        <f t="shared" si="21"/>
        <v>0.20011691481627505</v>
      </c>
      <c r="T79" s="9">
        <f t="shared" si="22"/>
        <v>0.18155999999999994</v>
      </c>
      <c r="U79" s="9">
        <f t="shared" si="23"/>
        <v>0.20210228227753549</v>
      </c>
      <c r="V79" s="15">
        <f t="shared" si="16"/>
        <v>0</v>
      </c>
      <c r="X79" s="11">
        <f t="shared" si="24"/>
        <v>4.876199999999998E+18</v>
      </c>
      <c r="Y79" s="11">
        <f t="shared" si="25"/>
        <v>7.8059999999999999E-18</v>
      </c>
      <c r="Z79" s="11">
        <f t="shared" si="26"/>
        <v>3.6600000000000001E-4</v>
      </c>
      <c r="AA79" s="16">
        <f t="shared" si="27"/>
        <v>1.3739869867394221E-2</v>
      </c>
      <c r="AB79" s="9">
        <f t="shared" si="17"/>
        <v>0.71929161077312409</v>
      </c>
      <c r="AC79" s="9">
        <f t="shared" si="18"/>
        <v>0.98626013013260594</v>
      </c>
      <c r="AD79" s="15">
        <f t="shared" si="19"/>
        <v>37.540628052989682</v>
      </c>
      <c r="AE79" s="3">
        <f t="shared" si="28"/>
        <v>939.84239999999977</v>
      </c>
      <c r="AF79" s="2">
        <f t="shared" si="29"/>
        <v>0.25</v>
      </c>
      <c r="AG79" s="9">
        <f t="shared" si="30"/>
        <v>5.836189698185606E-3</v>
      </c>
      <c r="AH79" s="2">
        <f t="shared" si="31"/>
        <v>0.28241018219446323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105.6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0.68253399999999997</v>
      </c>
      <c r="F80" s="9">
        <f>IF(Raw!$G80&gt;$C$8,IF(Raw!$Q80&gt;$C$8,IF(Raw!$N80&gt;$C$9,IF(Raw!$N80&lt;$A$9,IF(Raw!$X80&gt;$C$9,IF(Raw!$X80&lt;$A$9,Raw!I80,-999),-999),-999),-999),-999),-999)</f>
        <v>0.81639200000000001</v>
      </c>
      <c r="G80" s="9">
        <f>Raw!G80</f>
        <v>0.88587700000000003</v>
      </c>
      <c r="H80" s="9">
        <f>IF(Raw!$G80&gt;$C$8,IF(Raw!$Q80&gt;$C$8,IF(Raw!$N80&gt;$C$9,IF(Raw!$N80&lt;$A$9,IF(Raw!$X80&gt;$C$9,IF(Raw!$X80&lt;$A$9,Raw!L80,-999),-999),-999),-999),-999),-999)</f>
        <v>737.5</v>
      </c>
      <c r="I80" s="9">
        <f>IF(Raw!$G80&gt;$C$8,IF(Raw!$Q80&gt;$C$8,IF(Raw!$N80&gt;$C$9,IF(Raw!$N80&lt;$A$9,IF(Raw!$X80&gt;$C$9,IF(Raw!$X80&lt;$A$9,Raw!M80,-999),-999),-999),-999),-999),-999)</f>
        <v>0.37081700000000001</v>
      </c>
      <c r="J80" s="9">
        <f>IF(Raw!$G80&gt;$C$8,IF(Raw!$Q80&gt;$C$8,IF(Raw!$N80&gt;$C$9,IF(Raw!$N80&lt;$A$9,IF(Raw!$X80&gt;$C$9,IF(Raw!$X80&lt;$A$9,Raw!N80,-999),-999),-999),-999),-999),-999)</f>
        <v>2442</v>
      </c>
      <c r="K80" s="9">
        <f>IF(Raw!$G80&gt;$C$8,IF(Raw!$Q80&gt;$C$8,IF(Raw!$N80&gt;$C$9,IF(Raw!$N80&lt;$A$9,IF(Raw!$X80&gt;$C$9,IF(Raw!$X80&lt;$A$9,Raw!R80,-999),-999),-999),-999),-999),-999)</f>
        <v>0.71237799999999996</v>
      </c>
      <c r="L80" s="9">
        <f>IF(Raw!$G80&gt;$C$8,IF(Raw!$Q80&gt;$C$8,IF(Raw!$N80&gt;$C$9,IF(Raw!$N80&lt;$A$9,IF(Raw!$X80&gt;$C$9,IF(Raw!$X80&lt;$A$9,Raw!S80,-999),-999),-999),-999),-999),-999)</f>
        <v>0.860483</v>
      </c>
      <c r="M80" s="9">
        <f>Raw!Q80</f>
        <v>0.91842299999999999</v>
      </c>
      <c r="N80" s="9">
        <f>IF(Raw!$G80&gt;$C$8,IF(Raw!$Q80&gt;$C$8,IF(Raw!$N80&gt;$C$9,IF(Raw!$N80&lt;$A$9,IF(Raw!$X80&gt;$C$9,IF(Raw!$X80&lt;$A$9,Raw!V80,-999),-999),-999),-999),-999),-999)</f>
        <v>779.7</v>
      </c>
      <c r="O80" s="9">
        <f>IF(Raw!$G80&gt;$C$8,IF(Raw!$Q80&gt;$C$8,IF(Raw!$N80&gt;$C$9,IF(Raw!$N80&lt;$A$9,IF(Raw!$X80&gt;$C$9,IF(Raw!$X80&lt;$A$9,Raw!W80,-999),-999),-999),-999),-999),-999)</f>
        <v>0.37081999999999998</v>
      </c>
      <c r="P80" s="9">
        <f>IF(Raw!$G80&gt;$C$8,IF(Raw!$Q80&gt;$C$8,IF(Raw!$N80&gt;$C$9,IF(Raw!$N80&lt;$A$9,IF(Raw!$X80&gt;$C$9,IF(Raw!$X80&lt;$A$9,Raw!X80,-999),-999),-999),-999),-999),-999)</f>
        <v>307</v>
      </c>
      <c r="R80" s="9">
        <f t="shared" si="20"/>
        <v>0.13385800000000003</v>
      </c>
      <c r="S80" s="9">
        <f t="shared" si="21"/>
        <v>0.16396290017540596</v>
      </c>
      <c r="T80" s="9">
        <f t="shared" si="22"/>
        <v>0.14810500000000004</v>
      </c>
      <c r="U80" s="9">
        <f t="shared" si="23"/>
        <v>0.17211844975438217</v>
      </c>
      <c r="V80" s="15">
        <f t="shared" si="16"/>
        <v>0</v>
      </c>
      <c r="X80" s="11">
        <f t="shared" si="24"/>
        <v>4.876199999999998E+18</v>
      </c>
      <c r="Y80" s="11">
        <f t="shared" si="25"/>
        <v>7.3749999999999997E-18</v>
      </c>
      <c r="Z80" s="11">
        <f t="shared" si="26"/>
        <v>2.4419999999999997E-3</v>
      </c>
      <c r="AA80" s="16">
        <f t="shared" si="27"/>
        <v>8.0729543618664218E-2</v>
      </c>
      <c r="AB80" s="9">
        <f t="shared" si="17"/>
        <v>0.72433444905764222</v>
      </c>
      <c r="AC80" s="9">
        <f t="shared" si="18"/>
        <v>0.91927045638133587</v>
      </c>
      <c r="AD80" s="15">
        <f t="shared" si="19"/>
        <v>33.058781170624172</v>
      </c>
      <c r="AE80" s="3">
        <f t="shared" si="28"/>
        <v>887.9499999999997</v>
      </c>
      <c r="AF80" s="2">
        <f t="shared" si="29"/>
        <v>0.25</v>
      </c>
      <c r="AG80" s="9">
        <f t="shared" si="30"/>
        <v>4.3769432045055318E-3</v>
      </c>
      <c r="AH80" s="2">
        <f t="shared" si="31"/>
        <v>0.21179800379406954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104.7</v>
      </c>
      <c r="D81" s="15">
        <f>IF(C81&gt;0.5,Raw!D81*D$11,-999)</f>
        <v>8.1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0.774173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0.89339999999999997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4.876199999999998E+18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103.6</v>
      </c>
      <c r="D82" s="15">
        <f>IF(C82&gt;0.5,Raw!D82*D$11,-999)</f>
        <v>8.1</v>
      </c>
      <c r="E82" s="9">
        <f>IF(Raw!$G82&gt;$C$8,IF(Raw!$Q82&gt;$C$8,IF(Raw!$N82&gt;$C$9,IF(Raw!$N82&lt;$A$9,IF(Raw!$X82&gt;$C$9,IF(Raw!$X82&lt;$A$9,Raw!H82,-999),-999),-999),-999),-999),-999)</f>
        <v>0.660798</v>
      </c>
      <c r="F82" s="9">
        <f>IF(Raw!$G82&gt;$C$8,IF(Raw!$Q82&gt;$C$8,IF(Raw!$N82&gt;$C$9,IF(Raw!$N82&lt;$A$9,IF(Raw!$X82&gt;$C$9,IF(Raw!$X82&lt;$A$9,Raw!I82,-999),-999),-999),-999),-999),-999)</f>
        <v>0.78490099999999996</v>
      </c>
      <c r="G82" s="9">
        <f>Raw!G82</f>
        <v>0.85681499999999999</v>
      </c>
      <c r="H82" s="9">
        <f>IF(Raw!$G82&gt;$C$8,IF(Raw!$Q82&gt;$C$8,IF(Raw!$N82&gt;$C$9,IF(Raw!$N82&lt;$A$9,IF(Raw!$X82&gt;$C$9,IF(Raw!$X82&lt;$A$9,Raw!L82,-999),-999),-999),-999),-999),-999)</f>
        <v>782</v>
      </c>
      <c r="I82" s="9">
        <f>IF(Raw!$G82&gt;$C$8,IF(Raw!$Q82&gt;$C$8,IF(Raw!$N82&gt;$C$9,IF(Raw!$N82&lt;$A$9,IF(Raw!$X82&gt;$C$9,IF(Raw!$X82&lt;$A$9,Raw!M82,-999),-999),-999),-999),-999),-999)</f>
        <v>0.14163899999999999</v>
      </c>
      <c r="J82" s="9">
        <f>IF(Raw!$G82&gt;$C$8,IF(Raw!$Q82&gt;$C$8,IF(Raw!$N82&gt;$C$9,IF(Raw!$N82&lt;$A$9,IF(Raw!$X82&gt;$C$9,IF(Raw!$X82&lt;$A$9,Raw!N82,-999),-999),-999),-999),-999),-999)</f>
        <v>918</v>
      </c>
      <c r="K82" s="9">
        <f>IF(Raw!$G82&gt;$C$8,IF(Raw!$Q82&gt;$C$8,IF(Raw!$N82&gt;$C$9,IF(Raw!$N82&lt;$A$9,IF(Raw!$X82&gt;$C$9,IF(Raw!$X82&lt;$A$9,Raw!R82,-999),-999),-999),-999),-999),-999)</f>
        <v>0.6744</v>
      </c>
      <c r="L82" s="9">
        <f>IF(Raw!$G82&gt;$C$8,IF(Raw!$Q82&gt;$C$8,IF(Raw!$N82&gt;$C$9,IF(Raw!$N82&lt;$A$9,IF(Raw!$X82&gt;$C$9,IF(Raw!$X82&lt;$A$9,Raw!S82,-999),-999),-999),-999),-999),-999)</f>
        <v>0.80212000000000006</v>
      </c>
      <c r="M82" s="9">
        <f>Raw!Q82</f>
        <v>0.82314699999999996</v>
      </c>
      <c r="N82" s="9">
        <f>IF(Raw!$G82&gt;$C$8,IF(Raw!$Q82&gt;$C$8,IF(Raw!$N82&gt;$C$9,IF(Raw!$N82&lt;$A$9,IF(Raw!$X82&gt;$C$9,IF(Raw!$X82&lt;$A$9,Raw!V82,-999),-999),-999),-999),-999),-999)</f>
        <v>674.7</v>
      </c>
      <c r="O82" s="9">
        <f>IF(Raw!$G82&gt;$C$8,IF(Raw!$Q82&gt;$C$8,IF(Raw!$N82&gt;$C$9,IF(Raw!$N82&lt;$A$9,IF(Raw!$X82&gt;$C$9,IF(Raw!$X82&lt;$A$9,Raw!W82,-999),-999),-999),-999),-999),-999)</f>
        <v>0.118465</v>
      </c>
      <c r="P82" s="9">
        <f>IF(Raw!$G82&gt;$C$8,IF(Raw!$Q82&gt;$C$8,IF(Raw!$N82&gt;$C$9,IF(Raw!$N82&lt;$A$9,IF(Raw!$X82&gt;$C$9,IF(Raw!$X82&lt;$A$9,Raw!X82,-999),-999),-999),-999),-999),-999)</f>
        <v>989</v>
      </c>
      <c r="R82" s="9">
        <f t="shared" si="20"/>
        <v>0.12410299999999996</v>
      </c>
      <c r="S82" s="9">
        <f t="shared" si="21"/>
        <v>0.1581129339878532</v>
      </c>
      <c r="T82" s="9">
        <f t="shared" si="22"/>
        <v>0.12772000000000006</v>
      </c>
      <c r="U82" s="9">
        <f t="shared" si="23"/>
        <v>0.15922804567895085</v>
      </c>
      <c r="V82" s="15">
        <f t="shared" si="16"/>
        <v>0</v>
      </c>
      <c r="X82" s="11">
        <f t="shared" si="24"/>
        <v>4.876199999999998E+18</v>
      </c>
      <c r="Y82" s="11">
        <f t="shared" si="25"/>
        <v>7.82E-18</v>
      </c>
      <c r="Z82" s="11">
        <f t="shared" si="26"/>
        <v>9.1799999999999998E-4</v>
      </c>
      <c r="AA82" s="16">
        <f t="shared" si="27"/>
        <v>3.3821157541290801E-2</v>
      </c>
      <c r="AB82" s="9">
        <f t="shared" si="17"/>
        <v>0.67871963824117365</v>
      </c>
      <c r="AC82" s="9">
        <f t="shared" si="18"/>
        <v>0.96617884245870933</v>
      </c>
      <c r="AD82" s="15">
        <f t="shared" si="19"/>
        <v>36.842219543889762</v>
      </c>
      <c r="AE82" s="3">
        <f t="shared" si="28"/>
        <v>941.52799999999979</v>
      </c>
      <c r="AF82" s="2">
        <f t="shared" si="29"/>
        <v>0.25</v>
      </c>
      <c r="AG82" s="9">
        <f t="shared" si="30"/>
        <v>4.5125497049603187E-3</v>
      </c>
      <c r="AH82" s="2">
        <f t="shared" si="31"/>
        <v>0.21835993177802387</v>
      </c>
    </row>
    <row r="83" spans="1:34">
      <c r="A83" s="1">
        <f>Raw!A83</f>
        <v>70</v>
      </c>
      <c r="B83" s="14">
        <f>Raw!B83</f>
        <v>0.46158564814814818</v>
      </c>
      <c r="C83" s="15">
        <f>Raw!C83</f>
        <v>102.5</v>
      </c>
      <c r="D83" s="15">
        <f>IF(C83&gt;0.5,Raw!D83*D$11,-999)</f>
        <v>8.1</v>
      </c>
      <c r="E83" s="9">
        <f>IF(Raw!$G83&gt;$C$8,IF(Raw!$Q83&gt;$C$8,IF(Raw!$N83&gt;$C$9,IF(Raw!$N83&lt;$A$9,IF(Raw!$X83&gt;$C$9,IF(Raw!$X83&lt;$A$9,Raw!H83,-999),-999),-999),-999),-999),-999)</f>
        <v>0.708426</v>
      </c>
      <c r="F83" s="9">
        <f>IF(Raw!$G83&gt;$C$8,IF(Raw!$Q83&gt;$C$8,IF(Raw!$N83&gt;$C$9,IF(Raw!$N83&lt;$A$9,IF(Raw!$X83&gt;$C$9,IF(Raw!$X83&lt;$A$9,Raw!I83,-999),-999),-999),-999),-999),-999)</f>
        <v>0.83854700000000004</v>
      </c>
      <c r="G83" s="9">
        <f>Raw!G83</f>
        <v>0.86741299999999999</v>
      </c>
      <c r="H83" s="9">
        <f>IF(Raw!$G83&gt;$C$8,IF(Raw!$Q83&gt;$C$8,IF(Raw!$N83&gt;$C$9,IF(Raw!$N83&lt;$A$9,IF(Raw!$X83&gt;$C$9,IF(Raw!$X83&lt;$A$9,Raw!L83,-999),-999),-999),-999),-999),-999)</f>
        <v>697.6</v>
      </c>
      <c r="I83" s="9">
        <f>IF(Raw!$G83&gt;$C$8,IF(Raw!$Q83&gt;$C$8,IF(Raw!$N83&gt;$C$9,IF(Raw!$N83&lt;$A$9,IF(Raw!$X83&gt;$C$9,IF(Raw!$X83&lt;$A$9,Raw!M83,-999),-999),-999),-999),-999),-999)</f>
        <v>0.37081900000000001</v>
      </c>
      <c r="J83" s="9">
        <f>IF(Raw!$G83&gt;$C$8,IF(Raw!$Q83&gt;$C$8,IF(Raw!$N83&gt;$C$9,IF(Raw!$N83&lt;$A$9,IF(Raw!$X83&gt;$C$9,IF(Raw!$X83&lt;$A$9,Raw!N83,-999),-999),-999),-999),-999),-999)</f>
        <v>681</v>
      </c>
      <c r="K83" s="9">
        <f>IF(Raw!$G83&gt;$C$8,IF(Raw!$Q83&gt;$C$8,IF(Raw!$N83&gt;$C$9,IF(Raw!$N83&lt;$A$9,IF(Raw!$X83&gt;$C$9,IF(Raw!$X83&lt;$A$9,Raw!R83,-999),-999),-999),-999),-999),-999)</f>
        <v>0.681593</v>
      </c>
      <c r="L83" s="9">
        <f>IF(Raw!$G83&gt;$C$8,IF(Raw!$Q83&gt;$C$8,IF(Raw!$N83&gt;$C$9,IF(Raw!$N83&lt;$A$9,IF(Raw!$X83&gt;$C$9,IF(Raw!$X83&lt;$A$9,Raw!S83,-999),-999),-999),-999),-999),-999)</f>
        <v>0.82500300000000004</v>
      </c>
      <c r="M83" s="9">
        <f>Raw!Q83</f>
        <v>0.896235</v>
      </c>
      <c r="N83" s="9">
        <f>IF(Raw!$G83&gt;$C$8,IF(Raw!$Q83&gt;$C$8,IF(Raw!$N83&gt;$C$9,IF(Raw!$N83&lt;$A$9,IF(Raw!$X83&gt;$C$9,IF(Raw!$X83&lt;$A$9,Raw!V83,-999),-999),-999),-999),-999),-999)</f>
        <v>741.7</v>
      </c>
      <c r="O83" s="9">
        <f>IF(Raw!$G83&gt;$C$8,IF(Raw!$Q83&gt;$C$8,IF(Raw!$N83&gt;$C$9,IF(Raw!$N83&lt;$A$9,IF(Raw!$X83&gt;$C$9,IF(Raw!$X83&lt;$A$9,Raw!W83,-999),-999),-999),-999),-999),-999)</f>
        <v>1.4E-5</v>
      </c>
      <c r="P83" s="9">
        <f>IF(Raw!$G83&gt;$C$8,IF(Raw!$Q83&gt;$C$8,IF(Raw!$N83&gt;$C$9,IF(Raw!$N83&lt;$A$9,IF(Raw!$X83&gt;$C$9,IF(Raw!$X83&lt;$A$9,Raw!X83,-999),-999),-999),-999),-999),-999)</f>
        <v>1093</v>
      </c>
      <c r="R83" s="9">
        <f t="shared" si="20"/>
        <v>0.13012100000000004</v>
      </c>
      <c r="S83" s="9">
        <f t="shared" si="21"/>
        <v>0.15517436708973981</v>
      </c>
      <c r="T83" s="9">
        <f t="shared" si="22"/>
        <v>0.14341000000000004</v>
      </c>
      <c r="U83" s="9">
        <f t="shared" si="23"/>
        <v>0.17382967092240881</v>
      </c>
      <c r="V83" s="15">
        <f t="shared" si="16"/>
        <v>0</v>
      </c>
      <c r="X83" s="11">
        <f t="shared" si="24"/>
        <v>4.876199999999998E+18</v>
      </c>
      <c r="Y83" s="11">
        <f t="shared" si="25"/>
        <v>6.9760000000000005E-18</v>
      </c>
      <c r="Z83" s="11">
        <f t="shared" si="26"/>
        <v>6.8099999999999996E-4</v>
      </c>
      <c r="AA83" s="16">
        <f t="shared" si="27"/>
        <v>2.2640674200698294E-2</v>
      </c>
      <c r="AB83" s="9">
        <f t="shared" si="17"/>
        <v>0.68483989908712217</v>
      </c>
      <c r="AC83" s="9">
        <f t="shared" si="18"/>
        <v>0.97735932579930151</v>
      </c>
      <c r="AD83" s="15">
        <f t="shared" si="19"/>
        <v>33.246217622170768</v>
      </c>
      <c r="AE83" s="3">
        <f t="shared" si="28"/>
        <v>839.91039999999987</v>
      </c>
      <c r="AF83" s="2">
        <f t="shared" si="29"/>
        <v>0.25</v>
      </c>
      <c r="AG83" s="9">
        <f t="shared" si="30"/>
        <v>4.4455223605205643E-3</v>
      </c>
      <c r="AH83" s="2">
        <f t="shared" si="31"/>
        <v>0.21511651346330959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101.4</v>
      </c>
      <c r="D84" s="15">
        <f>IF(C84&gt;0.5,Raw!D84*D$11,-999)</f>
        <v>8.1</v>
      </c>
      <c r="E84" s="9">
        <f>IF(Raw!$G84&gt;$C$8,IF(Raw!$Q84&gt;$C$8,IF(Raw!$N84&gt;$C$9,IF(Raw!$N84&lt;$A$9,IF(Raw!$X84&gt;$C$9,IF(Raw!$X84&lt;$A$9,Raw!H84,-999),-999),-999),-999),-999),-999)</f>
        <v>0.75031499999999995</v>
      </c>
      <c r="F84" s="9">
        <f>IF(Raw!$G84&gt;$C$8,IF(Raw!$Q84&gt;$C$8,IF(Raw!$N84&gt;$C$9,IF(Raw!$N84&lt;$A$9,IF(Raw!$X84&gt;$C$9,IF(Raw!$X84&lt;$A$9,Raw!I84,-999),-999),-999),-999),-999),-999)</f>
        <v>0.920234</v>
      </c>
      <c r="G84" s="9">
        <f>Raw!G84</f>
        <v>0.91484500000000002</v>
      </c>
      <c r="H84" s="9">
        <f>IF(Raw!$G84&gt;$C$8,IF(Raw!$Q84&gt;$C$8,IF(Raw!$N84&gt;$C$9,IF(Raw!$N84&lt;$A$9,IF(Raw!$X84&gt;$C$9,IF(Raw!$X84&lt;$A$9,Raw!L84,-999),-999),-999),-999),-999),-999)</f>
        <v>793.6</v>
      </c>
      <c r="I84" s="9">
        <f>IF(Raw!$G84&gt;$C$8,IF(Raw!$Q84&gt;$C$8,IF(Raw!$N84&gt;$C$9,IF(Raw!$N84&lt;$A$9,IF(Raw!$X84&gt;$C$9,IF(Raw!$X84&lt;$A$9,Raw!M84,-999),-999),-999),-999),-999),-999)</f>
        <v>0.36442000000000002</v>
      </c>
      <c r="J84" s="9">
        <f>IF(Raw!$G84&gt;$C$8,IF(Raw!$Q84&gt;$C$8,IF(Raw!$N84&gt;$C$9,IF(Raw!$N84&lt;$A$9,IF(Raw!$X84&gt;$C$9,IF(Raw!$X84&lt;$A$9,Raw!N84,-999),-999),-999),-999),-999),-999)</f>
        <v>485</v>
      </c>
      <c r="K84" s="9">
        <f>IF(Raw!$G84&gt;$C$8,IF(Raw!$Q84&gt;$C$8,IF(Raw!$N84&gt;$C$9,IF(Raw!$N84&lt;$A$9,IF(Raw!$X84&gt;$C$9,IF(Raw!$X84&lt;$A$9,Raw!R84,-999),-999),-999),-999),-999),-999)</f>
        <v>0.71568500000000002</v>
      </c>
      <c r="L84" s="9">
        <f>IF(Raw!$G84&gt;$C$8,IF(Raw!$Q84&gt;$C$8,IF(Raw!$N84&gt;$C$9,IF(Raw!$N84&lt;$A$9,IF(Raw!$X84&gt;$C$9,IF(Raw!$X84&lt;$A$9,Raw!S84,-999),-999),-999),-999),-999),-999)</f>
        <v>0.90560200000000002</v>
      </c>
      <c r="M84" s="9">
        <f>Raw!Q84</f>
        <v>0.92755500000000002</v>
      </c>
      <c r="N84" s="9">
        <f>IF(Raw!$G84&gt;$C$8,IF(Raw!$Q84&gt;$C$8,IF(Raw!$N84&gt;$C$9,IF(Raw!$N84&lt;$A$9,IF(Raw!$X84&gt;$C$9,IF(Raw!$X84&lt;$A$9,Raw!V84,-999),-999),-999),-999),-999),-999)</f>
        <v>651.9</v>
      </c>
      <c r="O84" s="9">
        <f>IF(Raw!$G84&gt;$C$8,IF(Raw!$Q84&gt;$C$8,IF(Raw!$N84&gt;$C$9,IF(Raw!$N84&lt;$A$9,IF(Raw!$X84&gt;$C$9,IF(Raw!$X84&lt;$A$9,Raw!W84,-999),-999),-999),-999),-999),-999)</f>
        <v>0.20847299999999999</v>
      </c>
      <c r="P84" s="9">
        <f>IF(Raw!$G84&gt;$C$8,IF(Raw!$Q84&gt;$C$8,IF(Raw!$N84&gt;$C$9,IF(Raw!$N84&lt;$A$9,IF(Raw!$X84&gt;$C$9,IF(Raw!$X84&lt;$A$9,Raw!X84,-999),-999),-999),-999),-999),-999)</f>
        <v>589</v>
      </c>
      <c r="R84" s="9">
        <f t="shared" si="20"/>
        <v>0.16991900000000004</v>
      </c>
      <c r="S84" s="9">
        <f t="shared" si="21"/>
        <v>0.18464760050161158</v>
      </c>
      <c r="T84" s="9">
        <f t="shared" si="22"/>
        <v>0.189917</v>
      </c>
      <c r="U84" s="9">
        <f t="shared" si="23"/>
        <v>0.20971353861851011</v>
      </c>
      <c r="V84" s="15">
        <f t="shared" si="16"/>
        <v>0</v>
      </c>
      <c r="X84" s="11">
        <f t="shared" si="24"/>
        <v>4.876199999999998E+18</v>
      </c>
      <c r="Y84" s="11">
        <f t="shared" si="25"/>
        <v>7.936E-18</v>
      </c>
      <c r="Z84" s="11">
        <f t="shared" si="26"/>
        <v>4.8499999999999997E-4</v>
      </c>
      <c r="AA84" s="16">
        <f t="shared" si="27"/>
        <v>1.8422539035609295E-2</v>
      </c>
      <c r="AB84" s="9">
        <f t="shared" si="17"/>
        <v>0.7191837533460258</v>
      </c>
      <c r="AC84" s="9">
        <f t="shared" si="18"/>
        <v>0.9815774609643908</v>
      </c>
      <c r="AD84" s="15">
        <f t="shared" si="19"/>
        <v>37.984616568266595</v>
      </c>
      <c r="AE84" s="3">
        <f t="shared" si="28"/>
        <v>955.4943999999997</v>
      </c>
      <c r="AF84" s="2">
        <f t="shared" si="29"/>
        <v>0.25</v>
      </c>
      <c r="AG84" s="9">
        <f t="shared" si="30"/>
        <v>6.1276064258449815E-3</v>
      </c>
      <c r="AH84" s="2">
        <f t="shared" si="31"/>
        <v>0.29651168598526423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100.4</v>
      </c>
      <c r="D85" s="15">
        <f>IF(C85&gt;0.5,Raw!D85*D$11,-999)</f>
        <v>9.1</v>
      </c>
      <c r="E85" s="9">
        <f>IF(Raw!$G85&gt;$C$8,IF(Raw!$Q85&gt;$C$8,IF(Raw!$N85&gt;$C$9,IF(Raw!$N85&lt;$A$9,IF(Raw!$X85&gt;$C$9,IF(Raw!$X85&lt;$A$9,Raw!H85,-999),-999),-999),-999),-999),-999)</f>
        <v>0.75588200000000005</v>
      </c>
      <c r="F85" s="9">
        <f>IF(Raw!$G85&gt;$C$8,IF(Raw!$Q85&gt;$C$8,IF(Raw!$N85&gt;$C$9,IF(Raw!$N85&lt;$A$9,IF(Raw!$X85&gt;$C$9,IF(Raw!$X85&lt;$A$9,Raw!I85,-999),-999),-999),-999),-999),-999)</f>
        <v>0.93791899999999995</v>
      </c>
      <c r="G85" s="9">
        <f>Raw!G85</f>
        <v>0.91472500000000001</v>
      </c>
      <c r="H85" s="9">
        <f>IF(Raw!$G85&gt;$C$8,IF(Raw!$Q85&gt;$C$8,IF(Raw!$N85&gt;$C$9,IF(Raw!$N85&lt;$A$9,IF(Raw!$X85&gt;$C$9,IF(Raw!$X85&lt;$A$9,Raw!L85,-999),-999),-999),-999),-999),-999)</f>
        <v>727.7</v>
      </c>
      <c r="I85" s="9">
        <f>IF(Raw!$G85&gt;$C$8,IF(Raw!$Q85&gt;$C$8,IF(Raw!$N85&gt;$C$9,IF(Raw!$N85&lt;$A$9,IF(Raw!$X85&gt;$C$9,IF(Raw!$X85&lt;$A$9,Raw!M85,-999),-999),-999),-999),-999),-999)</f>
        <v>0.29131400000000002</v>
      </c>
      <c r="J85" s="9">
        <f>IF(Raw!$G85&gt;$C$8,IF(Raw!$Q85&gt;$C$8,IF(Raw!$N85&gt;$C$9,IF(Raw!$N85&lt;$A$9,IF(Raw!$X85&gt;$C$9,IF(Raw!$X85&lt;$A$9,Raw!N85,-999),-999),-999),-999),-999),-999)</f>
        <v>730</v>
      </c>
      <c r="K85" s="9">
        <f>IF(Raw!$G85&gt;$C$8,IF(Raw!$Q85&gt;$C$8,IF(Raw!$N85&gt;$C$9,IF(Raw!$N85&lt;$A$9,IF(Raw!$X85&gt;$C$9,IF(Raw!$X85&lt;$A$9,Raw!R85,-999),-999),-999),-999),-999),-999)</f>
        <v>0.74373400000000001</v>
      </c>
      <c r="L85" s="9">
        <f>IF(Raw!$G85&gt;$C$8,IF(Raw!$Q85&gt;$C$8,IF(Raw!$N85&gt;$C$9,IF(Raw!$N85&lt;$A$9,IF(Raw!$X85&gt;$C$9,IF(Raw!$X85&lt;$A$9,Raw!S85,-999),-999),-999),-999),-999),-999)</f>
        <v>0.94269899999999995</v>
      </c>
      <c r="M85" s="9">
        <f>Raw!Q85</f>
        <v>0.94839700000000005</v>
      </c>
      <c r="N85" s="9">
        <f>IF(Raw!$G85&gt;$C$8,IF(Raw!$Q85&gt;$C$8,IF(Raw!$N85&gt;$C$9,IF(Raw!$N85&lt;$A$9,IF(Raw!$X85&gt;$C$9,IF(Raw!$X85&lt;$A$9,Raw!V85,-999),-999),-999),-999),-999),-999)</f>
        <v>722.7</v>
      </c>
      <c r="O85" s="9">
        <f>IF(Raw!$G85&gt;$C$8,IF(Raw!$Q85&gt;$C$8,IF(Raw!$N85&gt;$C$9,IF(Raw!$N85&lt;$A$9,IF(Raw!$X85&gt;$C$9,IF(Raw!$X85&lt;$A$9,Raw!W85,-999),-999),-999),-999),-999),-999)</f>
        <v>0.22917000000000001</v>
      </c>
      <c r="P85" s="9">
        <f>IF(Raw!$G85&gt;$C$8,IF(Raw!$Q85&gt;$C$8,IF(Raw!$N85&gt;$C$9,IF(Raw!$N85&lt;$A$9,IF(Raw!$X85&gt;$C$9,IF(Raw!$X85&lt;$A$9,Raw!X85,-999),-999),-999),-999),-999),-999)</f>
        <v>813</v>
      </c>
      <c r="R85" s="9">
        <f t="shared" si="20"/>
        <v>0.18203699999999989</v>
      </c>
      <c r="S85" s="9">
        <f t="shared" si="21"/>
        <v>0.19408605647182742</v>
      </c>
      <c r="T85" s="9">
        <f t="shared" si="22"/>
        <v>0.19896499999999995</v>
      </c>
      <c r="U85" s="9">
        <f t="shared" si="23"/>
        <v>0.21105888517968086</v>
      </c>
      <c r="V85" s="15">
        <f t="shared" si="16"/>
        <v>0</v>
      </c>
      <c r="X85" s="11">
        <f t="shared" si="24"/>
        <v>5.478199999999999E+18</v>
      </c>
      <c r="Y85" s="11">
        <f t="shared" si="25"/>
        <v>7.2770000000000006E-18</v>
      </c>
      <c r="Z85" s="11">
        <f t="shared" si="26"/>
        <v>7.2999999999999996E-4</v>
      </c>
      <c r="AA85" s="16">
        <f t="shared" si="27"/>
        <v>2.8278408978194385E-2</v>
      </c>
      <c r="AB85" s="9">
        <f t="shared" si="17"/>
        <v>0.7493604136423464</v>
      </c>
      <c r="AC85" s="9">
        <f t="shared" si="18"/>
        <v>0.97172159102180589</v>
      </c>
      <c r="AD85" s="15">
        <f t="shared" si="19"/>
        <v>38.737546545471773</v>
      </c>
      <c r="AE85" s="3">
        <f t="shared" si="28"/>
        <v>876.15079999999989</v>
      </c>
      <c r="AF85" s="2">
        <f t="shared" si="29"/>
        <v>0.25</v>
      </c>
      <c r="AG85" s="9">
        <f t="shared" si="30"/>
        <v>6.2891564526794379E-3</v>
      </c>
      <c r="AH85" s="2">
        <f t="shared" si="31"/>
        <v>0.3043290077090634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99.3</v>
      </c>
      <c r="D86" s="15">
        <f>IF(C86&gt;0.5,Raw!D86*D$11,-999)</f>
        <v>9.1</v>
      </c>
      <c r="E86" s="9">
        <f>IF(Raw!$G86&gt;$C$8,IF(Raw!$Q86&gt;$C$8,IF(Raw!$N86&gt;$C$9,IF(Raw!$N86&lt;$A$9,IF(Raw!$X86&gt;$C$9,IF(Raw!$X86&lt;$A$9,Raw!H86,-999),-999),-999),-999),-999),-999)</f>
        <v>0.75298799999999999</v>
      </c>
      <c r="F86" s="9">
        <f>IF(Raw!$G86&gt;$C$8,IF(Raw!$Q86&gt;$C$8,IF(Raw!$N86&gt;$C$9,IF(Raw!$N86&lt;$A$9,IF(Raw!$X86&gt;$C$9,IF(Raw!$X86&lt;$A$9,Raw!I86,-999),-999),-999),-999),-999),-999)</f>
        <v>0.94012200000000001</v>
      </c>
      <c r="G86" s="9">
        <f>Raw!G86</f>
        <v>0.89855399999999996</v>
      </c>
      <c r="H86" s="9">
        <f>IF(Raw!$G86&gt;$C$8,IF(Raw!$Q86&gt;$C$8,IF(Raw!$N86&gt;$C$9,IF(Raw!$N86&lt;$A$9,IF(Raw!$X86&gt;$C$9,IF(Raw!$X86&lt;$A$9,Raw!L86,-999),-999),-999),-999),-999),-999)</f>
        <v>709.4</v>
      </c>
      <c r="I86" s="9">
        <f>IF(Raw!$G86&gt;$C$8,IF(Raw!$Q86&gt;$C$8,IF(Raw!$N86&gt;$C$9,IF(Raw!$N86&lt;$A$9,IF(Raw!$X86&gt;$C$9,IF(Raw!$X86&lt;$A$9,Raw!M86,-999),-999),-999),-999),-999),-999)</f>
        <v>0.15817899999999999</v>
      </c>
      <c r="J86" s="9">
        <f>IF(Raw!$G86&gt;$C$8,IF(Raw!$Q86&gt;$C$8,IF(Raw!$N86&gt;$C$9,IF(Raw!$N86&lt;$A$9,IF(Raw!$X86&gt;$C$9,IF(Raw!$X86&lt;$A$9,Raw!N86,-999),-999),-999),-999),-999),-999)</f>
        <v>720</v>
      </c>
      <c r="K86" s="9">
        <f>IF(Raw!$G86&gt;$C$8,IF(Raw!$Q86&gt;$C$8,IF(Raw!$N86&gt;$C$9,IF(Raw!$N86&lt;$A$9,IF(Raw!$X86&gt;$C$9,IF(Raw!$X86&lt;$A$9,Raw!R86,-999),-999),-999),-999),-999),-999)</f>
        <v>0.76407000000000003</v>
      </c>
      <c r="L86" s="9">
        <f>IF(Raw!$G86&gt;$C$8,IF(Raw!$Q86&gt;$C$8,IF(Raw!$N86&gt;$C$9,IF(Raw!$N86&lt;$A$9,IF(Raw!$X86&gt;$C$9,IF(Raw!$X86&lt;$A$9,Raw!S86,-999),-999),-999),-999),-999),-999)</f>
        <v>0.96675299999999997</v>
      </c>
      <c r="M86" s="9">
        <f>Raw!Q86</f>
        <v>0.94890600000000003</v>
      </c>
      <c r="N86" s="9">
        <f>IF(Raw!$G86&gt;$C$8,IF(Raw!$Q86&gt;$C$8,IF(Raw!$N86&gt;$C$9,IF(Raw!$N86&lt;$A$9,IF(Raw!$X86&gt;$C$9,IF(Raw!$X86&lt;$A$9,Raw!V86,-999),-999),-999),-999),-999),-999)</f>
        <v>790.3</v>
      </c>
      <c r="O86" s="9">
        <f>IF(Raw!$G86&gt;$C$8,IF(Raw!$Q86&gt;$C$8,IF(Raw!$N86&gt;$C$9,IF(Raw!$N86&lt;$A$9,IF(Raw!$X86&gt;$C$9,IF(Raw!$X86&lt;$A$9,Raw!W86,-999),-999),-999),-999),-999),-999)</f>
        <v>0.37081900000000001</v>
      </c>
      <c r="P86" s="9">
        <f>IF(Raw!$G86&gt;$C$8,IF(Raw!$Q86&gt;$C$8,IF(Raw!$N86&gt;$C$9,IF(Raw!$N86&lt;$A$9,IF(Raw!$X86&gt;$C$9,IF(Raw!$X86&lt;$A$9,Raw!X86,-999),-999),-999),-999),-999),-999)</f>
        <v>633</v>
      </c>
      <c r="R86" s="9">
        <f t="shared" si="20"/>
        <v>0.18713400000000002</v>
      </c>
      <c r="S86" s="9">
        <f t="shared" si="21"/>
        <v>0.19905288888037936</v>
      </c>
      <c r="T86" s="9">
        <f t="shared" si="22"/>
        <v>0.20268299999999995</v>
      </c>
      <c r="U86" s="9">
        <f t="shared" si="23"/>
        <v>0.20965334475300304</v>
      </c>
      <c r="V86" s="15">
        <f t="shared" si="16"/>
        <v>0</v>
      </c>
      <c r="X86" s="11">
        <f t="shared" si="24"/>
        <v>5.478199999999999E+18</v>
      </c>
      <c r="Y86" s="11">
        <f t="shared" si="25"/>
        <v>7.0939999999999994E-18</v>
      </c>
      <c r="Z86" s="11">
        <f t="shared" si="26"/>
        <v>7.1999999999999994E-4</v>
      </c>
      <c r="AA86" s="16">
        <f t="shared" si="27"/>
        <v>2.7219273021586173E-2</v>
      </c>
      <c r="AB86" s="9">
        <f t="shared" si="17"/>
        <v>0.76958688391383423</v>
      </c>
      <c r="AC86" s="9">
        <f t="shared" si="18"/>
        <v>0.97278072697841356</v>
      </c>
      <c r="AD86" s="15">
        <f t="shared" si="19"/>
        <v>37.804545863314118</v>
      </c>
      <c r="AE86" s="3">
        <f t="shared" si="28"/>
        <v>854.1175999999997</v>
      </c>
      <c r="AF86" s="2">
        <f t="shared" si="29"/>
        <v>0.25</v>
      </c>
      <c r="AG86" s="9">
        <f t="shared" si="30"/>
        <v>6.0968072977785458E-3</v>
      </c>
      <c r="AH86" s="2">
        <f t="shared" si="31"/>
        <v>0.29502133220677468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98.2</v>
      </c>
      <c r="D87" s="15">
        <f>IF(C87&gt;0.5,Raw!D87*D$11,-999)</f>
        <v>9.1</v>
      </c>
      <c r="E87" s="9">
        <f>IF(Raw!$G87&gt;$C$8,IF(Raw!$Q87&gt;$C$8,IF(Raw!$N87&gt;$C$9,IF(Raw!$N87&lt;$A$9,IF(Raw!$X87&gt;$C$9,IF(Raw!$X87&lt;$A$9,Raw!H87,-999),-999),-999),-999),-999),-999)</f>
        <v>0.77352600000000005</v>
      </c>
      <c r="F87" s="9">
        <f>IF(Raw!$G87&gt;$C$8,IF(Raw!$Q87&gt;$C$8,IF(Raw!$N87&gt;$C$9,IF(Raw!$N87&lt;$A$9,IF(Raw!$X87&gt;$C$9,IF(Raw!$X87&lt;$A$9,Raw!I87,-999),-999),-999),-999),-999),-999)</f>
        <v>0.959337</v>
      </c>
      <c r="G87" s="9">
        <f>Raw!G87</f>
        <v>0.93055500000000002</v>
      </c>
      <c r="H87" s="9">
        <f>IF(Raw!$G87&gt;$C$8,IF(Raw!$Q87&gt;$C$8,IF(Raw!$N87&gt;$C$9,IF(Raw!$N87&lt;$A$9,IF(Raw!$X87&gt;$C$9,IF(Raw!$X87&lt;$A$9,Raw!L87,-999),-999),-999),-999),-999),-999)</f>
        <v>729.3</v>
      </c>
      <c r="I87" s="9">
        <f>IF(Raw!$G87&gt;$C$8,IF(Raw!$Q87&gt;$C$8,IF(Raw!$N87&gt;$C$9,IF(Raw!$N87&lt;$A$9,IF(Raw!$X87&gt;$C$9,IF(Raw!$X87&lt;$A$9,Raw!M87,-999),-999),-999),-999),-999),-999)</f>
        <v>0.37081999999999998</v>
      </c>
      <c r="J87" s="9">
        <f>IF(Raw!$G87&gt;$C$8,IF(Raw!$Q87&gt;$C$8,IF(Raw!$N87&gt;$C$9,IF(Raw!$N87&lt;$A$9,IF(Raw!$X87&gt;$C$9,IF(Raw!$X87&lt;$A$9,Raw!N87,-999),-999),-999),-999),-999),-999)</f>
        <v>1232</v>
      </c>
      <c r="K87" s="9">
        <f>IF(Raw!$G87&gt;$C$8,IF(Raw!$Q87&gt;$C$8,IF(Raw!$N87&gt;$C$9,IF(Raw!$N87&lt;$A$9,IF(Raw!$X87&gt;$C$9,IF(Raw!$X87&lt;$A$9,Raw!R87,-999),-999),-999),-999),-999),-999)</f>
        <v>0.74719000000000002</v>
      </c>
      <c r="L87" s="9">
        <f>IF(Raw!$G87&gt;$C$8,IF(Raw!$Q87&gt;$C$8,IF(Raw!$N87&gt;$C$9,IF(Raw!$N87&lt;$A$9,IF(Raw!$X87&gt;$C$9,IF(Raw!$X87&lt;$A$9,Raw!S87,-999),-999),-999),-999),-999),-999)</f>
        <v>0.97371600000000003</v>
      </c>
      <c r="M87" s="9">
        <f>Raw!Q87</f>
        <v>0.95838800000000002</v>
      </c>
      <c r="N87" s="9">
        <f>IF(Raw!$G87&gt;$C$8,IF(Raw!$Q87&gt;$C$8,IF(Raw!$N87&gt;$C$9,IF(Raw!$N87&lt;$A$9,IF(Raw!$X87&gt;$C$9,IF(Raw!$X87&lt;$A$9,Raw!V87,-999),-999),-999),-999),-999),-999)</f>
        <v>739.8</v>
      </c>
      <c r="O87" s="9">
        <f>IF(Raw!$G87&gt;$C$8,IF(Raw!$Q87&gt;$C$8,IF(Raw!$N87&gt;$C$9,IF(Raw!$N87&lt;$A$9,IF(Raw!$X87&gt;$C$9,IF(Raw!$X87&lt;$A$9,Raw!W87,-999),-999),-999),-999),-999),-999)</f>
        <v>0.22911899999999999</v>
      </c>
      <c r="P87" s="9">
        <f>IF(Raw!$G87&gt;$C$8,IF(Raw!$Q87&gt;$C$8,IF(Raw!$N87&gt;$C$9,IF(Raw!$N87&lt;$A$9,IF(Raw!$X87&gt;$C$9,IF(Raw!$X87&lt;$A$9,Raw!X87,-999),-999),-999),-999),-999),-999)</f>
        <v>717</v>
      </c>
      <c r="R87" s="9">
        <f t="shared" si="20"/>
        <v>0.18581099999999995</v>
      </c>
      <c r="S87" s="9">
        <f t="shared" si="21"/>
        <v>0.19368689000841199</v>
      </c>
      <c r="T87" s="9">
        <f t="shared" si="22"/>
        <v>0.22652600000000001</v>
      </c>
      <c r="U87" s="9">
        <f t="shared" si="23"/>
        <v>0.23264072891890447</v>
      </c>
      <c r="V87" s="15">
        <f t="shared" si="16"/>
        <v>0</v>
      </c>
      <c r="X87" s="11">
        <f t="shared" si="24"/>
        <v>5.478199999999999E+18</v>
      </c>
      <c r="Y87" s="11">
        <f t="shared" si="25"/>
        <v>7.2929999999999996E-18</v>
      </c>
      <c r="Z87" s="11">
        <f t="shared" si="26"/>
        <v>1.232E-3</v>
      </c>
      <c r="AA87" s="16">
        <f t="shared" si="27"/>
        <v>4.6912397175636798E-2</v>
      </c>
      <c r="AB87" s="9">
        <f t="shared" si="17"/>
        <v>0.7578168776826083</v>
      </c>
      <c r="AC87" s="9">
        <f t="shared" si="18"/>
        <v>0.95308760282436333</v>
      </c>
      <c r="AD87" s="15">
        <f t="shared" si="19"/>
        <v>38.078244460744166</v>
      </c>
      <c r="AE87" s="3">
        <f t="shared" si="28"/>
        <v>878.07719999999972</v>
      </c>
      <c r="AF87" s="2">
        <f t="shared" si="29"/>
        <v>0.25</v>
      </c>
      <c r="AG87" s="9">
        <f t="shared" si="30"/>
        <v>6.8142696517690463E-3</v>
      </c>
      <c r="AH87" s="2">
        <f t="shared" si="31"/>
        <v>0.32973896213081866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97.1</v>
      </c>
      <c r="D88" s="15">
        <f>IF(C88&gt;0.5,Raw!D88*D$11,-999)</f>
        <v>10</v>
      </c>
      <c r="E88" s="9">
        <f>IF(Raw!$G88&gt;$C$8,IF(Raw!$Q88&gt;$C$8,IF(Raw!$N88&gt;$C$9,IF(Raw!$N88&lt;$A$9,IF(Raw!$X88&gt;$C$9,IF(Raw!$X88&lt;$A$9,Raw!H88,-999),-999),-999),-999),-999),-999)</f>
        <v>0.78271400000000002</v>
      </c>
      <c r="F88" s="9">
        <f>IF(Raw!$G88&gt;$C$8,IF(Raw!$Q88&gt;$C$8,IF(Raw!$N88&gt;$C$9,IF(Raw!$N88&lt;$A$9,IF(Raw!$X88&gt;$C$9,IF(Raw!$X88&lt;$A$9,Raw!I88,-999),-999),-999),-999),-999),-999)</f>
        <v>0.98460999999999999</v>
      </c>
      <c r="G88" s="9">
        <f>Raw!G88</f>
        <v>0.90837000000000001</v>
      </c>
      <c r="H88" s="9">
        <f>IF(Raw!$G88&gt;$C$8,IF(Raw!$Q88&gt;$C$8,IF(Raw!$N88&gt;$C$9,IF(Raw!$N88&lt;$A$9,IF(Raw!$X88&gt;$C$9,IF(Raw!$X88&lt;$A$9,Raw!L88,-999),-999),-999),-999),-999),-999)</f>
        <v>692.5</v>
      </c>
      <c r="I88" s="9">
        <f>IF(Raw!$G88&gt;$C$8,IF(Raw!$Q88&gt;$C$8,IF(Raw!$N88&gt;$C$9,IF(Raw!$N88&lt;$A$9,IF(Raw!$X88&gt;$C$9,IF(Raw!$X88&lt;$A$9,Raw!M88,-999),-999),-999),-999),-999),-999)</f>
        <v>5.5211000000000003E-2</v>
      </c>
      <c r="J88" s="9">
        <f>IF(Raw!$G88&gt;$C$8,IF(Raw!$Q88&gt;$C$8,IF(Raw!$N88&gt;$C$9,IF(Raw!$N88&lt;$A$9,IF(Raw!$X88&gt;$C$9,IF(Raw!$X88&lt;$A$9,Raw!N88,-999),-999),-999),-999),-999),-999)</f>
        <v>617</v>
      </c>
      <c r="K88" s="9">
        <f>IF(Raw!$G88&gt;$C$8,IF(Raw!$Q88&gt;$C$8,IF(Raw!$N88&gt;$C$9,IF(Raw!$N88&lt;$A$9,IF(Raw!$X88&gt;$C$9,IF(Raw!$X88&lt;$A$9,Raw!R88,-999),-999),-999),-999),-999),-999)</f>
        <v>0.79109399999999996</v>
      </c>
      <c r="L88" s="9">
        <f>IF(Raw!$G88&gt;$C$8,IF(Raw!$Q88&gt;$C$8,IF(Raw!$N88&gt;$C$9,IF(Raw!$N88&lt;$A$9,IF(Raw!$X88&gt;$C$9,IF(Raw!$X88&lt;$A$9,Raw!S88,-999),-999),-999),-999),-999),-999)</f>
        <v>1.0128079999999999</v>
      </c>
      <c r="M88" s="9">
        <f>Raw!Q88</f>
        <v>0.94755999999999996</v>
      </c>
      <c r="N88" s="9">
        <f>IF(Raw!$G88&gt;$C$8,IF(Raw!$Q88&gt;$C$8,IF(Raw!$N88&gt;$C$9,IF(Raw!$N88&lt;$A$9,IF(Raw!$X88&gt;$C$9,IF(Raw!$X88&lt;$A$9,Raw!V88,-999),-999),-999),-999),-999),-999)</f>
        <v>800</v>
      </c>
      <c r="O88" s="9">
        <f>IF(Raw!$G88&gt;$C$8,IF(Raw!$Q88&gt;$C$8,IF(Raw!$N88&gt;$C$9,IF(Raw!$N88&lt;$A$9,IF(Raw!$X88&gt;$C$9,IF(Raw!$X88&lt;$A$9,Raw!W88,-999),-999),-999),-999),-999),-999)</f>
        <v>0.37081700000000001</v>
      </c>
      <c r="P88" s="9">
        <f>IF(Raw!$G88&gt;$C$8,IF(Raw!$Q88&gt;$C$8,IF(Raw!$N88&gt;$C$9,IF(Raw!$N88&lt;$A$9,IF(Raw!$X88&gt;$C$9,IF(Raw!$X88&lt;$A$9,Raw!X88,-999),-999),-999),-999),-999),-999)</f>
        <v>577</v>
      </c>
      <c r="R88" s="9">
        <f t="shared" si="20"/>
        <v>0.20189599999999996</v>
      </c>
      <c r="S88" s="9">
        <f t="shared" si="21"/>
        <v>0.20505174637673795</v>
      </c>
      <c r="T88" s="9">
        <f t="shared" si="22"/>
        <v>0.22171399999999997</v>
      </c>
      <c r="U88" s="9">
        <f t="shared" si="23"/>
        <v>0.21891019818168891</v>
      </c>
      <c r="V88" s="15">
        <f t="shared" si="16"/>
        <v>0</v>
      </c>
      <c r="X88" s="11">
        <f t="shared" si="24"/>
        <v>6.019999999999999E+18</v>
      </c>
      <c r="Y88" s="11">
        <f t="shared" si="25"/>
        <v>6.9249999999999997E-18</v>
      </c>
      <c r="Z88" s="11">
        <f t="shared" si="26"/>
        <v>6.1699999999999993E-4</v>
      </c>
      <c r="AA88" s="16">
        <f t="shared" si="27"/>
        <v>2.5076784355323699E-2</v>
      </c>
      <c r="AB88" s="9">
        <f t="shared" si="17"/>
        <v>0.7966538741665562</v>
      </c>
      <c r="AC88" s="9">
        <f t="shared" si="18"/>
        <v>0.97492321564467632</v>
      </c>
      <c r="AD88" s="15">
        <f t="shared" si="19"/>
        <v>40.643086475403081</v>
      </c>
      <c r="AE88" s="3">
        <f t="shared" si="28"/>
        <v>833.76999999999975</v>
      </c>
      <c r="AF88" s="2">
        <f t="shared" si="29"/>
        <v>0.25</v>
      </c>
      <c r="AG88" s="9">
        <f t="shared" si="30"/>
        <v>6.8439893192661604E-3</v>
      </c>
      <c r="AH88" s="2">
        <f t="shared" si="31"/>
        <v>0.33117708137413737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96</v>
      </c>
      <c r="D89" s="15">
        <f>IF(C89&gt;0.5,Raw!D89*D$11,-999)</f>
        <v>10</v>
      </c>
      <c r="E89" s="9">
        <f>IF(Raw!$G89&gt;$C$8,IF(Raw!$Q89&gt;$C$8,IF(Raw!$N89&gt;$C$9,IF(Raw!$N89&lt;$A$9,IF(Raw!$X89&gt;$C$9,IF(Raw!$X89&lt;$A$9,Raw!H89,-999),-999),-999),-999),-999),-999)</f>
        <v>0.80525100000000005</v>
      </c>
      <c r="F89" s="9">
        <f>IF(Raw!$G89&gt;$C$8,IF(Raw!$Q89&gt;$C$8,IF(Raw!$N89&gt;$C$9,IF(Raw!$N89&lt;$A$9,IF(Raw!$X89&gt;$C$9,IF(Raw!$X89&lt;$A$9,Raw!I89,-999),-999),-999),-999),-999),-999)</f>
        <v>0.98340000000000005</v>
      </c>
      <c r="G89" s="9">
        <f>Raw!G89</f>
        <v>0.90633300000000006</v>
      </c>
      <c r="H89" s="9">
        <f>IF(Raw!$G89&gt;$C$8,IF(Raw!$Q89&gt;$C$8,IF(Raw!$N89&gt;$C$9,IF(Raw!$N89&lt;$A$9,IF(Raw!$X89&gt;$C$9,IF(Raw!$X89&lt;$A$9,Raw!L89,-999),-999),-999),-999),-999),-999)</f>
        <v>698.7</v>
      </c>
      <c r="I89" s="9">
        <f>IF(Raw!$G89&gt;$C$8,IF(Raw!$Q89&gt;$C$8,IF(Raw!$N89&gt;$C$9,IF(Raw!$N89&lt;$A$9,IF(Raw!$X89&gt;$C$9,IF(Raw!$X89&lt;$A$9,Raw!M89,-999),-999),-999),-999),-999),-999)</f>
        <v>0.37081700000000001</v>
      </c>
      <c r="J89" s="9">
        <f>IF(Raw!$G89&gt;$C$8,IF(Raw!$Q89&gt;$C$8,IF(Raw!$N89&gt;$C$9,IF(Raw!$N89&lt;$A$9,IF(Raw!$X89&gt;$C$9,IF(Raw!$X89&lt;$A$9,Raw!N89,-999),-999),-999),-999),-999),-999)</f>
        <v>545</v>
      </c>
      <c r="K89" s="9">
        <f>IF(Raw!$G89&gt;$C$8,IF(Raw!$Q89&gt;$C$8,IF(Raw!$N89&gt;$C$9,IF(Raw!$N89&lt;$A$9,IF(Raw!$X89&gt;$C$9,IF(Raw!$X89&lt;$A$9,Raw!R89,-999),-999),-999),-999),-999),-999)</f>
        <v>0.77359299999999998</v>
      </c>
      <c r="L89" s="9">
        <f>IF(Raw!$G89&gt;$C$8,IF(Raw!$Q89&gt;$C$8,IF(Raw!$N89&gt;$C$9,IF(Raw!$N89&lt;$A$9,IF(Raw!$X89&gt;$C$9,IF(Raw!$X89&lt;$A$9,Raw!S89,-999),-999),-999),-999),-999),-999)</f>
        <v>1.0152570000000001</v>
      </c>
      <c r="M89" s="9">
        <f>Raw!Q89</f>
        <v>0.91497799999999996</v>
      </c>
      <c r="N89" s="9">
        <f>IF(Raw!$G89&gt;$C$8,IF(Raw!$Q89&gt;$C$8,IF(Raw!$N89&gt;$C$9,IF(Raw!$N89&lt;$A$9,IF(Raw!$X89&gt;$C$9,IF(Raw!$X89&lt;$A$9,Raw!V89,-999),-999),-999),-999),-999),-999)</f>
        <v>798.9</v>
      </c>
      <c r="O89" s="9">
        <f>IF(Raw!$G89&gt;$C$8,IF(Raw!$Q89&gt;$C$8,IF(Raw!$N89&gt;$C$9,IF(Raw!$N89&lt;$A$9,IF(Raw!$X89&gt;$C$9,IF(Raw!$X89&lt;$A$9,Raw!W89,-999),-999),-999),-999),-999),-999)</f>
        <v>0.21723500000000001</v>
      </c>
      <c r="P89" s="9">
        <f>IF(Raw!$G89&gt;$C$8,IF(Raw!$Q89&gt;$C$8,IF(Raw!$N89&gt;$C$9,IF(Raw!$N89&lt;$A$9,IF(Raw!$X89&gt;$C$9,IF(Raw!$X89&lt;$A$9,Raw!X89,-999),-999),-999),-999),-999),-999)</f>
        <v>562</v>
      </c>
      <c r="R89" s="9">
        <f t="shared" si="20"/>
        <v>0.178149</v>
      </c>
      <c r="S89" s="9">
        <f t="shared" si="21"/>
        <v>0.18115619280048809</v>
      </c>
      <c r="T89" s="9">
        <f t="shared" si="22"/>
        <v>0.2416640000000001</v>
      </c>
      <c r="U89" s="9">
        <f t="shared" si="23"/>
        <v>0.23803234057977446</v>
      </c>
      <c r="V89" s="15">
        <f t="shared" si="16"/>
        <v>0</v>
      </c>
      <c r="X89" s="11">
        <f t="shared" si="24"/>
        <v>6.019999999999999E+18</v>
      </c>
      <c r="Y89" s="11">
        <f t="shared" si="25"/>
        <v>6.9869999999999999E-18</v>
      </c>
      <c r="Z89" s="11">
        <f t="shared" si="26"/>
        <v>5.4500000000000002E-4</v>
      </c>
      <c r="AA89" s="16">
        <f t="shared" si="27"/>
        <v>2.2409930925046926E-2</v>
      </c>
      <c r="AB89" s="9">
        <f t="shared" si="17"/>
        <v>0.77900867354707048</v>
      </c>
      <c r="AC89" s="9">
        <f t="shared" si="18"/>
        <v>0.97759006907495316</v>
      </c>
      <c r="AD89" s="15">
        <f t="shared" si="19"/>
        <v>41.119139312012713</v>
      </c>
      <c r="AE89" s="3">
        <f t="shared" si="28"/>
        <v>841.23479999999972</v>
      </c>
      <c r="AF89" s="2">
        <f t="shared" si="29"/>
        <v>0.25</v>
      </c>
      <c r="AG89" s="9">
        <f t="shared" si="30"/>
        <v>7.5289884408186181E-3</v>
      </c>
      <c r="AH89" s="2">
        <f t="shared" si="31"/>
        <v>0.36432383237519161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94.9</v>
      </c>
      <c r="D90" s="15">
        <f>IF(C90&gt;0.5,Raw!D90*D$11,-999)</f>
        <v>10.9</v>
      </c>
      <c r="E90" s="9">
        <f>IF(Raw!$G90&gt;$C$8,IF(Raw!$Q90&gt;$C$8,IF(Raw!$N90&gt;$C$9,IF(Raw!$N90&lt;$A$9,IF(Raw!$X90&gt;$C$9,IF(Raw!$X90&lt;$A$9,Raw!H90,-999),-999),-999),-999),-999),-999)</f>
        <v>0.794539</v>
      </c>
      <c r="F90" s="9">
        <f>IF(Raw!$G90&gt;$C$8,IF(Raw!$Q90&gt;$C$8,IF(Raw!$N90&gt;$C$9,IF(Raw!$N90&lt;$A$9,IF(Raw!$X90&gt;$C$9,IF(Raw!$X90&lt;$A$9,Raw!I90,-999),-999),-999),-999),-999),-999)</f>
        <v>0.99434500000000003</v>
      </c>
      <c r="G90" s="9">
        <f>Raw!G90</f>
        <v>0.95381099999999996</v>
      </c>
      <c r="H90" s="9">
        <f>IF(Raw!$G90&gt;$C$8,IF(Raw!$Q90&gt;$C$8,IF(Raw!$N90&gt;$C$9,IF(Raw!$N90&lt;$A$9,IF(Raw!$X90&gt;$C$9,IF(Raw!$X90&lt;$A$9,Raw!L90,-999),-999),-999),-999),-999),-999)</f>
        <v>693.6</v>
      </c>
      <c r="I90" s="9">
        <f>IF(Raw!$G90&gt;$C$8,IF(Raw!$Q90&gt;$C$8,IF(Raw!$N90&gt;$C$9,IF(Raw!$N90&lt;$A$9,IF(Raw!$X90&gt;$C$9,IF(Raw!$X90&lt;$A$9,Raw!M90,-999),-999),-999),-999),-999),-999)</f>
        <v>0.29303699999999999</v>
      </c>
      <c r="J90" s="9">
        <f>IF(Raw!$G90&gt;$C$8,IF(Raw!$Q90&gt;$C$8,IF(Raw!$N90&gt;$C$9,IF(Raw!$N90&lt;$A$9,IF(Raw!$X90&gt;$C$9,IF(Raw!$X90&lt;$A$9,Raw!N90,-999),-999),-999),-999),-999),-999)</f>
        <v>345</v>
      </c>
      <c r="K90" s="9">
        <f>IF(Raw!$G90&gt;$C$8,IF(Raw!$Q90&gt;$C$8,IF(Raw!$N90&gt;$C$9,IF(Raw!$N90&lt;$A$9,IF(Raw!$X90&gt;$C$9,IF(Raw!$X90&lt;$A$9,Raw!R90,-999),-999),-999),-999),-999),-999)</f>
        <v>0.78898400000000002</v>
      </c>
      <c r="L90" s="9">
        <f>IF(Raw!$G90&gt;$C$8,IF(Raw!$Q90&gt;$C$8,IF(Raw!$N90&gt;$C$9,IF(Raw!$N90&lt;$A$9,IF(Raw!$X90&gt;$C$9,IF(Raw!$X90&lt;$A$9,Raw!S90,-999),-999),-999),-999),-999),-999)</f>
        <v>1.022332</v>
      </c>
      <c r="M90" s="9">
        <f>Raw!Q90</f>
        <v>0.93227700000000002</v>
      </c>
      <c r="N90" s="9">
        <f>IF(Raw!$G90&gt;$C$8,IF(Raw!$Q90&gt;$C$8,IF(Raw!$N90&gt;$C$9,IF(Raw!$N90&lt;$A$9,IF(Raw!$X90&gt;$C$9,IF(Raw!$X90&lt;$A$9,Raw!V90,-999),-999),-999),-999),-999),-999)</f>
        <v>759.9</v>
      </c>
      <c r="O90" s="9">
        <f>IF(Raw!$G90&gt;$C$8,IF(Raw!$Q90&gt;$C$8,IF(Raw!$N90&gt;$C$9,IF(Raw!$N90&lt;$A$9,IF(Raw!$X90&gt;$C$9,IF(Raw!$X90&lt;$A$9,Raw!W90,-999),-999),-999),-999),-999),-999)</f>
        <v>0.18084500000000001</v>
      </c>
      <c r="P90" s="9">
        <f>IF(Raw!$G90&gt;$C$8,IF(Raw!$Q90&gt;$C$8,IF(Raw!$N90&gt;$C$9,IF(Raw!$N90&lt;$A$9,IF(Raw!$X90&gt;$C$9,IF(Raw!$X90&lt;$A$9,Raw!X90,-999),-999),-999),-999),-999),-999)</f>
        <v>449</v>
      </c>
      <c r="R90" s="9">
        <f t="shared" si="20"/>
        <v>0.19980600000000004</v>
      </c>
      <c r="S90" s="9">
        <f t="shared" si="21"/>
        <v>0.20094232886975852</v>
      </c>
      <c r="T90" s="9">
        <f t="shared" si="22"/>
        <v>0.233348</v>
      </c>
      <c r="U90" s="9">
        <f t="shared" si="23"/>
        <v>0.22825070525034918</v>
      </c>
      <c r="V90" s="15">
        <f t="shared" si="16"/>
        <v>0</v>
      </c>
      <c r="X90" s="11">
        <f t="shared" si="24"/>
        <v>6.561799999999999E+18</v>
      </c>
      <c r="Y90" s="11">
        <f t="shared" si="25"/>
        <v>6.9359999999999999E-18</v>
      </c>
      <c r="Z90" s="11">
        <f t="shared" si="26"/>
        <v>3.4499999999999998E-4</v>
      </c>
      <c r="AA90" s="16">
        <f t="shared" si="27"/>
        <v>1.5459125395352118E-2</v>
      </c>
      <c r="AB90" s="9">
        <f t="shared" si="17"/>
        <v>0.79259135599275465</v>
      </c>
      <c r="AC90" s="9">
        <f t="shared" si="18"/>
        <v>0.9845408746046479</v>
      </c>
      <c r="AD90" s="15">
        <f t="shared" si="19"/>
        <v>44.809059116962672</v>
      </c>
      <c r="AE90" s="3">
        <f t="shared" si="28"/>
        <v>835.09439999999972</v>
      </c>
      <c r="AF90" s="2">
        <f t="shared" si="29"/>
        <v>0.25</v>
      </c>
      <c r="AG90" s="9">
        <f t="shared" si="30"/>
        <v>7.8674610346548598E-3</v>
      </c>
      <c r="AH90" s="2">
        <f t="shared" si="31"/>
        <v>0.38070234504122835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94</v>
      </c>
      <c r="D91" s="15">
        <f>IF(C91&gt;0.5,Raw!D91*D$11,-999)</f>
        <v>10.9</v>
      </c>
      <c r="E91" s="9">
        <f>IF(Raw!$G91&gt;$C$8,IF(Raw!$Q91&gt;$C$8,IF(Raw!$N91&gt;$C$9,IF(Raw!$N91&lt;$A$9,IF(Raw!$X91&gt;$C$9,IF(Raw!$X91&lt;$A$9,Raw!H91,-999),-999),-999),-999),-999),-999)</f>
        <v>0.80011500000000002</v>
      </c>
      <c r="F91" s="9">
        <f>IF(Raw!$G91&gt;$C$8,IF(Raw!$Q91&gt;$C$8,IF(Raw!$N91&gt;$C$9,IF(Raw!$N91&lt;$A$9,IF(Raw!$X91&gt;$C$9,IF(Raw!$X91&lt;$A$9,Raw!I91,-999),-999),-999),-999),-999),-999)</f>
        <v>1.000734</v>
      </c>
      <c r="G91" s="9">
        <f>Raw!G91</f>
        <v>0.92679999999999996</v>
      </c>
      <c r="H91" s="9">
        <f>IF(Raw!$G91&gt;$C$8,IF(Raw!$Q91&gt;$C$8,IF(Raw!$N91&gt;$C$9,IF(Raw!$N91&lt;$A$9,IF(Raw!$X91&gt;$C$9,IF(Raw!$X91&lt;$A$9,Raw!L91,-999),-999),-999),-999),-999),-999)</f>
        <v>680.2</v>
      </c>
      <c r="I91" s="9">
        <f>IF(Raw!$G91&gt;$C$8,IF(Raw!$Q91&gt;$C$8,IF(Raw!$N91&gt;$C$9,IF(Raw!$N91&lt;$A$9,IF(Raw!$X91&gt;$C$9,IF(Raw!$X91&lt;$A$9,Raw!M91,-999),-999),-999),-999),-999),-999)</f>
        <v>3.9999999999999998E-6</v>
      </c>
      <c r="J91" s="9">
        <f>IF(Raw!$G91&gt;$C$8,IF(Raw!$Q91&gt;$C$8,IF(Raw!$N91&gt;$C$9,IF(Raw!$N91&lt;$A$9,IF(Raw!$X91&gt;$C$9,IF(Raw!$X91&lt;$A$9,Raw!N91,-999),-999),-999),-999),-999),-999)</f>
        <v>1036</v>
      </c>
      <c r="K91" s="9">
        <f>IF(Raw!$G91&gt;$C$8,IF(Raw!$Q91&gt;$C$8,IF(Raw!$N91&gt;$C$9,IF(Raw!$N91&lt;$A$9,IF(Raw!$X91&gt;$C$9,IF(Raw!$X91&lt;$A$9,Raw!R91,-999),-999),-999),-999),-999),-999)</f>
        <v>0.79152999999999996</v>
      </c>
      <c r="L91" s="9">
        <f>IF(Raw!$G91&gt;$C$8,IF(Raw!$Q91&gt;$C$8,IF(Raw!$N91&gt;$C$9,IF(Raw!$N91&lt;$A$9,IF(Raw!$X91&gt;$C$9,IF(Raw!$X91&lt;$A$9,Raw!S91,-999),-999),-999),-999),-999),-999)</f>
        <v>1.0164169999999999</v>
      </c>
      <c r="M91" s="9">
        <f>Raw!Q91</f>
        <v>0.95080799999999999</v>
      </c>
      <c r="N91" s="9">
        <f>IF(Raw!$G91&gt;$C$8,IF(Raw!$Q91&gt;$C$8,IF(Raw!$N91&gt;$C$9,IF(Raw!$N91&lt;$A$9,IF(Raw!$X91&gt;$C$9,IF(Raw!$X91&lt;$A$9,Raw!V91,-999),-999),-999),-999),-999),-999)</f>
        <v>720.2</v>
      </c>
      <c r="O91" s="9">
        <f>IF(Raw!$G91&gt;$C$8,IF(Raw!$Q91&gt;$C$8,IF(Raw!$N91&gt;$C$9,IF(Raw!$N91&lt;$A$9,IF(Raw!$X91&gt;$C$9,IF(Raw!$X91&lt;$A$9,Raw!W91,-999),-999),-999),-999),-999),-999)</f>
        <v>9.5893999999999993E-2</v>
      </c>
      <c r="P91" s="9">
        <f>IF(Raw!$G91&gt;$C$8,IF(Raw!$Q91&gt;$C$8,IF(Raw!$N91&gt;$C$9,IF(Raw!$N91&lt;$A$9,IF(Raw!$X91&gt;$C$9,IF(Raw!$X91&lt;$A$9,Raw!X91,-999),-999),-999),-999),-999),-999)</f>
        <v>366</v>
      </c>
      <c r="R91" s="9">
        <f t="shared" si="20"/>
        <v>0.20061899999999999</v>
      </c>
      <c r="S91" s="9">
        <f t="shared" si="21"/>
        <v>0.20047185365941397</v>
      </c>
      <c r="T91" s="9">
        <f t="shared" si="22"/>
        <v>0.22488699999999995</v>
      </c>
      <c r="U91" s="9">
        <f t="shared" si="23"/>
        <v>0.22125466221049034</v>
      </c>
      <c r="V91" s="15">
        <f t="shared" si="16"/>
        <v>0</v>
      </c>
      <c r="X91" s="11">
        <f t="shared" si="24"/>
        <v>6.561799999999999E+18</v>
      </c>
      <c r="Y91" s="11">
        <f t="shared" si="25"/>
        <v>6.8019999999999997E-18</v>
      </c>
      <c r="Z91" s="11">
        <f t="shared" si="26"/>
        <v>1.036E-3</v>
      </c>
      <c r="AA91" s="16">
        <f t="shared" si="27"/>
        <v>4.4196510753645737E-2</v>
      </c>
      <c r="AB91" s="9">
        <f t="shared" si="17"/>
        <v>0.80146922071385507</v>
      </c>
      <c r="AC91" s="9">
        <f t="shared" si="18"/>
        <v>0.95580348924635428</v>
      </c>
      <c r="AD91" s="15">
        <f t="shared" si="19"/>
        <v>42.660724665681208</v>
      </c>
      <c r="AE91" s="3">
        <f t="shared" si="28"/>
        <v>818.96079999999972</v>
      </c>
      <c r="AF91" s="2">
        <f t="shared" si="29"/>
        <v>0.25</v>
      </c>
      <c r="AG91" s="9">
        <f t="shared" si="30"/>
        <v>7.2606801735077145E-3</v>
      </c>
      <c r="AH91" s="2">
        <f t="shared" si="31"/>
        <v>0.35134053495442591</v>
      </c>
    </row>
    <row r="92" spans="1:34">
      <c r="A92" s="1">
        <f>Raw!A92</f>
        <v>79</v>
      </c>
      <c r="B92" s="14">
        <f>Raw!B92</f>
        <v>0.46207175925925931</v>
      </c>
      <c r="C92" s="15">
        <f>Raw!C92</f>
        <v>92.9</v>
      </c>
      <c r="D92" s="15">
        <f>IF(C92&gt;0.5,Raw!D92*D$11,-999)</f>
        <v>10.9</v>
      </c>
      <c r="E92" s="9">
        <f>IF(Raw!$G92&gt;$C$8,IF(Raw!$Q92&gt;$C$8,IF(Raw!$N92&gt;$C$9,IF(Raw!$N92&lt;$A$9,IF(Raw!$X92&gt;$C$9,IF(Raw!$X92&lt;$A$9,Raw!H92,-999),-999),-999),-999),-999),-999)</f>
        <v>0.78286599999999995</v>
      </c>
      <c r="F92" s="9">
        <f>IF(Raw!$G92&gt;$C$8,IF(Raw!$Q92&gt;$C$8,IF(Raw!$N92&gt;$C$9,IF(Raw!$N92&lt;$A$9,IF(Raw!$X92&gt;$C$9,IF(Raw!$X92&lt;$A$9,Raw!I92,-999),-999),-999),-999),-999),-999)</f>
        <v>1.0081039999999999</v>
      </c>
      <c r="G92" s="9">
        <f>Raw!G92</f>
        <v>0.94018299999999999</v>
      </c>
      <c r="H92" s="9">
        <f>IF(Raw!$G92&gt;$C$8,IF(Raw!$Q92&gt;$C$8,IF(Raw!$N92&gt;$C$9,IF(Raw!$N92&lt;$A$9,IF(Raw!$X92&gt;$C$9,IF(Raw!$X92&lt;$A$9,Raw!L92,-999),-999),-999),-999),-999),-999)</f>
        <v>688.3</v>
      </c>
      <c r="I92" s="9">
        <f>IF(Raw!$G92&gt;$C$8,IF(Raw!$Q92&gt;$C$8,IF(Raw!$N92&gt;$C$9,IF(Raw!$N92&lt;$A$9,IF(Raw!$X92&gt;$C$9,IF(Raw!$X92&lt;$A$9,Raw!M92,-999),-999),-999),-999),-999),-999)</f>
        <v>2.5999999999999998E-5</v>
      </c>
      <c r="J92" s="9">
        <f>IF(Raw!$G92&gt;$C$8,IF(Raw!$Q92&gt;$C$8,IF(Raw!$N92&gt;$C$9,IF(Raw!$N92&lt;$A$9,IF(Raw!$X92&gt;$C$9,IF(Raw!$X92&lt;$A$9,Raw!N92,-999),-999),-999),-999),-999),-999)</f>
        <v>538</v>
      </c>
      <c r="K92" s="9">
        <f>IF(Raw!$G92&gt;$C$8,IF(Raw!$Q92&gt;$C$8,IF(Raw!$N92&gt;$C$9,IF(Raw!$N92&lt;$A$9,IF(Raw!$X92&gt;$C$9,IF(Raw!$X92&lt;$A$9,Raw!R92,-999),-999),-999),-999),-999),-999)</f>
        <v>0.78468599999999999</v>
      </c>
      <c r="L92" s="9">
        <f>IF(Raw!$G92&gt;$C$8,IF(Raw!$Q92&gt;$C$8,IF(Raw!$N92&gt;$C$9,IF(Raw!$N92&lt;$A$9,IF(Raw!$X92&gt;$C$9,IF(Raw!$X92&lt;$A$9,Raw!S92,-999),-999),-999),-999),-999),-999)</f>
        <v>1.0360400000000001</v>
      </c>
      <c r="M92" s="9">
        <f>Raw!Q92</f>
        <v>0.95085900000000001</v>
      </c>
      <c r="N92" s="9">
        <f>IF(Raw!$G92&gt;$C$8,IF(Raw!$Q92&gt;$C$8,IF(Raw!$N92&gt;$C$9,IF(Raw!$N92&lt;$A$9,IF(Raw!$X92&gt;$C$9,IF(Raw!$X92&lt;$A$9,Raw!V92,-999),-999),-999),-999),-999),-999)</f>
        <v>765.4</v>
      </c>
      <c r="O92" s="9">
        <f>IF(Raw!$G92&gt;$C$8,IF(Raw!$Q92&gt;$C$8,IF(Raw!$N92&gt;$C$9,IF(Raw!$N92&lt;$A$9,IF(Raw!$X92&gt;$C$9,IF(Raw!$X92&lt;$A$9,Raw!W92,-999),-999),-999),-999),-999),-999)</f>
        <v>0.28223500000000001</v>
      </c>
      <c r="P92" s="9">
        <f>IF(Raw!$G92&gt;$C$8,IF(Raw!$Q92&gt;$C$8,IF(Raw!$N92&gt;$C$9,IF(Raw!$N92&lt;$A$9,IF(Raw!$X92&gt;$C$9,IF(Raw!$X92&lt;$A$9,Raw!X92,-999),-999),-999),-999),-999),-999)</f>
        <v>513</v>
      </c>
      <c r="R92" s="9">
        <f t="shared" si="20"/>
        <v>0.22523799999999994</v>
      </c>
      <c r="S92" s="9">
        <f t="shared" si="21"/>
        <v>0.22342734479775891</v>
      </c>
      <c r="T92" s="9">
        <f t="shared" si="22"/>
        <v>0.25135400000000008</v>
      </c>
      <c r="U92" s="9">
        <f t="shared" si="23"/>
        <v>0.24261032392571721</v>
      </c>
      <c r="V92" s="15">
        <f t="shared" si="16"/>
        <v>0</v>
      </c>
      <c r="X92" s="11">
        <f t="shared" si="24"/>
        <v>6.561799999999999E+18</v>
      </c>
      <c r="Y92" s="11">
        <f t="shared" si="25"/>
        <v>6.8829999999999995E-18</v>
      </c>
      <c r="Z92" s="11">
        <f t="shared" si="26"/>
        <v>5.3799999999999996E-4</v>
      </c>
      <c r="AA92" s="16">
        <f t="shared" si="27"/>
        <v>2.3722279197888472E-2</v>
      </c>
      <c r="AB92" s="9">
        <f t="shared" si="17"/>
        <v>0.79064868976550606</v>
      </c>
      <c r="AC92" s="9">
        <f t="shared" si="18"/>
        <v>0.9762777208021115</v>
      </c>
      <c r="AD92" s="15">
        <f t="shared" si="19"/>
        <v>44.093455758157013</v>
      </c>
      <c r="AE92" s="3">
        <f t="shared" si="28"/>
        <v>828.71319999999969</v>
      </c>
      <c r="AF92" s="2">
        <f t="shared" si="29"/>
        <v>0.25</v>
      </c>
      <c r="AG92" s="9">
        <f t="shared" si="30"/>
        <v>8.228867372685196E-3</v>
      </c>
      <c r="AH92" s="2">
        <f t="shared" si="31"/>
        <v>0.39819060965351666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92</v>
      </c>
      <c r="D93" s="15">
        <f>IF(C93&gt;0.5,Raw!D93*D$11,-999)</f>
        <v>11.8</v>
      </c>
      <c r="E93" s="9">
        <f>IF(Raw!$G93&gt;$C$8,IF(Raw!$Q93&gt;$C$8,IF(Raw!$N93&gt;$C$9,IF(Raw!$N93&lt;$A$9,IF(Raw!$X93&gt;$C$9,IF(Raw!$X93&lt;$A$9,Raw!H93,-999),-999),-999),-999),-999),-999)</f>
        <v>0.81872900000000004</v>
      </c>
      <c r="F93" s="9">
        <f>IF(Raw!$G93&gt;$C$8,IF(Raw!$Q93&gt;$C$8,IF(Raw!$N93&gt;$C$9,IF(Raw!$N93&lt;$A$9,IF(Raw!$X93&gt;$C$9,IF(Raw!$X93&lt;$A$9,Raw!I93,-999),-999),-999),-999),-999),-999)</f>
        <v>1.0122329999999999</v>
      </c>
      <c r="G93" s="9">
        <f>Raw!G93</f>
        <v>0.93473499999999998</v>
      </c>
      <c r="H93" s="9">
        <f>IF(Raw!$G93&gt;$C$8,IF(Raw!$Q93&gt;$C$8,IF(Raw!$N93&gt;$C$9,IF(Raw!$N93&lt;$A$9,IF(Raw!$X93&gt;$C$9,IF(Raw!$X93&lt;$A$9,Raw!L93,-999),-999),-999),-999),-999),-999)</f>
        <v>716.9</v>
      </c>
      <c r="I93" s="9">
        <f>IF(Raw!$G93&gt;$C$8,IF(Raw!$Q93&gt;$C$8,IF(Raw!$N93&gt;$C$9,IF(Raw!$N93&lt;$A$9,IF(Raw!$X93&gt;$C$9,IF(Raw!$X93&lt;$A$9,Raw!M93,-999),-999),-999),-999),-999),-999)</f>
        <v>0.370782</v>
      </c>
      <c r="J93" s="9">
        <f>IF(Raw!$G93&gt;$C$8,IF(Raw!$Q93&gt;$C$8,IF(Raw!$N93&gt;$C$9,IF(Raw!$N93&lt;$A$9,IF(Raw!$X93&gt;$C$9,IF(Raw!$X93&lt;$A$9,Raw!N93,-999),-999),-999),-999),-999),-999)</f>
        <v>475</v>
      </c>
      <c r="K93" s="9">
        <f>IF(Raw!$G93&gt;$C$8,IF(Raw!$Q93&gt;$C$8,IF(Raw!$N93&gt;$C$9,IF(Raw!$N93&lt;$A$9,IF(Raw!$X93&gt;$C$9,IF(Raw!$X93&lt;$A$9,Raw!R93,-999),-999),-999),-999),-999),-999)</f>
        <v>0.804315</v>
      </c>
      <c r="L93" s="9">
        <f>IF(Raw!$G93&gt;$C$8,IF(Raw!$Q93&gt;$C$8,IF(Raw!$N93&gt;$C$9,IF(Raw!$N93&lt;$A$9,IF(Raw!$X93&gt;$C$9,IF(Raw!$X93&lt;$A$9,Raw!S93,-999),-999),-999),-999),-999),-999)</f>
        <v>1.048351</v>
      </c>
      <c r="M93" s="9">
        <f>Raw!Q93</f>
        <v>0.95187500000000003</v>
      </c>
      <c r="N93" s="9">
        <f>IF(Raw!$G93&gt;$C$8,IF(Raw!$Q93&gt;$C$8,IF(Raw!$N93&gt;$C$9,IF(Raw!$N93&lt;$A$9,IF(Raw!$X93&gt;$C$9,IF(Raw!$X93&lt;$A$9,Raw!V93,-999),-999),-999),-999),-999),-999)</f>
        <v>753.2</v>
      </c>
      <c r="O93" s="9">
        <f>IF(Raw!$G93&gt;$C$8,IF(Raw!$Q93&gt;$C$8,IF(Raw!$N93&gt;$C$9,IF(Raw!$N93&lt;$A$9,IF(Raw!$X93&gt;$C$9,IF(Raw!$X93&lt;$A$9,Raw!W93,-999),-999),-999),-999),-999),-999)</f>
        <v>0.22917999999999999</v>
      </c>
      <c r="P93" s="9">
        <f>IF(Raw!$G93&gt;$C$8,IF(Raw!$Q93&gt;$C$8,IF(Raw!$N93&gt;$C$9,IF(Raw!$N93&lt;$A$9,IF(Raw!$X93&gt;$C$9,IF(Raw!$X93&lt;$A$9,Raw!X93,-999),-999),-999),-999),-999),-999)</f>
        <v>640</v>
      </c>
      <c r="R93" s="9">
        <f t="shared" si="20"/>
        <v>0.1935039999999999</v>
      </c>
      <c r="S93" s="9">
        <f t="shared" si="21"/>
        <v>0.1911654727715851</v>
      </c>
      <c r="T93" s="9">
        <f t="shared" si="22"/>
        <v>0.24403600000000003</v>
      </c>
      <c r="U93" s="9">
        <f t="shared" si="23"/>
        <v>0.23278081482251653</v>
      </c>
      <c r="V93" s="15">
        <f t="shared" si="16"/>
        <v>0</v>
      </c>
      <c r="X93" s="11">
        <f t="shared" si="24"/>
        <v>7.103599999999999E+18</v>
      </c>
      <c r="Y93" s="11">
        <f t="shared" si="25"/>
        <v>7.1689999999999994E-18</v>
      </c>
      <c r="Z93" s="11">
        <f t="shared" si="26"/>
        <v>4.75E-4</v>
      </c>
      <c r="AA93" s="16">
        <f t="shared" si="27"/>
        <v>2.3618389463030826E-2</v>
      </c>
      <c r="AB93" s="9">
        <f t="shared" si="17"/>
        <v>0.81007873729100022</v>
      </c>
      <c r="AC93" s="9">
        <f t="shared" si="18"/>
        <v>0.97638161053696904</v>
      </c>
      <c r="AD93" s="15">
        <f t="shared" si="19"/>
        <v>49.722925185328045</v>
      </c>
      <c r="AE93" s="3">
        <f t="shared" si="28"/>
        <v>863.14759999999967</v>
      </c>
      <c r="AF93" s="2">
        <f t="shared" si="29"/>
        <v>0.25</v>
      </c>
      <c r="AG93" s="9">
        <f t="shared" si="30"/>
        <v>8.9034946461536077E-3</v>
      </c>
      <c r="AH93" s="2">
        <f t="shared" si="31"/>
        <v>0.43083547232355612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90.9</v>
      </c>
      <c r="D94" s="15">
        <f>IF(C94&gt;0.5,Raw!D94*D$11,-999)</f>
        <v>11.8</v>
      </c>
      <c r="E94" s="9">
        <f>IF(Raw!$G94&gt;$C$8,IF(Raw!$Q94&gt;$C$8,IF(Raw!$N94&gt;$C$9,IF(Raw!$N94&lt;$A$9,IF(Raw!$X94&gt;$C$9,IF(Raw!$X94&lt;$A$9,Raw!H94,-999),-999),-999),-999),-999),-999)</f>
        <v>0.82739300000000005</v>
      </c>
      <c r="F94" s="9">
        <f>IF(Raw!$G94&gt;$C$8,IF(Raw!$Q94&gt;$C$8,IF(Raw!$N94&gt;$C$9,IF(Raw!$N94&lt;$A$9,IF(Raw!$X94&gt;$C$9,IF(Raw!$X94&lt;$A$9,Raw!I94,-999),-999),-999),-999),-999),-999)</f>
        <v>1.0385169999999999</v>
      </c>
      <c r="G94" s="9">
        <f>Raw!G94</f>
        <v>0.930508</v>
      </c>
      <c r="H94" s="9">
        <f>IF(Raw!$G94&gt;$C$8,IF(Raw!$Q94&gt;$C$8,IF(Raw!$N94&gt;$C$9,IF(Raw!$N94&lt;$A$9,IF(Raw!$X94&gt;$C$9,IF(Raw!$X94&lt;$A$9,Raw!L94,-999),-999),-999),-999),-999),-999)</f>
        <v>746.8</v>
      </c>
      <c r="I94" s="9">
        <f>IF(Raw!$G94&gt;$C$8,IF(Raw!$Q94&gt;$C$8,IF(Raw!$N94&gt;$C$9,IF(Raw!$N94&lt;$A$9,IF(Raw!$X94&gt;$C$9,IF(Raw!$X94&lt;$A$9,Raw!M94,-999),-999),-999),-999),-999),-999)</f>
        <v>0.32857500000000001</v>
      </c>
      <c r="J94" s="9">
        <f>IF(Raw!$G94&gt;$C$8,IF(Raw!$Q94&gt;$C$8,IF(Raw!$N94&gt;$C$9,IF(Raw!$N94&lt;$A$9,IF(Raw!$X94&gt;$C$9,IF(Raw!$X94&lt;$A$9,Raw!N94,-999),-999),-999),-999),-999),-999)</f>
        <v>583</v>
      </c>
      <c r="K94" s="9">
        <f>IF(Raw!$G94&gt;$C$8,IF(Raw!$Q94&gt;$C$8,IF(Raw!$N94&gt;$C$9,IF(Raw!$N94&lt;$A$9,IF(Raw!$X94&gt;$C$9,IF(Raw!$X94&lt;$A$9,Raw!R94,-999),-999),-999),-999),-999),-999)</f>
        <v>0.811145</v>
      </c>
      <c r="L94" s="9">
        <f>IF(Raw!$G94&gt;$C$8,IF(Raw!$Q94&gt;$C$8,IF(Raw!$N94&gt;$C$9,IF(Raw!$N94&lt;$A$9,IF(Raw!$X94&gt;$C$9,IF(Raw!$X94&lt;$A$9,Raw!S94,-999),-999),-999),-999),-999),-999)</f>
        <v>1.0596239999999999</v>
      </c>
      <c r="M94" s="9">
        <f>Raw!Q94</f>
        <v>0.96716500000000005</v>
      </c>
      <c r="N94" s="9">
        <f>IF(Raw!$G94&gt;$C$8,IF(Raw!$Q94&gt;$C$8,IF(Raw!$N94&gt;$C$9,IF(Raw!$N94&lt;$A$9,IF(Raw!$X94&gt;$C$9,IF(Raw!$X94&lt;$A$9,Raw!V94,-999),-999),-999),-999),-999),-999)</f>
        <v>762.1</v>
      </c>
      <c r="O94" s="9">
        <f>IF(Raw!$G94&gt;$C$8,IF(Raw!$Q94&gt;$C$8,IF(Raw!$N94&gt;$C$9,IF(Raw!$N94&lt;$A$9,IF(Raw!$X94&gt;$C$9,IF(Raw!$X94&lt;$A$9,Raw!W94,-999),-999),-999),-999),-999),-999)</f>
        <v>0.33935599999999999</v>
      </c>
      <c r="P94" s="9">
        <f>IF(Raw!$G94&gt;$C$8,IF(Raw!$Q94&gt;$C$8,IF(Raw!$N94&gt;$C$9,IF(Raw!$N94&lt;$A$9,IF(Raw!$X94&gt;$C$9,IF(Raw!$X94&lt;$A$9,Raw!X94,-999),-999),-999),-999),-999),-999)</f>
        <v>577</v>
      </c>
      <c r="R94" s="9">
        <f t="shared" si="20"/>
        <v>0.21112399999999987</v>
      </c>
      <c r="S94" s="9">
        <f t="shared" si="21"/>
        <v>0.20329373520125321</v>
      </c>
      <c r="T94" s="9">
        <f t="shared" si="22"/>
        <v>0.24847899999999989</v>
      </c>
      <c r="U94" s="9">
        <f t="shared" si="23"/>
        <v>0.23449733112877769</v>
      </c>
      <c r="V94" s="15">
        <f t="shared" si="16"/>
        <v>0</v>
      </c>
      <c r="X94" s="11">
        <f t="shared" si="24"/>
        <v>7.103599999999999E+18</v>
      </c>
      <c r="Y94" s="11">
        <f t="shared" si="25"/>
        <v>7.4679999999999991E-18</v>
      </c>
      <c r="Z94" s="11">
        <f t="shared" si="26"/>
        <v>5.8299999999999997E-4</v>
      </c>
      <c r="AA94" s="16">
        <f t="shared" si="27"/>
        <v>3.0000123433694841E-2</v>
      </c>
      <c r="AB94" s="9">
        <f t="shared" si="17"/>
        <v>0.81859940067068104</v>
      </c>
      <c r="AC94" s="9">
        <f t="shared" si="18"/>
        <v>0.96999987656630526</v>
      </c>
      <c r="AD94" s="15">
        <f t="shared" si="19"/>
        <v>51.458187707881386</v>
      </c>
      <c r="AE94" s="3">
        <f t="shared" si="28"/>
        <v>899.14719999999966</v>
      </c>
      <c r="AF94" s="2">
        <f t="shared" si="29"/>
        <v>0.25</v>
      </c>
      <c r="AG94" s="9">
        <f t="shared" si="30"/>
        <v>9.2821597555552762E-3</v>
      </c>
      <c r="AH94" s="2">
        <f t="shared" si="31"/>
        <v>0.44915887990060205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89.8</v>
      </c>
      <c r="D95" s="15">
        <f>IF(C95&gt;0.5,Raw!D95*D$11,-999)</f>
        <v>12.7</v>
      </c>
      <c r="E95" s="9">
        <f>IF(Raw!$G95&gt;$C$8,IF(Raw!$Q95&gt;$C$8,IF(Raw!$N95&gt;$C$9,IF(Raw!$N95&lt;$A$9,IF(Raw!$X95&gt;$C$9,IF(Raw!$X95&lt;$A$9,Raw!H95,-999),-999),-999),-999),-999),-999)</f>
        <v>0.87202199999999996</v>
      </c>
      <c r="F95" s="9">
        <f>IF(Raw!$G95&gt;$C$8,IF(Raw!$Q95&gt;$C$8,IF(Raw!$N95&gt;$C$9,IF(Raw!$N95&lt;$A$9,IF(Raw!$X95&gt;$C$9,IF(Raw!$X95&lt;$A$9,Raw!I95,-999),-999),-999),-999),-999),-999)</f>
        <v>1.125586</v>
      </c>
      <c r="G95" s="9">
        <f>Raw!G95</f>
        <v>0.95707900000000001</v>
      </c>
      <c r="H95" s="9">
        <f>IF(Raw!$G95&gt;$C$8,IF(Raw!$Q95&gt;$C$8,IF(Raw!$N95&gt;$C$9,IF(Raw!$N95&lt;$A$9,IF(Raw!$X95&gt;$C$9,IF(Raw!$X95&lt;$A$9,Raw!L95,-999),-999),-999),-999),-999),-999)</f>
        <v>683.5</v>
      </c>
      <c r="I95" s="9">
        <f>IF(Raw!$G95&gt;$C$8,IF(Raw!$Q95&gt;$C$8,IF(Raw!$N95&gt;$C$9,IF(Raw!$N95&lt;$A$9,IF(Raw!$X95&gt;$C$9,IF(Raw!$X95&lt;$A$9,Raw!M95,-999),-999),-999),-999),-999),-999)</f>
        <v>0.33297700000000002</v>
      </c>
      <c r="J95" s="9">
        <f>IF(Raw!$G95&gt;$C$8,IF(Raw!$Q95&gt;$C$8,IF(Raw!$N95&gt;$C$9,IF(Raw!$N95&lt;$A$9,IF(Raw!$X95&gt;$C$9,IF(Raw!$X95&lt;$A$9,Raw!N95,-999),-999),-999),-999),-999),-999)</f>
        <v>617</v>
      </c>
      <c r="K95" s="9">
        <f>IF(Raw!$G95&gt;$C$8,IF(Raw!$Q95&gt;$C$8,IF(Raw!$N95&gt;$C$9,IF(Raw!$N95&lt;$A$9,IF(Raw!$X95&gt;$C$9,IF(Raw!$X95&lt;$A$9,Raw!R95,-999),-999),-999),-999),-999),-999)</f>
        <v>0.808971</v>
      </c>
      <c r="L95" s="9">
        <f>IF(Raw!$G95&gt;$C$8,IF(Raw!$Q95&gt;$C$8,IF(Raw!$N95&gt;$C$9,IF(Raw!$N95&lt;$A$9,IF(Raw!$X95&gt;$C$9,IF(Raw!$X95&lt;$A$9,Raw!S95,-999),-999),-999),-999),-999),-999)</f>
        <v>1.1011979999999999</v>
      </c>
      <c r="M95" s="9">
        <f>Raw!Q95</f>
        <v>0.95741299999999996</v>
      </c>
      <c r="N95" s="9">
        <f>IF(Raw!$G95&gt;$C$8,IF(Raw!$Q95&gt;$C$8,IF(Raw!$N95&gt;$C$9,IF(Raw!$N95&lt;$A$9,IF(Raw!$X95&gt;$C$9,IF(Raw!$X95&lt;$A$9,Raw!V95,-999),-999),-999),-999),-999),-999)</f>
        <v>793.4</v>
      </c>
      <c r="O95" s="9">
        <f>IF(Raw!$G95&gt;$C$8,IF(Raw!$Q95&gt;$C$8,IF(Raw!$N95&gt;$C$9,IF(Raw!$N95&lt;$A$9,IF(Raw!$X95&gt;$C$9,IF(Raw!$X95&lt;$A$9,Raw!W95,-999),-999),-999),-999),-999),-999)</f>
        <v>0.14058399999999999</v>
      </c>
      <c r="P95" s="9">
        <f>IF(Raw!$G95&gt;$C$8,IF(Raw!$Q95&gt;$C$8,IF(Raw!$N95&gt;$C$9,IF(Raw!$N95&lt;$A$9,IF(Raw!$X95&gt;$C$9,IF(Raw!$X95&lt;$A$9,Raw!X95,-999),-999),-999),-999),-999),-999)</f>
        <v>543</v>
      </c>
      <c r="R95" s="9">
        <f t="shared" si="20"/>
        <v>0.25356400000000001</v>
      </c>
      <c r="S95" s="9">
        <f t="shared" si="21"/>
        <v>0.22527288008201951</v>
      </c>
      <c r="T95" s="9">
        <f t="shared" si="22"/>
        <v>0.2922269999999999</v>
      </c>
      <c r="U95" s="9">
        <f t="shared" si="23"/>
        <v>0.26537189497256619</v>
      </c>
      <c r="V95" s="15">
        <f t="shared" si="16"/>
        <v>0</v>
      </c>
      <c r="X95" s="11">
        <f t="shared" si="24"/>
        <v>7.645399999999998E+18</v>
      </c>
      <c r="Y95" s="11">
        <f t="shared" si="25"/>
        <v>6.8349999999999995E-18</v>
      </c>
      <c r="Z95" s="11">
        <f t="shared" si="26"/>
        <v>6.1699999999999993E-4</v>
      </c>
      <c r="AA95" s="16">
        <f t="shared" si="27"/>
        <v>3.1235057474143985E-2</v>
      </c>
      <c r="AB95" s="9">
        <f t="shared" si="17"/>
        <v>0.8180987271404967</v>
      </c>
      <c r="AC95" s="9">
        <f t="shared" si="18"/>
        <v>0.96876494252585588</v>
      </c>
      <c r="AD95" s="15">
        <f t="shared" si="19"/>
        <v>50.624080184998348</v>
      </c>
      <c r="AE95" s="3">
        <f t="shared" si="28"/>
        <v>822.93399999999974</v>
      </c>
      <c r="AF95" s="2">
        <f t="shared" si="29"/>
        <v>0.25</v>
      </c>
      <c r="AG95" s="9">
        <f t="shared" si="30"/>
        <v>1.033400622302781E-2</v>
      </c>
      <c r="AH95" s="2">
        <f t="shared" si="31"/>
        <v>0.50005718305409108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88.7</v>
      </c>
      <c r="D96" s="15">
        <f>IF(C96&gt;0.5,Raw!D96*D$11,-999)</f>
        <v>13.6</v>
      </c>
      <c r="E96" s="9">
        <f>IF(Raw!$G96&gt;$C$8,IF(Raw!$Q96&gt;$C$8,IF(Raw!$N96&gt;$C$9,IF(Raw!$N96&lt;$A$9,IF(Raw!$X96&gt;$C$9,IF(Raw!$X96&lt;$A$9,Raw!H96,-999),-999),-999),-999),-999),-999)</f>
        <v>0.90139199999999997</v>
      </c>
      <c r="F96" s="9">
        <f>IF(Raw!$G96&gt;$C$8,IF(Raw!$Q96&gt;$C$8,IF(Raw!$N96&gt;$C$9,IF(Raw!$N96&lt;$A$9,IF(Raw!$X96&gt;$C$9,IF(Raw!$X96&lt;$A$9,Raw!I96,-999),-999),-999),-999),-999),-999)</f>
        <v>1.2134799999999999</v>
      </c>
      <c r="G96" s="9">
        <f>Raw!G96</f>
        <v>0.95623100000000005</v>
      </c>
      <c r="H96" s="9">
        <f>IF(Raw!$G96&gt;$C$8,IF(Raw!$Q96&gt;$C$8,IF(Raw!$N96&gt;$C$9,IF(Raw!$N96&lt;$A$9,IF(Raw!$X96&gt;$C$9,IF(Raw!$X96&lt;$A$9,Raw!L96,-999),-999),-999),-999),-999),-999)</f>
        <v>712.3</v>
      </c>
      <c r="I96" s="9">
        <f>IF(Raw!$G96&gt;$C$8,IF(Raw!$Q96&gt;$C$8,IF(Raw!$N96&gt;$C$9,IF(Raw!$N96&lt;$A$9,IF(Raw!$X96&gt;$C$9,IF(Raw!$X96&lt;$A$9,Raw!M96,-999),-999),-999),-999),-999),-999)</f>
        <v>5.5560999999999999E-2</v>
      </c>
      <c r="J96" s="9">
        <f>IF(Raw!$G96&gt;$C$8,IF(Raw!$Q96&gt;$C$8,IF(Raw!$N96&gt;$C$9,IF(Raw!$N96&lt;$A$9,IF(Raw!$X96&gt;$C$9,IF(Raw!$X96&lt;$A$9,Raw!N96,-999),-999),-999),-999),-999),-999)</f>
        <v>568</v>
      </c>
      <c r="K96" s="9">
        <f>IF(Raw!$G96&gt;$C$8,IF(Raw!$Q96&gt;$C$8,IF(Raw!$N96&gt;$C$9,IF(Raw!$N96&lt;$A$9,IF(Raw!$X96&gt;$C$9,IF(Raw!$X96&lt;$A$9,Raw!R96,-999),-999),-999),-999),-999),-999)</f>
        <v>0.87554299999999996</v>
      </c>
      <c r="L96" s="9">
        <f>IF(Raw!$G96&gt;$C$8,IF(Raw!$Q96&gt;$C$8,IF(Raw!$N96&gt;$C$9,IF(Raw!$N96&lt;$A$9,IF(Raw!$X96&gt;$C$9,IF(Raw!$X96&lt;$A$9,Raw!S96,-999),-999),-999),-999),-999),-999)</f>
        <v>1.2051000000000001</v>
      </c>
      <c r="M96" s="9">
        <f>Raw!Q96</f>
        <v>0.97117399999999998</v>
      </c>
      <c r="N96" s="9">
        <f>IF(Raw!$G96&gt;$C$8,IF(Raw!$Q96&gt;$C$8,IF(Raw!$N96&gt;$C$9,IF(Raw!$N96&lt;$A$9,IF(Raw!$X96&gt;$C$9,IF(Raw!$X96&lt;$A$9,Raw!V96,-999),-999),-999),-999),-999),-999)</f>
        <v>800</v>
      </c>
      <c r="O96" s="9">
        <f>IF(Raw!$G96&gt;$C$8,IF(Raw!$Q96&gt;$C$8,IF(Raw!$N96&gt;$C$9,IF(Raw!$N96&lt;$A$9,IF(Raw!$X96&gt;$C$9,IF(Raw!$X96&lt;$A$9,Raw!W96,-999),-999),-999),-999),-999),-999)</f>
        <v>0.169376</v>
      </c>
      <c r="P96" s="9">
        <f>IF(Raw!$G96&gt;$C$8,IF(Raw!$Q96&gt;$C$8,IF(Raw!$N96&gt;$C$9,IF(Raw!$N96&lt;$A$9,IF(Raw!$X96&gt;$C$9,IF(Raw!$X96&lt;$A$9,Raw!X96,-999),-999),-999),-999),-999),-999)</f>
        <v>400</v>
      </c>
      <c r="R96" s="9">
        <f t="shared" si="20"/>
        <v>0.31208799999999992</v>
      </c>
      <c r="S96" s="9">
        <f t="shared" si="21"/>
        <v>0.25718429640373136</v>
      </c>
      <c r="T96" s="9">
        <f t="shared" si="22"/>
        <v>0.3295570000000001</v>
      </c>
      <c r="U96" s="9">
        <f t="shared" si="23"/>
        <v>0.27346859181810645</v>
      </c>
      <c r="V96" s="15">
        <f t="shared" si="16"/>
        <v>0</v>
      </c>
      <c r="X96" s="11">
        <f t="shared" si="24"/>
        <v>8.187199999999998E+18</v>
      </c>
      <c r="Y96" s="11">
        <f t="shared" si="25"/>
        <v>7.1229999999999998E-18</v>
      </c>
      <c r="Z96" s="11">
        <f t="shared" si="26"/>
        <v>5.6799999999999993E-4</v>
      </c>
      <c r="AA96" s="16">
        <f t="shared" si="27"/>
        <v>3.2062257961829994E-2</v>
      </c>
      <c r="AB96" s="9">
        <f t="shared" si="17"/>
        <v>0.88610934154712673</v>
      </c>
      <c r="AC96" s="9">
        <f t="shared" si="18"/>
        <v>0.96793774203817018</v>
      </c>
      <c r="AD96" s="15">
        <f t="shared" si="19"/>
        <v>56.447637256742965</v>
      </c>
      <c r="AE96" s="3">
        <f t="shared" si="28"/>
        <v>857.60919999999976</v>
      </c>
      <c r="AF96" s="2">
        <f t="shared" si="29"/>
        <v>0.25</v>
      </c>
      <c r="AG96" s="9">
        <f t="shared" si="30"/>
        <v>1.1874350670815985E-2</v>
      </c>
      <c r="AH96" s="2">
        <f t="shared" si="31"/>
        <v>0.57459364924834899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87.6</v>
      </c>
      <c r="D97" s="15">
        <f>IF(C97&gt;0.5,Raw!D97*D$11,-999)</f>
        <v>13.6</v>
      </c>
      <c r="E97" s="9">
        <f>IF(Raw!$G97&gt;$C$8,IF(Raw!$Q97&gt;$C$8,IF(Raw!$N97&gt;$C$9,IF(Raw!$N97&lt;$A$9,IF(Raw!$X97&gt;$C$9,IF(Raw!$X97&lt;$A$9,Raw!H97,-999),-999),-999),-999),-999),-999)</f>
        <v>0.90734199999999998</v>
      </c>
      <c r="F97" s="9">
        <f>IF(Raw!$G97&gt;$C$8,IF(Raw!$Q97&gt;$C$8,IF(Raw!$N97&gt;$C$9,IF(Raw!$N97&lt;$A$9,IF(Raw!$X97&gt;$C$9,IF(Raw!$X97&lt;$A$9,Raw!I97,-999),-999),-999),-999),-999),-999)</f>
        <v>1.2060109999999999</v>
      </c>
      <c r="G97" s="9">
        <f>Raw!G97</f>
        <v>0.96212600000000004</v>
      </c>
      <c r="H97" s="9">
        <f>IF(Raw!$G97&gt;$C$8,IF(Raw!$Q97&gt;$C$8,IF(Raw!$N97&gt;$C$9,IF(Raw!$N97&lt;$A$9,IF(Raw!$X97&gt;$C$9,IF(Raw!$X97&lt;$A$9,Raw!L97,-999),-999),-999),-999),-999),-999)</f>
        <v>696</v>
      </c>
      <c r="I97" s="9">
        <f>IF(Raw!$G97&gt;$C$8,IF(Raw!$Q97&gt;$C$8,IF(Raw!$N97&gt;$C$9,IF(Raw!$N97&lt;$A$9,IF(Raw!$X97&gt;$C$9,IF(Raw!$X97&lt;$A$9,Raw!M97,-999),-999),-999),-999),-999),-999)</f>
        <v>0.19309899999999999</v>
      </c>
      <c r="J97" s="9">
        <f>IF(Raw!$G97&gt;$C$8,IF(Raw!$Q97&gt;$C$8,IF(Raw!$N97&gt;$C$9,IF(Raw!$N97&lt;$A$9,IF(Raw!$X97&gt;$C$9,IF(Raw!$X97&lt;$A$9,Raw!N97,-999),-999),-999),-999),-999),-999)</f>
        <v>377</v>
      </c>
      <c r="K97" s="9">
        <f>IF(Raw!$G97&gt;$C$8,IF(Raw!$Q97&gt;$C$8,IF(Raw!$N97&gt;$C$9,IF(Raw!$N97&lt;$A$9,IF(Raw!$X97&gt;$C$9,IF(Raw!$X97&lt;$A$9,Raw!R97,-999),-999),-999),-999),-999),-999)</f>
        <v>0.91850399999999999</v>
      </c>
      <c r="L97" s="9">
        <f>IF(Raw!$G97&gt;$C$8,IF(Raw!$Q97&gt;$C$8,IF(Raw!$N97&gt;$C$9,IF(Raw!$N97&lt;$A$9,IF(Raw!$X97&gt;$C$9,IF(Raw!$X97&lt;$A$9,Raw!S97,-999),-999),-999),-999),-999),-999)</f>
        <v>1.256993</v>
      </c>
      <c r="M97" s="9">
        <f>Raw!Q97</f>
        <v>0.95652499999999996</v>
      </c>
      <c r="N97" s="9">
        <f>IF(Raw!$G97&gt;$C$8,IF(Raw!$Q97&gt;$C$8,IF(Raw!$N97&gt;$C$9,IF(Raw!$N97&lt;$A$9,IF(Raw!$X97&gt;$C$9,IF(Raw!$X97&lt;$A$9,Raw!V97,-999),-999),-999),-999),-999),-999)</f>
        <v>721</v>
      </c>
      <c r="O97" s="9">
        <f>IF(Raw!$G97&gt;$C$8,IF(Raw!$Q97&gt;$C$8,IF(Raw!$N97&gt;$C$9,IF(Raw!$N97&lt;$A$9,IF(Raw!$X97&gt;$C$9,IF(Raw!$X97&lt;$A$9,Raw!W97,-999),-999),-999),-999),-999),-999)</f>
        <v>6.4390000000000003E-3</v>
      </c>
      <c r="P97" s="9">
        <f>IF(Raw!$G97&gt;$C$8,IF(Raw!$Q97&gt;$C$8,IF(Raw!$N97&gt;$C$9,IF(Raw!$N97&lt;$A$9,IF(Raw!$X97&gt;$C$9,IF(Raw!$X97&lt;$A$9,Raw!X97,-999),-999),-999),-999),-999),-999)</f>
        <v>615</v>
      </c>
      <c r="R97" s="9">
        <f t="shared" si="20"/>
        <v>0.29866899999999996</v>
      </c>
      <c r="S97" s="9">
        <f t="shared" si="21"/>
        <v>0.24765031164724036</v>
      </c>
      <c r="T97" s="9">
        <f t="shared" si="22"/>
        <v>0.33848900000000004</v>
      </c>
      <c r="U97" s="9">
        <f t="shared" si="23"/>
        <v>0.26928471359824602</v>
      </c>
      <c r="V97" s="15">
        <f t="shared" si="16"/>
        <v>0</v>
      </c>
      <c r="X97" s="11">
        <f t="shared" si="24"/>
        <v>8.187199999999998E+18</v>
      </c>
      <c r="Y97" s="11">
        <f t="shared" si="25"/>
        <v>6.9599999999999999E-18</v>
      </c>
      <c r="Z97" s="11">
        <f t="shared" si="26"/>
        <v>3.77E-4</v>
      </c>
      <c r="AA97" s="16">
        <f t="shared" si="27"/>
        <v>2.1030763236685054E-2</v>
      </c>
      <c r="AB97" s="9">
        <f t="shared" si="17"/>
        <v>0.92562268201722231</v>
      </c>
      <c r="AC97" s="9">
        <f t="shared" si="18"/>
        <v>0.97896923676331482</v>
      </c>
      <c r="AD97" s="15">
        <f t="shared" si="19"/>
        <v>55.78451786919112</v>
      </c>
      <c r="AE97" s="3">
        <f t="shared" si="28"/>
        <v>837.98399999999981</v>
      </c>
      <c r="AF97" s="2">
        <f t="shared" si="29"/>
        <v>0.25</v>
      </c>
      <c r="AG97" s="9">
        <f t="shared" si="30"/>
        <v>1.1555321475093361E-2</v>
      </c>
      <c r="AH97" s="2">
        <f t="shared" si="31"/>
        <v>0.55915599249819425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86.5</v>
      </c>
      <c r="D98" s="15">
        <f>IF(C98&gt;0.5,Raw!D98*D$11,-999)</f>
        <v>13.6</v>
      </c>
      <c r="E98" s="9">
        <f>IF(Raw!$G98&gt;$C$8,IF(Raw!$Q98&gt;$C$8,IF(Raw!$N98&gt;$C$9,IF(Raw!$N98&lt;$A$9,IF(Raw!$X98&gt;$C$9,IF(Raw!$X98&lt;$A$9,Raw!H98,-999),-999),-999),-999),-999),-999)</f>
        <v>0.91415199999999996</v>
      </c>
      <c r="F98" s="9">
        <f>IF(Raw!$G98&gt;$C$8,IF(Raw!$Q98&gt;$C$8,IF(Raw!$N98&gt;$C$9,IF(Raw!$N98&lt;$A$9,IF(Raw!$X98&gt;$C$9,IF(Raw!$X98&lt;$A$9,Raw!I98,-999),-999),-999),-999),-999),-999)</f>
        <v>1.2171050000000001</v>
      </c>
      <c r="G98" s="9">
        <f>Raw!G98</f>
        <v>0.95262400000000003</v>
      </c>
      <c r="H98" s="9">
        <f>IF(Raw!$G98&gt;$C$8,IF(Raw!$Q98&gt;$C$8,IF(Raw!$N98&gt;$C$9,IF(Raw!$N98&lt;$A$9,IF(Raw!$X98&gt;$C$9,IF(Raw!$X98&lt;$A$9,Raw!L98,-999),-999),-999),-999),-999),-999)</f>
        <v>705.7</v>
      </c>
      <c r="I98" s="9">
        <f>IF(Raw!$G98&gt;$C$8,IF(Raw!$Q98&gt;$C$8,IF(Raw!$N98&gt;$C$9,IF(Raw!$N98&lt;$A$9,IF(Raw!$X98&gt;$C$9,IF(Raw!$X98&lt;$A$9,Raw!M98,-999),-999),-999),-999),-999),-999)</f>
        <v>0.22911100000000001</v>
      </c>
      <c r="J98" s="9">
        <f>IF(Raw!$G98&gt;$C$8,IF(Raw!$Q98&gt;$C$8,IF(Raw!$N98&gt;$C$9,IF(Raw!$N98&lt;$A$9,IF(Raw!$X98&gt;$C$9,IF(Raw!$X98&lt;$A$9,Raw!N98,-999),-999),-999),-999),-999),-999)</f>
        <v>565</v>
      </c>
      <c r="K98" s="9">
        <f>IF(Raw!$G98&gt;$C$8,IF(Raw!$Q98&gt;$C$8,IF(Raw!$N98&gt;$C$9,IF(Raw!$N98&lt;$A$9,IF(Raw!$X98&gt;$C$9,IF(Raw!$X98&lt;$A$9,Raw!R98,-999),-999),-999),-999),-999),-999)</f>
        <v>0.911443</v>
      </c>
      <c r="L98" s="9">
        <f>IF(Raw!$G98&gt;$C$8,IF(Raw!$Q98&gt;$C$8,IF(Raw!$N98&gt;$C$9,IF(Raw!$N98&lt;$A$9,IF(Raw!$X98&gt;$C$9,IF(Raw!$X98&lt;$A$9,Raw!S98,-999),-999),-999),-999),-999),-999)</f>
        <v>1.255846</v>
      </c>
      <c r="M98" s="9">
        <f>Raw!Q98</f>
        <v>0.96783699999999995</v>
      </c>
      <c r="N98" s="9">
        <f>IF(Raw!$G98&gt;$C$8,IF(Raw!$Q98&gt;$C$8,IF(Raw!$N98&gt;$C$9,IF(Raw!$N98&lt;$A$9,IF(Raw!$X98&gt;$C$9,IF(Raw!$X98&lt;$A$9,Raw!V98,-999),-999),-999),-999),-999),-999)</f>
        <v>753.7</v>
      </c>
      <c r="O98" s="9">
        <f>IF(Raw!$G98&gt;$C$8,IF(Raw!$Q98&gt;$C$8,IF(Raw!$N98&gt;$C$9,IF(Raw!$N98&lt;$A$9,IF(Raw!$X98&gt;$C$9,IF(Raw!$X98&lt;$A$9,Raw!W98,-999),-999),-999),-999),-999),-999)</f>
        <v>0.16767299999999999</v>
      </c>
      <c r="P98" s="9">
        <f>IF(Raw!$G98&gt;$C$8,IF(Raw!$Q98&gt;$C$8,IF(Raw!$N98&gt;$C$9,IF(Raw!$N98&lt;$A$9,IF(Raw!$X98&gt;$C$9,IF(Raw!$X98&lt;$A$9,Raw!X98,-999),-999),-999),-999),-999),-999)</f>
        <v>392</v>
      </c>
      <c r="R98" s="9">
        <f t="shared" si="20"/>
        <v>0.30295300000000014</v>
      </c>
      <c r="S98" s="9">
        <f t="shared" si="21"/>
        <v>0.24891278895411661</v>
      </c>
      <c r="T98" s="9">
        <f t="shared" si="22"/>
        <v>0.34440300000000001</v>
      </c>
      <c r="U98" s="9">
        <f t="shared" si="23"/>
        <v>0.27423983513902184</v>
      </c>
      <c r="V98" s="15">
        <f t="shared" si="16"/>
        <v>0</v>
      </c>
      <c r="X98" s="11">
        <f t="shared" si="24"/>
        <v>8.187199999999998E+18</v>
      </c>
      <c r="Y98" s="11">
        <f t="shared" si="25"/>
        <v>7.0570000000000003E-18</v>
      </c>
      <c r="Z98" s="11">
        <f t="shared" si="26"/>
        <v>5.6499999999999996E-4</v>
      </c>
      <c r="AA98" s="16">
        <f t="shared" si="27"/>
        <v>3.1612098032368065E-2</v>
      </c>
      <c r="AB98" s="9">
        <f t="shared" si="17"/>
        <v>0.92233030139864169</v>
      </c>
      <c r="AC98" s="9">
        <f t="shared" si="18"/>
        <v>0.9683879019676318</v>
      </c>
      <c r="AD98" s="15">
        <f t="shared" si="19"/>
        <v>55.950615986492146</v>
      </c>
      <c r="AE98" s="3">
        <f t="shared" si="28"/>
        <v>849.66279999999983</v>
      </c>
      <c r="AF98" s="2">
        <f t="shared" si="29"/>
        <v>0.25</v>
      </c>
      <c r="AG98" s="9">
        <f t="shared" si="30"/>
        <v>1.1802990541586405E-2</v>
      </c>
      <c r="AH98" s="2">
        <f t="shared" si="31"/>
        <v>0.5711405697325459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85.4</v>
      </c>
      <c r="D99" s="15">
        <f>IF(C99&gt;0.5,Raw!D99*D$11,-999)</f>
        <v>14.5</v>
      </c>
      <c r="E99" s="9">
        <f>IF(Raw!$G99&gt;$C$8,IF(Raw!$Q99&gt;$C$8,IF(Raw!$N99&gt;$C$9,IF(Raw!$N99&lt;$A$9,IF(Raw!$X99&gt;$C$9,IF(Raw!$X99&lt;$A$9,Raw!H99,-999),-999),-999),-999),-999),-999)</f>
        <v>0.96402500000000002</v>
      </c>
      <c r="F99" s="9">
        <f>IF(Raw!$G99&gt;$C$8,IF(Raw!$Q99&gt;$C$8,IF(Raw!$N99&gt;$C$9,IF(Raw!$N99&lt;$A$9,IF(Raw!$X99&gt;$C$9,IF(Raw!$X99&lt;$A$9,Raw!I99,-999),-999),-999),-999),-999),-999)</f>
        <v>1.3048139999999999</v>
      </c>
      <c r="G99" s="9">
        <f>Raw!G99</f>
        <v>0.96184099999999995</v>
      </c>
      <c r="H99" s="9">
        <f>IF(Raw!$G99&gt;$C$8,IF(Raw!$Q99&gt;$C$8,IF(Raw!$N99&gt;$C$9,IF(Raw!$N99&lt;$A$9,IF(Raw!$X99&gt;$C$9,IF(Raw!$X99&lt;$A$9,Raw!L99,-999),-999),-999),-999),-999),-999)</f>
        <v>713.3</v>
      </c>
      <c r="I99" s="9">
        <f>IF(Raw!$G99&gt;$C$8,IF(Raw!$Q99&gt;$C$8,IF(Raw!$N99&gt;$C$9,IF(Raw!$N99&lt;$A$9,IF(Raw!$X99&gt;$C$9,IF(Raw!$X99&lt;$A$9,Raw!M99,-999),-999),-999),-999),-999),-999)</f>
        <v>0.111317</v>
      </c>
      <c r="J99" s="9">
        <f>IF(Raw!$G99&gt;$C$8,IF(Raw!$Q99&gt;$C$8,IF(Raw!$N99&gt;$C$9,IF(Raw!$N99&lt;$A$9,IF(Raw!$X99&gt;$C$9,IF(Raw!$X99&lt;$A$9,Raw!N99,-999),-999),-999),-999),-999),-999)</f>
        <v>416</v>
      </c>
      <c r="K99" s="9">
        <f>IF(Raw!$G99&gt;$C$8,IF(Raw!$Q99&gt;$C$8,IF(Raw!$N99&gt;$C$9,IF(Raw!$N99&lt;$A$9,IF(Raw!$X99&gt;$C$9,IF(Raw!$X99&lt;$A$9,Raw!R99,-999),-999),-999),-999),-999),-999)</f>
        <v>0.93415999999999999</v>
      </c>
      <c r="L99" s="9">
        <f>IF(Raw!$G99&gt;$C$8,IF(Raw!$Q99&gt;$C$8,IF(Raw!$N99&gt;$C$9,IF(Raw!$N99&lt;$A$9,IF(Raw!$X99&gt;$C$9,IF(Raw!$X99&lt;$A$9,Raw!S99,-999),-999),-999),-999),-999),-999)</f>
        <v>1.301631</v>
      </c>
      <c r="M99" s="9">
        <f>Raw!Q99</f>
        <v>0.97561600000000004</v>
      </c>
      <c r="N99" s="9">
        <f>IF(Raw!$G99&gt;$C$8,IF(Raw!$Q99&gt;$C$8,IF(Raw!$N99&gt;$C$9,IF(Raw!$N99&lt;$A$9,IF(Raw!$X99&gt;$C$9,IF(Raw!$X99&lt;$A$9,Raw!V99,-999),-999),-999),-999),-999),-999)</f>
        <v>758.9</v>
      </c>
      <c r="O99" s="9">
        <f>IF(Raw!$G99&gt;$C$8,IF(Raw!$Q99&gt;$C$8,IF(Raw!$N99&gt;$C$9,IF(Raw!$N99&lt;$A$9,IF(Raw!$X99&gt;$C$9,IF(Raw!$X99&lt;$A$9,Raw!W99,-999),-999),-999),-999),-999),-999)</f>
        <v>0.256465</v>
      </c>
      <c r="P99" s="9">
        <f>IF(Raw!$G99&gt;$C$8,IF(Raw!$Q99&gt;$C$8,IF(Raw!$N99&gt;$C$9,IF(Raw!$N99&lt;$A$9,IF(Raw!$X99&gt;$C$9,IF(Raw!$X99&lt;$A$9,Raw!X99,-999),-999),-999),-999),-999),-999)</f>
        <v>575</v>
      </c>
      <c r="R99" s="9">
        <f t="shared" si="20"/>
        <v>0.3407889999999999</v>
      </c>
      <c r="S99" s="9">
        <f t="shared" si="21"/>
        <v>0.26117822157027737</v>
      </c>
      <c r="T99" s="9">
        <f t="shared" si="22"/>
        <v>0.36747099999999999</v>
      </c>
      <c r="U99" s="9">
        <f t="shared" si="23"/>
        <v>0.28231580225117564</v>
      </c>
      <c r="V99" s="15">
        <f t="shared" si="16"/>
        <v>0</v>
      </c>
      <c r="X99" s="11">
        <f t="shared" si="24"/>
        <v>8.728999999999999E+18</v>
      </c>
      <c r="Y99" s="11">
        <f t="shared" si="25"/>
        <v>7.1329999999999989E-18</v>
      </c>
      <c r="Z99" s="11">
        <f t="shared" si="26"/>
        <v>4.1599999999999997E-4</v>
      </c>
      <c r="AA99" s="16">
        <f t="shared" si="27"/>
        <v>2.5247841418823112E-2</v>
      </c>
      <c r="AB99" s="9">
        <f t="shared" si="17"/>
        <v>0.94343784953401633</v>
      </c>
      <c r="AC99" s="9">
        <f t="shared" si="18"/>
        <v>0.97475215858117692</v>
      </c>
      <c r="AD99" s="15">
        <f t="shared" si="19"/>
        <v>60.691926487555563</v>
      </c>
      <c r="AE99" s="3">
        <f t="shared" si="28"/>
        <v>858.8131999999996</v>
      </c>
      <c r="AF99" s="2">
        <f t="shared" si="29"/>
        <v>0.25</v>
      </c>
      <c r="AG99" s="9">
        <f t="shared" si="30"/>
        <v>1.3180223012695098E-2</v>
      </c>
      <c r="AH99" s="2">
        <f t="shared" si="31"/>
        <v>0.63778413226288222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84.3</v>
      </c>
      <c r="D100" s="15">
        <f>IF(C100&gt;0.5,Raw!D100*D$11,-999)</f>
        <v>15.4</v>
      </c>
      <c r="E100" s="9">
        <f>IF(Raw!$G100&gt;$C$8,IF(Raw!$Q100&gt;$C$8,IF(Raw!$N100&gt;$C$9,IF(Raw!$N100&lt;$A$9,IF(Raw!$X100&gt;$C$9,IF(Raw!$X100&lt;$A$9,Raw!H100,-999),-999),-999),-999),-999),-999)</f>
        <v>1.0632349999999999</v>
      </c>
      <c r="F100" s="9">
        <f>IF(Raw!$G100&gt;$C$8,IF(Raw!$Q100&gt;$C$8,IF(Raw!$N100&gt;$C$9,IF(Raw!$N100&lt;$A$9,IF(Raw!$X100&gt;$C$9,IF(Raw!$X100&lt;$A$9,Raw!I100,-999),-999),-999),-999),-999),-999)</f>
        <v>1.462216</v>
      </c>
      <c r="G100" s="9">
        <f>Raw!G100</f>
        <v>0.96843299999999999</v>
      </c>
      <c r="H100" s="9">
        <f>IF(Raw!$G100&gt;$C$8,IF(Raw!$Q100&gt;$C$8,IF(Raw!$N100&gt;$C$9,IF(Raw!$N100&lt;$A$9,IF(Raw!$X100&gt;$C$9,IF(Raw!$X100&lt;$A$9,Raw!L100,-999),-999),-999),-999),-999),-999)</f>
        <v>693.9</v>
      </c>
      <c r="I100" s="9">
        <f>IF(Raw!$G100&gt;$C$8,IF(Raw!$Q100&gt;$C$8,IF(Raw!$N100&gt;$C$9,IF(Raw!$N100&lt;$A$9,IF(Raw!$X100&gt;$C$9,IF(Raw!$X100&lt;$A$9,Raw!M100,-999),-999),-999),-999),-999),-999)</f>
        <v>0.29374099999999997</v>
      </c>
      <c r="J100" s="9">
        <f>IF(Raw!$G100&gt;$C$8,IF(Raw!$Q100&gt;$C$8,IF(Raw!$N100&gt;$C$9,IF(Raw!$N100&lt;$A$9,IF(Raw!$X100&gt;$C$9,IF(Raw!$X100&lt;$A$9,Raw!N100,-999),-999),-999),-999),-999),-999)</f>
        <v>633</v>
      </c>
      <c r="K100" s="9">
        <f>IF(Raw!$G100&gt;$C$8,IF(Raw!$Q100&gt;$C$8,IF(Raw!$N100&gt;$C$9,IF(Raw!$N100&lt;$A$9,IF(Raw!$X100&gt;$C$9,IF(Raw!$X100&lt;$A$9,Raw!R100,-999),-999),-999),-999),-999),-999)</f>
        <v>0.984066</v>
      </c>
      <c r="L100" s="9">
        <f>IF(Raw!$G100&gt;$C$8,IF(Raw!$Q100&gt;$C$8,IF(Raw!$N100&gt;$C$9,IF(Raw!$N100&lt;$A$9,IF(Raw!$X100&gt;$C$9,IF(Raw!$X100&lt;$A$9,Raw!S100,-999),-999),-999),-999),-999),-999)</f>
        <v>1.4193830000000001</v>
      </c>
      <c r="M100" s="9">
        <f>Raw!Q100</f>
        <v>0.98203700000000005</v>
      </c>
      <c r="N100" s="9">
        <f>IF(Raw!$G100&gt;$C$8,IF(Raw!$Q100&gt;$C$8,IF(Raw!$N100&gt;$C$9,IF(Raw!$N100&lt;$A$9,IF(Raw!$X100&gt;$C$9,IF(Raw!$X100&lt;$A$9,Raw!V100,-999),-999),-999),-999),-999),-999)</f>
        <v>755</v>
      </c>
      <c r="O100" s="9">
        <f>IF(Raw!$G100&gt;$C$8,IF(Raw!$Q100&gt;$C$8,IF(Raw!$N100&gt;$C$9,IF(Raw!$N100&lt;$A$9,IF(Raw!$X100&gt;$C$9,IF(Raw!$X100&lt;$A$9,Raw!W100,-999),-999),-999),-999),-999),-999)</f>
        <v>0.15282100000000001</v>
      </c>
      <c r="P100" s="9">
        <f>IF(Raw!$G100&gt;$C$8,IF(Raw!$Q100&gt;$C$8,IF(Raw!$N100&gt;$C$9,IF(Raw!$N100&lt;$A$9,IF(Raw!$X100&gt;$C$9,IF(Raw!$X100&lt;$A$9,Raw!X100,-999),-999),-999),-999),-999),-999)</f>
        <v>506</v>
      </c>
      <c r="R100" s="9">
        <f t="shared" si="20"/>
        <v>0.39898100000000003</v>
      </c>
      <c r="S100" s="9">
        <f t="shared" si="21"/>
        <v>0.27286050761310232</v>
      </c>
      <c r="T100" s="9">
        <f t="shared" si="22"/>
        <v>0.43531700000000007</v>
      </c>
      <c r="U100" s="9">
        <f t="shared" si="23"/>
        <v>0.30669452853810425</v>
      </c>
      <c r="V100" s="15">
        <f t="shared" si="16"/>
        <v>0</v>
      </c>
      <c r="X100" s="11">
        <f t="shared" si="24"/>
        <v>9.270799999999998E+18</v>
      </c>
      <c r="Y100" s="11">
        <f t="shared" si="25"/>
        <v>6.9389999999999998E-18</v>
      </c>
      <c r="Z100" s="11">
        <f t="shared" si="26"/>
        <v>6.3299999999999999E-4</v>
      </c>
      <c r="AA100" s="16">
        <f t="shared" si="27"/>
        <v>3.9127627570208171E-2</v>
      </c>
      <c r="AB100" s="9">
        <f t="shared" si="17"/>
        <v>1.0010989214509802</v>
      </c>
      <c r="AC100" s="9">
        <f t="shared" si="18"/>
        <v>0.96087237242979207</v>
      </c>
      <c r="AD100" s="15">
        <f t="shared" si="19"/>
        <v>61.812997741245148</v>
      </c>
      <c r="AE100" s="3">
        <f t="shared" si="28"/>
        <v>835.45559999999978</v>
      </c>
      <c r="AF100" s="2">
        <f t="shared" si="29"/>
        <v>0.25</v>
      </c>
      <c r="AG100" s="9">
        <f t="shared" si="30"/>
        <v>1.4582852461367755E-2</v>
      </c>
      <c r="AH100" s="2">
        <f t="shared" si="31"/>
        <v>0.70565664132030914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83.2</v>
      </c>
      <c r="D101" s="15">
        <f>IF(C101&gt;0.5,Raw!D101*D$11,-999)</f>
        <v>16.3</v>
      </c>
      <c r="E101" s="9">
        <f>IF(Raw!$G101&gt;$C$8,IF(Raw!$Q101&gt;$C$8,IF(Raw!$N101&gt;$C$9,IF(Raw!$N101&lt;$A$9,IF(Raw!$X101&gt;$C$9,IF(Raw!$X101&lt;$A$9,Raw!H101,-999),-999),-999),-999),-999),-999)</f>
        <v>1.071177</v>
      </c>
      <c r="F101" s="9">
        <f>IF(Raw!$G101&gt;$C$8,IF(Raw!$Q101&gt;$C$8,IF(Raw!$N101&gt;$C$9,IF(Raw!$N101&lt;$A$9,IF(Raw!$X101&gt;$C$9,IF(Raw!$X101&lt;$A$9,Raw!I101,-999),-999),-999),-999),-999),-999)</f>
        <v>1.5170840000000001</v>
      </c>
      <c r="G101" s="9">
        <f>Raw!G101</f>
        <v>0.97446299999999997</v>
      </c>
      <c r="H101" s="9">
        <f>IF(Raw!$G101&gt;$C$8,IF(Raw!$Q101&gt;$C$8,IF(Raw!$N101&gt;$C$9,IF(Raw!$N101&lt;$A$9,IF(Raw!$X101&gt;$C$9,IF(Raw!$X101&lt;$A$9,Raw!L101,-999),-999),-999),-999),-999),-999)</f>
        <v>747.6</v>
      </c>
      <c r="I101" s="9">
        <f>IF(Raw!$G101&gt;$C$8,IF(Raw!$Q101&gt;$C$8,IF(Raw!$N101&gt;$C$9,IF(Raw!$N101&lt;$A$9,IF(Raw!$X101&gt;$C$9,IF(Raw!$X101&lt;$A$9,Raw!M101,-999),-999),-999),-999),-999),-999)</f>
        <v>0.22917899999999999</v>
      </c>
      <c r="J101" s="9">
        <f>IF(Raw!$G101&gt;$C$8,IF(Raw!$Q101&gt;$C$8,IF(Raw!$N101&gt;$C$9,IF(Raw!$N101&lt;$A$9,IF(Raw!$X101&gt;$C$9,IF(Raw!$X101&lt;$A$9,Raw!N101,-999),-999),-999),-999),-999),-999)</f>
        <v>512</v>
      </c>
      <c r="K101" s="9">
        <f>IF(Raw!$G101&gt;$C$8,IF(Raw!$Q101&gt;$C$8,IF(Raw!$N101&gt;$C$9,IF(Raw!$N101&lt;$A$9,IF(Raw!$X101&gt;$C$9,IF(Raw!$X101&lt;$A$9,Raw!R101,-999),-999),-999),-999),-999),-999)</f>
        <v>1.0902579999999999</v>
      </c>
      <c r="L101" s="9">
        <f>IF(Raw!$G101&gt;$C$8,IF(Raw!$Q101&gt;$C$8,IF(Raw!$N101&gt;$C$9,IF(Raw!$N101&lt;$A$9,IF(Raw!$X101&gt;$C$9,IF(Raw!$X101&lt;$A$9,Raw!S101,-999),-999),-999),-999),-999),-999)</f>
        <v>1.538991</v>
      </c>
      <c r="M101" s="9">
        <f>Raw!Q101</f>
        <v>0.98017900000000002</v>
      </c>
      <c r="N101" s="9">
        <f>IF(Raw!$G101&gt;$C$8,IF(Raw!$Q101&gt;$C$8,IF(Raw!$N101&gt;$C$9,IF(Raw!$N101&lt;$A$9,IF(Raw!$X101&gt;$C$9,IF(Raw!$X101&lt;$A$9,Raw!V101,-999),-999),-999),-999),-999),-999)</f>
        <v>753.6</v>
      </c>
      <c r="O101" s="9">
        <f>IF(Raw!$G101&gt;$C$8,IF(Raw!$Q101&gt;$C$8,IF(Raw!$N101&gt;$C$9,IF(Raw!$N101&lt;$A$9,IF(Raw!$X101&gt;$C$9,IF(Raw!$X101&lt;$A$9,Raw!W101,-999),-999),-999),-999),-999),-999)</f>
        <v>0.30529800000000001</v>
      </c>
      <c r="P101" s="9">
        <f>IF(Raw!$G101&gt;$C$8,IF(Raw!$Q101&gt;$C$8,IF(Raw!$N101&gt;$C$9,IF(Raw!$N101&lt;$A$9,IF(Raw!$X101&gt;$C$9,IF(Raw!$X101&lt;$A$9,Raw!X101,-999),-999),-999),-999),-999),-999)</f>
        <v>477</v>
      </c>
      <c r="R101" s="9">
        <f t="shared" si="20"/>
        <v>0.44590700000000005</v>
      </c>
      <c r="S101" s="9">
        <f t="shared" si="21"/>
        <v>0.29392373790772297</v>
      </c>
      <c r="T101" s="9">
        <f t="shared" si="22"/>
        <v>0.44873300000000005</v>
      </c>
      <c r="U101" s="9">
        <f t="shared" si="23"/>
        <v>0.2915761040837796</v>
      </c>
      <c r="V101" s="15">
        <f t="shared" si="16"/>
        <v>0</v>
      </c>
      <c r="X101" s="11">
        <f t="shared" si="24"/>
        <v>9.8125999999999959E+18</v>
      </c>
      <c r="Y101" s="11">
        <f t="shared" si="25"/>
        <v>7.4759999999999994E-18</v>
      </c>
      <c r="Z101" s="11">
        <f t="shared" si="26"/>
        <v>5.1199999999999998E-4</v>
      </c>
      <c r="AA101" s="16">
        <f t="shared" si="27"/>
        <v>3.6200136634130985E-2</v>
      </c>
      <c r="AB101" s="9">
        <f t="shared" si="17"/>
        <v>1.1065021959122434</v>
      </c>
      <c r="AC101" s="9">
        <f t="shared" si="18"/>
        <v>0.96379986336586909</v>
      </c>
      <c r="AD101" s="15">
        <f t="shared" si="19"/>
        <v>70.703391863537092</v>
      </c>
      <c r="AE101" s="3">
        <f t="shared" si="28"/>
        <v>900.11039999999969</v>
      </c>
      <c r="AF101" s="2">
        <f t="shared" si="29"/>
        <v>0.25</v>
      </c>
      <c r="AG101" s="9">
        <f t="shared" si="30"/>
        <v>1.5858015034676112E-2</v>
      </c>
      <c r="AH101" s="2">
        <f t="shared" si="31"/>
        <v>0.76736109461584379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82.1</v>
      </c>
      <c r="D102" s="15">
        <f>IF(C102&gt;0.5,Raw!D102*D$11,-999)</f>
        <v>16.3</v>
      </c>
      <c r="E102" s="9">
        <f>IF(Raw!$G102&gt;$C$8,IF(Raw!$Q102&gt;$C$8,IF(Raw!$N102&gt;$C$9,IF(Raw!$N102&lt;$A$9,IF(Raw!$X102&gt;$C$9,IF(Raw!$X102&lt;$A$9,Raw!H102,-999),-999),-999),-999),-999),-999)</f>
        <v>1.0597259999999999</v>
      </c>
      <c r="F102" s="9">
        <f>IF(Raw!$G102&gt;$C$8,IF(Raw!$Q102&gt;$C$8,IF(Raw!$N102&gt;$C$9,IF(Raw!$N102&lt;$A$9,IF(Raw!$X102&gt;$C$9,IF(Raw!$X102&lt;$A$9,Raw!I102,-999),-999),-999),-999),-999),-999)</f>
        <v>1.5086029999999999</v>
      </c>
      <c r="G102" s="9">
        <f>Raw!G102</f>
        <v>0.97366699999999995</v>
      </c>
      <c r="H102" s="9">
        <f>IF(Raw!$G102&gt;$C$8,IF(Raw!$Q102&gt;$C$8,IF(Raw!$N102&gt;$C$9,IF(Raw!$N102&lt;$A$9,IF(Raw!$X102&gt;$C$9,IF(Raw!$X102&lt;$A$9,Raw!L102,-999),-999),-999),-999),-999),-999)</f>
        <v>761.8</v>
      </c>
      <c r="I102" s="9">
        <f>IF(Raw!$G102&gt;$C$8,IF(Raw!$Q102&gt;$C$8,IF(Raw!$N102&gt;$C$9,IF(Raw!$N102&lt;$A$9,IF(Raw!$X102&gt;$C$9,IF(Raw!$X102&lt;$A$9,Raw!M102,-999),-999),-999),-999),-999),-999)</f>
        <v>0.164324</v>
      </c>
      <c r="J102" s="9">
        <f>IF(Raw!$G102&gt;$C$8,IF(Raw!$Q102&gt;$C$8,IF(Raw!$N102&gt;$C$9,IF(Raw!$N102&lt;$A$9,IF(Raw!$X102&gt;$C$9,IF(Raw!$X102&lt;$A$9,Raw!N102,-999),-999),-999),-999),-999),-999)</f>
        <v>511</v>
      </c>
      <c r="K102" s="9">
        <f>IF(Raw!$G102&gt;$C$8,IF(Raw!$Q102&gt;$C$8,IF(Raw!$N102&gt;$C$9,IF(Raw!$N102&lt;$A$9,IF(Raw!$X102&gt;$C$9,IF(Raw!$X102&lt;$A$9,Raw!R102,-999),-999),-999),-999),-999),-999)</f>
        <v>1.0767990000000001</v>
      </c>
      <c r="L102" s="9">
        <f>IF(Raw!$G102&gt;$C$8,IF(Raw!$Q102&gt;$C$8,IF(Raw!$N102&gt;$C$9,IF(Raw!$N102&lt;$A$9,IF(Raw!$X102&gt;$C$9,IF(Raw!$X102&lt;$A$9,Raw!S102,-999),-999),-999),-999),-999),-999)</f>
        <v>1.594489</v>
      </c>
      <c r="M102" s="9">
        <f>Raw!Q102</f>
        <v>0.98331900000000005</v>
      </c>
      <c r="N102" s="9">
        <f>IF(Raw!$G102&gt;$C$8,IF(Raw!$Q102&gt;$C$8,IF(Raw!$N102&gt;$C$9,IF(Raw!$N102&lt;$A$9,IF(Raw!$X102&gt;$C$9,IF(Raw!$X102&lt;$A$9,Raw!V102,-999),-999),-999),-999),-999),-999)</f>
        <v>780.4</v>
      </c>
      <c r="O102" s="9">
        <f>IF(Raw!$G102&gt;$C$8,IF(Raw!$Q102&gt;$C$8,IF(Raw!$N102&gt;$C$9,IF(Raw!$N102&lt;$A$9,IF(Raw!$X102&gt;$C$9,IF(Raw!$X102&lt;$A$9,Raw!W102,-999),-999),-999),-999),-999),-999)</f>
        <v>0.182139</v>
      </c>
      <c r="P102" s="9">
        <f>IF(Raw!$G102&gt;$C$8,IF(Raw!$Q102&gt;$C$8,IF(Raw!$N102&gt;$C$9,IF(Raw!$N102&lt;$A$9,IF(Raw!$X102&gt;$C$9,IF(Raw!$X102&lt;$A$9,Raw!X102,-999),-999),-999),-999),-999),-999)</f>
        <v>497</v>
      </c>
      <c r="R102" s="9">
        <f t="shared" si="20"/>
        <v>0.44887699999999997</v>
      </c>
      <c r="S102" s="9">
        <f t="shared" si="21"/>
        <v>0.29754481463976939</v>
      </c>
      <c r="T102" s="9">
        <f t="shared" si="22"/>
        <v>0.51768999999999998</v>
      </c>
      <c r="U102" s="9">
        <f t="shared" si="23"/>
        <v>0.32467455090627778</v>
      </c>
      <c r="V102" s="15">
        <f t="shared" si="16"/>
        <v>0</v>
      </c>
      <c r="X102" s="11">
        <f t="shared" si="24"/>
        <v>9.8125999999999959E+18</v>
      </c>
      <c r="Y102" s="11">
        <f t="shared" si="25"/>
        <v>7.6179999999999991E-18</v>
      </c>
      <c r="Z102" s="11">
        <f t="shared" si="26"/>
        <v>5.1099999999999995E-4</v>
      </c>
      <c r="AA102" s="16">
        <f t="shared" si="27"/>
        <v>3.6793032133346268E-2</v>
      </c>
      <c r="AB102" s="9">
        <f t="shared" si="17"/>
        <v>1.0958463848051121</v>
      </c>
      <c r="AC102" s="9">
        <f t="shared" si="18"/>
        <v>0.96320696786665372</v>
      </c>
      <c r="AD102" s="15">
        <f t="shared" si="19"/>
        <v>72.002019830423222</v>
      </c>
      <c r="AE102" s="3">
        <f t="shared" si="28"/>
        <v>917.2071999999996</v>
      </c>
      <c r="AF102" s="2">
        <f t="shared" si="29"/>
        <v>0.25</v>
      </c>
      <c r="AG102" s="9">
        <f t="shared" si="30"/>
        <v>1.7982479579067363E-2</v>
      </c>
      <c r="AH102" s="2">
        <f t="shared" si="31"/>
        <v>0.87016282829385172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81.400000000000006</v>
      </c>
      <c r="D103" s="15">
        <f>IF(C103&gt;0.5,Raw!D103*D$11,-999)</f>
        <v>17.2</v>
      </c>
      <c r="E103" s="9">
        <f>IF(Raw!$G103&gt;$C$8,IF(Raw!$Q103&gt;$C$8,IF(Raw!$N103&gt;$C$9,IF(Raw!$N103&lt;$A$9,IF(Raw!$X103&gt;$C$9,IF(Raw!$X103&lt;$A$9,Raw!H103,-999),-999),-999),-999),-999),-999)</f>
        <v>1.123235</v>
      </c>
      <c r="F103" s="9">
        <f>IF(Raw!$G103&gt;$C$8,IF(Raw!$Q103&gt;$C$8,IF(Raw!$N103&gt;$C$9,IF(Raw!$N103&lt;$A$9,IF(Raw!$X103&gt;$C$9,IF(Raw!$X103&lt;$A$9,Raw!I103,-999),-999),-999),-999),-999),-999)</f>
        <v>1.568675</v>
      </c>
      <c r="G103" s="9">
        <f>Raw!G103</f>
        <v>0.96941500000000003</v>
      </c>
      <c r="H103" s="9">
        <f>IF(Raw!$G103&gt;$C$8,IF(Raw!$Q103&gt;$C$8,IF(Raw!$N103&gt;$C$9,IF(Raw!$N103&lt;$A$9,IF(Raw!$X103&gt;$C$9,IF(Raw!$X103&lt;$A$9,Raw!L103,-999),-999),-999),-999),-999),-999)</f>
        <v>733.7</v>
      </c>
      <c r="I103" s="9">
        <f>IF(Raw!$G103&gt;$C$8,IF(Raw!$Q103&gt;$C$8,IF(Raw!$N103&gt;$C$9,IF(Raw!$N103&lt;$A$9,IF(Raw!$X103&gt;$C$9,IF(Raw!$X103&lt;$A$9,Raw!M103,-999),-999),-999),-999),-999),-999)</f>
        <v>0.16622700000000001</v>
      </c>
      <c r="J103" s="9">
        <f>IF(Raw!$G103&gt;$C$8,IF(Raw!$Q103&gt;$C$8,IF(Raw!$N103&gt;$C$9,IF(Raw!$N103&lt;$A$9,IF(Raw!$X103&gt;$C$9,IF(Raw!$X103&lt;$A$9,Raw!N103,-999),-999),-999),-999),-999),-999)</f>
        <v>699</v>
      </c>
      <c r="K103" s="9">
        <f>IF(Raw!$G103&gt;$C$8,IF(Raw!$Q103&gt;$C$8,IF(Raw!$N103&gt;$C$9,IF(Raw!$N103&lt;$A$9,IF(Raw!$X103&gt;$C$9,IF(Raw!$X103&lt;$A$9,Raw!R103,-999),-999),-999),-999),-999),-999)</f>
        <v>1.0817319999999999</v>
      </c>
      <c r="L103" s="9">
        <f>IF(Raw!$G103&gt;$C$8,IF(Raw!$Q103&gt;$C$8,IF(Raw!$N103&gt;$C$9,IF(Raw!$N103&lt;$A$9,IF(Raw!$X103&gt;$C$9,IF(Raw!$X103&lt;$A$9,Raw!S103,-999),-999),-999),-999),-999),-999)</f>
        <v>1.598401</v>
      </c>
      <c r="M103" s="9">
        <f>Raw!Q103</f>
        <v>0.98205299999999995</v>
      </c>
      <c r="N103" s="9">
        <f>IF(Raw!$G103&gt;$C$8,IF(Raw!$Q103&gt;$C$8,IF(Raw!$N103&gt;$C$9,IF(Raw!$N103&lt;$A$9,IF(Raw!$X103&gt;$C$9,IF(Raw!$X103&lt;$A$9,Raw!V103,-999),-999),-999),-999),-999),-999)</f>
        <v>750.2</v>
      </c>
      <c r="O103" s="9">
        <f>IF(Raw!$G103&gt;$C$8,IF(Raw!$Q103&gt;$C$8,IF(Raw!$N103&gt;$C$9,IF(Raw!$N103&lt;$A$9,IF(Raw!$X103&gt;$C$9,IF(Raw!$X103&lt;$A$9,Raw!W103,-999),-999),-999),-999),-999),-999)</f>
        <v>0.115214</v>
      </c>
      <c r="P103" s="9">
        <f>IF(Raw!$G103&gt;$C$8,IF(Raw!$Q103&gt;$C$8,IF(Raw!$N103&gt;$C$9,IF(Raw!$N103&lt;$A$9,IF(Raw!$X103&gt;$C$9,IF(Raw!$X103&lt;$A$9,Raw!X103,-999),-999),-999),-999),-999),-999)</f>
        <v>308</v>
      </c>
      <c r="R103" s="9">
        <f t="shared" si="20"/>
        <v>0.44544000000000006</v>
      </c>
      <c r="S103" s="9">
        <f t="shared" si="21"/>
        <v>0.28395939248091545</v>
      </c>
      <c r="T103" s="9">
        <f t="shared" si="22"/>
        <v>0.51666900000000004</v>
      </c>
      <c r="U103" s="9">
        <f t="shared" si="23"/>
        <v>0.32324116413841086</v>
      </c>
      <c r="V103" s="15">
        <f t="shared" si="16"/>
        <v>0</v>
      </c>
      <c r="X103" s="11">
        <f t="shared" si="24"/>
        <v>1.0354399999999996E+19</v>
      </c>
      <c r="Y103" s="11">
        <f t="shared" si="25"/>
        <v>7.3370000000000003E-18</v>
      </c>
      <c r="Z103" s="11">
        <f t="shared" si="26"/>
        <v>6.9899999999999997E-4</v>
      </c>
      <c r="AA103" s="16">
        <f t="shared" si="27"/>
        <v>5.0425440824730307E-2</v>
      </c>
      <c r="AB103" s="9">
        <f t="shared" si="17"/>
        <v>1.1077852620854725</v>
      </c>
      <c r="AC103" s="9">
        <f t="shared" si="18"/>
        <v>0.94957455917526978</v>
      </c>
      <c r="AD103" s="15">
        <f t="shared" si="19"/>
        <v>72.139400321502606</v>
      </c>
      <c r="AE103" s="3">
        <f t="shared" si="28"/>
        <v>883.37479999999982</v>
      </c>
      <c r="AF103" s="2">
        <f t="shared" si="29"/>
        <v>0.25</v>
      </c>
      <c r="AG103" s="9">
        <f t="shared" si="30"/>
        <v>1.7937249030899504E-2</v>
      </c>
      <c r="AH103" s="2">
        <f t="shared" si="31"/>
        <v>0.86797414560713027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80.3</v>
      </c>
      <c r="D104" s="15">
        <f>IF(C104&gt;0.5,Raw!D104*D$11,-999)</f>
        <v>17.2</v>
      </c>
      <c r="E104" s="9">
        <f>IF(Raw!$G104&gt;$C$8,IF(Raw!$Q104&gt;$C$8,IF(Raw!$N104&gt;$C$9,IF(Raw!$N104&lt;$A$9,IF(Raw!$X104&gt;$C$9,IF(Raw!$X104&lt;$A$9,Raw!H104,-999),-999),-999),-999),-999),-999)</f>
        <v>1.2405349999999999</v>
      </c>
      <c r="F104" s="9">
        <f>IF(Raw!$G104&gt;$C$8,IF(Raw!$Q104&gt;$C$8,IF(Raw!$N104&gt;$C$9,IF(Raw!$N104&lt;$A$9,IF(Raw!$X104&gt;$C$9,IF(Raw!$X104&lt;$A$9,Raw!I104,-999),-999),-999),-999),-999),-999)</f>
        <v>1.782985</v>
      </c>
      <c r="G104" s="9">
        <f>Raw!G104</f>
        <v>0.981124</v>
      </c>
      <c r="H104" s="9">
        <f>IF(Raw!$G104&gt;$C$8,IF(Raw!$Q104&gt;$C$8,IF(Raw!$N104&gt;$C$9,IF(Raw!$N104&lt;$A$9,IF(Raw!$X104&gt;$C$9,IF(Raw!$X104&lt;$A$9,Raw!L104,-999),-999),-999),-999),-999),-999)</f>
        <v>710</v>
      </c>
      <c r="I104" s="9">
        <f>IF(Raw!$G104&gt;$C$8,IF(Raw!$Q104&gt;$C$8,IF(Raw!$N104&gt;$C$9,IF(Raw!$N104&lt;$A$9,IF(Raw!$X104&gt;$C$9,IF(Raw!$X104&lt;$A$9,Raw!M104,-999),-999),-999),-999),-999),-999)</f>
        <v>6.8020999999999998E-2</v>
      </c>
      <c r="J104" s="9">
        <f>IF(Raw!$G104&gt;$C$8,IF(Raw!$Q104&gt;$C$8,IF(Raw!$N104&gt;$C$9,IF(Raw!$N104&lt;$A$9,IF(Raw!$X104&gt;$C$9,IF(Raw!$X104&lt;$A$9,Raw!N104,-999),-999),-999),-999),-999),-999)</f>
        <v>729</v>
      </c>
      <c r="K104" s="9">
        <f>IF(Raw!$G104&gt;$C$8,IF(Raw!$Q104&gt;$C$8,IF(Raw!$N104&gt;$C$9,IF(Raw!$N104&lt;$A$9,IF(Raw!$X104&gt;$C$9,IF(Raw!$X104&lt;$A$9,Raw!R104,-999),-999),-999),-999),-999),-999)</f>
        <v>1.1503110000000001</v>
      </c>
      <c r="L104" s="9">
        <f>IF(Raw!$G104&gt;$C$8,IF(Raw!$Q104&gt;$C$8,IF(Raw!$N104&gt;$C$9,IF(Raw!$N104&lt;$A$9,IF(Raw!$X104&gt;$C$9,IF(Raw!$X104&lt;$A$9,Raw!S104,-999),-999),-999),-999),-999),-999)</f>
        <v>1.7089829999999999</v>
      </c>
      <c r="M104" s="9">
        <f>Raw!Q104</f>
        <v>0.97870699999999999</v>
      </c>
      <c r="N104" s="9">
        <f>IF(Raw!$G104&gt;$C$8,IF(Raw!$Q104&gt;$C$8,IF(Raw!$N104&gt;$C$9,IF(Raw!$N104&lt;$A$9,IF(Raw!$X104&gt;$C$9,IF(Raw!$X104&lt;$A$9,Raw!V104,-999),-999),-999),-999),-999),-999)</f>
        <v>765.9</v>
      </c>
      <c r="O104" s="9">
        <f>IF(Raw!$G104&gt;$C$8,IF(Raw!$Q104&gt;$C$8,IF(Raw!$N104&gt;$C$9,IF(Raw!$N104&lt;$A$9,IF(Raw!$X104&gt;$C$9,IF(Raw!$X104&lt;$A$9,Raw!W104,-999),-999),-999),-999),-999),-999)</f>
        <v>0.21129700000000001</v>
      </c>
      <c r="P104" s="9">
        <f>IF(Raw!$G104&gt;$C$8,IF(Raw!$Q104&gt;$C$8,IF(Raw!$N104&gt;$C$9,IF(Raw!$N104&lt;$A$9,IF(Raw!$X104&gt;$C$9,IF(Raw!$X104&lt;$A$9,Raw!X104,-999),-999),-999),-999),-999),-999)</f>
        <v>519</v>
      </c>
      <c r="R104" s="9">
        <f t="shared" si="20"/>
        <v>0.5424500000000001</v>
      </c>
      <c r="S104" s="9">
        <f t="shared" si="21"/>
        <v>0.3042369958244181</v>
      </c>
      <c r="T104" s="9">
        <f t="shared" si="22"/>
        <v>0.55867199999999984</v>
      </c>
      <c r="U104" s="9">
        <f t="shared" si="23"/>
        <v>0.32690319330268347</v>
      </c>
      <c r="V104" s="15">
        <f t="shared" si="16"/>
        <v>0</v>
      </c>
      <c r="X104" s="11">
        <f t="shared" si="24"/>
        <v>1.0354399999999996E+19</v>
      </c>
      <c r="Y104" s="11">
        <f t="shared" si="25"/>
        <v>7.0999999999999992E-18</v>
      </c>
      <c r="Z104" s="11">
        <f t="shared" si="26"/>
        <v>7.2899999999999994E-4</v>
      </c>
      <c r="AA104" s="16">
        <f t="shared" si="27"/>
        <v>5.0867196078614028E-2</v>
      </c>
      <c r="AB104" s="9">
        <f t="shared" si="17"/>
        <v>1.1787290781676316</v>
      </c>
      <c r="AC104" s="9">
        <f t="shared" si="18"/>
        <v>0.94913280392138577</v>
      </c>
      <c r="AD104" s="15">
        <f t="shared" si="19"/>
        <v>69.776675004957511</v>
      </c>
      <c r="AE104" s="3">
        <f t="shared" si="28"/>
        <v>854.83999999999969</v>
      </c>
      <c r="AF104" s="2">
        <f t="shared" si="29"/>
        <v>0.25</v>
      </c>
      <c r="AG104" s="9">
        <f t="shared" si="30"/>
        <v>1.7546321443972421E-2</v>
      </c>
      <c r="AH104" s="2">
        <f t="shared" si="31"/>
        <v>0.849057363124333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79.400000000000006</v>
      </c>
      <c r="D105" s="15">
        <f>IF(C105&gt;0.5,Raw!D105*D$11,-999)</f>
        <v>18.100000000000001</v>
      </c>
      <c r="E105" s="9">
        <f>IF(Raw!$G105&gt;$C$8,IF(Raw!$Q105&gt;$C$8,IF(Raw!$N105&gt;$C$9,IF(Raw!$N105&lt;$A$9,IF(Raw!$X105&gt;$C$9,IF(Raw!$X105&lt;$A$9,Raw!H105,-999),-999),-999),-999),-999),-999)</f>
        <v>1.4265190000000001</v>
      </c>
      <c r="F105" s="9">
        <f>IF(Raw!$G105&gt;$C$8,IF(Raw!$Q105&gt;$C$8,IF(Raw!$N105&gt;$C$9,IF(Raw!$N105&lt;$A$9,IF(Raw!$X105&gt;$C$9,IF(Raw!$X105&lt;$A$9,Raw!I105,-999),-999),-999),-999),-999),-999)</f>
        <v>2.097588</v>
      </c>
      <c r="G105" s="9">
        <f>Raw!G105</f>
        <v>0.98370100000000005</v>
      </c>
      <c r="H105" s="9">
        <f>IF(Raw!$G105&gt;$C$8,IF(Raw!$Q105&gt;$C$8,IF(Raw!$N105&gt;$C$9,IF(Raw!$N105&lt;$A$9,IF(Raw!$X105&gt;$C$9,IF(Raw!$X105&lt;$A$9,Raw!L105,-999),-999),-999),-999),-999),-999)</f>
        <v>716.6</v>
      </c>
      <c r="I105" s="9">
        <f>IF(Raw!$G105&gt;$C$8,IF(Raw!$Q105&gt;$C$8,IF(Raw!$N105&gt;$C$9,IF(Raw!$N105&lt;$A$9,IF(Raw!$X105&gt;$C$9,IF(Raw!$X105&lt;$A$9,Raw!M105,-999),-999),-999),-999),-999),-999)</f>
        <v>0.167515</v>
      </c>
      <c r="J105" s="9">
        <f>IF(Raw!$G105&gt;$C$8,IF(Raw!$Q105&gt;$C$8,IF(Raw!$N105&gt;$C$9,IF(Raw!$N105&lt;$A$9,IF(Raw!$X105&gt;$C$9,IF(Raw!$X105&lt;$A$9,Raw!N105,-999),-999),-999),-999),-999),-999)</f>
        <v>380</v>
      </c>
      <c r="K105" s="9">
        <f>IF(Raw!$G105&gt;$C$8,IF(Raw!$Q105&gt;$C$8,IF(Raw!$N105&gt;$C$9,IF(Raw!$N105&lt;$A$9,IF(Raw!$X105&gt;$C$9,IF(Raw!$X105&lt;$A$9,Raw!R105,-999),-999),-999),-999),-999),-999)</f>
        <v>1.2936669999999999</v>
      </c>
      <c r="L105" s="9">
        <f>IF(Raw!$G105&gt;$C$8,IF(Raw!$Q105&gt;$C$8,IF(Raw!$N105&gt;$C$9,IF(Raw!$N105&lt;$A$9,IF(Raw!$X105&gt;$C$9,IF(Raw!$X105&lt;$A$9,Raw!S105,-999),-999),-999),-999),-999),-999)</f>
        <v>2.017271</v>
      </c>
      <c r="M105" s="9">
        <f>Raw!Q105</f>
        <v>0.98574300000000004</v>
      </c>
      <c r="N105" s="9">
        <f>IF(Raw!$G105&gt;$C$8,IF(Raw!$Q105&gt;$C$8,IF(Raw!$N105&gt;$C$9,IF(Raw!$N105&lt;$A$9,IF(Raw!$X105&gt;$C$9,IF(Raw!$X105&lt;$A$9,Raw!V105,-999),-999),-999),-999),-999),-999)</f>
        <v>739.7</v>
      </c>
      <c r="O105" s="9">
        <f>IF(Raw!$G105&gt;$C$8,IF(Raw!$Q105&gt;$C$8,IF(Raw!$N105&gt;$C$9,IF(Raw!$N105&lt;$A$9,IF(Raw!$X105&gt;$C$9,IF(Raw!$X105&lt;$A$9,Raw!W105,-999),-999),-999),-999),-999),-999)</f>
        <v>0.11938600000000001</v>
      </c>
      <c r="P105" s="9">
        <f>IF(Raw!$G105&gt;$C$8,IF(Raw!$Q105&gt;$C$8,IF(Raw!$N105&gt;$C$9,IF(Raw!$N105&lt;$A$9,IF(Raw!$X105&gt;$C$9,IF(Raw!$X105&lt;$A$9,Raw!X105,-999),-999),-999),-999),-999),-999)</f>
        <v>396</v>
      </c>
      <c r="R105" s="9">
        <f t="shared" si="20"/>
        <v>0.67106899999999992</v>
      </c>
      <c r="S105" s="9">
        <f t="shared" si="21"/>
        <v>0.31992412237293499</v>
      </c>
      <c r="T105" s="9">
        <f t="shared" si="22"/>
        <v>0.72360400000000014</v>
      </c>
      <c r="U105" s="9">
        <f t="shared" si="23"/>
        <v>0.35870440808399073</v>
      </c>
      <c r="V105" s="15">
        <f t="shared" si="16"/>
        <v>0</v>
      </c>
      <c r="X105" s="11">
        <f t="shared" si="24"/>
        <v>1.0896199999999998E+19</v>
      </c>
      <c r="Y105" s="11">
        <f t="shared" si="25"/>
        <v>7.1660000000000002E-18</v>
      </c>
      <c r="Z105" s="11">
        <f t="shared" si="26"/>
        <v>3.7999999999999997E-4</v>
      </c>
      <c r="AA105" s="16">
        <f t="shared" si="27"/>
        <v>2.8816212006202858E-2</v>
      </c>
      <c r="AB105" s="9">
        <f t="shared" si="17"/>
        <v>1.3145185262725363</v>
      </c>
      <c r="AC105" s="9">
        <f t="shared" si="18"/>
        <v>0.97118378799379723</v>
      </c>
      <c r="AD105" s="15">
        <f t="shared" si="19"/>
        <v>75.832136858428584</v>
      </c>
      <c r="AE105" s="3">
        <f t="shared" si="28"/>
        <v>862.78639999999984</v>
      </c>
      <c r="AF105" s="2">
        <f t="shared" si="29"/>
        <v>0.25</v>
      </c>
      <c r="AG105" s="9">
        <f t="shared" si="30"/>
        <v>2.0924093665805232E-2</v>
      </c>
      <c r="AH105" s="2">
        <f t="shared" si="31"/>
        <v>1.0125060030607218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78.3</v>
      </c>
      <c r="D106" s="15">
        <f>IF(C106&gt;0.5,Raw!D106*D$11,-999)</f>
        <v>19</v>
      </c>
      <c r="E106" s="9">
        <f>IF(Raw!$G106&gt;$C$8,IF(Raw!$Q106&gt;$C$8,IF(Raw!$N106&gt;$C$9,IF(Raw!$N106&lt;$A$9,IF(Raw!$X106&gt;$C$9,IF(Raw!$X106&lt;$A$9,Raw!H106,-999),-999),-999),-999),-999),-999)</f>
        <v>1.4605429999999999</v>
      </c>
      <c r="F106" s="9">
        <f>IF(Raw!$G106&gt;$C$8,IF(Raw!$Q106&gt;$C$8,IF(Raw!$N106&gt;$C$9,IF(Raw!$N106&lt;$A$9,IF(Raw!$X106&gt;$C$9,IF(Raw!$X106&lt;$A$9,Raw!I106,-999),-999),-999),-999),-999),-999)</f>
        <v>2.217203</v>
      </c>
      <c r="G106" s="9">
        <f>Raw!G106</f>
        <v>0.98971200000000004</v>
      </c>
      <c r="H106" s="9">
        <f>IF(Raw!$G106&gt;$C$8,IF(Raw!$Q106&gt;$C$8,IF(Raw!$N106&gt;$C$9,IF(Raw!$N106&lt;$A$9,IF(Raw!$X106&gt;$C$9,IF(Raw!$X106&lt;$A$9,Raw!L106,-999),-999),-999),-999),-999),-999)</f>
        <v>742.1</v>
      </c>
      <c r="I106" s="9">
        <f>IF(Raw!$G106&gt;$C$8,IF(Raw!$Q106&gt;$C$8,IF(Raw!$N106&gt;$C$9,IF(Raw!$N106&lt;$A$9,IF(Raw!$X106&gt;$C$9,IF(Raw!$X106&lt;$A$9,Raw!M106,-999),-999),-999),-999),-999),-999)</f>
        <v>4.0000000000000003E-5</v>
      </c>
      <c r="J106" s="9">
        <f>IF(Raw!$G106&gt;$C$8,IF(Raw!$Q106&gt;$C$8,IF(Raw!$N106&gt;$C$9,IF(Raw!$N106&lt;$A$9,IF(Raw!$X106&gt;$C$9,IF(Raw!$X106&lt;$A$9,Raw!N106,-999),-999),-999),-999),-999),-999)</f>
        <v>392</v>
      </c>
      <c r="K106" s="9">
        <f>IF(Raw!$G106&gt;$C$8,IF(Raw!$Q106&gt;$C$8,IF(Raw!$N106&gt;$C$9,IF(Raw!$N106&lt;$A$9,IF(Raw!$X106&gt;$C$9,IF(Raw!$X106&lt;$A$9,Raw!R106,-999),-999),-999),-999),-999),-999)</f>
        <v>1.4281790000000001</v>
      </c>
      <c r="L106" s="9">
        <f>IF(Raw!$G106&gt;$C$8,IF(Raw!$Q106&gt;$C$8,IF(Raw!$N106&gt;$C$9,IF(Raw!$N106&lt;$A$9,IF(Raw!$X106&gt;$C$9,IF(Raw!$X106&lt;$A$9,Raw!S106,-999),-999),-999),-999),-999),-999)</f>
        <v>2.2496350000000001</v>
      </c>
      <c r="M106" s="9">
        <f>Raw!Q106</f>
        <v>0.99009599999999998</v>
      </c>
      <c r="N106" s="9">
        <f>IF(Raw!$G106&gt;$C$8,IF(Raw!$Q106&gt;$C$8,IF(Raw!$N106&gt;$C$9,IF(Raw!$N106&lt;$A$9,IF(Raw!$X106&gt;$C$9,IF(Raw!$X106&lt;$A$9,Raw!V106,-999),-999),-999),-999),-999),-999)</f>
        <v>752.1</v>
      </c>
      <c r="O106" s="9">
        <f>IF(Raw!$G106&gt;$C$8,IF(Raw!$Q106&gt;$C$8,IF(Raw!$N106&gt;$C$9,IF(Raw!$N106&lt;$A$9,IF(Raw!$X106&gt;$C$9,IF(Raw!$X106&lt;$A$9,Raw!W106,-999),-999),-999),-999),-999),-999)</f>
        <v>0.190216</v>
      </c>
      <c r="P106" s="9">
        <f>IF(Raw!$G106&gt;$C$8,IF(Raw!$Q106&gt;$C$8,IF(Raw!$N106&gt;$C$9,IF(Raw!$N106&lt;$A$9,IF(Raw!$X106&gt;$C$9,IF(Raw!$X106&lt;$A$9,Raw!X106,-999),-999),-999),-999),-999),-999)</f>
        <v>380</v>
      </c>
      <c r="R106" s="9">
        <f t="shared" si="20"/>
        <v>0.75666000000000011</v>
      </c>
      <c r="S106" s="9">
        <f t="shared" si="21"/>
        <v>0.34126780452669425</v>
      </c>
      <c r="T106" s="9">
        <f t="shared" si="22"/>
        <v>0.82145599999999996</v>
      </c>
      <c r="U106" s="9">
        <f t="shared" si="23"/>
        <v>0.36515079112833859</v>
      </c>
      <c r="V106" s="15">
        <f t="shared" si="16"/>
        <v>0</v>
      </c>
      <c r="X106" s="11">
        <f t="shared" si="24"/>
        <v>1.1437999999999998E+19</v>
      </c>
      <c r="Y106" s="11">
        <f t="shared" si="25"/>
        <v>7.4209999999999993E-18</v>
      </c>
      <c r="Z106" s="11">
        <f t="shared" si="26"/>
        <v>3.9199999999999999E-4</v>
      </c>
      <c r="AA106" s="16">
        <f t="shared" si="27"/>
        <v>3.2202033399548607E-2</v>
      </c>
      <c r="AB106" s="9">
        <f t="shared" si="17"/>
        <v>1.4546315535482597</v>
      </c>
      <c r="AC106" s="9">
        <f t="shared" si="18"/>
        <v>0.96779796660045136</v>
      </c>
      <c r="AD106" s="15">
        <f t="shared" si="19"/>
        <v>82.148044386603601</v>
      </c>
      <c r="AE106" s="3">
        <f t="shared" si="28"/>
        <v>893.48839999999961</v>
      </c>
      <c r="AF106" s="2">
        <f t="shared" si="29"/>
        <v>0.25</v>
      </c>
      <c r="AG106" s="9">
        <f t="shared" si="30"/>
        <v>2.3074171844164753E-2</v>
      </c>
      <c r="AH106" s="2">
        <f t="shared" si="31"/>
        <v>1.1165471671564715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77.400000000000006</v>
      </c>
      <c r="D107" s="15">
        <f>IF(C107&gt;0.5,Raw!D107*D$11,-999)</f>
        <v>19.899999999999999</v>
      </c>
      <c r="E107" s="9">
        <f>IF(Raw!$G107&gt;$C$8,IF(Raw!$Q107&gt;$C$8,IF(Raw!$N107&gt;$C$9,IF(Raw!$N107&lt;$A$9,IF(Raw!$X107&gt;$C$9,IF(Raw!$X107&lt;$A$9,Raw!H107,-999),-999),-999),-999),-999),-999)</f>
        <v>1.5229280000000001</v>
      </c>
      <c r="F107" s="9">
        <f>IF(Raw!$G107&gt;$C$8,IF(Raw!$Q107&gt;$C$8,IF(Raw!$N107&gt;$C$9,IF(Raw!$N107&lt;$A$9,IF(Raw!$X107&gt;$C$9,IF(Raw!$X107&lt;$A$9,Raw!I107,-999),-999),-999),-999),-999),-999)</f>
        <v>2.2981069999999999</v>
      </c>
      <c r="G107" s="9">
        <f>Raw!G107</f>
        <v>0.98925300000000005</v>
      </c>
      <c r="H107" s="9">
        <f>IF(Raw!$G107&gt;$C$8,IF(Raw!$Q107&gt;$C$8,IF(Raw!$N107&gt;$C$9,IF(Raw!$N107&lt;$A$9,IF(Raw!$X107&gt;$C$9,IF(Raw!$X107&lt;$A$9,Raw!L107,-999),-999),-999),-999),-999),-999)</f>
        <v>731.8</v>
      </c>
      <c r="I107" s="9">
        <f>IF(Raw!$G107&gt;$C$8,IF(Raw!$Q107&gt;$C$8,IF(Raw!$N107&gt;$C$9,IF(Raw!$N107&lt;$A$9,IF(Raw!$X107&gt;$C$9,IF(Raw!$X107&lt;$A$9,Raw!M107,-999),-999),-999),-999),-999),-999)</f>
        <v>7.3121000000000005E-2</v>
      </c>
      <c r="J107" s="9">
        <f>IF(Raw!$G107&gt;$C$8,IF(Raw!$Q107&gt;$C$8,IF(Raw!$N107&gt;$C$9,IF(Raw!$N107&lt;$A$9,IF(Raw!$X107&gt;$C$9,IF(Raw!$X107&lt;$A$9,Raw!N107,-999),-999),-999),-999),-999),-999)</f>
        <v>379</v>
      </c>
      <c r="K107" s="9">
        <f>IF(Raw!$G107&gt;$C$8,IF(Raw!$Q107&gt;$C$8,IF(Raw!$N107&gt;$C$9,IF(Raw!$N107&lt;$A$9,IF(Raw!$X107&gt;$C$9,IF(Raw!$X107&lt;$A$9,Raw!R107,-999),-999),-999),-999),-999),-999)</f>
        <v>1.5215019999999999</v>
      </c>
      <c r="L107" s="9">
        <f>IF(Raw!$G107&gt;$C$8,IF(Raw!$Q107&gt;$C$8,IF(Raw!$N107&gt;$C$9,IF(Raw!$N107&lt;$A$9,IF(Raw!$X107&gt;$C$9,IF(Raw!$X107&lt;$A$9,Raw!S107,-999),-999),-999),-999),-999),-999)</f>
        <v>2.4063300000000001</v>
      </c>
      <c r="M107" s="9">
        <f>Raw!Q107</f>
        <v>0.99437299999999995</v>
      </c>
      <c r="N107" s="9">
        <f>IF(Raw!$G107&gt;$C$8,IF(Raw!$Q107&gt;$C$8,IF(Raw!$N107&gt;$C$9,IF(Raw!$N107&lt;$A$9,IF(Raw!$X107&gt;$C$9,IF(Raw!$X107&lt;$A$9,Raw!V107,-999),-999),-999),-999),-999),-999)</f>
        <v>761.7</v>
      </c>
      <c r="O107" s="9">
        <f>IF(Raw!$G107&gt;$C$8,IF(Raw!$Q107&gt;$C$8,IF(Raw!$N107&gt;$C$9,IF(Raw!$N107&lt;$A$9,IF(Raw!$X107&gt;$C$9,IF(Raw!$X107&lt;$A$9,Raw!W107,-999),-999),-999),-999),-999),-999)</f>
        <v>0.195773</v>
      </c>
      <c r="P107" s="9">
        <f>IF(Raw!$G107&gt;$C$8,IF(Raw!$Q107&gt;$C$8,IF(Raw!$N107&gt;$C$9,IF(Raw!$N107&lt;$A$9,IF(Raw!$X107&gt;$C$9,IF(Raw!$X107&lt;$A$9,Raw!X107,-999),-999),-999),-999),-999),-999)</f>
        <v>425</v>
      </c>
      <c r="R107" s="9">
        <f t="shared" si="20"/>
        <v>0.77517899999999984</v>
      </c>
      <c r="S107" s="9">
        <f t="shared" si="21"/>
        <v>0.33731197024333498</v>
      </c>
      <c r="T107" s="9">
        <f t="shared" si="22"/>
        <v>0.88482800000000017</v>
      </c>
      <c r="U107" s="9">
        <f t="shared" si="23"/>
        <v>0.36770850215888934</v>
      </c>
      <c r="V107" s="15">
        <f t="shared" si="16"/>
        <v>0</v>
      </c>
      <c r="X107" s="11">
        <f t="shared" si="24"/>
        <v>1.1979799999999998E+19</v>
      </c>
      <c r="Y107" s="11">
        <f t="shared" si="25"/>
        <v>7.3179999999999991E-18</v>
      </c>
      <c r="Z107" s="11">
        <f t="shared" si="26"/>
        <v>3.79E-4</v>
      </c>
      <c r="AA107" s="16">
        <f t="shared" si="27"/>
        <v>3.2157757523077743E-2</v>
      </c>
      <c r="AB107" s="9">
        <f t="shared" si="17"/>
        <v>1.5499560842736297</v>
      </c>
      <c r="AC107" s="9">
        <f t="shared" si="18"/>
        <v>0.9678422424769223</v>
      </c>
      <c r="AD107" s="15">
        <f t="shared" si="19"/>
        <v>84.848964440838373</v>
      </c>
      <c r="AE107" s="3">
        <f t="shared" si="28"/>
        <v>881.0871999999996</v>
      </c>
      <c r="AF107" s="2">
        <f t="shared" si="29"/>
        <v>0.25</v>
      </c>
      <c r="AG107" s="9">
        <f t="shared" si="30"/>
        <v>2.399975817251811E-2</v>
      </c>
      <c r="AH107" s="2">
        <f t="shared" si="31"/>
        <v>1.1613358078869536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76.099999999999994</v>
      </c>
      <c r="D108" s="15">
        <f>IF(C108&gt;0.5,Raw!D108*D$11,-999)</f>
        <v>21.7</v>
      </c>
      <c r="E108" s="9">
        <f>IF(Raw!$G108&gt;$C$8,IF(Raw!$Q108&gt;$C$8,IF(Raw!$N108&gt;$C$9,IF(Raw!$N108&lt;$A$9,IF(Raw!$X108&gt;$C$9,IF(Raw!$X108&lt;$A$9,Raw!H108,-999),-999),-999),-999),-999),-999)</f>
        <v>1.5145729999999999</v>
      </c>
      <c r="F108" s="9">
        <f>IF(Raw!$G108&gt;$C$8,IF(Raw!$Q108&gt;$C$8,IF(Raw!$N108&gt;$C$9,IF(Raw!$N108&lt;$A$9,IF(Raw!$X108&gt;$C$9,IF(Raw!$X108&lt;$A$9,Raw!I108,-999),-999),-999),-999),-999),-999)</f>
        <v>2.2961960000000001</v>
      </c>
      <c r="G108" s="9">
        <f>Raw!G108</f>
        <v>0.99111400000000005</v>
      </c>
      <c r="H108" s="9">
        <f>IF(Raw!$G108&gt;$C$8,IF(Raw!$Q108&gt;$C$8,IF(Raw!$N108&gt;$C$9,IF(Raw!$N108&lt;$A$9,IF(Raw!$X108&gt;$C$9,IF(Raw!$X108&lt;$A$9,Raw!L108,-999),-999),-999),-999),-999),-999)</f>
        <v>737.3</v>
      </c>
      <c r="I108" s="9">
        <f>IF(Raw!$G108&gt;$C$8,IF(Raw!$Q108&gt;$C$8,IF(Raw!$N108&gt;$C$9,IF(Raw!$N108&lt;$A$9,IF(Raw!$X108&gt;$C$9,IF(Raw!$X108&lt;$A$9,Raw!M108,-999),-999),-999),-999),-999),-999)</f>
        <v>0.123734</v>
      </c>
      <c r="J108" s="9">
        <f>IF(Raw!$G108&gt;$C$8,IF(Raw!$Q108&gt;$C$8,IF(Raw!$N108&gt;$C$9,IF(Raw!$N108&lt;$A$9,IF(Raw!$X108&gt;$C$9,IF(Raw!$X108&lt;$A$9,Raw!N108,-999),-999),-999),-999),-999),-999)</f>
        <v>325</v>
      </c>
      <c r="K108" s="9">
        <f>IF(Raw!$G108&gt;$C$8,IF(Raw!$Q108&gt;$C$8,IF(Raw!$N108&gt;$C$9,IF(Raw!$N108&lt;$A$9,IF(Raw!$X108&gt;$C$9,IF(Raw!$X108&lt;$A$9,Raw!R108,-999),-999),-999),-999),-999),-999)</f>
        <v>1.5217130000000001</v>
      </c>
      <c r="L108" s="9">
        <f>IF(Raw!$G108&gt;$C$8,IF(Raw!$Q108&gt;$C$8,IF(Raw!$N108&gt;$C$9,IF(Raw!$N108&lt;$A$9,IF(Raw!$X108&gt;$C$9,IF(Raw!$X108&lt;$A$9,Raw!S108,-999),-999),-999),-999),-999),-999)</f>
        <v>2.4620500000000001</v>
      </c>
      <c r="M108" s="9">
        <f>Raw!Q108</f>
        <v>0.98994300000000002</v>
      </c>
      <c r="N108" s="9">
        <f>IF(Raw!$G108&gt;$C$8,IF(Raw!$Q108&gt;$C$8,IF(Raw!$N108&gt;$C$9,IF(Raw!$N108&lt;$A$9,IF(Raw!$X108&gt;$C$9,IF(Raw!$X108&lt;$A$9,Raw!V108,-999),-999),-999),-999),-999),-999)</f>
        <v>732.2</v>
      </c>
      <c r="O108" s="9">
        <f>IF(Raw!$G108&gt;$C$8,IF(Raw!$Q108&gt;$C$8,IF(Raw!$N108&gt;$C$9,IF(Raw!$N108&lt;$A$9,IF(Raw!$X108&gt;$C$9,IF(Raw!$X108&lt;$A$9,Raw!W108,-999),-999),-999),-999),-999),-999)</f>
        <v>8.745E-2</v>
      </c>
      <c r="P108" s="9">
        <f>IF(Raw!$G108&gt;$C$8,IF(Raw!$Q108&gt;$C$8,IF(Raw!$N108&gt;$C$9,IF(Raw!$N108&lt;$A$9,IF(Raw!$X108&gt;$C$9,IF(Raw!$X108&lt;$A$9,Raw!X108,-999),-999),-999),-999),-999),-999)</f>
        <v>326</v>
      </c>
      <c r="R108" s="9">
        <f t="shared" si="20"/>
        <v>0.78162300000000018</v>
      </c>
      <c r="S108" s="9">
        <f t="shared" si="21"/>
        <v>0.34039907743067238</v>
      </c>
      <c r="T108" s="9">
        <f t="shared" si="22"/>
        <v>0.94033699999999998</v>
      </c>
      <c r="U108" s="9">
        <f t="shared" si="23"/>
        <v>0.38193253589488435</v>
      </c>
      <c r="V108" s="15">
        <f t="shared" si="16"/>
        <v>0</v>
      </c>
      <c r="X108" s="11">
        <f t="shared" si="24"/>
        <v>1.3063399999999998E+19</v>
      </c>
      <c r="Y108" s="11">
        <f t="shared" si="25"/>
        <v>7.3729999999999992E-18</v>
      </c>
      <c r="Z108" s="11">
        <f t="shared" si="26"/>
        <v>3.2499999999999999E-4</v>
      </c>
      <c r="AA108" s="16">
        <f t="shared" si="27"/>
        <v>3.0352719180965149E-2</v>
      </c>
      <c r="AB108" s="9">
        <f t="shared" si="17"/>
        <v>1.5502547848964714</v>
      </c>
      <c r="AC108" s="9">
        <f t="shared" si="18"/>
        <v>0.96964728081903473</v>
      </c>
      <c r="AD108" s="15">
        <f t="shared" si="19"/>
        <v>93.392982095277375</v>
      </c>
      <c r="AE108" s="3">
        <f t="shared" si="28"/>
        <v>887.70919999999967</v>
      </c>
      <c r="AF108" s="2">
        <f t="shared" si="29"/>
        <v>0.25</v>
      </c>
      <c r="AG108" s="9">
        <f t="shared" si="30"/>
        <v>2.7438321912642168E-2</v>
      </c>
      <c r="AH108" s="2">
        <f t="shared" si="31"/>
        <v>1.327726117756012</v>
      </c>
    </row>
    <row r="109" spans="1:34">
      <c r="A109" s="1">
        <f>Raw!A109</f>
        <v>96</v>
      </c>
      <c r="B109" s="14">
        <f>Raw!B109</f>
        <v>0.46300925925925923</v>
      </c>
      <c r="C109" s="15">
        <f>Raw!C109</f>
        <v>75.2</v>
      </c>
      <c r="D109" s="15">
        <f>IF(C109&gt;0.5,Raw!D109*D$11,-999)</f>
        <v>21.7</v>
      </c>
      <c r="E109" s="9">
        <f>IF(Raw!$G109&gt;$C$8,IF(Raw!$Q109&gt;$C$8,IF(Raw!$N109&gt;$C$9,IF(Raw!$N109&lt;$A$9,IF(Raw!$X109&gt;$C$9,IF(Raw!$X109&lt;$A$9,Raw!H109,-999),-999),-999),-999),-999),-999)</f>
        <v>1.5875619999999999</v>
      </c>
      <c r="F109" s="9">
        <f>IF(Raw!$G109&gt;$C$8,IF(Raw!$Q109&gt;$C$8,IF(Raw!$N109&gt;$C$9,IF(Raw!$N109&lt;$A$9,IF(Raw!$X109&gt;$C$9,IF(Raw!$X109&lt;$A$9,Raw!I109,-999),-999),-999),-999),-999),-999)</f>
        <v>2.362819</v>
      </c>
      <c r="G109" s="9">
        <f>Raw!G109</f>
        <v>0.98914500000000005</v>
      </c>
      <c r="H109" s="9">
        <f>IF(Raw!$G109&gt;$C$8,IF(Raw!$Q109&gt;$C$8,IF(Raw!$N109&gt;$C$9,IF(Raw!$N109&lt;$A$9,IF(Raw!$X109&gt;$C$9,IF(Raw!$X109&lt;$A$9,Raw!L109,-999),-999),-999),-999),-999),-999)</f>
        <v>709.6</v>
      </c>
      <c r="I109" s="9">
        <f>IF(Raw!$G109&gt;$C$8,IF(Raw!$Q109&gt;$C$8,IF(Raw!$N109&gt;$C$9,IF(Raw!$N109&lt;$A$9,IF(Raw!$X109&gt;$C$9,IF(Raw!$X109&lt;$A$9,Raw!M109,-999),-999),-999),-999),-999),-999)</f>
        <v>0.158835</v>
      </c>
      <c r="J109" s="9">
        <f>IF(Raw!$G109&gt;$C$8,IF(Raw!$Q109&gt;$C$8,IF(Raw!$N109&gt;$C$9,IF(Raw!$N109&lt;$A$9,IF(Raw!$X109&gt;$C$9,IF(Raw!$X109&lt;$A$9,Raw!N109,-999),-999),-999),-999),-999),-999)</f>
        <v>498</v>
      </c>
      <c r="K109" s="9">
        <f>IF(Raw!$G109&gt;$C$8,IF(Raw!$Q109&gt;$C$8,IF(Raw!$N109&gt;$C$9,IF(Raw!$N109&lt;$A$9,IF(Raw!$X109&gt;$C$9,IF(Raw!$X109&lt;$A$9,Raw!R109,-999),-999),-999),-999),-999),-999)</f>
        <v>1.5529820000000001</v>
      </c>
      <c r="L109" s="9">
        <f>IF(Raw!$G109&gt;$C$8,IF(Raw!$Q109&gt;$C$8,IF(Raw!$N109&gt;$C$9,IF(Raw!$N109&lt;$A$9,IF(Raw!$X109&gt;$C$9,IF(Raw!$X109&lt;$A$9,Raw!S109,-999),-999),-999),-999),-999),-999)</f>
        <v>2.558541</v>
      </c>
      <c r="M109" s="9">
        <f>Raw!Q109</f>
        <v>0.99384600000000001</v>
      </c>
      <c r="N109" s="9">
        <f>IF(Raw!$G109&gt;$C$8,IF(Raw!$Q109&gt;$C$8,IF(Raw!$N109&gt;$C$9,IF(Raw!$N109&lt;$A$9,IF(Raw!$X109&gt;$C$9,IF(Raw!$X109&lt;$A$9,Raw!V109,-999),-999),-999),-999),-999),-999)</f>
        <v>723.6</v>
      </c>
      <c r="O109" s="9">
        <f>IF(Raw!$G109&gt;$C$8,IF(Raw!$Q109&gt;$C$8,IF(Raw!$N109&gt;$C$9,IF(Raw!$N109&lt;$A$9,IF(Raw!$X109&gt;$C$9,IF(Raw!$X109&lt;$A$9,Raw!W109,-999),-999),-999),-999),-999),-999)</f>
        <v>1.05E-4</v>
      </c>
      <c r="P109" s="9">
        <f>IF(Raw!$G109&gt;$C$8,IF(Raw!$Q109&gt;$C$8,IF(Raw!$N109&gt;$C$9,IF(Raw!$N109&lt;$A$9,IF(Raw!$X109&gt;$C$9,IF(Raw!$X109&lt;$A$9,Raw!X109,-999),-999),-999),-999),-999),-999)</f>
        <v>417</v>
      </c>
      <c r="R109" s="9">
        <f t="shared" si="20"/>
        <v>0.77525700000000008</v>
      </c>
      <c r="S109" s="9">
        <f t="shared" si="21"/>
        <v>0.32810680801195524</v>
      </c>
      <c r="T109" s="9">
        <f t="shared" si="22"/>
        <v>1.0055589999999999</v>
      </c>
      <c r="U109" s="9">
        <f t="shared" si="23"/>
        <v>0.39302047534121981</v>
      </c>
      <c r="V109" s="15">
        <f t="shared" si="16"/>
        <v>0</v>
      </c>
      <c r="X109" s="11">
        <f t="shared" si="24"/>
        <v>1.3063399999999998E+19</v>
      </c>
      <c r="Y109" s="11">
        <f t="shared" si="25"/>
        <v>7.0959999999999998E-18</v>
      </c>
      <c r="Z109" s="11">
        <f t="shared" si="26"/>
        <v>4.9799999999999996E-4</v>
      </c>
      <c r="AA109" s="16">
        <f t="shared" si="27"/>
        <v>4.4126511137506826E-2</v>
      </c>
      <c r="AB109" s="9">
        <f t="shared" si="17"/>
        <v>1.5973538104129203</v>
      </c>
      <c r="AC109" s="9">
        <f t="shared" si="18"/>
        <v>0.95587348886249313</v>
      </c>
      <c r="AD109" s="15">
        <f t="shared" si="19"/>
        <v>88.607452083347042</v>
      </c>
      <c r="AE109" s="3">
        <f t="shared" si="28"/>
        <v>854.35839999999973</v>
      </c>
      <c r="AF109" s="2">
        <f t="shared" si="29"/>
        <v>0.25</v>
      </c>
      <c r="AG109" s="9">
        <f t="shared" si="30"/>
        <v>2.6788109951208776E-2</v>
      </c>
      <c r="AH109" s="2">
        <f t="shared" si="31"/>
        <v>1.2962626993290012</v>
      </c>
    </row>
    <row r="110" spans="1:34">
      <c r="A110" s="1">
        <f>Raw!A110</f>
        <v>97</v>
      </c>
      <c r="B110" s="14">
        <f>Raw!B110</f>
        <v>0.46306712962962965</v>
      </c>
      <c r="C110" s="15">
        <f>Raw!C110</f>
        <v>74.099999999999994</v>
      </c>
      <c r="D110" s="15">
        <f>IF(C110&gt;0.5,Raw!D110*D$11,-999)</f>
        <v>23.5</v>
      </c>
      <c r="E110" s="9">
        <f>IF(Raw!$G110&gt;$C$8,IF(Raw!$Q110&gt;$C$8,IF(Raw!$N110&gt;$C$9,IF(Raw!$N110&lt;$A$9,IF(Raw!$X110&gt;$C$9,IF(Raw!$X110&lt;$A$9,Raw!H110,-999),-999),-999),-999),-999),-999)</f>
        <v>1.6090869999999999</v>
      </c>
      <c r="F110" s="9">
        <f>IF(Raw!$G110&gt;$C$8,IF(Raw!$Q110&gt;$C$8,IF(Raw!$N110&gt;$C$9,IF(Raw!$N110&lt;$A$9,IF(Raw!$X110&gt;$C$9,IF(Raw!$X110&lt;$A$9,Raw!I110,-999),-999),-999),-999),-999),-999)</f>
        <v>2.4603510000000002</v>
      </c>
      <c r="G110" s="9">
        <f>Raw!G110</f>
        <v>0.984348</v>
      </c>
      <c r="H110" s="9">
        <f>IF(Raw!$G110&gt;$C$8,IF(Raw!$Q110&gt;$C$8,IF(Raw!$N110&gt;$C$9,IF(Raw!$N110&lt;$A$9,IF(Raw!$X110&gt;$C$9,IF(Raw!$X110&lt;$A$9,Raw!L110,-999),-999),-999),-999),-999),-999)</f>
        <v>672.9</v>
      </c>
      <c r="I110" s="9">
        <f>IF(Raw!$G110&gt;$C$8,IF(Raw!$Q110&gt;$C$8,IF(Raw!$N110&gt;$C$9,IF(Raw!$N110&lt;$A$9,IF(Raw!$X110&gt;$C$9,IF(Raw!$X110&lt;$A$9,Raw!M110,-999),-999),-999),-999),-999),-999)</f>
        <v>6.0999999999999999E-5</v>
      </c>
      <c r="J110" s="9">
        <f>IF(Raw!$G110&gt;$C$8,IF(Raw!$Q110&gt;$C$8,IF(Raw!$N110&gt;$C$9,IF(Raw!$N110&lt;$A$9,IF(Raw!$X110&gt;$C$9,IF(Raw!$X110&lt;$A$9,Raw!N110,-999),-999),-999),-999),-999),-999)</f>
        <v>394</v>
      </c>
      <c r="K110" s="9">
        <f>IF(Raw!$G110&gt;$C$8,IF(Raw!$Q110&gt;$C$8,IF(Raw!$N110&gt;$C$9,IF(Raw!$N110&lt;$A$9,IF(Raw!$X110&gt;$C$9,IF(Raw!$X110&lt;$A$9,Raw!R110,-999),-999),-999),-999),-999),-999)</f>
        <v>1.5792250000000001</v>
      </c>
      <c r="L110" s="9">
        <f>IF(Raw!$G110&gt;$C$8,IF(Raw!$Q110&gt;$C$8,IF(Raw!$N110&gt;$C$9,IF(Raw!$N110&lt;$A$9,IF(Raw!$X110&gt;$C$9,IF(Raw!$X110&lt;$A$9,Raw!S110,-999),-999),-999),-999),-999),-999)</f>
        <v>2.594182</v>
      </c>
      <c r="M110" s="9">
        <f>Raw!Q110</f>
        <v>0.99252600000000002</v>
      </c>
      <c r="N110" s="9">
        <f>IF(Raw!$G110&gt;$C$8,IF(Raw!$Q110&gt;$C$8,IF(Raw!$N110&gt;$C$9,IF(Raw!$N110&lt;$A$9,IF(Raw!$X110&gt;$C$9,IF(Raw!$X110&lt;$A$9,Raw!V110,-999),-999),-999),-999),-999),-999)</f>
        <v>734.4</v>
      </c>
      <c r="O110" s="9">
        <f>IF(Raw!$G110&gt;$C$8,IF(Raw!$Q110&gt;$C$8,IF(Raw!$N110&gt;$C$9,IF(Raw!$N110&lt;$A$9,IF(Raw!$X110&gt;$C$9,IF(Raw!$X110&lt;$A$9,Raw!W110,-999),-999),-999),-999),-999),-999)</f>
        <v>2.6533000000000001E-2</v>
      </c>
      <c r="P110" s="9">
        <f>IF(Raw!$G110&gt;$C$8,IF(Raw!$Q110&gt;$C$8,IF(Raw!$N110&gt;$C$9,IF(Raw!$N110&lt;$A$9,IF(Raw!$X110&gt;$C$9,IF(Raw!$X110&lt;$A$9,Raw!X110,-999),-999),-999),-999),-999),-999)</f>
        <v>501</v>
      </c>
      <c r="R110" s="9">
        <f t="shared" si="20"/>
        <v>0.85126400000000024</v>
      </c>
      <c r="S110" s="9">
        <f t="shared" si="21"/>
        <v>0.34599290914182579</v>
      </c>
      <c r="T110" s="9">
        <f t="shared" si="22"/>
        <v>1.0149569999999999</v>
      </c>
      <c r="U110" s="9">
        <f t="shared" si="23"/>
        <v>0.39124355962688812</v>
      </c>
      <c r="V110" s="15">
        <f t="shared" si="16"/>
        <v>0</v>
      </c>
      <c r="X110" s="11">
        <f t="shared" si="24"/>
        <v>1.4146999999999998E+19</v>
      </c>
      <c r="Y110" s="11">
        <f t="shared" si="25"/>
        <v>6.7289999999999994E-18</v>
      </c>
      <c r="Z110" s="11">
        <f t="shared" si="26"/>
        <v>3.9399999999999998E-4</v>
      </c>
      <c r="AA110" s="16">
        <f t="shared" si="27"/>
        <v>3.6150983122021044E-2</v>
      </c>
      <c r="AB110" s="9">
        <f t="shared" si="17"/>
        <v>1.6159166933765772</v>
      </c>
      <c r="AC110" s="9">
        <f t="shared" si="18"/>
        <v>0.96384901687797897</v>
      </c>
      <c r="AD110" s="15">
        <f t="shared" si="19"/>
        <v>91.753764269088933</v>
      </c>
      <c r="AE110" s="3">
        <f t="shared" si="28"/>
        <v>810.17159999999967</v>
      </c>
      <c r="AF110" s="2">
        <f t="shared" si="29"/>
        <v>0.25</v>
      </c>
      <c r="AG110" s="9">
        <f t="shared" si="30"/>
        <v>2.7613899493695949E-2</v>
      </c>
      <c r="AH110" s="2">
        <f t="shared" si="31"/>
        <v>1.3362222255281904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73</v>
      </c>
      <c r="D111" s="15">
        <f>IF(C111&gt;0.5,Raw!D111*D$11,-999)</f>
        <v>24.4</v>
      </c>
      <c r="E111" s="9">
        <f>IF(Raw!$G111&gt;$C$8,IF(Raw!$Q111&gt;$C$8,IF(Raw!$N111&gt;$C$9,IF(Raw!$N111&lt;$A$9,IF(Raw!$X111&gt;$C$9,IF(Raw!$X111&lt;$A$9,Raw!H111,-999),-999),-999),-999),-999),-999)</f>
        <v>1.580595</v>
      </c>
      <c r="F111" s="9">
        <f>IF(Raw!$G111&gt;$C$8,IF(Raw!$Q111&gt;$C$8,IF(Raw!$N111&gt;$C$9,IF(Raw!$N111&lt;$A$9,IF(Raw!$X111&gt;$C$9,IF(Raw!$X111&lt;$A$9,Raw!I111,-999),-999),-999),-999),-999),-999)</f>
        <v>2.3850989999999999</v>
      </c>
      <c r="G111" s="9">
        <f>Raw!G111</f>
        <v>0.99129599999999995</v>
      </c>
      <c r="H111" s="9">
        <f>IF(Raw!$G111&gt;$C$8,IF(Raw!$Q111&gt;$C$8,IF(Raw!$N111&gt;$C$9,IF(Raw!$N111&lt;$A$9,IF(Raw!$X111&gt;$C$9,IF(Raw!$X111&lt;$A$9,Raw!L111,-999),-999),-999),-999),-999),-999)</f>
        <v>697.9</v>
      </c>
      <c r="I111" s="9">
        <f>IF(Raw!$G111&gt;$C$8,IF(Raw!$Q111&gt;$C$8,IF(Raw!$N111&gt;$C$9,IF(Raw!$N111&lt;$A$9,IF(Raw!$X111&gt;$C$9,IF(Raw!$X111&lt;$A$9,Raw!M111,-999),-999),-999),-999),-999),-999)</f>
        <v>9.9158999999999997E-2</v>
      </c>
      <c r="J111" s="9">
        <f>IF(Raw!$G111&gt;$C$8,IF(Raw!$Q111&gt;$C$8,IF(Raw!$N111&gt;$C$9,IF(Raw!$N111&lt;$A$9,IF(Raw!$X111&gt;$C$9,IF(Raw!$X111&lt;$A$9,Raw!N111,-999),-999),-999),-999),-999),-999)</f>
        <v>557</v>
      </c>
      <c r="K111" s="9">
        <f>IF(Raw!$G111&gt;$C$8,IF(Raw!$Q111&gt;$C$8,IF(Raw!$N111&gt;$C$9,IF(Raw!$N111&lt;$A$9,IF(Raw!$X111&gt;$C$9,IF(Raw!$X111&lt;$A$9,Raw!R111,-999),-999),-999),-999),-999),-999)</f>
        <v>1.6215850000000001</v>
      </c>
      <c r="L111" s="9">
        <f>IF(Raw!$G111&gt;$C$8,IF(Raw!$Q111&gt;$C$8,IF(Raw!$N111&gt;$C$9,IF(Raw!$N111&lt;$A$9,IF(Raw!$X111&gt;$C$9,IF(Raw!$X111&lt;$A$9,Raw!S111,-999),-999),-999),-999),-999),-999)</f>
        <v>2.6396269999999999</v>
      </c>
      <c r="M111" s="9">
        <f>Raw!Q111</f>
        <v>0.99501700000000004</v>
      </c>
      <c r="N111" s="9">
        <f>IF(Raw!$G111&gt;$C$8,IF(Raw!$Q111&gt;$C$8,IF(Raw!$N111&gt;$C$9,IF(Raw!$N111&lt;$A$9,IF(Raw!$X111&gt;$C$9,IF(Raw!$X111&lt;$A$9,Raw!V111,-999),-999),-999),-999),-999),-999)</f>
        <v>664.7</v>
      </c>
      <c r="O111" s="9">
        <f>IF(Raw!$G111&gt;$C$8,IF(Raw!$Q111&gt;$C$8,IF(Raw!$N111&gt;$C$9,IF(Raw!$N111&lt;$A$9,IF(Raw!$X111&gt;$C$9,IF(Raw!$X111&lt;$A$9,Raw!W111,-999),-999),-999),-999),-999),-999)</f>
        <v>2.3598999999999998E-2</v>
      </c>
      <c r="P111" s="9">
        <f>IF(Raw!$G111&gt;$C$8,IF(Raw!$Q111&gt;$C$8,IF(Raw!$N111&gt;$C$9,IF(Raw!$N111&lt;$A$9,IF(Raw!$X111&gt;$C$9,IF(Raw!$X111&lt;$A$9,Raw!X111,-999),-999),-999),-999),-999),-999)</f>
        <v>356</v>
      </c>
      <c r="R111" s="9">
        <f t="shared" si="20"/>
        <v>0.80450399999999989</v>
      </c>
      <c r="S111" s="9">
        <f t="shared" si="21"/>
        <v>0.33730423768573126</v>
      </c>
      <c r="T111" s="9">
        <f t="shared" si="22"/>
        <v>1.0180419999999999</v>
      </c>
      <c r="U111" s="9">
        <f t="shared" si="23"/>
        <v>0.38567646110605774</v>
      </c>
      <c r="V111" s="15">
        <f t="shared" si="16"/>
        <v>0</v>
      </c>
      <c r="X111" s="11">
        <f t="shared" si="24"/>
        <v>1.4688799999999996E+19</v>
      </c>
      <c r="Y111" s="11">
        <f t="shared" si="25"/>
        <v>6.9789999999999996E-18</v>
      </c>
      <c r="Z111" s="11">
        <f t="shared" si="26"/>
        <v>5.5699999999999999E-4</v>
      </c>
      <c r="AA111" s="16">
        <f t="shared" si="27"/>
        <v>5.4015538954411864E-2</v>
      </c>
      <c r="AB111" s="9">
        <f t="shared" si="17"/>
        <v>1.6765750873082275</v>
      </c>
      <c r="AC111" s="9">
        <f t="shared" si="18"/>
        <v>0.94598446104558809</v>
      </c>
      <c r="AD111" s="15">
        <f t="shared" si="19"/>
        <v>96.975832952265478</v>
      </c>
      <c r="AE111" s="3">
        <f t="shared" si="28"/>
        <v>840.27159999999969</v>
      </c>
      <c r="AF111" s="2">
        <f t="shared" si="29"/>
        <v>0.25</v>
      </c>
      <c r="AG111" s="9">
        <f t="shared" si="30"/>
        <v>2.8770227742955356E-2</v>
      </c>
      <c r="AH111" s="2">
        <f t="shared" si="31"/>
        <v>1.3921763477273843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71.900000000000006</v>
      </c>
      <c r="D112" s="15">
        <f>IF(C112&gt;0.5,Raw!D112*D$11,-999)</f>
        <v>27.2</v>
      </c>
      <c r="E112" s="9">
        <f>IF(Raw!$G112&gt;$C$8,IF(Raw!$Q112&gt;$C$8,IF(Raw!$N112&gt;$C$9,IF(Raw!$N112&lt;$A$9,IF(Raw!$X112&gt;$C$9,IF(Raw!$X112&lt;$A$9,Raw!H112,-999),-999),-999),-999),-999),-999)</f>
        <v>1.6035079999999999</v>
      </c>
      <c r="F112" s="9">
        <f>IF(Raw!$G112&gt;$C$8,IF(Raw!$Q112&gt;$C$8,IF(Raw!$N112&gt;$C$9,IF(Raw!$N112&lt;$A$9,IF(Raw!$X112&gt;$C$9,IF(Raw!$X112&lt;$A$9,Raw!I112,-999),-999),-999),-999),-999),-999)</f>
        <v>2.4141110000000001</v>
      </c>
      <c r="G112" s="9">
        <f>Raw!G112</f>
        <v>0.99155899999999997</v>
      </c>
      <c r="H112" s="9">
        <f>IF(Raw!$G112&gt;$C$8,IF(Raw!$Q112&gt;$C$8,IF(Raw!$N112&gt;$C$9,IF(Raw!$N112&lt;$A$9,IF(Raw!$X112&gt;$C$9,IF(Raw!$X112&lt;$A$9,Raw!L112,-999),-999),-999),-999),-999),-999)</f>
        <v>647.29999999999995</v>
      </c>
      <c r="I112" s="9">
        <f>IF(Raw!$G112&gt;$C$8,IF(Raw!$Q112&gt;$C$8,IF(Raw!$N112&gt;$C$9,IF(Raw!$N112&lt;$A$9,IF(Raw!$X112&gt;$C$9,IF(Raw!$X112&lt;$A$9,Raw!M112,-999),-999),-999),-999),-999),-999)</f>
        <v>1.4289E-2</v>
      </c>
      <c r="J112" s="9">
        <f>IF(Raw!$G112&gt;$C$8,IF(Raw!$Q112&gt;$C$8,IF(Raw!$N112&gt;$C$9,IF(Raw!$N112&lt;$A$9,IF(Raw!$X112&gt;$C$9,IF(Raw!$X112&lt;$A$9,Raw!N112,-999),-999),-999),-999),-999),-999)</f>
        <v>297</v>
      </c>
      <c r="K112" s="9">
        <f>IF(Raw!$G112&gt;$C$8,IF(Raw!$Q112&gt;$C$8,IF(Raw!$N112&gt;$C$9,IF(Raw!$N112&lt;$A$9,IF(Raw!$X112&gt;$C$9,IF(Raw!$X112&lt;$A$9,Raw!R112,-999),-999),-999),-999),-999),-999)</f>
        <v>1.6028519999999999</v>
      </c>
      <c r="L112" s="9">
        <f>IF(Raw!$G112&gt;$C$8,IF(Raw!$Q112&gt;$C$8,IF(Raw!$N112&gt;$C$9,IF(Raw!$N112&lt;$A$9,IF(Raw!$X112&gt;$C$9,IF(Raw!$X112&lt;$A$9,Raw!S112,-999),-999),-999),-999),-999),-999)</f>
        <v>2.6083440000000002</v>
      </c>
      <c r="M112" s="9">
        <f>Raw!Q112</f>
        <v>0.99317800000000001</v>
      </c>
      <c r="N112" s="9">
        <f>IF(Raw!$G112&gt;$C$8,IF(Raw!$Q112&gt;$C$8,IF(Raw!$N112&gt;$C$9,IF(Raw!$N112&lt;$A$9,IF(Raw!$X112&gt;$C$9,IF(Raw!$X112&lt;$A$9,Raw!V112,-999),-999),-999),-999),-999),-999)</f>
        <v>673.2</v>
      </c>
      <c r="O112" s="9">
        <f>IF(Raw!$G112&gt;$C$8,IF(Raw!$Q112&gt;$C$8,IF(Raw!$N112&gt;$C$9,IF(Raw!$N112&lt;$A$9,IF(Raw!$X112&gt;$C$9,IF(Raw!$X112&lt;$A$9,Raw!W112,-999),-999),-999),-999),-999),-999)</f>
        <v>2.1999999999999999E-5</v>
      </c>
      <c r="P112" s="9">
        <f>IF(Raw!$G112&gt;$C$8,IF(Raw!$Q112&gt;$C$8,IF(Raw!$N112&gt;$C$9,IF(Raw!$N112&lt;$A$9,IF(Raw!$X112&gt;$C$9,IF(Raw!$X112&lt;$A$9,Raw!X112,-999),-999),-999),-999),-999),-999)</f>
        <v>408</v>
      </c>
      <c r="R112" s="9">
        <f t="shared" si="20"/>
        <v>0.81060300000000018</v>
      </c>
      <c r="S112" s="9">
        <f t="shared" si="21"/>
        <v>0.33577702102347412</v>
      </c>
      <c r="T112" s="9">
        <f t="shared" si="22"/>
        <v>1.0054920000000003</v>
      </c>
      <c r="U112" s="9">
        <f t="shared" si="23"/>
        <v>0.38549056412804455</v>
      </c>
      <c r="V112" s="15">
        <f t="shared" si="16"/>
        <v>0</v>
      </c>
      <c r="X112" s="11">
        <f t="shared" si="24"/>
        <v>1.6374399999999996E+19</v>
      </c>
      <c r="Y112" s="11">
        <f t="shared" si="25"/>
        <v>6.4729999999999994E-18</v>
      </c>
      <c r="Z112" s="11">
        <f t="shared" si="26"/>
        <v>2.9700000000000001E-4</v>
      </c>
      <c r="AA112" s="16">
        <f t="shared" si="27"/>
        <v>3.051875845702547E-2</v>
      </c>
      <c r="AB112" s="9">
        <f t="shared" si="17"/>
        <v>1.6335383674784714</v>
      </c>
      <c r="AC112" s="9">
        <f t="shared" si="18"/>
        <v>0.96948124154297455</v>
      </c>
      <c r="AD112" s="15">
        <f t="shared" si="19"/>
        <v>102.75676248156724</v>
      </c>
      <c r="AE112" s="3">
        <f t="shared" si="28"/>
        <v>779.34919999999977</v>
      </c>
      <c r="AF112" s="2">
        <f t="shared" si="29"/>
        <v>0.25</v>
      </c>
      <c r="AG112" s="9">
        <f t="shared" si="30"/>
        <v>3.0470586413069871E-2</v>
      </c>
      <c r="AH112" s="2">
        <f t="shared" si="31"/>
        <v>1.4744558188645651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70.8</v>
      </c>
      <c r="D113" s="15">
        <f>IF(C113&gt;0.5,Raw!D113*D$11,-999)</f>
        <v>28.1</v>
      </c>
      <c r="E113" s="9">
        <f>IF(Raw!$G113&gt;$C$8,IF(Raw!$Q113&gt;$C$8,IF(Raw!$N113&gt;$C$9,IF(Raw!$N113&lt;$A$9,IF(Raw!$X113&gt;$C$9,IF(Raw!$X113&lt;$A$9,Raw!H113,-999),-999),-999),-999),-999),-999)</f>
        <v>1.654234</v>
      </c>
      <c r="F113" s="9">
        <f>IF(Raw!$G113&gt;$C$8,IF(Raw!$Q113&gt;$C$8,IF(Raw!$N113&gt;$C$9,IF(Raw!$N113&lt;$A$9,IF(Raw!$X113&gt;$C$9,IF(Raw!$X113&lt;$A$9,Raw!I113,-999),-999),-999),-999),-999),-999)</f>
        <v>2.4464070000000002</v>
      </c>
      <c r="G113" s="9">
        <f>Raw!G113</f>
        <v>0.98315799999999998</v>
      </c>
      <c r="H113" s="9">
        <f>IF(Raw!$G113&gt;$C$8,IF(Raw!$Q113&gt;$C$8,IF(Raw!$N113&gt;$C$9,IF(Raw!$N113&lt;$A$9,IF(Raw!$X113&gt;$C$9,IF(Raw!$X113&lt;$A$9,Raw!L113,-999),-999),-999),-999),-999),-999)</f>
        <v>644.1</v>
      </c>
      <c r="I113" s="9">
        <f>IF(Raw!$G113&gt;$C$8,IF(Raw!$Q113&gt;$C$8,IF(Raw!$N113&gt;$C$9,IF(Raw!$N113&lt;$A$9,IF(Raw!$X113&gt;$C$9,IF(Raw!$X113&lt;$A$9,Raw!M113,-999),-999),-999),-999),-999),-999)</f>
        <v>5.8E-5</v>
      </c>
      <c r="J113" s="9">
        <f>IF(Raw!$G113&gt;$C$8,IF(Raw!$Q113&gt;$C$8,IF(Raw!$N113&gt;$C$9,IF(Raw!$N113&lt;$A$9,IF(Raw!$X113&gt;$C$9,IF(Raw!$X113&lt;$A$9,Raw!N113,-999),-999),-999),-999),-999),-999)</f>
        <v>409</v>
      </c>
      <c r="K113" s="9">
        <f>IF(Raw!$G113&gt;$C$8,IF(Raw!$Q113&gt;$C$8,IF(Raw!$N113&gt;$C$9,IF(Raw!$N113&lt;$A$9,IF(Raw!$X113&gt;$C$9,IF(Raw!$X113&lt;$A$9,Raw!R113,-999),-999),-999),-999),-999),-999)</f>
        <v>1.607642</v>
      </c>
      <c r="L113" s="9">
        <f>IF(Raw!$G113&gt;$C$8,IF(Raw!$Q113&gt;$C$8,IF(Raw!$N113&gt;$C$9,IF(Raw!$N113&lt;$A$9,IF(Raw!$X113&gt;$C$9,IF(Raw!$X113&lt;$A$9,Raw!S113,-999),-999),-999),-999),-999),-999)</f>
        <v>2.6510889999999998</v>
      </c>
      <c r="M113" s="9">
        <f>Raw!Q113</f>
        <v>0.99341000000000002</v>
      </c>
      <c r="N113" s="9">
        <f>IF(Raw!$G113&gt;$C$8,IF(Raw!$Q113&gt;$C$8,IF(Raw!$N113&gt;$C$9,IF(Raw!$N113&lt;$A$9,IF(Raw!$X113&gt;$C$9,IF(Raw!$X113&lt;$A$9,Raw!V113,-999),-999),-999),-999),-999),-999)</f>
        <v>680.3</v>
      </c>
      <c r="O113" s="9">
        <f>IF(Raw!$G113&gt;$C$8,IF(Raw!$Q113&gt;$C$8,IF(Raw!$N113&gt;$C$9,IF(Raw!$N113&lt;$A$9,IF(Raw!$X113&gt;$C$9,IF(Raw!$X113&lt;$A$9,Raw!W113,-999),-999),-999),-999),-999),-999)</f>
        <v>4.1E-5</v>
      </c>
      <c r="P113" s="9">
        <f>IF(Raw!$G113&gt;$C$8,IF(Raw!$Q113&gt;$C$8,IF(Raw!$N113&gt;$C$9,IF(Raw!$N113&lt;$A$9,IF(Raw!$X113&gt;$C$9,IF(Raw!$X113&lt;$A$9,Raw!X113,-999),-999),-999),-999),-999),-999)</f>
        <v>322</v>
      </c>
      <c r="R113" s="9">
        <f t="shared" si="20"/>
        <v>0.79217300000000024</v>
      </c>
      <c r="S113" s="9">
        <f t="shared" si="21"/>
        <v>0.32381079681344932</v>
      </c>
      <c r="T113" s="9">
        <f t="shared" si="22"/>
        <v>1.0434469999999998</v>
      </c>
      <c r="U113" s="9">
        <f t="shared" si="23"/>
        <v>0.39359184093781835</v>
      </c>
      <c r="V113" s="15">
        <f t="shared" si="16"/>
        <v>0</v>
      </c>
      <c r="X113" s="11">
        <f t="shared" si="24"/>
        <v>1.6916199999999998E+19</v>
      </c>
      <c r="Y113" s="11">
        <f t="shared" si="25"/>
        <v>6.4409999999999999E-18</v>
      </c>
      <c r="Z113" s="11">
        <f t="shared" si="26"/>
        <v>4.0899999999999997E-4</v>
      </c>
      <c r="AA113" s="16">
        <f t="shared" si="27"/>
        <v>4.2662329603133792E-2</v>
      </c>
      <c r="AB113" s="9">
        <f t="shared" si="17"/>
        <v>1.6521578798374013</v>
      </c>
      <c r="AC113" s="9">
        <f t="shared" si="18"/>
        <v>0.95733767039686612</v>
      </c>
      <c r="AD113" s="15">
        <f t="shared" si="19"/>
        <v>104.30887433529044</v>
      </c>
      <c r="AE113" s="3">
        <f t="shared" si="28"/>
        <v>775.49639999999977</v>
      </c>
      <c r="AF113" s="2">
        <f t="shared" si="29"/>
        <v>0.25</v>
      </c>
      <c r="AG113" s="9">
        <f t="shared" si="30"/>
        <v>3.1580862981368092E-2</v>
      </c>
      <c r="AH113" s="2">
        <f t="shared" si="31"/>
        <v>1.5281815241885066</v>
      </c>
    </row>
    <row r="114" spans="1:34">
      <c r="A114" s="1">
        <f>Raw!A114</f>
        <v>101</v>
      </c>
      <c r="B114" s="14">
        <f>Raw!B114</f>
        <v>0.46328703703703705</v>
      </c>
      <c r="C114" s="15">
        <f>Raw!C114</f>
        <v>69.8</v>
      </c>
      <c r="D114" s="15">
        <f>IF(C114&gt;0.5,Raw!D114*D$11,-999)</f>
        <v>29.9</v>
      </c>
      <c r="E114" s="9">
        <f>IF(Raw!$G114&gt;$C$8,IF(Raw!$Q114&gt;$C$8,IF(Raw!$N114&gt;$C$9,IF(Raw!$N114&lt;$A$9,IF(Raw!$X114&gt;$C$9,IF(Raw!$X114&lt;$A$9,Raw!H114,-999),-999),-999),-999),-999),-999)</f>
        <v>1.6357870000000001</v>
      </c>
      <c r="F114" s="9">
        <f>IF(Raw!$G114&gt;$C$8,IF(Raw!$Q114&gt;$C$8,IF(Raw!$N114&gt;$C$9,IF(Raw!$N114&lt;$A$9,IF(Raw!$X114&gt;$C$9,IF(Raw!$X114&lt;$A$9,Raw!I114,-999),-999),-999),-999),-999),-999)</f>
        <v>2.476969</v>
      </c>
      <c r="G114" s="9">
        <f>Raw!G114</f>
        <v>0.98568</v>
      </c>
      <c r="H114" s="9">
        <f>IF(Raw!$G114&gt;$C$8,IF(Raw!$Q114&gt;$C$8,IF(Raw!$N114&gt;$C$9,IF(Raw!$N114&lt;$A$9,IF(Raw!$X114&gt;$C$9,IF(Raw!$X114&lt;$A$9,Raw!L114,-999),-999),-999),-999),-999),-999)</f>
        <v>624.29999999999995</v>
      </c>
      <c r="I114" s="9">
        <f>IF(Raw!$G114&gt;$C$8,IF(Raw!$Q114&gt;$C$8,IF(Raw!$N114&gt;$C$9,IF(Raw!$N114&lt;$A$9,IF(Raw!$X114&gt;$C$9,IF(Raw!$X114&lt;$A$9,Raw!M114,-999),-999),-999),-999),-999),-999)</f>
        <v>6.0000000000000002E-6</v>
      </c>
      <c r="J114" s="9">
        <f>IF(Raw!$G114&gt;$C$8,IF(Raw!$Q114&gt;$C$8,IF(Raw!$N114&gt;$C$9,IF(Raw!$N114&lt;$A$9,IF(Raw!$X114&gt;$C$9,IF(Raw!$X114&lt;$A$9,Raw!N114,-999),-999),-999),-999),-999),-999)</f>
        <v>364</v>
      </c>
      <c r="K114" s="9">
        <f>IF(Raw!$G114&gt;$C$8,IF(Raw!$Q114&gt;$C$8,IF(Raw!$N114&gt;$C$9,IF(Raw!$N114&lt;$A$9,IF(Raw!$X114&gt;$C$9,IF(Raw!$X114&lt;$A$9,Raw!R114,-999),-999),-999),-999),-999),-999)</f>
        <v>1.643214</v>
      </c>
      <c r="L114" s="9">
        <f>IF(Raw!$G114&gt;$C$8,IF(Raw!$Q114&gt;$C$8,IF(Raw!$N114&gt;$C$9,IF(Raw!$N114&lt;$A$9,IF(Raw!$X114&gt;$C$9,IF(Raw!$X114&lt;$A$9,Raw!S114,-999),-999),-999),-999),-999),-999)</f>
        <v>2.6735630000000001</v>
      </c>
      <c r="M114" s="9">
        <f>Raw!Q114</f>
        <v>0.99441299999999999</v>
      </c>
      <c r="N114" s="9">
        <f>IF(Raw!$G114&gt;$C$8,IF(Raw!$Q114&gt;$C$8,IF(Raw!$N114&gt;$C$9,IF(Raw!$N114&lt;$A$9,IF(Raw!$X114&gt;$C$9,IF(Raw!$X114&lt;$A$9,Raw!V114,-999),-999),-999),-999),-999),-999)</f>
        <v>646.1</v>
      </c>
      <c r="O114" s="9">
        <f>IF(Raw!$G114&gt;$C$8,IF(Raw!$Q114&gt;$C$8,IF(Raw!$N114&gt;$C$9,IF(Raw!$N114&lt;$A$9,IF(Raw!$X114&gt;$C$9,IF(Raw!$X114&lt;$A$9,Raw!W114,-999),-999),-999),-999),-999),-999)</f>
        <v>1.0390999999999999E-2</v>
      </c>
      <c r="P114" s="9">
        <f>IF(Raw!$G114&gt;$C$8,IF(Raw!$Q114&gt;$C$8,IF(Raw!$N114&gt;$C$9,IF(Raw!$N114&lt;$A$9,IF(Raw!$X114&gt;$C$9,IF(Raw!$X114&lt;$A$9,Raw!X114,-999),-999),-999),-999),-999),-999)</f>
        <v>431</v>
      </c>
      <c r="R114" s="9">
        <f t="shared" si="20"/>
        <v>0.84118199999999987</v>
      </c>
      <c r="S114" s="9">
        <f t="shared" si="21"/>
        <v>0.33960134341608633</v>
      </c>
      <c r="T114" s="9">
        <f t="shared" si="22"/>
        <v>1.0303490000000002</v>
      </c>
      <c r="U114" s="9">
        <f t="shared" si="23"/>
        <v>0.38538422322571048</v>
      </c>
      <c r="V114" s="15">
        <f t="shared" si="16"/>
        <v>0</v>
      </c>
      <c r="X114" s="11">
        <f t="shared" si="24"/>
        <v>1.7999799999999996E+19</v>
      </c>
      <c r="Y114" s="11">
        <f t="shared" si="25"/>
        <v>6.2429999999999991E-18</v>
      </c>
      <c r="Z114" s="11">
        <f t="shared" si="26"/>
        <v>3.6399999999999996E-4</v>
      </c>
      <c r="AA114" s="16">
        <f t="shared" si="27"/>
        <v>3.9296317455884355E-2</v>
      </c>
      <c r="AB114" s="9">
        <f t="shared" si="17"/>
        <v>1.6837029213943528</v>
      </c>
      <c r="AC114" s="9">
        <f t="shared" si="18"/>
        <v>0.96070368254411576</v>
      </c>
      <c r="AD114" s="15">
        <f t="shared" si="19"/>
        <v>107.95691608759439</v>
      </c>
      <c r="AE114" s="3">
        <f t="shared" si="28"/>
        <v>751.65719999999965</v>
      </c>
      <c r="AF114" s="2">
        <f t="shared" si="29"/>
        <v>0.25</v>
      </c>
      <c r="AG114" s="9">
        <f t="shared" si="30"/>
        <v>3.20037632678929E-2</v>
      </c>
      <c r="AH114" s="2">
        <f t="shared" si="31"/>
        <v>1.5486454489654364</v>
      </c>
    </row>
    <row r="115" spans="1:34">
      <c r="A115" s="1">
        <f>Raw!A115</f>
        <v>102</v>
      </c>
      <c r="B115" s="14">
        <f>Raw!B115</f>
        <v>0.46334490740740741</v>
      </c>
      <c r="C115" s="15">
        <f>Raw!C115</f>
        <v>68.8</v>
      </c>
      <c r="D115" s="15">
        <f>IF(C115&gt;0.5,Raw!D115*D$11,-999)</f>
        <v>31.7</v>
      </c>
      <c r="E115" s="9">
        <f>IF(Raw!$G115&gt;$C$8,IF(Raw!$Q115&gt;$C$8,IF(Raw!$N115&gt;$C$9,IF(Raw!$N115&lt;$A$9,IF(Raw!$X115&gt;$C$9,IF(Raw!$X115&lt;$A$9,Raw!H115,-999),-999),-999),-999),-999),-999)</f>
        <v>1.48654</v>
      </c>
      <c r="F115" s="9">
        <f>IF(Raw!$G115&gt;$C$8,IF(Raw!$Q115&gt;$C$8,IF(Raw!$N115&gt;$C$9,IF(Raw!$N115&lt;$A$9,IF(Raw!$X115&gt;$C$9,IF(Raw!$X115&lt;$A$9,Raw!I115,-999),-999),-999),-999),-999),-999)</f>
        <v>2.1999010000000001</v>
      </c>
      <c r="G115" s="9">
        <f>Raw!G115</f>
        <v>0.98551</v>
      </c>
      <c r="H115" s="9">
        <f>IF(Raw!$G115&gt;$C$8,IF(Raw!$Q115&gt;$C$8,IF(Raw!$N115&gt;$C$9,IF(Raw!$N115&lt;$A$9,IF(Raw!$X115&gt;$C$9,IF(Raw!$X115&lt;$A$9,Raw!L115,-999),-999),-999),-999),-999),-999)</f>
        <v>609.29999999999995</v>
      </c>
      <c r="I115" s="9">
        <f>IF(Raw!$G115&gt;$C$8,IF(Raw!$Q115&gt;$C$8,IF(Raw!$N115&gt;$C$9,IF(Raw!$N115&lt;$A$9,IF(Raw!$X115&gt;$C$9,IF(Raw!$X115&lt;$A$9,Raw!M115,-999),-999),-999),-999),-999),-999)</f>
        <v>1.0399999999999999E-4</v>
      </c>
      <c r="J115" s="9">
        <f>IF(Raw!$G115&gt;$C$8,IF(Raw!$Q115&gt;$C$8,IF(Raw!$N115&gt;$C$9,IF(Raw!$N115&lt;$A$9,IF(Raw!$X115&gt;$C$9,IF(Raw!$X115&lt;$A$9,Raw!N115,-999),-999),-999),-999),-999),-999)</f>
        <v>375</v>
      </c>
      <c r="K115" s="9">
        <f>IF(Raw!$G115&gt;$C$8,IF(Raw!$Q115&gt;$C$8,IF(Raw!$N115&gt;$C$9,IF(Raw!$N115&lt;$A$9,IF(Raw!$X115&gt;$C$9,IF(Raw!$X115&lt;$A$9,Raw!R115,-999),-999),-999),-999),-999),-999)</f>
        <v>1.6241000000000001</v>
      </c>
      <c r="L115" s="9">
        <f>IF(Raw!$G115&gt;$C$8,IF(Raw!$Q115&gt;$C$8,IF(Raw!$N115&gt;$C$9,IF(Raw!$N115&lt;$A$9,IF(Raw!$X115&gt;$C$9,IF(Raw!$X115&lt;$A$9,Raw!S115,-999),-999),-999),-999),-999),-999)</f>
        <v>2.6686899999999998</v>
      </c>
      <c r="M115" s="9">
        <f>Raw!Q115</f>
        <v>0.99344100000000002</v>
      </c>
      <c r="N115" s="9">
        <f>IF(Raw!$G115&gt;$C$8,IF(Raw!$Q115&gt;$C$8,IF(Raw!$N115&gt;$C$9,IF(Raw!$N115&lt;$A$9,IF(Raw!$X115&gt;$C$9,IF(Raw!$X115&lt;$A$9,Raw!V115,-999),-999),-999),-999),-999),-999)</f>
        <v>613</v>
      </c>
      <c r="O115" s="9">
        <f>IF(Raw!$G115&gt;$C$8,IF(Raw!$Q115&gt;$C$8,IF(Raw!$N115&gt;$C$9,IF(Raw!$N115&lt;$A$9,IF(Raw!$X115&gt;$C$9,IF(Raw!$X115&lt;$A$9,Raw!W115,-999),-999),-999),-999),-999),-999)</f>
        <v>6.5006999999999995E-2</v>
      </c>
      <c r="P115" s="9">
        <f>IF(Raw!$G115&gt;$C$8,IF(Raw!$Q115&gt;$C$8,IF(Raw!$N115&gt;$C$9,IF(Raw!$N115&lt;$A$9,IF(Raw!$X115&gt;$C$9,IF(Raw!$X115&lt;$A$9,Raw!X115,-999),-999),-999),-999),-999),-999)</f>
        <v>416</v>
      </c>
      <c r="R115" s="9">
        <f t="shared" si="20"/>
        <v>0.71336100000000013</v>
      </c>
      <c r="S115" s="9">
        <f t="shared" si="21"/>
        <v>0.32426959213164597</v>
      </c>
      <c r="T115" s="9">
        <f t="shared" si="22"/>
        <v>1.0445899999999997</v>
      </c>
      <c r="U115" s="9">
        <f t="shared" si="23"/>
        <v>0.39142425684511867</v>
      </c>
      <c r="V115" s="15">
        <f t="shared" si="16"/>
        <v>0</v>
      </c>
      <c r="X115" s="11">
        <f t="shared" si="24"/>
        <v>1.9083399999999996E+19</v>
      </c>
      <c r="Y115" s="11">
        <f t="shared" si="25"/>
        <v>6.0929999999999991E-18</v>
      </c>
      <c r="Z115" s="11">
        <f t="shared" si="26"/>
        <v>3.7500000000000001E-4</v>
      </c>
      <c r="AA115" s="16">
        <f t="shared" si="27"/>
        <v>4.1781382292866862E-2</v>
      </c>
      <c r="AB115" s="9">
        <f t="shared" si="17"/>
        <v>1.6677444141293059</v>
      </c>
      <c r="AC115" s="9">
        <f t="shared" si="18"/>
        <v>0.95821861770713312</v>
      </c>
      <c r="AD115" s="15">
        <f t="shared" si="19"/>
        <v>111.41701944764495</v>
      </c>
      <c r="AE115" s="3">
        <f t="shared" si="28"/>
        <v>733.5971999999997</v>
      </c>
      <c r="AF115" s="2">
        <f t="shared" si="29"/>
        <v>0.25</v>
      </c>
      <c r="AG115" s="9">
        <f t="shared" si="30"/>
        <v>3.3547172336301972E-2</v>
      </c>
      <c r="AH115" s="2">
        <f t="shared" si="31"/>
        <v>1.6233302105566336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67.8</v>
      </c>
      <c r="D116" s="15">
        <f>IF(C116&gt;0.5,Raw!D116*D$11,-999)</f>
        <v>34.4</v>
      </c>
      <c r="E116" s="9">
        <f>IF(Raw!$G116&gt;$C$8,IF(Raw!$Q116&gt;$C$8,IF(Raw!$N116&gt;$C$9,IF(Raw!$N116&lt;$A$9,IF(Raw!$X116&gt;$C$9,IF(Raw!$X116&lt;$A$9,Raw!H116,-999),-999),-999),-999),-999),-999)</f>
        <v>1.2173400000000001</v>
      </c>
      <c r="F116" s="9">
        <f>IF(Raw!$G116&gt;$C$8,IF(Raw!$Q116&gt;$C$8,IF(Raw!$N116&gt;$C$9,IF(Raw!$N116&lt;$A$9,IF(Raw!$X116&gt;$C$9,IF(Raw!$X116&lt;$A$9,Raw!I116,-999),-999),-999),-999),-999),-999)</f>
        <v>1.751066</v>
      </c>
      <c r="G116" s="9">
        <f>Raw!G116</f>
        <v>0.97219</v>
      </c>
      <c r="H116" s="9">
        <f>IF(Raw!$G116&gt;$C$8,IF(Raw!$Q116&gt;$C$8,IF(Raw!$N116&gt;$C$9,IF(Raw!$N116&lt;$A$9,IF(Raw!$X116&gt;$C$9,IF(Raw!$X116&lt;$A$9,Raw!L116,-999),-999),-999),-999),-999),-999)</f>
        <v>568.29999999999995</v>
      </c>
      <c r="I116" s="9">
        <f>IF(Raw!$G116&gt;$C$8,IF(Raw!$Q116&gt;$C$8,IF(Raw!$N116&gt;$C$9,IF(Raw!$N116&lt;$A$9,IF(Raw!$X116&gt;$C$9,IF(Raw!$X116&lt;$A$9,Raw!M116,-999),-999),-999),-999),-999),-999)</f>
        <v>2.6877999999999999E-2</v>
      </c>
      <c r="J116" s="9">
        <f>IF(Raw!$G116&gt;$C$8,IF(Raw!$Q116&gt;$C$8,IF(Raw!$N116&gt;$C$9,IF(Raw!$N116&lt;$A$9,IF(Raw!$X116&gt;$C$9,IF(Raw!$X116&lt;$A$9,Raw!N116,-999),-999),-999),-999),-999),-999)</f>
        <v>463</v>
      </c>
      <c r="K116" s="9">
        <f>IF(Raw!$G116&gt;$C$8,IF(Raw!$Q116&gt;$C$8,IF(Raw!$N116&gt;$C$9,IF(Raw!$N116&lt;$A$9,IF(Raw!$X116&gt;$C$9,IF(Raw!$X116&lt;$A$9,Raw!R116,-999),-999),-999),-999),-999),-999)</f>
        <v>1.411597</v>
      </c>
      <c r="L116" s="9">
        <f>IF(Raw!$G116&gt;$C$8,IF(Raw!$Q116&gt;$C$8,IF(Raw!$N116&gt;$C$9,IF(Raw!$N116&lt;$A$9,IF(Raw!$X116&gt;$C$9,IF(Raw!$X116&lt;$A$9,Raw!S116,-999),-999),-999),-999),-999),-999)</f>
        <v>2.2574860000000001</v>
      </c>
      <c r="M116" s="9">
        <f>Raw!Q116</f>
        <v>0.990425</v>
      </c>
      <c r="N116" s="9">
        <f>IF(Raw!$G116&gt;$C$8,IF(Raw!$Q116&gt;$C$8,IF(Raw!$N116&gt;$C$9,IF(Raw!$N116&lt;$A$9,IF(Raw!$X116&gt;$C$9,IF(Raw!$X116&lt;$A$9,Raw!V116,-999),-999),-999),-999),-999),-999)</f>
        <v>617.9</v>
      </c>
      <c r="O116" s="9">
        <f>IF(Raw!$G116&gt;$C$8,IF(Raw!$Q116&gt;$C$8,IF(Raw!$N116&gt;$C$9,IF(Raw!$N116&lt;$A$9,IF(Raw!$X116&gt;$C$9,IF(Raw!$X116&lt;$A$9,Raw!W116,-999),-999),-999),-999),-999),-999)</f>
        <v>2.0999999999999999E-5</v>
      </c>
      <c r="P116" s="9">
        <f>IF(Raw!$G116&gt;$C$8,IF(Raw!$Q116&gt;$C$8,IF(Raw!$N116&gt;$C$9,IF(Raw!$N116&lt;$A$9,IF(Raw!$X116&gt;$C$9,IF(Raw!$X116&lt;$A$9,Raw!X116,-999),-999),-999),-999),-999),-999)</f>
        <v>404</v>
      </c>
      <c r="R116" s="9">
        <f t="shared" si="20"/>
        <v>0.53372599999999992</v>
      </c>
      <c r="S116" s="9">
        <f t="shared" si="21"/>
        <v>0.30480061859461605</v>
      </c>
      <c r="T116" s="9">
        <f t="shared" si="22"/>
        <v>0.84588900000000011</v>
      </c>
      <c r="U116" s="9">
        <f t="shared" si="23"/>
        <v>0.37470398487521078</v>
      </c>
      <c r="V116" s="15">
        <f t="shared" si="16"/>
        <v>0</v>
      </c>
      <c r="X116" s="11">
        <f t="shared" si="24"/>
        <v>2.0708799999999992E+19</v>
      </c>
      <c r="Y116" s="11">
        <f t="shared" si="25"/>
        <v>5.682999999999999E-18</v>
      </c>
      <c r="Z116" s="11">
        <f t="shared" si="26"/>
        <v>4.6299999999999998E-4</v>
      </c>
      <c r="AA116" s="16">
        <f t="shared" si="27"/>
        <v>5.1673904956119676E-2</v>
      </c>
      <c r="AB116" s="9">
        <f t="shared" si="17"/>
        <v>1.4553073877894271</v>
      </c>
      <c r="AC116" s="9">
        <f t="shared" si="18"/>
        <v>0.94832609504388032</v>
      </c>
      <c r="AD116" s="15">
        <f t="shared" si="19"/>
        <v>111.60670616872501</v>
      </c>
      <c r="AE116" s="3">
        <f t="shared" si="28"/>
        <v>684.23319999999967</v>
      </c>
      <c r="AF116" s="2">
        <f t="shared" si="29"/>
        <v>0.25</v>
      </c>
      <c r="AG116" s="9">
        <f t="shared" si="30"/>
        <v>3.2168828877090792E-2</v>
      </c>
      <c r="AH116" s="2">
        <f t="shared" si="31"/>
        <v>1.5566328878902043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66.7</v>
      </c>
      <c r="D117" s="15">
        <f>IF(C117&gt;0.5,Raw!D117*D$11,-999)</f>
        <v>36.200000000000003</v>
      </c>
      <c r="E117" s="9">
        <f>IF(Raw!$G117&gt;$C$8,IF(Raw!$Q117&gt;$C$8,IF(Raw!$N117&gt;$C$9,IF(Raw!$N117&lt;$A$9,IF(Raw!$X117&gt;$C$9,IF(Raw!$X117&lt;$A$9,Raw!H117,-999),-999),-999),-999),-999),-999)</f>
        <v>1.1230549999999999</v>
      </c>
      <c r="F117" s="9">
        <f>IF(Raw!$G117&gt;$C$8,IF(Raw!$Q117&gt;$C$8,IF(Raw!$N117&gt;$C$9,IF(Raw!$N117&lt;$A$9,IF(Raw!$X117&gt;$C$9,IF(Raw!$X117&lt;$A$9,Raw!I117,-999),-999),-999),-999),-999),-999)</f>
        <v>1.598725</v>
      </c>
      <c r="G117" s="9">
        <f>Raw!G117</f>
        <v>0.98245300000000002</v>
      </c>
      <c r="H117" s="9">
        <f>IF(Raw!$G117&gt;$C$8,IF(Raw!$Q117&gt;$C$8,IF(Raw!$N117&gt;$C$9,IF(Raw!$N117&lt;$A$9,IF(Raw!$X117&gt;$C$9,IF(Raw!$X117&lt;$A$9,Raw!L117,-999),-999),-999),-999),-999),-999)</f>
        <v>584.1</v>
      </c>
      <c r="I117" s="9">
        <f>IF(Raw!$G117&gt;$C$8,IF(Raw!$Q117&gt;$C$8,IF(Raw!$N117&gt;$C$9,IF(Raw!$N117&lt;$A$9,IF(Raw!$X117&gt;$C$9,IF(Raw!$X117&lt;$A$9,Raw!M117,-999),-999),-999),-999),-999),-999)</f>
        <v>3.9999999999999998E-6</v>
      </c>
      <c r="J117" s="9">
        <f>IF(Raw!$G117&gt;$C$8,IF(Raw!$Q117&gt;$C$8,IF(Raw!$N117&gt;$C$9,IF(Raw!$N117&lt;$A$9,IF(Raw!$X117&gt;$C$9,IF(Raw!$X117&lt;$A$9,Raw!N117,-999),-999),-999),-999),-999),-999)</f>
        <v>501</v>
      </c>
      <c r="K117" s="9">
        <f>IF(Raw!$G117&gt;$C$8,IF(Raw!$Q117&gt;$C$8,IF(Raw!$N117&gt;$C$9,IF(Raw!$N117&lt;$A$9,IF(Raw!$X117&gt;$C$9,IF(Raw!$X117&lt;$A$9,Raw!R117,-999),-999),-999),-999),-999),-999)</f>
        <v>1.240991</v>
      </c>
      <c r="L117" s="9">
        <f>IF(Raw!$G117&gt;$C$8,IF(Raw!$Q117&gt;$C$8,IF(Raw!$N117&gt;$C$9,IF(Raw!$N117&lt;$A$9,IF(Raw!$X117&gt;$C$9,IF(Raw!$X117&lt;$A$9,Raw!S117,-999),-999),-999),-999),-999),-999)</f>
        <v>1.9142440000000001</v>
      </c>
      <c r="M117" s="9">
        <f>Raw!Q117</f>
        <v>0.98931999999999998</v>
      </c>
      <c r="N117" s="9">
        <f>IF(Raw!$G117&gt;$C$8,IF(Raw!$Q117&gt;$C$8,IF(Raw!$N117&gt;$C$9,IF(Raw!$N117&lt;$A$9,IF(Raw!$X117&gt;$C$9,IF(Raw!$X117&lt;$A$9,Raw!V117,-999),-999),-999),-999),-999),-999)</f>
        <v>589.70000000000005</v>
      </c>
      <c r="O117" s="9">
        <f>IF(Raw!$G117&gt;$C$8,IF(Raw!$Q117&gt;$C$8,IF(Raw!$N117&gt;$C$9,IF(Raw!$N117&lt;$A$9,IF(Raw!$X117&gt;$C$9,IF(Raw!$X117&lt;$A$9,Raw!W117,-999),-999),-999),-999),-999),-999)</f>
        <v>6.9999999999999999E-6</v>
      </c>
      <c r="P117" s="9">
        <f>IF(Raw!$G117&gt;$C$8,IF(Raw!$Q117&gt;$C$8,IF(Raw!$N117&gt;$C$9,IF(Raw!$N117&lt;$A$9,IF(Raw!$X117&gt;$C$9,IF(Raw!$X117&lt;$A$9,Raw!X117,-999),-999),-999),-999),-999),-999)</f>
        <v>476</v>
      </c>
      <c r="R117" s="9">
        <f t="shared" si="20"/>
        <v>0.47567000000000004</v>
      </c>
      <c r="S117" s="9">
        <f t="shared" si="21"/>
        <v>0.29753084489202336</v>
      </c>
      <c r="T117" s="9">
        <f t="shared" si="22"/>
        <v>0.6732530000000001</v>
      </c>
      <c r="U117" s="9">
        <f t="shared" si="23"/>
        <v>0.35170699242102893</v>
      </c>
      <c r="V117" s="15">
        <f t="shared" si="16"/>
        <v>0</v>
      </c>
      <c r="X117" s="11">
        <f t="shared" si="24"/>
        <v>2.1792399999999996E+19</v>
      </c>
      <c r="Y117" s="11">
        <f t="shared" si="25"/>
        <v>5.841E-18</v>
      </c>
      <c r="Z117" s="11">
        <f t="shared" si="26"/>
        <v>5.0099999999999993E-4</v>
      </c>
      <c r="AA117" s="16">
        <f t="shared" si="27"/>
        <v>5.9948930777995242E-2</v>
      </c>
      <c r="AB117" s="9">
        <f t="shared" si="17"/>
        <v>1.2813517974930777</v>
      </c>
      <c r="AC117" s="9">
        <f t="shared" si="18"/>
        <v>0.94005106922200454</v>
      </c>
      <c r="AD117" s="15">
        <f t="shared" si="19"/>
        <v>119.65854446705637</v>
      </c>
      <c r="AE117" s="3">
        <f t="shared" si="28"/>
        <v>703.25639999999976</v>
      </c>
      <c r="AF117" s="2">
        <f t="shared" si="29"/>
        <v>0.25</v>
      </c>
      <c r="AG117" s="9">
        <f t="shared" si="30"/>
        <v>3.237288214768181E-2</v>
      </c>
      <c r="AH117" s="2">
        <f t="shared" si="31"/>
        <v>1.5665069194596204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65.7</v>
      </c>
      <c r="D118" s="15">
        <f>IF(C118&gt;0.5,Raw!D118*D$11,-999)</f>
        <v>38.9</v>
      </c>
      <c r="E118" s="9">
        <f>IF(Raw!$G118&gt;$C$8,IF(Raw!$Q118&gt;$C$8,IF(Raw!$N118&gt;$C$9,IF(Raw!$N118&lt;$A$9,IF(Raw!$X118&gt;$C$9,IF(Raw!$X118&lt;$A$9,Raw!H118,-999),-999),-999),-999),-999),-999)</f>
        <v>1.109866</v>
      </c>
      <c r="F118" s="9">
        <f>IF(Raw!$G118&gt;$C$8,IF(Raw!$Q118&gt;$C$8,IF(Raw!$N118&gt;$C$9,IF(Raw!$N118&lt;$A$9,IF(Raw!$X118&gt;$C$9,IF(Raw!$X118&lt;$A$9,Raw!I118,-999),-999),-999),-999),-999),-999)</f>
        <v>1.5328980000000001</v>
      </c>
      <c r="G118" s="9">
        <f>Raw!G118</f>
        <v>0.97648800000000002</v>
      </c>
      <c r="H118" s="9">
        <f>IF(Raw!$G118&gt;$C$8,IF(Raw!$Q118&gt;$C$8,IF(Raw!$N118&gt;$C$9,IF(Raw!$N118&lt;$A$9,IF(Raw!$X118&gt;$C$9,IF(Raw!$X118&lt;$A$9,Raw!L118,-999),-999),-999),-999),-999),-999)</f>
        <v>543.20000000000005</v>
      </c>
      <c r="I118" s="9">
        <f>IF(Raw!$G118&gt;$C$8,IF(Raw!$Q118&gt;$C$8,IF(Raw!$N118&gt;$C$9,IF(Raw!$N118&lt;$A$9,IF(Raw!$X118&gt;$C$9,IF(Raw!$X118&lt;$A$9,Raw!M118,-999),-999),-999),-999),-999),-999)</f>
        <v>1.9000000000000001E-5</v>
      </c>
      <c r="J118" s="9">
        <f>IF(Raw!$G118&gt;$C$8,IF(Raw!$Q118&gt;$C$8,IF(Raw!$N118&gt;$C$9,IF(Raw!$N118&lt;$A$9,IF(Raw!$X118&gt;$C$9,IF(Raw!$X118&lt;$A$9,Raw!N118,-999),-999),-999),-999),-999),-999)</f>
        <v>516</v>
      </c>
      <c r="K118" s="9">
        <f>IF(Raw!$G118&gt;$C$8,IF(Raw!$Q118&gt;$C$8,IF(Raw!$N118&gt;$C$9,IF(Raw!$N118&lt;$A$9,IF(Raw!$X118&gt;$C$9,IF(Raw!$X118&lt;$A$9,Raw!R118,-999),-999),-999),-999),-999),-999)</f>
        <v>1.1625650000000001</v>
      </c>
      <c r="L118" s="9">
        <f>IF(Raw!$G118&gt;$C$8,IF(Raw!$Q118&gt;$C$8,IF(Raw!$N118&gt;$C$9,IF(Raw!$N118&lt;$A$9,IF(Raw!$X118&gt;$C$9,IF(Raw!$X118&lt;$A$9,Raw!S118,-999),-999),-999),-999),-999),-999)</f>
        <v>1.734057</v>
      </c>
      <c r="M118" s="9">
        <f>Raw!Q118</f>
        <v>0.98530399999999996</v>
      </c>
      <c r="N118" s="9">
        <f>IF(Raw!$G118&gt;$C$8,IF(Raw!$Q118&gt;$C$8,IF(Raw!$N118&gt;$C$9,IF(Raw!$N118&lt;$A$9,IF(Raw!$X118&gt;$C$9,IF(Raw!$X118&lt;$A$9,Raw!V118,-999),-999),-999),-999),-999),-999)</f>
        <v>574</v>
      </c>
      <c r="O118" s="9">
        <f>IF(Raw!$G118&gt;$C$8,IF(Raw!$Q118&gt;$C$8,IF(Raw!$N118&gt;$C$9,IF(Raw!$N118&lt;$A$9,IF(Raw!$X118&gt;$C$9,IF(Raw!$X118&lt;$A$9,Raw!W118,-999),-999),-999),-999),-999),-999)</f>
        <v>1.4E-5</v>
      </c>
      <c r="P118" s="9">
        <f>IF(Raw!$G118&gt;$C$8,IF(Raw!$Q118&gt;$C$8,IF(Raw!$N118&gt;$C$9,IF(Raw!$N118&lt;$A$9,IF(Raw!$X118&gt;$C$9,IF(Raw!$X118&lt;$A$9,Raw!X118,-999),-999),-999),-999),-999),-999)</f>
        <v>562</v>
      </c>
      <c r="R118" s="9">
        <f t="shared" si="20"/>
        <v>0.42303200000000007</v>
      </c>
      <c r="S118" s="9">
        <f t="shared" si="21"/>
        <v>0.27596878592052443</v>
      </c>
      <c r="T118" s="9">
        <f t="shared" si="22"/>
        <v>0.57149199999999989</v>
      </c>
      <c r="U118" s="9">
        <f t="shared" si="23"/>
        <v>0.32956932788253207</v>
      </c>
      <c r="V118" s="15">
        <f t="shared" si="16"/>
        <v>0</v>
      </c>
      <c r="X118" s="11">
        <f t="shared" si="24"/>
        <v>2.3417799999999992E+19</v>
      </c>
      <c r="Y118" s="11">
        <f t="shared" si="25"/>
        <v>5.4320000000000001E-18</v>
      </c>
      <c r="Z118" s="11">
        <f t="shared" si="26"/>
        <v>5.1599999999999997E-4</v>
      </c>
      <c r="AA118" s="16">
        <f t="shared" si="27"/>
        <v>6.1595054440186633E-2</v>
      </c>
      <c r="AB118" s="9">
        <f t="shared" si="17"/>
        <v>1.1977660808521311</v>
      </c>
      <c r="AC118" s="9">
        <f t="shared" si="18"/>
        <v>0.93840494555981357</v>
      </c>
      <c r="AD118" s="15">
        <f t="shared" si="19"/>
        <v>119.37026054299739</v>
      </c>
      <c r="AE118" s="3">
        <f t="shared" si="28"/>
        <v>654.01279999999986</v>
      </c>
      <c r="AF118" s="2">
        <f t="shared" si="29"/>
        <v>0.25</v>
      </c>
      <c r="AG118" s="9">
        <f t="shared" si="30"/>
        <v>3.0262135797167987E-2</v>
      </c>
      <c r="AH118" s="2">
        <f t="shared" si="31"/>
        <v>1.4643690020440459</v>
      </c>
    </row>
    <row r="119" spans="1:34">
      <c r="A119" s="1">
        <f>Raw!A119</f>
        <v>106</v>
      </c>
      <c r="B119" s="14">
        <f>Raw!B119</f>
        <v>0.46356481481481482</v>
      </c>
      <c r="C119" s="15">
        <f>Raw!C119</f>
        <v>64.8</v>
      </c>
      <c r="D119" s="15">
        <f>IF(C119&gt;0.5,Raw!D119*D$11,-999)</f>
        <v>40.700000000000003</v>
      </c>
      <c r="E119" s="9">
        <f>IF(Raw!$G119&gt;$C$8,IF(Raw!$Q119&gt;$C$8,IF(Raw!$N119&gt;$C$9,IF(Raw!$N119&lt;$A$9,IF(Raw!$X119&gt;$C$9,IF(Raw!$X119&lt;$A$9,Raw!H119,-999),-999),-999),-999),-999),-999)</f>
        <v>1.073329</v>
      </c>
      <c r="F119" s="9">
        <f>IF(Raw!$G119&gt;$C$8,IF(Raw!$Q119&gt;$C$8,IF(Raw!$N119&gt;$C$9,IF(Raw!$N119&lt;$A$9,IF(Raw!$X119&gt;$C$9,IF(Raw!$X119&lt;$A$9,Raw!I119,-999),-999),-999),-999),-999),-999)</f>
        <v>1.4622820000000001</v>
      </c>
      <c r="G119" s="9">
        <f>Raw!G119</f>
        <v>0.96743500000000004</v>
      </c>
      <c r="H119" s="9">
        <f>IF(Raw!$G119&gt;$C$8,IF(Raw!$Q119&gt;$C$8,IF(Raw!$N119&gt;$C$9,IF(Raw!$N119&lt;$A$9,IF(Raw!$X119&gt;$C$9,IF(Raw!$X119&lt;$A$9,Raw!L119,-999),-999),-999),-999),-999),-999)</f>
        <v>485</v>
      </c>
      <c r="I119" s="9">
        <f>IF(Raw!$G119&gt;$C$8,IF(Raw!$Q119&gt;$C$8,IF(Raw!$N119&gt;$C$9,IF(Raw!$N119&lt;$A$9,IF(Raw!$X119&gt;$C$9,IF(Raw!$X119&lt;$A$9,Raw!M119,-999),-999),-999),-999),-999),-999)</f>
        <v>6.9999999999999999E-6</v>
      </c>
      <c r="J119" s="9">
        <f>IF(Raw!$G119&gt;$C$8,IF(Raw!$Q119&gt;$C$8,IF(Raw!$N119&gt;$C$9,IF(Raw!$N119&lt;$A$9,IF(Raw!$X119&gt;$C$9,IF(Raw!$X119&lt;$A$9,Raw!N119,-999),-999),-999),-999),-999),-999)</f>
        <v>523</v>
      </c>
      <c r="K119" s="9">
        <f>IF(Raw!$G119&gt;$C$8,IF(Raw!$Q119&gt;$C$8,IF(Raw!$N119&gt;$C$9,IF(Raw!$N119&lt;$A$9,IF(Raw!$X119&gt;$C$9,IF(Raw!$X119&lt;$A$9,Raw!R119,-999),-999),-999),-999),-999),-999)</f>
        <v>1.0946039999999999</v>
      </c>
      <c r="L119" s="9">
        <f>IF(Raw!$G119&gt;$C$8,IF(Raw!$Q119&gt;$C$8,IF(Raw!$N119&gt;$C$9,IF(Raw!$N119&lt;$A$9,IF(Raw!$X119&gt;$C$9,IF(Raw!$X119&lt;$A$9,Raw!S119,-999),-999),-999),-999),-999),-999)</f>
        <v>1.631613</v>
      </c>
      <c r="M119" s="9">
        <f>Raw!Q119</f>
        <v>0.98227299999999995</v>
      </c>
      <c r="N119" s="9">
        <f>IF(Raw!$G119&gt;$C$8,IF(Raw!$Q119&gt;$C$8,IF(Raw!$N119&gt;$C$9,IF(Raw!$N119&lt;$A$9,IF(Raw!$X119&gt;$C$9,IF(Raw!$X119&lt;$A$9,Raw!V119,-999),-999),-999),-999),-999),-999)</f>
        <v>587.79999999999995</v>
      </c>
      <c r="O119" s="9">
        <f>IF(Raw!$G119&gt;$C$8,IF(Raw!$Q119&gt;$C$8,IF(Raw!$N119&gt;$C$9,IF(Raw!$N119&lt;$A$9,IF(Raw!$X119&gt;$C$9,IF(Raw!$X119&lt;$A$9,Raw!W119,-999),-999),-999),-999),-999),-999)</f>
        <v>1.5999999999999999E-5</v>
      </c>
      <c r="P119" s="9">
        <f>IF(Raw!$G119&gt;$C$8,IF(Raw!$Q119&gt;$C$8,IF(Raw!$N119&gt;$C$9,IF(Raw!$N119&lt;$A$9,IF(Raw!$X119&gt;$C$9,IF(Raw!$X119&lt;$A$9,Raw!X119,-999),-999),-999),-999),-999),-999)</f>
        <v>411</v>
      </c>
      <c r="R119" s="9">
        <f t="shared" si="20"/>
        <v>0.3889530000000001</v>
      </c>
      <c r="S119" s="9">
        <f t="shared" si="21"/>
        <v>0.26599041771696574</v>
      </c>
      <c r="T119" s="9">
        <f t="shared" si="22"/>
        <v>0.53700900000000007</v>
      </c>
      <c r="U119" s="9">
        <f t="shared" si="23"/>
        <v>0.32912767917392183</v>
      </c>
      <c r="V119" s="15">
        <f t="shared" si="16"/>
        <v>0</v>
      </c>
      <c r="X119" s="11">
        <f t="shared" si="24"/>
        <v>2.4501399999999996E+19</v>
      </c>
      <c r="Y119" s="11">
        <f t="shared" si="25"/>
        <v>4.8499999999999996E-18</v>
      </c>
      <c r="Z119" s="11">
        <f t="shared" si="26"/>
        <v>5.2300000000000003E-4</v>
      </c>
      <c r="AA119" s="16">
        <f t="shared" si="27"/>
        <v>5.8512529446176659E-2</v>
      </c>
      <c r="AB119" s="9">
        <f t="shared" si="17"/>
        <v>1.1260257549253618</v>
      </c>
      <c r="AC119" s="9">
        <f t="shared" si="18"/>
        <v>0.94148747055382331</v>
      </c>
      <c r="AD119" s="15">
        <f t="shared" si="19"/>
        <v>111.87864138848309</v>
      </c>
      <c r="AE119" s="3">
        <f t="shared" si="28"/>
        <v>583.93999999999983</v>
      </c>
      <c r="AF119" s="2">
        <f t="shared" si="29"/>
        <v>0.25</v>
      </c>
      <c r="AG119" s="9">
        <f t="shared" si="30"/>
        <v>2.832489045332532E-2</v>
      </c>
      <c r="AH119" s="2">
        <f t="shared" si="31"/>
        <v>1.3706267080469765</v>
      </c>
    </row>
    <row r="120" spans="1:34">
      <c r="A120" s="1">
        <f>Raw!A120</f>
        <v>107</v>
      </c>
      <c r="B120" s="14">
        <f>Raw!B120</f>
        <v>0.46362268518518518</v>
      </c>
      <c r="C120" s="15">
        <f>Raw!C120</f>
        <v>63.6</v>
      </c>
      <c r="D120" s="15">
        <f>IF(C120&gt;0.5,Raw!D120*D$11,-999)</f>
        <v>44.4</v>
      </c>
      <c r="E120" s="9">
        <f>IF(Raw!$G120&gt;$C$8,IF(Raw!$Q120&gt;$C$8,IF(Raw!$N120&gt;$C$9,IF(Raw!$N120&lt;$A$9,IF(Raw!$X120&gt;$C$9,IF(Raw!$X120&lt;$A$9,Raw!H120,-999),-999),-999),-999),-999),-999)</f>
        <v>1.0156639999999999</v>
      </c>
      <c r="F120" s="9">
        <f>IF(Raw!$G120&gt;$C$8,IF(Raw!$Q120&gt;$C$8,IF(Raw!$N120&gt;$C$9,IF(Raw!$N120&lt;$A$9,IF(Raw!$X120&gt;$C$9,IF(Raw!$X120&lt;$A$9,Raw!I120,-999),-999),-999),-999),-999),-999)</f>
        <v>1.3940650000000001</v>
      </c>
      <c r="G120" s="9">
        <f>Raw!G120</f>
        <v>0.97062199999999998</v>
      </c>
      <c r="H120" s="9">
        <f>IF(Raw!$G120&gt;$C$8,IF(Raw!$Q120&gt;$C$8,IF(Raw!$N120&gt;$C$9,IF(Raw!$N120&lt;$A$9,IF(Raw!$X120&gt;$C$9,IF(Raw!$X120&lt;$A$9,Raw!L120,-999),-999),-999),-999),-999),-999)</f>
        <v>596.5</v>
      </c>
      <c r="I120" s="9">
        <f>IF(Raw!$G120&gt;$C$8,IF(Raw!$Q120&gt;$C$8,IF(Raw!$N120&gt;$C$9,IF(Raw!$N120&lt;$A$9,IF(Raw!$X120&gt;$C$9,IF(Raw!$X120&lt;$A$9,Raw!M120,-999),-999),-999),-999),-999),-999)</f>
        <v>2.0138E-2</v>
      </c>
      <c r="J120" s="9">
        <f>IF(Raw!$G120&gt;$C$8,IF(Raw!$Q120&gt;$C$8,IF(Raw!$N120&gt;$C$9,IF(Raw!$N120&lt;$A$9,IF(Raw!$X120&gt;$C$9,IF(Raw!$X120&lt;$A$9,Raw!N120,-999),-999),-999),-999),-999),-999)</f>
        <v>483</v>
      </c>
      <c r="K120" s="9">
        <f>IF(Raw!$G120&gt;$C$8,IF(Raw!$Q120&gt;$C$8,IF(Raw!$N120&gt;$C$9,IF(Raw!$N120&lt;$A$9,IF(Raw!$X120&gt;$C$9,IF(Raw!$X120&lt;$A$9,Raw!R120,-999),-999),-999),-999),-999),-999)</f>
        <v>1.0606390000000001</v>
      </c>
      <c r="L120" s="9">
        <f>IF(Raw!$G120&gt;$C$8,IF(Raw!$Q120&gt;$C$8,IF(Raw!$N120&gt;$C$9,IF(Raw!$N120&lt;$A$9,IF(Raw!$X120&gt;$C$9,IF(Raw!$X120&lt;$A$9,Raw!S120,-999),-999),-999),-999),-999),-999)</f>
        <v>1.5567169999999999</v>
      </c>
      <c r="M120" s="9">
        <f>Raw!Q120</f>
        <v>0.97997999999999996</v>
      </c>
      <c r="N120" s="9">
        <f>IF(Raw!$G120&gt;$C$8,IF(Raw!$Q120&gt;$C$8,IF(Raw!$N120&gt;$C$9,IF(Raw!$N120&lt;$A$9,IF(Raw!$X120&gt;$C$9,IF(Raw!$X120&lt;$A$9,Raw!V120,-999),-999),-999),-999),-999),-999)</f>
        <v>569.6</v>
      </c>
      <c r="O120" s="9">
        <f>IF(Raw!$G120&gt;$C$8,IF(Raw!$Q120&gt;$C$8,IF(Raw!$N120&gt;$C$9,IF(Raw!$N120&lt;$A$9,IF(Raw!$X120&gt;$C$9,IF(Raw!$X120&lt;$A$9,Raw!W120,-999),-999),-999),-999),-999),-999)</f>
        <v>6.5700000000000003E-4</v>
      </c>
      <c r="P120" s="9">
        <f>IF(Raw!$G120&gt;$C$8,IF(Raw!$Q120&gt;$C$8,IF(Raw!$N120&gt;$C$9,IF(Raw!$N120&lt;$A$9,IF(Raw!$X120&gt;$C$9,IF(Raw!$X120&lt;$A$9,Raw!X120,-999),-999),-999),-999),-999),-999)</f>
        <v>459</v>
      </c>
      <c r="R120" s="9">
        <f t="shared" si="20"/>
        <v>0.37840100000000021</v>
      </c>
      <c r="S120" s="9">
        <f t="shared" si="21"/>
        <v>0.27143712811095622</v>
      </c>
      <c r="T120" s="9">
        <f t="shared" si="22"/>
        <v>0.4960779999999998</v>
      </c>
      <c r="U120" s="9">
        <f t="shared" si="23"/>
        <v>0.31866935351769127</v>
      </c>
      <c r="V120" s="15">
        <f t="shared" si="16"/>
        <v>0</v>
      </c>
      <c r="X120" s="11">
        <f t="shared" si="24"/>
        <v>2.6728799999999992E+19</v>
      </c>
      <c r="Y120" s="11">
        <f t="shared" si="25"/>
        <v>5.9649999999999995E-18</v>
      </c>
      <c r="Z120" s="11">
        <f t="shared" si="26"/>
        <v>4.8299999999999998E-4</v>
      </c>
      <c r="AA120" s="16">
        <f t="shared" si="27"/>
        <v>7.150197294264074E-2</v>
      </c>
      <c r="AB120" s="9">
        <f t="shared" si="17"/>
        <v>1.0961095557334395</v>
      </c>
      <c r="AC120" s="9">
        <f t="shared" si="18"/>
        <v>0.92849802705735918</v>
      </c>
      <c r="AD120" s="15">
        <f t="shared" si="19"/>
        <v>148.037211061368</v>
      </c>
      <c r="AE120" s="3">
        <f t="shared" si="28"/>
        <v>718.18599999999969</v>
      </c>
      <c r="AF120" s="2">
        <f t="shared" si="29"/>
        <v>0.25</v>
      </c>
      <c r="AG120" s="9">
        <f t="shared" si="30"/>
        <v>3.6288401804221652E-2</v>
      </c>
      <c r="AH120" s="2">
        <f t="shared" si="31"/>
        <v>1.7559768779041156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62.7</v>
      </c>
      <c r="D121" s="15">
        <f>IF(C121&gt;0.5,Raw!D121*D$11,-999)</f>
        <v>46.2</v>
      </c>
      <c r="E121" s="9">
        <f>IF(Raw!$G121&gt;$C$8,IF(Raw!$Q121&gt;$C$8,IF(Raw!$N121&gt;$C$9,IF(Raw!$N121&lt;$A$9,IF(Raw!$X121&gt;$C$9,IF(Raw!$X121&lt;$A$9,Raw!H121,-999),-999),-999),-999),-999),-999)</f>
        <v>0.99965300000000001</v>
      </c>
      <c r="F121" s="9">
        <f>IF(Raw!$G121&gt;$C$8,IF(Raw!$Q121&gt;$C$8,IF(Raw!$N121&gt;$C$9,IF(Raw!$N121&lt;$A$9,IF(Raw!$X121&gt;$C$9,IF(Raw!$X121&lt;$A$9,Raw!I121,-999),-999),-999),-999),-999),-999)</f>
        <v>1.3540559999999999</v>
      </c>
      <c r="G121" s="9">
        <f>Raw!G121</f>
        <v>0.97316100000000005</v>
      </c>
      <c r="H121" s="9">
        <f>IF(Raw!$G121&gt;$C$8,IF(Raw!$Q121&gt;$C$8,IF(Raw!$N121&gt;$C$9,IF(Raw!$N121&lt;$A$9,IF(Raw!$X121&gt;$C$9,IF(Raw!$X121&lt;$A$9,Raw!L121,-999),-999),-999),-999),-999),-999)</f>
        <v>547.1</v>
      </c>
      <c r="I121" s="9">
        <f>IF(Raw!$G121&gt;$C$8,IF(Raw!$Q121&gt;$C$8,IF(Raw!$N121&gt;$C$9,IF(Raw!$N121&lt;$A$9,IF(Raw!$X121&gt;$C$9,IF(Raw!$X121&lt;$A$9,Raw!M121,-999),-999),-999),-999),-999),-999)</f>
        <v>1.4085E-2</v>
      </c>
      <c r="J121" s="9">
        <f>IF(Raw!$G121&gt;$C$8,IF(Raw!$Q121&gt;$C$8,IF(Raw!$N121&gt;$C$9,IF(Raw!$N121&lt;$A$9,IF(Raw!$X121&gt;$C$9,IF(Raw!$X121&lt;$A$9,Raw!N121,-999),-999),-999),-999),-999),-999)</f>
        <v>523</v>
      </c>
      <c r="K121" s="9">
        <f>IF(Raw!$G121&gt;$C$8,IF(Raw!$Q121&gt;$C$8,IF(Raw!$N121&gt;$C$9,IF(Raw!$N121&lt;$A$9,IF(Raw!$X121&gt;$C$9,IF(Raw!$X121&lt;$A$9,Raw!R121,-999),-999),-999),-999),-999),-999)</f>
        <v>1.034481</v>
      </c>
      <c r="L121" s="9">
        <f>IF(Raw!$G121&gt;$C$8,IF(Raw!$Q121&gt;$C$8,IF(Raw!$N121&gt;$C$9,IF(Raw!$N121&lt;$A$9,IF(Raw!$X121&gt;$C$9,IF(Raw!$X121&lt;$A$9,Raw!S121,-999),-999),-999),-999),-999),-999)</f>
        <v>1.480985</v>
      </c>
      <c r="M121" s="9">
        <f>Raw!Q121</f>
        <v>0.97452899999999998</v>
      </c>
      <c r="N121" s="9">
        <f>IF(Raw!$G121&gt;$C$8,IF(Raw!$Q121&gt;$C$8,IF(Raw!$N121&gt;$C$9,IF(Raw!$N121&lt;$A$9,IF(Raw!$X121&gt;$C$9,IF(Raw!$X121&lt;$A$9,Raw!V121,-999),-999),-999),-999),-999),-999)</f>
        <v>535.70000000000005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374</v>
      </c>
      <c r="R121" s="9">
        <f t="shared" si="20"/>
        <v>0.35440299999999991</v>
      </c>
      <c r="S121" s="9">
        <f t="shared" si="21"/>
        <v>0.26173437435379332</v>
      </c>
      <c r="T121" s="9">
        <f t="shared" si="22"/>
        <v>0.44650400000000001</v>
      </c>
      <c r="U121" s="9">
        <f t="shared" si="23"/>
        <v>0.30149123725088373</v>
      </c>
      <c r="V121" s="15">
        <f t="shared" si="16"/>
        <v>0</v>
      </c>
      <c r="X121" s="11">
        <f t="shared" si="24"/>
        <v>2.78124E+19</v>
      </c>
      <c r="Y121" s="11">
        <f t="shared" si="25"/>
        <v>5.4709999999999996E-18</v>
      </c>
      <c r="Z121" s="11">
        <f t="shared" si="26"/>
        <v>5.2300000000000003E-4</v>
      </c>
      <c r="AA121" s="16">
        <f t="shared" si="27"/>
        <v>7.371431322932849E-2</v>
      </c>
      <c r="AB121" s="9">
        <f t="shared" si="17"/>
        <v>1.067394735714148</v>
      </c>
      <c r="AC121" s="9">
        <f t="shared" si="18"/>
        <v>0.92628568677067169</v>
      </c>
      <c r="AD121" s="15">
        <f t="shared" si="19"/>
        <v>140.94514957806598</v>
      </c>
      <c r="AE121" s="3">
        <f t="shared" si="28"/>
        <v>658.70839999999976</v>
      </c>
      <c r="AF121" s="2">
        <f t="shared" si="29"/>
        <v>0.25</v>
      </c>
      <c r="AG121" s="9">
        <f t="shared" si="30"/>
        <v>3.2687482716001526E-2</v>
      </c>
      <c r="AH121" s="2">
        <f t="shared" si="31"/>
        <v>1.5817302772345181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61.6</v>
      </c>
      <c r="D122" s="15">
        <f>IF(C122&gt;0.5,Raw!D122*D$11,-999)</f>
        <v>48.9</v>
      </c>
      <c r="E122" s="9">
        <f>IF(Raw!$G122&gt;$C$8,IF(Raw!$Q122&gt;$C$8,IF(Raw!$N122&gt;$C$9,IF(Raw!$N122&lt;$A$9,IF(Raw!$X122&gt;$C$9,IF(Raw!$X122&lt;$A$9,Raw!H122,-999),-999),-999),-999),-999),-999)</f>
        <v>0.99819800000000003</v>
      </c>
      <c r="F122" s="9">
        <f>IF(Raw!$G122&gt;$C$8,IF(Raw!$Q122&gt;$C$8,IF(Raw!$N122&gt;$C$9,IF(Raw!$N122&lt;$A$9,IF(Raw!$X122&gt;$C$9,IF(Raw!$X122&lt;$A$9,Raw!I122,-999),-999),-999),-999),-999),-999)</f>
        <v>1.3534299999999999</v>
      </c>
      <c r="G122" s="9">
        <f>Raw!G122</f>
        <v>0.97165000000000001</v>
      </c>
      <c r="H122" s="9">
        <f>IF(Raw!$G122&gt;$C$8,IF(Raw!$Q122&gt;$C$8,IF(Raw!$N122&gt;$C$9,IF(Raw!$N122&lt;$A$9,IF(Raw!$X122&gt;$C$9,IF(Raw!$X122&lt;$A$9,Raw!L122,-999),-999),-999),-999),-999),-999)</f>
        <v>574</v>
      </c>
      <c r="I122" s="9">
        <f>IF(Raw!$G122&gt;$C$8,IF(Raw!$Q122&gt;$C$8,IF(Raw!$N122&gt;$C$9,IF(Raw!$N122&lt;$A$9,IF(Raw!$X122&gt;$C$9,IF(Raw!$X122&lt;$A$9,Raw!M122,-999),-999),-999),-999),-999),-999)</f>
        <v>1.1E-5</v>
      </c>
      <c r="J122" s="9">
        <f>IF(Raw!$G122&gt;$C$8,IF(Raw!$Q122&gt;$C$8,IF(Raw!$N122&gt;$C$9,IF(Raw!$N122&lt;$A$9,IF(Raw!$X122&gt;$C$9,IF(Raw!$X122&lt;$A$9,Raw!N122,-999),-999),-999),-999),-999),-999)</f>
        <v>628</v>
      </c>
      <c r="K122" s="9">
        <f>IF(Raw!$G122&gt;$C$8,IF(Raw!$Q122&gt;$C$8,IF(Raw!$N122&gt;$C$9,IF(Raw!$N122&lt;$A$9,IF(Raw!$X122&gt;$C$9,IF(Raw!$X122&lt;$A$9,Raw!R122,-999),-999),-999),-999),-999),-999)</f>
        <v>0.99499300000000002</v>
      </c>
      <c r="L122" s="9">
        <f>IF(Raw!$G122&gt;$C$8,IF(Raw!$Q122&gt;$C$8,IF(Raw!$N122&gt;$C$9,IF(Raw!$N122&lt;$A$9,IF(Raw!$X122&gt;$C$9,IF(Raw!$X122&lt;$A$9,Raw!S122,-999),-999),-999),-999),-999),-999)</f>
        <v>1.4309689999999999</v>
      </c>
      <c r="M122" s="9">
        <f>Raw!Q122</f>
        <v>0.97164799999999996</v>
      </c>
      <c r="N122" s="9">
        <f>IF(Raw!$G122&gt;$C$8,IF(Raw!$Q122&gt;$C$8,IF(Raw!$N122&gt;$C$9,IF(Raw!$N122&lt;$A$9,IF(Raw!$X122&gt;$C$9,IF(Raw!$X122&lt;$A$9,Raw!V122,-999),-999),-999),-999),-999),-999)</f>
        <v>568.9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425</v>
      </c>
      <c r="R122" s="9">
        <f t="shared" si="20"/>
        <v>0.35523199999999988</v>
      </c>
      <c r="S122" s="9">
        <f t="shared" si="21"/>
        <v>0.26246795179654647</v>
      </c>
      <c r="T122" s="9">
        <f t="shared" si="22"/>
        <v>0.43597599999999992</v>
      </c>
      <c r="U122" s="9">
        <f t="shared" si="23"/>
        <v>0.30467186920191835</v>
      </c>
      <c r="V122" s="15">
        <f t="shared" si="16"/>
        <v>0</v>
      </c>
      <c r="X122" s="11">
        <f t="shared" si="24"/>
        <v>2.9437799999999992E+19</v>
      </c>
      <c r="Y122" s="11">
        <f t="shared" si="25"/>
        <v>5.7399999999999995E-18</v>
      </c>
      <c r="Z122" s="11">
        <f t="shared" si="26"/>
        <v>6.2799999999999998E-4</v>
      </c>
      <c r="AA122" s="16">
        <f t="shared" si="27"/>
        <v>9.5934892738805497E-2</v>
      </c>
      <c r="AB122" s="9">
        <f t="shared" si="17"/>
        <v>1.0368183107966935</v>
      </c>
      <c r="AC122" s="9">
        <f t="shared" si="18"/>
        <v>0.90406510726119438</v>
      </c>
      <c r="AD122" s="15">
        <f t="shared" si="19"/>
        <v>152.76256805542275</v>
      </c>
      <c r="AE122" s="3">
        <f t="shared" si="28"/>
        <v>691.09599999999978</v>
      </c>
      <c r="AF122" s="2">
        <f t="shared" si="29"/>
        <v>0.25</v>
      </c>
      <c r="AG122" s="9">
        <f t="shared" si="30"/>
        <v>3.5801890118100699E-2</v>
      </c>
      <c r="AH122" s="2">
        <f t="shared" si="31"/>
        <v>1.7324348306057098</v>
      </c>
    </row>
    <row r="123" spans="1:34">
      <c r="A123" s="1">
        <f>Raw!A123</f>
        <v>110</v>
      </c>
      <c r="B123" s="14">
        <f>Raw!B123</f>
        <v>0.46378472222222222</v>
      </c>
      <c r="C123" s="15">
        <f>Raw!C123</f>
        <v>60.5</v>
      </c>
      <c r="D123" s="15">
        <f>IF(C123&gt;0.5,Raw!D123*D$11,-999)</f>
        <v>51.6</v>
      </c>
      <c r="E123" s="9">
        <f>IF(Raw!$G123&gt;$C$8,IF(Raw!$Q123&gt;$C$8,IF(Raw!$N123&gt;$C$9,IF(Raw!$N123&lt;$A$9,IF(Raw!$X123&gt;$C$9,IF(Raw!$X123&lt;$A$9,Raw!H123,-999),-999),-999),-999),-999),-999)</f>
        <v>0.98655999999999999</v>
      </c>
      <c r="F123" s="9">
        <f>IF(Raw!$G123&gt;$C$8,IF(Raw!$Q123&gt;$C$8,IF(Raw!$N123&gt;$C$9,IF(Raw!$N123&lt;$A$9,IF(Raw!$X123&gt;$C$9,IF(Raw!$X123&lt;$A$9,Raw!I123,-999),-999),-999),-999),-999),-999)</f>
        <v>1.345342</v>
      </c>
      <c r="G123" s="9">
        <f>Raw!G123</f>
        <v>0.95848199999999995</v>
      </c>
      <c r="H123" s="9">
        <f>IF(Raw!$G123&gt;$C$8,IF(Raw!$Q123&gt;$C$8,IF(Raw!$N123&gt;$C$9,IF(Raw!$N123&lt;$A$9,IF(Raw!$X123&gt;$C$9,IF(Raw!$X123&lt;$A$9,Raw!L123,-999),-999),-999),-999),-999),-999)</f>
        <v>518.70000000000005</v>
      </c>
      <c r="I123" s="9">
        <f>IF(Raw!$G123&gt;$C$8,IF(Raw!$Q123&gt;$C$8,IF(Raw!$N123&gt;$C$9,IF(Raw!$N123&lt;$A$9,IF(Raw!$X123&gt;$C$9,IF(Raw!$X123&lt;$A$9,Raw!M123,-999),-999),-999),-999),-999),-999)</f>
        <v>1.9999999999999999E-6</v>
      </c>
      <c r="J123" s="9">
        <f>IF(Raw!$G123&gt;$C$8,IF(Raw!$Q123&gt;$C$8,IF(Raw!$N123&gt;$C$9,IF(Raw!$N123&lt;$A$9,IF(Raw!$X123&gt;$C$9,IF(Raw!$X123&lt;$A$9,Raw!N123,-999),-999),-999),-999),-999),-999)</f>
        <v>550</v>
      </c>
      <c r="K123" s="9">
        <f>IF(Raw!$G123&gt;$C$8,IF(Raw!$Q123&gt;$C$8,IF(Raw!$N123&gt;$C$9,IF(Raw!$N123&lt;$A$9,IF(Raw!$X123&gt;$C$9,IF(Raw!$X123&lt;$A$9,Raw!R123,-999),-999),-999),-999),-999),-999)</f>
        <v>0.98208600000000001</v>
      </c>
      <c r="L123" s="9">
        <f>IF(Raw!$G123&gt;$C$8,IF(Raw!$Q123&gt;$C$8,IF(Raw!$N123&gt;$C$9,IF(Raw!$N123&lt;$A$9,IF(Raw!$X123&gt;$C$9,IF(Raw!$X123&lt;$A$9,Raw!S123,-999),-999),-999),-999),-999),-999)</f>
        <v>1.4331640000000001</v>
      </c>
      <c r="M123" s="9">
        <f>Raw!Q123</f>
        <v>0.98514900000000005</v>
      </c>
      <c r="N123" s="9">
        <f>IF(Raw!$G123&gt;$C$8,IF(Raw!$Q123&gt;$C$8,IF(Raw!$N123&gt;$C$9,IF(Raw!$N123&lt;$A$9,IF(Raw!$X123&gt;$C$9,IF(Raw!$X123&lt;$A$9,Raw!V123,-999),-999),-999),-999),-999),-999)</f>
        <v>582.9</v>
      </c>
      <c r="O123" s="9">
        <f>IF(Raw!$G123&gt;$C$8,IF(Raw!$Q123&gt;$C$8,IF(Raw!$N123&gt;$C$9,IF(Raw!$N123&lt;$A$9,IF(Raw!$X123&gt;$C$9,IF(Raw!$X123&lt;$A$9,Raw!W123,-999),-999),-999),-999),-999),-999)</f>
        <v>1.7E-5</v>
      </c>
      <c r="P123" s="9">
        <f>IF(Raw!$G123&gt;$C$8,IF(Raw!$Q123&gt;$C$8,IF(Raw!$N123&gt;$C$9,IF(Raw!$N123&lt;$A$9,IF(Raw!$X123&gt;$C$9,IF(Raw!$X123&lt;$A$9,Raw!X123,-999),-999),-999),-999),-999),-999)</f>
        <v>324</v>
      </c>
      <c r="R123" s="9">
        <f t="shared" si="20"/>
        <v>0.35878200000000005</v>
      </c>
      <c r="S123" s="9">
        <f t="shared" si="21"/>
        <v>0.26668460510412967</v>
      </c>
      <c r="T123" s="9">
        <f t="shared" si="22"/>
        <v>0.45107800000000009</v>
      </c>
      <c r="U123" s="9">
        <f t="shared" si="23"/>
        <v>0.31474276495920916</v>
      </c>
      <c r="V123" s="15">
        <f t="shared" si="16"/>
        <v>0</v>
      </c>
      <c r="X123" s="11">
        <f t="shared" si="24"/>
        <v>3.10632E+19</v>
      </c>
      <c r="Y123" s="11">
        <f t="shared" si="25"/>
        <v>5.1870000000000002E-18</v>
      </c>
      <c r="Z123" s="11">
        <f t="shared" si="26"/>
        <v>5.4999999999999992E-4</v>
      </c>
      <c r="AA123" s="16">
        <f t="shared" si="27"/>
        <v>8.1404677487595334E-2</v>
      </c>
      <c r="AB123" s="9">
        <f t="shared" si="17"/>
        <v>1.0188058591117495</v>
      </c>
      <c r="AC123" s="9">
        <f t="shared" si="18"/>
        <v>0.91859532251240483</v>
      </c>
      <c r="AD123" s="15">
        <f t="shared" si="19"/>
        <v>148.00850452290067</v>
      </c>
      <c r="AE123" s="3">
        <f t="shared" si="28"/>
        <v>624.51479999999981</v>
      </c>
      <c r="AF123" s="2">
        <f t="shared" si="29"/>
        <v>0.25</v>
      </c>
      <c r="AG123" s="9">
        <f t="shared" si="30"/>
        <v>3.5834312270011826E-2</v>
      </c>
      <c r="AH123" s="2">
        <f t="shared" si="31"/>
        <v>1.7340037216633812</v>
      </c>
    </row>
    <row r="124" spans="1:34">
      <c r="A124" s="1">
        <f>Raw!A124</f>
        <v>111</v>
      </c>
      <c r="B124" s="14">
        <f>Raw!B124</f>
        <v>0.46384259259259258</v>
      </c>
      <c r="C124" s="15">
        <f>Raw!C124</f>
        <v>59.4</v>
      </c>
      <c r="D124" s="15">
        <f>IF(C124&gt;0.5,Raw!D124*D$11,-999)</f>
        <v>53.4</v>
      </c>
      <c r="E124" s="9">
        <f>IF(Raw!$G124&gt;$C$8,IF(Raw!$Q124&gt;$C$8,IF(Raw!$N124&gt;$C$9,IF(Raw!$N124&lt;$A$9,IF(Raw!$X124&gt;$C$9,IF(Raw!$X124&lt;$A$9,Raw!H124,-999),-999),-999),-999),-999),-999)</f>
        <v>0.98789199999999999</v>
      </c>
      <c r="F124" s="9">
        <f>IF(Raw!$G124&gt;$C$8,IF(Raw!$Q124&gt;$C$8,IF(Raw!$N124&gt;$C$9,IF(Raw!$N124&lt;$A$9,IF(Raw!$X124&gt;$C$9,IF(Raw!$X124&lt;$A$9,Raw!I124,-999),-999),-999),-999),-999),-999)</f>
        <v>1.3160320000000001</v>
      </c>
      <c r="G124" s="9">
        <f>Raw!G124</f>
        <v>0.968692</v>
      </c>
      <c r="H124" s="9">
        <f>IF(Raw!$G124&gt;$C$8,IF(Raw!$Q124&gt;$C$8,IF(Raw!$N124&gt;$C$9,IF(Raw!$N124&lt;$A$9,IF(Raw!$X124&gt;$C$9,IF(Raw!$X124&lt;$A$9,Raw!L124,-999),-999),-999),-999),-999),-999)</f>
        <v>539.5</v>
      </c>
      <c r="I124" s="9">
        <f>IF(Raw!$G124&gt;$C$8,IF(Raw!$Q124&gt;$C$8,IF(Raw!$N124&gt;$C$9,IF(Raw!$N124&lt;$A$9,IF(Raw!$X124&gt;$C$9,IF(Raw!$X124&lt;$A$9,Raw!M124,-999),-999),-999),-999),-999),-999)</f>
        <v>7.6000000000000004E-5</v>
      </c>
      <c r="J124" s="9">
        <f>IF(Raw!$G124&gt;$C$8,IF(Raw!$Q124&gt;$C$8,IF(Raw!$N124&gt;$C$9,IF(Raw!$N124&lt;$A$9,IF(Raw!$X124&gt;$C$9,IF(Raw!$X124&lt;$A$9,Raw!N124,-999),-999),-999),-999),-999),-999)</f>
        <v>456</v>
      </c>
      <c r="K124" s="9">
        <f>IF(Raw!$G124&gt;$C$8,IF(Raw!$Q124&gt;$C$8,IF(Raw!$N124&gt;$C$9,IF(Raw!$N124&lt;$A$9,IF(Raw!$X124&gt;$C$9,IF(Raw!$X124&lt;$A$9,Raw!R124,-999),-999),-999),-999),-999),-999)</f>
        <v>1.046057</v>
      </c>
      <c r="L124" s="9">
        <f>IF(Raw!$G124&gt;$C$8,IF(Raw!$Q124&gt;$C$8,IF(Raw!$N124&gt;$C$9,IF(Raw!$N124&lt;$A$9,IF(Raw!$X124&gt;$C$9,IF(Raw!$X124&lt;$A$9,Raw!S124,-999),-999),-999),-999),-999),-999)</f>
        <v>1.5031589999999999</v>
      </c>
      <c r="M124" s="9">
        <f>Raw!Q124</f>
        <v>0.98116099999999995</v>
      </c>
      <c r="N124" s="9">
        <f>IF(Raw!$G124&gt;$C$8,IF(Raw!$Q124&gt;$C$8,IF(Raw!$N124&gt;$C$9,IF(Raw!$N124&lt;$A$9,IF(Raw!$X124&gt;$C$9,IF(Raw!$X124&lt;$A$9,Raw!V124,-999),-999),-999),-999),-999),-999)</f>
        <v>548.20000000000005</v>
      </c>
      <c r="O124" s="9">
        <f>IF(Raw!$G124&gt;$C$8,IF(Raw!$Q124&gt;$C$8,IF(Raw!$N124&gt;$C$9,IF(Raw!$N124&lt;$A$9,IF(Raw!$X124&gt;$C$9,IF(Raw!$X124&lt;$A$9,Raw!W124,-999),-999),-999),-999),-999),-999)</f>
        <v>2.5000000000000001E-5</v>
      </c>
      <c r="P124" s="9">
        <f>IF(Raw!$G124&gt;$C$8,IF(Raw!$Q124&gt;$C$8,IF(Raw!$N124&gt;$C$9,IF(Raw!$N124&lt;$A$9,IF(Raw!$X124&gt;$C$9,IF(Raw!$X124&lt;$A$9,Raw!X124,-999),-999),-999),-999),-999),-999)</f>
        <v>391</v>
      </c>
      <c r="R124" s="9">
        <f t="shared" si="20"/>
        <v>0.3281400000000001</v>
      </c>
      <c r="S124" s="9">
        <f t="shared" si="21"/>
        <v>0.24934044156980992</v>
      </c>
      <c r="T124" s="9">
        <f t="shared" si="22"/>
        <v>0.4571019999999999</v>
      </c>
      <c r="U124" s="9">
        <f t="shared" si="23"/>
        <v>0.30409424418840586</v>
      </c>
      <c r="V124" s="15">
        <f t="shared" si="16"/>
        <v>0</v>
      </c>
      <c r="X124" s="11">
        <f t="shared" si="24"/>
        <v>3.2146799999999992E+19</v>
      </c>
      <c r="Y124" s="11">
        <f t="shared" si="25"/>
        <v>5.3949999999999994E-18</v>
      </c>
      <c r="Z124" s="11">
        <f t="shared" si="26"/>
        <v>4.5599999999999997E-4</v>
      </c>
      <c r="AA124" s="16">
        <f t="shared" si="27"/>
        <v>7.328893152086069E-2</v>
      </c>
      <c r="AB124" s="9">
        <f t="shared" si="17"/>
        <v>1.0795575171760485</v>
      </c>
      <c r="AC124" s="9">
        <f t="shared" si="18"/>
        <v>0.9267110684791392</v>
      </c>
      <c r="AD124" s="15">
        <f t="shared" si="19"/>
        <v>160.72134105451906</v>
      </c>
      <c r="AE124" s="3">
        <f t="shared" si="28"/>
        <v>649.55799999999977</v>
      </c>
      <c r="AF124" s="2">
        <f t="shared" si="29"/>
        <v>0.25</v>
      </c>
      <c r="AG124" s="9">
        <f t="shared" si="30"/>
        <v>3.7595719025323833E-2</v>
      </c>
      <c r="AH124" s="2">
        <f t="shared" si="31"/>
        <v>1.8192372778723012</v>
      </c>
    </row>
    <row r="125" spans="1:34">
      <c r="A125" s="1">
        <f>Raw!A125</f>
        <v>112</v>
      </c>
      <c r="B125" s="14">
        <f>Raw!B125</f>
        <v>0.463900462962963</v>
      </c>
      <c r="C125" s="15">
        <f>Raw!C125</f>
        <v>58.3</v>
      </c>
      <c r="D125" s="15">
        <f>IF(C125&gt;0.5,Raw!D125*D$11,-999)</f>
        <v>56.1</v>
      </c>
      <c r="E125" s="9">
        <f>IF(Raw!$G125&gt;$C$8,IF(Raw!$Q125&gt;$C$8,IF(Raw!$N125&gt;$C$9,IF(Raw!$N125&lt;$A$9,IF(Raw!$X125&gt;$C$9,IF(Raw!$X125&lt;$A$9,Raw!H125,-999),-999),-999),-999),-999),-999)</f>
        <v>0.99754100000000001</v>
      </c>
      <c r="F125" s="9">
        <f>IF(Raw!$G125&gt;$C$8,IF(Raw!$Q125&gt;$C$8,IF(Raw!$N125&gt;$C$9,IF(Raw!$N125&lt;$A$9,IF(Raw!$X125&gt;$C$9,IF(Raw!$X125&lt;$A$9,Raw!I125,-999),-999),-999),-999),-999),-999)</f>
        <v>1.3056620000000001</v>
      </c>
      <c r="G125" s="9">
        <f>Raw!G125</f>
        <v>0.95687800000000001</v>
      </c>
      <c r="H125" s="9">
        <f>IF(Raw!$G125&gt;$C$8,IF(Raw!$Q125&gt;$C$8,IF(Raw!$N125&gt;$C$9,IF(Raw!$N125&lt;$A$9,IF(Raw!$X125&gt;$C$9,IF(Raw!$X125&lt;$A$9,Raw!L125,-999),-999),-999),-999),-999),-999)</f>
        <v>507.1</v>
      </c>
      <c r="I125" s="9">
        <f>IF(Raw!$G125&gt;$C$8,IF(Raw!$Q125&gt;$C$8,IF(Raw!$N125&gt;$C$9,IF(Raw!$N125&lt;$A$9,IF(Raw!$X125&gt;$C$9,IF(Raw!$X125&lt;$A$9,Raw!M125,-999),-999),-999),-999),-999),-999)</f>
        <v>1.4034E-2</v>
      </c>
      <c r="J125" s="9">
        <f>IF(Raw!$G125&gt;$C$8,IF(Raw!$Q125&gt;$C$8,IF(Raw!$N125&gt;$C$9,IF(Raw!$N125&lt;$A$9,IF(Raw!$X125&gt;$C$9,IF(Raw!$X125&lt;$A$9,Raw!N125,-999),-999),-999),-999),-999),-999)</f>
        <v>414</v>
      </c>
      <c r="K125" s="9">
        <f>IF(Raw!$G125&gt;$C$8,IF(Raw!$Q125&gt;$C$8,IF(Raw!$N125&gt;$C$9,IF(Raw!$N125&lt;$A$9,IF(Raw!$X125&gt;$C$9,IF(Raw!$X125&lt;$A$9,Raw!R125,-999),-999),-999),-999),-999),-999)</f>
        <v>0.98460599999999998</v>
      </c>
      <c r="L125" s="9">
        <f>IF(Raw!$G125&gt;$C$8,IF(Raw!$Q125&gt;$C$8,IF(Raw!$N125&gt;$C$9,IF(Raw!$N125&lt;$A$9,IF(Raw!$X125&gt;$C$9,IF(Raw!$X125&lt;$A$9,Raw!S125,-999),-999),-999),-999),-999),-999)</f>
        <v>1.397259</v>
      </c>
      <c r="M125" s="9">
        <f>Raw!Q125</f>
        <v>0.97844600000000004</v>
      </c>
      <c r="N125" s="9">
        <f>IF(Raw!$G125&gt;$C$8,IF(Raw!$Q125&gt;$C$8,IF(Raw!$N125&gt;$C$9,IF(Raw!$N125&lt;$A$9,IF(Raw!$X125&gt;$C$9,IF(Raw!$X125&lt;$A$9,Raw!V125,-999),-999),-999),-999),-999),-999)</f>
        <v>556.9</v>
      </c>
      <c r="O125" s="9">
        <f>IF(Raw!$G125&gt;$C$8,IF(Raw!$Q125&gt;$C$8,IF(Raw!$N125&gt;$C$9,IF(Raw!$N125&lt;$A$9,IF(Raw!$X125&gt;$C$9,IF(Raw!$X125&lt;$A$9,Raw!W125,-999),-999),-999),-999),-999),-999)</f>
        <v>1.7E-5</v>
      </c>
      <c r="P125" s="9">
        <f>IF(Raw!$G125&gt;$C$8,IF(Raw!$Q125&gt;$C$8,IF(Raw!$N125&gt;$C$9,IF(Raw!$N125&lt;$A$9,IF(Raw!$X125&gt;$C$9,IF(Raw!$X125&lt;$A$9,Raw!X125,-999),-999),-999),-999),-999),-999)</f>
        <v>596</v>
      </c>
      <c r="R125" s="9">
        <f t="shared" si="20"/>
        <v>0.30812100000000009</v>
      </c>
      <c r="S125" s="9">
        <f t="shared" si="21"/>
        <v>0.23598833388733076</v>
      </c>
      <c r="T125" s="9">
        <f t="shared" si="22"/>
        <v>0.41265300000000005</v>
      </c>
      <c r="U125" s="9">
        <f t="shared" si="23"/>
        <v>0.29533035750709069</v>
      </c>
      <c r="V125" s="15">
        <f t="shared" si="16"/>
        <v>0</v>
      </c>
      <c r="X125" s="11">
        <f t="shared" si="24"/>
        <v>3.3772199999999996E+19</v>
      </c>
      <c r="Y125" s="11">
        <f t="shared" si="25"/>
        <v>5.0710000000000002E-18</v>
      </c>
      <c r="Z125" s="11">
        <f t="shared" si="26"/>
        <v>4.1399999999999998E-4</v>
      </c>
      <c r="AA125" s="16">
        <f t="shared" si="27"/>
        <v>6.6207001252051603E-2</v>
      </c>
      <c r="AB125" s="9">
        <f t="shared" si="17"/>
        <v>1.0119265176876628</v>
      </c>
      <c r="AC125" s="9">
        <f t="shared" si="18"/>
        <v>0.93379299874794841</v>
      </c>
      <c r="AD125" s="15">
        <f t="shared" si="19"/>
        <v>159.92029287935171</v>
      </c>
      <c r="AE125" s="3">
        <f t="shared" si="28"/>
        <v>610.5483999999999</v>
      </c>
      <c r="AF125" s="2">
        <f t="shared" si="29"/>
        <v>0.25</v>
      </c>
      <c r="AG125" s="9">
        <f t="shared" si="30"/>
        <v>3.6330244052844303E-2</v>
      </c>
      <c r="AH125" s="2">
        <f t="shared" si="31"/>
        <v>1.7580016025392009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57.4</v>
      </c>
      <c r="D126" s="15">
        <f>IF(C126&gt;0.5,Raw!D126*D$11,-999)</f>
        <v>58.8</v>
      </c>
      <c r="E126" s="9">
        <f>IF(Raw!$G126&gt;$C$8,IF(Raw!$Q126&gt;$C$8,IF(Raw!$N126&gt;$C$9,IF(Raw!$N126&lt;$A$9,IF(Raw!$X126&gt;$C$9,IF(Raw!$X126&lt;$A$9,Raw!H126,-999),-999),-999),-999),-999),-999)</f>
        <v>0.97387000000000001</v>
      </c>
      <c r="F126" s="9">
        <f>IF(Raw!$G126&gt;$C$8,IF(Raw!$Q126&gt;$C$8,IF(Raw!$N126&gt;$C$9,IF(Raw!$N126&lt;$A$9,IF(Raw!$X126&gt;$C$9,IF(Raw!$X126&lt;$A$9,Raw!I126,-999),-999),-999),-999),-999),-999)</f>
        <v>1.2912999999999999</v>
      </c>
      <c r="G126" s="9">
        <f>Raw!G126</f>
        <v>0.97524900000000003</v>
      </c>
      <c r="H126" s="9">
        <f>IF(Raw!$G126&gt;$C$8,IF(Raw!$Q126&gt;$C$8,IF(Raw!$N126&gt;$C$9,IF(Raw!$N126&lt;$A$9,IF(Raw!$X126&gt;$C$9,IF(Raw!$X126&lt;$A$9,Raw!L126,-999),-999),-999),-999),-999),-999)</f>
        <v>528</v>
      </c>
      <c r="I126" s="9">
        <f>IF(Raw!$G126&gt;$C$8,IF(Raw!$Q126&gt;$C$8,IF(Raw!$N126&gt;$C$9,IF(Raw!$N126&lt;$A$9,IF(Raw!$X126&gt;$C$9,IF(Raw!$X126&lt;$A$9,Raw!M126,-999),-999),-999),-999),-999),-999)</f>
        <v>2.0000000000000002E-5</v>
      </c>
      <c r="J126" s="9">
        <f>IF(Raw!$G126&gt;$C$8,IF(Raw!$Q126&gt;$C$8,IF(Raw!$N126&gt;$C$9,IF(Raw!$N126&lt;$A$9,IF(Raw!$X126&gt;$C$9,IF(Raw!$X126&lt;$A$9,Raw!N126,-999),-999),-999),-999),-999),-999)</f>
        <v>773</v>
      </c>
      <c r="K126" s="9">
        <f>IF(Raw!$G126&gt;$C$8,IF(Raw!$Q126&gt;$C$8,IF(Raw!$N126&gt;$C$9,IF(Raw!$N126&lt;$A$9,IF(Raw!$X126&gt;$C$9,IF(Raw!$X126&lt;$A$9,Raw!R126,-999),-999),-999),-999),-999),-999)</f>
        <v>0.98823000000000005</v>
      </c>
      <c r="L126" s="9">
        <f>IF(Raw!$G126&gt;$C$8,IF(Raw!$Q126&gt;$C$8,IF(Raw!$N126&gt;$C$9,IF(Raw!$N126&lt;$A$9,IF(Raw!$X126&gt;$C$9,IF(Raw!$X126&lt;$A$9,Raw!S126,-999),-999),-999),-999),-999),-999)</f>
        <v>1.394136</v>
      </c>
      <c r="M126" s="9">
        <f>Raw!Q126</f>
        <v>0.98116599999999998</v>
      </c>
      <c r="N126" s="9">
        <f>IF(Raw!$G126&gt;$C$8,IF(Raw!$Q126&gt;$C$8,IF(Raw!$N126&gt;$C$9,IF(Raw!$N126&lt;$A$9,IF(Raw!$X126&gt;$C$9,IF(Raw!$X126&lt;$A$9,Raw!V126,-999),-999),-999),-999),-999),-999)</f>
        <v>553.29999999999995</v>
      </c>
      <c r="O126" s="9">
        <f>IF(Raw!$G126&gt;$C$8,IF(Raw!$Q126&gt;$C$8,IF(Raw!$N126&gt;$C$9,IF(Raw!$N126&lt;$A$9,IF(Raw!$X126&gt;$C$9,IF(Raw!$X126&lt;$A$9,Raw!W126,-999),-999),-999),-999),-999),-999)</f>
        <v>3.3269E-2</v>
      </c>
      <c r="P126" s="9">
        <f>IF(Raw!$G126&gt;$C$8,IF(Raw!$Q126&gt;$C$8,IF(Raw!$N126&gt;$C$9,IF(Raw!$N126&lt;$A$9,IF(Raw!$X126&gt;$C$9,IF(Raw!$X126&lt;$A$9,Raw!X126,-999),-999),-999),-999),-999),-999)</f>
        <v>717</v>
      </c>
      <c r="R126" s="9">
        <f t="shared" si="20"/>
        <v>0.31742999999999988</v>
      </c>
      <c r="S126" s="9">
        <f t="shared" si="21"/>
        <v>0.24582203980484776</v>
      </c>
      <c r="T126" s="9">
        <f t="shared" si="22"/>
        <v>0.40590599999999999</v>
      </c>
      <c r="U126" s="9">
        <f t="shared" si="23"/>
        <v>0.29115236963969082</v>
      </c>
      <c r="V126" s="15">
        <f t="shared" si="16"/>
        <v>0</v>
      </c>
      <c r="X126" s="11">
        <f t="shared" si="24"/>
        <v>3.5397599999999992E+19</v>
      </c>
      <c r="Y126" s="11">
        <f t="shared" si="25"/>
        <v>5.2799999999999996E-18</v>
      </c>
      <c r="Z126" s="11">
        <f t="shared" si="26"/>
        <v>7.7299999999999992E-4</v>
      </c>
      <c r="AA126" s="16">
        <f t="shared" si="27"/>
        <v>0.12623553177133237</v>
      </c>
      <c r="AB126" s="9">
        <f t="shared" si="17"/>
        <v>1.0394697597591744</v>
      </c>
      <c r="AC126" s="9">
        <f t="shared" si="18"/>
        <v>0.87376446822866771</v>
      </c>
      <c r="AD126" s="15">
        <f t="shared" si="19"/>
        <v>163.30599194221529</v>
      </c>
      <c r="AE126" s="3">
        <f t="shared" si="28"/>
        <v>635.71199999999976</v>
      </c>
      <c r="AF126" s="2">
        <f t="shared" si="29"/>
        <v>0.25</v>
      </c>
      <c r="AG126" s="9">
        <f t="shared" si="30"/>
        <v>3.6574558869489411E-2</v>
      </c>
      <c r="AH126" s="2">
        <f t="shared" si="31"/>
        <v>1.7698238693690476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56.3</v>
      </c>
      <c r="D127" s="15">
        <f>IF(C127&gt;0.5,Raw!D127*D$11,-999)</f>
        <v>62.5</v>
      </c>
      <c r="E127" s="9">
        <f>IF(Raw!$G127&gt;$C$8,IF(Raw!$Q127&gt;$C$8,IF(Raw!$N127&gt;$C$9,IF(Raw!$N127&lt;$A$9,IF(Raw!$X127&gt;$C$9,IF(Raw!$X127&lt;$A$9,Raw!H127,-999),-999),-999),-999),-999),-999)</f>
        <v>0.97736199999999995</v>
      </c>
      <c r="F127" s="9">
        <f>IF(Raw!$G127&gt;$C$8,IF(Raw!$Q127&gt;$C$8,IF(Raw!$N127&gt;$C$9,IF(Raw!$N127&lt;$A$9,IF(Raw!$X127&gt;$C$9,IF(Raw!$X127&lt;$A$9,Raw!I127,-999),-999),-999),-999),-999),-999)</f>
        <v>1.2927869999999999</v>
      </c>
      <c r="G127" s="9">
        <f>Raw!G127</f>
        <v>0.95771200000000001</v>
      </c>
      <c r="H127" s="9">
        <f>IF(Raw!$G127&gt;$C$8,IF(Raw!$Q127&gt;$C$8,IF(Raw!$N127&gt;$C$9,IF(Raw!$N127&lt;$A$9,IF(Raw!$X127&gt;$C$9,IF(Raw!$X127&lt;$A$9,Raw!L127,-999),-999),-999),-999),-999),-999)</f>
        <v>564.70000000000005</v>
      </c>
      <c r="I127" s="9">
        <f>IF(Raw!$G127&gt;$C$8,IF(Raw!$Q127&gt;$C$8,IF(Raw!$N127&gt;$C$9,IF(Raw!$N127&lt;$A$9,IF(Raw!$X127&gt;$C$9,IF(Raw!$X127&lt;$A$9,Raw!M127,-999),-999),-999),-999),-999),-999)</f>
        <v>1.4E-5</v>
      </c>
      <c r="J127" s="9">
        <f>IF(Raw!$G127&gt;$C$8,IF(Raw!$Q127&gt;$C$8,IF(Raw!$N127&gt;$C$9,IF(Raw!$N127&lt;$A$9,IF(Raw!$X127&gt;$C$9,IF(Raw!$X127&lt;$A$9,Raw!N127,-999),-999),-999),-999),-999),-999)</f>
        <v>494</v>
      </c>
      <c r="K127" s="9">
        <f>IF(Raw!$G127&gt;$C$8,IF(Raw!$Q127&gt;$C$8,IF(Raw!$N127&gt;$C$9,IF(Raw!$N127&lt;$A$9,IF(Raw!$X127&gt;$C$9,IF(Raw!$X127&lt;$A$9,Raw!R127,-999),-999),-999),-999),-999),-999)</f>
        <v>0.967086</v>
      </c>
      <c r="L127" s="9">
        <f>IF(Raw!$G127&gt;$C$8,IF(Raw!$Q127&gt;$C$8,IF(Raw!$N127&gt;$C$9,IF(Raw!$N127&lt;$A$9,IF(Raw!$X127&gt;$C$9,IF(Raw!$X127&lt;$A$9,Raw!S127,-999),-999),-999),-999),-999),-999)</f>
        <v>1.380844</v>
      </c>
      <c r="M127" s="9">
        <f>Raw!Q127</f>
        <v>0.98180199999999995</v>
      </c>
      <c r="N127" s="9">
        <f>IF(Raw!$G127&gt;$C$8,IF(Raw!$Q127&gt;$C$8,IF(Raw!$N127&gt;$C$9,IF(Raw!$N127&lt;$A$9,IF(Raw!$X127&gt;$C$9,IF(Raw!$X127&lt;$A$9,Raw!V127,-999),-999),-999),-999),-999),-999)</f>
        <v>561.79999999999995</v>
      </c>
      <c r="O127" s="9">
        <f>IF(Raw!$G127&gt;$C$8,IF(Raw!$Q127&gt;$C$8,IF(Raw!$N127&gt;$C$9,IF(Raw!$N127&lt;$A$9,IF(Raw!$X127&gt;$C$9,IF(Raw!$X127&lt;$A$9,Raw!W127,-999),-999),-999),-999),-999),-999)</f>
        <v>1.5E-5</v>
      </c>
      <c r="P127" s="9">
        <f>IF(Raw!$G127&gt;$C$8,IF(Raw!$Q127&gt;$C$8,IF(Raw!$N127&gt;$C$9,IF(Raw!$N127&lt;$A$9,IF(Raw!$X127&gt;$C$9,IF(Raw!$X127&lt;$A$9,Raw!X127,-999),-999),-999),-999),-999),-999)</f>
        <v>605</v>
      </c>
      <c r="R127" s="9">
        <f t="shared" si="20"/>
        <v>0.31542499999999996</v>
      </c>
      <c r="S127" s="9">
        <f t="shared" si="21"/>
        <v>0.24398837550191949</v>
      </c>
      <c r="T127" s="9">
        <f t="shared" si="22"/>
        <v>0.41375799999999996</v>
      </c>
      <c r="U127" s="9">
        <f t="shared" si="23"/>
        <v>0.2996413787509668</v>
      </c>
      <c r="V127" s="15">
        <f t="shared" si="16"/>
        <v>0</v>
      </c>
      <c r="X127" s="11">
        <f t="shared" si="24"/>
        <v>3.7624999999999992E+19</v>
      </c>
      <c r="Y127" s="11">
        <f t="shared" si="25"/>
        <v>5.6470000000000001E-18</v>
      </c>
      <c r="Z127" s="11">
        <f t="shared" si="26"/>
        <v>4.9399999999999997E-4</v>
      </c>
      <c r="AA127" s="16">
        <f t="shared" si="27"/>
        <v>9.4989353826944012E-2</v>
      </c>
      <c r="AB127" s="9">
        <f t="shared" si="17"/>
        <v>1.0063886050607287</v>
      </c>
      <c r="AC127" s="9">
        <f t="shared" si="18"/>
        <v>0.90501064617305604</v>
      </c>
      <c r="AD127" s="15">
        <f t="shared" si="19"/>
        <v>192.28614135008914</v>
      </c>
      <c r="AE127" s="3">
        <f t="shared" si="28"/>
        <v>679.89879999999982</v>
      </c>
      <c r="AF127" s="2">
        <f t="shared" si="29"/>
        <v>0.25</v>
      </c>
      <c r="AG127" s="9">
        <f t="shared" si="30"/>
        <v>4.4320680391418461E-2</v>
      </c>
      <c r="AH127" s="2">
        <f t="shared" si="31"/>
        <v>2.1446546585376258</v>
      </c>
    </row>
    <row r="128" spans="1:34">
      <c r="A128" s="1">
        <f>Raw!A128</f>
        <v>115</v>
      </c>
      <c r="B128" s="14">
        <f>Raw!B128</f>
        <v>0.46406249999999999</v>
      </c>
      <c r="C128" s="15">
        <f>Raw!C128</f>
        <v>55.2</v>
      </c>
      <c r="D128" s="15">
        <f>IF(C128&gt;0.5,Raw!D128*D$11,-999)</f>
        <v>64.3</v>
      </c>
      <c r="E128" s="9">
        <f>IF(Raw!$G128&gt;$C$8,IF(Raw!$Q128&gt;$C$8,IF(Raw!$N128&gt;$C$9,IF(Raw!$N128&lt;$A$9,IF(Raw!$X128&gt;$C$9,IF(Raw!$X128&lt;$A$9,Raw!H128,-999),-999),-999),-999),-999),-999)</f>
        <v>0.973549</v>
      </c>
      <c r="F128" s="9">
        <f>IF(Raw!$G128&gt;$C$8,IF(Raw!$Q128&gt;$C$8,IF(Raw!$N128&gt;$C$9,IF(Raw!$N128&lt;$A$9,IF(Raw!$X128&gt;$C$9,IF(Raw!$X128&lt;$A$9,Raw!I128,-999),-999),-999),-999),-999),-999)</f>
        <v>1.271231</v>
      </c>
      <c r="G128" s="9">
        <f>Raw!G128</f>
        <v>0.95967100000000005</v>
      </c>
      <c r="H128" s="9">
        <f>IF(Raw!$G128&gt;$C$8,IF(Raw!$Q128&gt;$C$8,IF(Raw!$N128&gt;$C$9,IF(Raw!$N128&lt;$A$9,IF(Raw!$X128&gt;$C$9,IF(Raw!$X128&lt;$A$9,Raw!L128,-999),-999),-999),-999),-999),-999)</f>
        <v>525.79999999999995</v>
      </c>
      <c r="I128" s="9">
        <f>IF(Raw!$G128&gt;$C$8,IF(Raw!$Q128&gt;$C$8,IF(Raw!$N128&gt;$C$9,IF(Raw!$N128&lt;$A$9,IF(Raw!$X128&gt;$C$9,IF(Raw!$X128&lt;$A$9,Raw!M128,-999),-999),-999),-999),-999),-999)</f>
        <v>0.11219700000000001</v>
      </c>
      <c r="J128" s="9">
        <f>IF(Raw!$G128&gt;$C$8,IF(Raw!$Q128&gt;$C$8,IF(Raw!$N128&gt;$C$9,IF(Raw!$N128&lt;$A$9,IF(Raw!$X128&gt;$C$9,IF(Raw!$X128&lt;$A$9,Raw!N128,-999),-999),-999),-999),-999),-999)</f>
        <v>591</v>
      </c>
      <c r="K128" s="9">
        <f>IF(Raw!$G128&gt;$C$8,IF(Raw!$Q128&gt;$C$8,IF(Raw!$N128&gt;$C$9,IF(Raw!$N128&lt;$A$9,IF(Raw!$X128&gt;$C$9,IF(Raw!$X128&lt;$A$9,Raw!R128,-999),-999),-999),-999),-999),-999)</f>
        <v>0.96799800000000003</v>
      </c>
      <c r="L128" s="9">
        <f>IF(Raw!$G128&gt;$C$8,IF(Raw!$Q128&gt;$C$8,IF(Raw!$N128&gt;$C$9,IF(Raw!$N128&lt;$A$9,IF(Raw!$X128&gt;$C$9,IF(Raw!$X128&lt;$A$9,Raw!S128,-999),-999),-999),-999),-999),-999)</f>
        <v>1.377443</v>
      </c>
      <c r="M128" s="9">
        <f>Raw!Q128</f>
        <v>0.98225200000000001</v>
      </c>
      <c r="N128" s="9">
        <f>IF(Raw!$G128&gt;$C$8,IF(Raw!$Q128&gt;$C$8,IF(Raw!$N128&gt;$C$9,IF(Raw!$N128&lt;$A$9,IF(Raw!$X128&gt;$C$9,IF(Raw!$X128&lt;$A$9,Raw!V128,-999),-999),-999),-999),-999),-999)</f>
        <v>499.1</v>
      </c>
      <c r="O128" s="9">
        <f>IF(Raw!$G128&gt;$C$8,IF(Raw!$Q128&gt;$C$8,IF(Raw!$N128&gt;$C$9,IF(Raw!$N128&lt;$A$9,IF(Raw!$X128&gt;$C$9,IF(Raw!$X128&lt;$A$9,Raw!W128,-999),-999),-999),-999),-999),-999)</f>
        <v>2.4000000000000001E-5</v>
      </c>
      <c r="P128" s="9">
        <f>IF(Raw!$G128&gt;$C$8,IF(Raw!$Q128&gt;$C$8,IF(Raw!$N128&gt;$C$9,IF(Raw!$N128&lt;$A$9,IF(Raw!$X128&gt;$C$9,IF(Raw!$X128&lt;$A$9,Raw!X128,-999),-999),-999),-999),-999),-999)</f>
        <v>419</v>
      </c>
      <c r="R128" s="9">
        <f t="shared" si="20"/>
        <v>0.297682</v>
      </c>
      <c r="S128" s="9">
        <f t="shared" si="21"/>
        <v>0.23416829828725069</v>
      </c>
      <c r="T128" s="9">
        <f t="shared" si="22"/>
        <v>0.40944499999999995</v>
      </c>
      <c r="U128" s="9">
        <f t="shared" si="23"/>
        <v>0.29725004954832973</v>
      </c>
      <c r="V128" s="15">
        <f t="shared" si="16"/>
        <v>0</v>
      </c>
      <c r="X128" s="11">
        <f t="shared" si="24"/>
        <v>3.8708599999999992E+19</v>
      </c>
      <c r="Y128" s="11">
        <f t="shared" si="25"/>
        <v>5.2579999999999993E-18</v>
      </c>
      <c r="Z128" s="11">
        <f t="shared" si="26"/>
        <v>5.9099999999999995E-4</v>
      </c>
      <c r="AA128" s="16">
        <f t="shared" si="27"/>
        <v>0.10737089431962681</v>
      </c>
      <c r="AB128" s="9">
        <f t="shared" si="17"/>
        <v>1.0119604758246996</v>
      </c>
      <c r="AC128" s="9">
        <f t="shared" si="18"/>
        <v>0.89262910568037324</v>
      </c>
      <c r="AD128" s="15">
        <f t="shared" si="19"/>
        <v>181.67664013473237</v>
      </c>
      <c r="AE128" s="3">
        <f t="shared" si="28"/>
        <v>633.06319999999971</v>
      </c>
      <c r="AF128" s="2">
        <f t="shared" si="29"/>
        <v>0.25</v>
      </c>
      <c r="AG128" s="9">
        <f t="shared" si="30"/>
        <v>4.1541069447556353E-2</v>
      </c>
      <c r="AH128" s="2">
        <f t="shared" si="31"/>
        <v>2.0101507315439804</v>
      </c>
    </row>
    <row r="129" spans="1:34">
      <c r="A129" s="1">
        <f>Raw!A129</f>
        <v>116</v>
      </c>
      <c r="B129" s="14">
        <f>Raw!B129</f>
        <v>0.46412037037037041</v>
      </c>
      <c r="C129" s="15">
        <f>Raw!C129</f>
        <v>54.3</v>
      </c>
      <c r="D129" s="15">
        <f>IF(C129&gt;0.5,Raw!D129*D$11,-999)</f>
        <v>66.099999999999994</v>
      </c>
      <c r="E129" s="9">
        <f>IF(Raw!$G129&gt;$C$8,IF(Raw!$Q129&gt;$C$8,IF(Raw!$N129&gt;$C$9,IF(Raw!$N129&lt;$A$9,IF(Raw!$X129&gt;$C$9,IF(Raw!$X129&lt;$A$9,Raw!H129,-999),-999),-999),-999),-999),-999)</f>
        <v>0.98619599999999996</v>
      </c>
      <c r="F129" s="9">
        <f>IF(Raw!$G129&gt;$C$8,IF(Raw!$Q129&gt;$C$8,IF(Raw!$N129&gt;$C$9,IF(Raw!$N129&lt;$A$9,IF(Raw!$X129&gt;$C$9,IF(Raw!$X129&lt;$A$9,Raw!I129,-999),-999),-999),-999),-999),-999)</f>
        <v>1.2624789999999999</v>
      </c>
      <c r="G129" s="9">
        <f>Raw!G129</f>
        <v>0.95542499999999997</v>
      </c>
      <c r="H129" s="9">
        <f>IF(Raw!$G129&gt;$C$8,IF(Raw!$Q129&gt;$C$8,IF(Raw!$N129&gt;$C$9,IF(Raw!$N129&lt;$A$9,IF(Raw!$X129&gt;$C$9,IF(Raw!$X129&lt;$A$9,Raw!L129,-999),-999),-999),-999),-999),-999)</f>
        <v>480.1</v>
      </c>
      <c r="I129" s="9">
        <f>IF(Raw!$G129&gt;$C$8,IF(Raw!$Q129&gt;$C$8,IF(Raw!$N129&gt;$C$9,IF(Raw!$N129&lt;$A$9,IF(Raw!$X129&gt;$C$9,IF(Raw!$X129&lt;$A$9,Raw!M129,-999),-999),-999),-999),-999),-999)</f>
        <v>0.14161099999999999</v>
      </c>
      <c r="J129" s="9">
        <f>IF(Raw!$G129&gt;$C$8,IF(Raw!$Q129&gt;$C$8,IF(Raw!$N129&gt;$C$9,IF(Raw!$N129&lt;$A$9,IF(Raw!$X129&gt;$C$9,IF(Raw!$X129&lt;$A$9,Raw!N129,-999),-999),-999),-999),-999),-999)</f>
        <v>440</v>
      </c>
      <c r="K129" s="9">
        <f>IF(Raw!$G129&gt;$C$8,IF(Raw!$Q129&gt;$C$8,IF(Raw!$N129&gt;$C$9,IF(Raw!$N129&lt;$A$9,IF(Raw!$X129&gt;$C$9,IF(Raw!$X129&lt;$A$9,Raw!R129,-999),-999),-999),-999),-999),-999)</f>
        <v>0.96387500000000004</v>
      </c>
      <c r="L129" s="9">
        <f>IF(Raw!$G129&gt;$C$8,IF(Raw!$Q129&gt;$C$8,IF(Raw!$N129&gt;$C$9,IF(Raw!$N129&lt;$A$9,IF(Raw!$X129&gt;$C$9,IF(Raw!$X129&lt;$A$9,Raw!S129,-999),-999),-999),-999),-999),-999)</f>
        <v>1.3680330000000001</v>
      </c>
      <c r="M129" s="9">
        <f>Raw!Q129</f>
        <v>0.97275299999999998</v>
      </c>
      <c r="N129" s="9">
        <f>IF(Raw!$G129&gt;$C$8,IF(Raw!$Q129&gt;$C$8,IF(Raw!$N129&gt;$C$9,IF(Raw!$N129&lt;$A$9,IF(Raw!$X129&gt;$C$9,IF(Raw!$X129&lt;$A$9,Raw!V129,-999),-999),-999),-999),-999),-999)</f>
        <v>539.6</v>
      </c>
      <c r="O129" s="9">
        <f>IF(Raw!$G129&gt;$C$8,IF(Raw!$Q129&gt;$C$8,IF(Raw!$N129&gt;$C$9,IF(Raw!$N129&lt;$A$9,IF(Raw!$X129&gt;$C$9,IF(Raw!$X129&lt;$A$9,Raw!W129,-999),-999),-999),-999),-999),-999)</f>
        <v>1.0000000000000001E-5</v>
      </c>
      <c r="P129" s="9">
        <f>IF(Raw!$G129&gt;$C$8,IF(Raw!$Q129&gt;$C$8,IF(Raw!$N129&gt;$C$9,IF(Raw!$N129&lt;$A$9,IF(Raw!$X129&gt;$C$9,IF(Raw!$X129&lt;$A$9,Raw!X129,-999),-999),-999),-999),-999),-999)</f>
        <v>824</v>
      </c>
      <c r="R129" s="9">
        <f t="shared" si="20"/>
        <v>0.27628299999999995</v>
      </c>
      <c r="S129" s="9">
        <f t="shared" si="21"/>
        <v>0.21884165994048216</v>
      </c>
      <c r="T129" s="9">
        <f t="shared" si="22"/>
        <v>0.40415800000000002</v>
      </c>
      <c r="U129" s="9">
        <f t="shared" si="23"/>
        <v>0.2954300079018562</v>
      </c>
      <c r="V129" s="15">
        <f t="shared" si="16"/>
        <v>0</v>
      </c>
      <c r="X129" s="11">
        <f t="shared" si="24"/>
        <v>3.9792199999999984E+19</v>
      </c>
      <c r="Y129" s="11">
        <f t="shared" si="25"/>
        <v>4.8010000000000001E-18</v>
      </c>
      <c r="Z129" s="11">
        <f t="shared" si="26"/>
        <v>4.3999999999999996E-4</v>
      </c>
      <c r="AA129" s="16">
        <f t="shared" si="27"/>
        <v>7.7540671930980243E-2</v>
      </c>
      <c r="AB129" s="9">
        <f t="shared" si="17"/>
        <v>0.9952136828862812</v>
      </c>
      <c r="AC129" s="9">
        <f t="shared" si="18"/>
        <v>0.92245932806901965</v>
      </c>
      <c r="AD129" s="15">
        <f t="shared" si="19"/>
        <v>176.22879984313693</v>
      </c>
      <c r="AE129" s="3">
        <f t="shared" si="28"/>
        <v>578.04039999999986</v>
      </c>
      <c r="AF129" s="2">
        <f t="shared" si="29"/>
        <v>0.25</v>
      </c>
      <c r="AG129" s="9">
        <f t="shared" si="30"/>
        <v>4.0048673638609672E-2</v>
      </c>
      <c r="AH129" s="2">
        <f t="shared" si="31"/>
        <v>1.9379344750295779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53.4</v>
      </c>
      <c r="D130" s="15">
        <f>IF(C130&gt;0.5,Raw!D130*D$11,-999)</f>
        <v>67.900000000000006</v>
      </c>
      <c r="E130" s="9">
        <f>IF(Raw!$G130&gt;$C$8,IF(Raw!$Q130&gt;$C$8,IF(Raw!$N130&gt;$C$9,IF(Raw!$N130&lt;$A$9,IF(Raw!$X130&gt;$C$9,IF(Raw!$X130&lt;$A$9,Raw!H130,-999),-999),-999),-999),-999),-999)</f>
        <v>0.98431199999999996</v>
      </c>
      <c r="F130" s="9">
        <f>IF(Raw!$G130&gt;$C$8,IF(Raw!$Q130&gt;$C$8,IF(Raw!$N130&gt;$C$9,IF(Raw!$N130&lt;$A$9,IF(Raw!$X130&gt;$C$9,IF(Raw!$X130&lt;$A$9,Raw!I130,-999),-999),-999),-999),-999),-999)</f>
        <v>1.296826</v>
      </c>
      <c r="G130" s="9">
        <f>Raw!G130</f>
        <v>0.96355900000000005</v>
      </c>
      <c r="H130" s="9">
        <f>IF(Raw!$G130&gt;$C$8,IF(Raw!$Q130&gt;$C$8,IF(Raw!$N130&gt;$C$9,IF(Raw!$N130&lt;$A$9,IF(Raw!$X130&gt;$C$9,IF(Raw!$X130&lt;$A$9,Raw!L130,-999),-999),-999),-999),-999),-999)</f>
        <v>555.29999999999995</v>
      </c>
      <c r="I130" s="9">
        <f>IF(Raw!$G130&gt;$C$8,IF(Raw!$Q130&gt;$C$8,IF(Raw!$N130&gt;$C$9,IF(Raw!$N130&lt;$A$9,IF(Raw!$X130&gt;$C$9,IF(Raw!$X130&lt;$A$9,Raw!M130,-999),-999),-999),-999),-999),-999)</f>
        <v>0.24179200000000001</v>
      </c>
      <c r="J130" s="9">
        <f>IF(Raw!$G130&gt;$C$8,IF(Raw!$Q130&gt;$C$8,IF(Raw!$N130&gt;$C$9,IF(Raw!$N130&lt;$A$9,IF(Raw!$X130&gt;$C$9,IF(Raw!$X130&lt;$A$9,Raw!N130,-999),-999),-999),-999),-999),-999)</f>
        <v>530</v>
      </c>
      <c r="K130" s="9">
        <f>IF(Raw!$G130&gt;$C$8,IF(Raw!$Q130&gt;$C$8,IF(Raw!$N130&gt;$C$9,IF(Raw!$N130&lt;$A$9,IF(Raw!$X130&gt;$C$9,IF(Raw!$X130&lt;$A$9,Raw!R130,-999),-999),-999),-999),-999),-999)</f>
        <v>0.96954799999999997</v>
      </c>
      <c r="L130" s="9">
        <f>IF(Raw!$G130&gt;$C$8,IF(Raw!$Q130&gt;$C$8,IF(Raw!$N130&gt;$C$9,IF(Raw!$N130&lt;$A$9,IF(Raw!$X130&gt;$C$9,IF(Raw!$X130&lt;$A$9,Raw!S130,-999),-999),-999),-999),-999),-999)</f>
        <v>1.3620840000000001</v>
      </c>
      <c r="M130" s="9">
        <f>Raw!Q130</f>
        <v>0.97647600000000001</v>
      </c>
      <c r="N130" s="9">
        <f>IF(Raw!$G130&gt;$C$8,IF(Raw!$Q130&gt;$C$8,IF(Raw!$N130&gt;$C$9,IF(Raw!$N130&lt;$A$9,IF(Raw!$X130&gt;$C$9,IF(Raw!$X130&lt;$A$9,Raw!V130,-999),-999),-999),-999),-999),-999)</f>
        <v>519.79999999999995</v>
      </c>
      <c r="O130" s="9">
        <f>IF(Raw!$G130&gt;$C$8,IF(Raw!$Q130&gt;$C$8,IF(Raw!$N130&gt;$C$9,IF(Raw!$N130&lt;$A$9,IF(Raw!$X130&gt;$C$9,IF(Raw!$X130&lt;$A$9,Raw!W130,-999),-999),-999),-999),-999),-999)</f>
        <v>3.0000000000000001E-6</v>
      </c>
      <c r="P130" s="9">
        <f>IF(Raw!$G130&gt;$C$8,IF(Raw!$Q130&gt;$C$8,IF(Raw!$N130&gt;$C$9,IF(Raw!$N130&lt;$A$9,IF(Raw!$X130&gt;$C$9,IF(Raw!$X130&lt;$A$9,Raw!X130,-999),-999),-999),-999),-999),-999)</f>
        <v>463</v>
      </c>
      <c r="R130" s="9">
        <f t="shared" si="20"/>
        <v>0.31251400000000007</v>
      </c>
      <c r="S130" s="9">
        <f t="shared" si="21"/>
        <v>0.24098375572358979</v>
      </c>
      <c r="T130" s="9">
        <f t="shared" si="22"/>
        <v>0.39253600000000011</v>
      </c>
      <c r="U130" s="9">
        <f t="shared" si="23"/>
        <v>0.28818780633206181</v>
      </c>
      <c r="V130" s="15">
        <f t="shared" si="16"/>
        <v>0</v>
      </c>
      <c r="X130" s="11">
        <f t="shared" si="24"/>
        <v>4.0875799999999992E+19</v>
      </c>
      <c r="Y130" s="11">
        <f t="shared" si="25"/>
        <v>5.5529999999999989E-18</v>
      </c>
      <c r="Z130" s="11">
        <f t="shared" si="26"/>
        <v>5.2999999999999998E-4</v>
      </c>
      <c r="AA130" s="16">
        <f t="shared" si="27"/>
        <v>0.10738287409514662</v>
      </c>
      <c r="AB130" s="9">
        <f t="shared" si="17"/>
        <v>1.0116996438658123</v>
      </c>
      <c r="AC130" s="9">
        <f t="shared" si="18"/>
        <v>0.89261712590485365</v>
      </c>
      <c r="AD130" s="15">
        <f t="shared" si="19"/>
        <v>202.6091964059371</v>
      </c>
      <c r="AE130" s="3">
        <f t="shared" si="28"/>
        <v>668.58119999999974</v>
      </c>
      <c r="AF130" s="2">
        <f t="shared" si="29"/>
        <v>0.25</v>
      </c>
      <c r="AG130" s="9">
        <f t="shared" si="30"/>
        <v>4.4914999888406824E-2</v>
      </c>
      <c r="AH130" s="2">
        <f t="shared" si="31"/>
        <v>2.1734134696979939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52.6</v>
      </c>
      <c r="D131" s="15">
        <f>IF(C131&gt;0.5,Raw!D131*D$11,-999)</f>
        <v>71.5</v>
      </c>
      <c r="E131" s="9">
        <f>IF(Raw!$G131&gt;$C$8,IF(Raw!$Q131&gt;$C$8,IF(Raw!$N131&gt;$C$9,IF(Raw!$N131&lt;$A$9,IF(Raw!$X131&gt;$C$9,IF(Raw!$X131&lt;$A$9,Raw!H131,-999),-999),-999),-999),-999),-999)</f>
        <v>0.97232099999999999</v>
      </c>
      <c r="F131" s="9">
        <f>IF(Raw!$G131&gt;$C$8,IF(Raw!$Q131&gt;$C$8,IF(Raw!$N131&gt;$C$9,IF(Raw!$N131&lt;$A$9,IF(Raw!$X131&gt;$C$9,IF(Raw!$X131&lt;$A$9,Raw!I131,-999),-999),-999),-999),-999),-999)</f>
        <v>1.265722</v>
      </c>
      <c r="G131" s="9">
        <f>Raw!G131</f>
        <v>0.97679400000000005</v>
      </c>
      <c r="H131" s="9">
        <f>IF(Raw!$G131&gt;$C$8,IF(Raw!$Q131&gt;$C$8,IF(Raw!$N131&gt;$C$9,IF(Raw!$N131&lt;$A$9,IF(Raw!$X131&gt;$C$9,IF(Raw!$X131&lt;$A$9,Raw!L131,-999),-999),-999),-999),-999),-999)</f>
        <v>519.20000000000005</v>
      </c>
      <c r="I131" s="9">
        <f>IF(Raw!$G131&gt;$C$8,IF(Raw!$Q131&gt;$C$8,IF(Raw!$N131&gt;$C$9,IF(Raw!$N131&lt;$A$9,IF(Raw!$X131&gt;$C$9,IF(Raw!$X131&lt;$A$9,Raw!M131,-999),-999),-999),-999),-999),-999)</f>
        <v>0.133604</v>
      </c>
      <c r="J131" s="9">
        <f>IF(Raw!$G131&gt;$C$8,IF(Raw!$Q131&gt;$C$8,IF(Raw!$N131&gt;$C$9,IF(Raw!$N131&lt;$A$9,IF(Raw!$X131&gt;$C$9,IF(Raw!$X131&lt;$A$9,Raw!N131,-999),-999),-999),-999),-999),-999)</f>
        <v>489</v>
      </c>
      <c r="K131" s="9">
        <f>IF(Raw!$G131&gt;$C$8,IF(Raw!$Q131&gt;$C$8,IF(Raw!$N131&gt;$C$9,IF(Raw!$N131&lt;$A$9,IF(Raw!$X131&gt;$C$9,IF(Raw!$X131&lt;$A$9,Raw!R131,-999),-999),-999),-999),-999),-999)</f>
        <v>0.95793200000000001</v>
      </c>
      <c r="L131" s="9">
        <f>IF(Raw!$G131&gt;$C$8,IF(Raw!$Q131&gt;$C$8,IF(Raw!$N131&gt;$C$9,IF(Raw!$N131&lt;$A$9,IF(Raw!$X131&gt;$C$9,IF(Raw!$X131&lt;$A$9,Raw!S131,-999),-999),-999),-999),-999),-999)</f>
        <v>1.3448500000000001</v>
      </c>
      <c r="M131" s="9">
        <f>Raw!Q131</f>
        <v>0.97898600000000002</v>
      </c>
      <c r="N131" s="9">
        <f>IF(Raw!$G131&gt;$C$8,IF(Raw!$Q131&gt;$C$8,IF(Raw!$N131&gt;$C$9,IF(Raw!$N131&lt;$A$9,IF(Raw!$X131&gt;$C$9,IF(Raw!$X131&lt;$A$9,Raw!V131,-999),-999),-999),-999),-999),-999)</f>
        <v>536.9</v>
      </c>
      <c r="O131" s="9">
        <f>IF(Raw!$G131&gt;$C$8,IF(Raw!$Q131&gt;$C$8,IF(Raw!$N131&gt;$C$9,IF(Raw!$N131&lt;$A$9,IF(Raw!$X131&gt;$C$9,IF(Raw!$X131&lt;$A$9,Raw!W131,-999),-999),-999),-999),-999),-999)</f>
        <v>6.5627000000000005E-2</v>
      </c>
      <c r="P131" s="9">
        <f>IF(Raw!$G131&gt;$C$8,IF(Raw!$Q131&gt;$C$8,IF(Raw!$N131&gt;$C$9,IF(Raw!$N131&lt;$A$9,IF(Raw!$X131&gt;$C$9,IF(Raw!$X131&lt;$A$9,Raw!X131,-999),-999),-999),-999),-999),-999)</f>
        <v>581</v>
      </c>
      <c r="R131" s="9">
        <f t="shared" si="20"/>
        <v>0.29340100000000002</v>
      </c>
      <c r="S131" s="9">
        <f t="shared" si="21"/>
        <v>0.23180524633371311</v>
      </c>
      <c r="T131" s="9">
        <f t="shared" si="22"/>
        <v>0.3869180000000001</v>
      </c>
      <c r="U131" s="9">
        <f t="shared" si="23"/>
        <v>0.28770346135256725</v>
      </c>
      <c r="V131" s="15">
        <f t="shared" si="16"/>
        <v>0</v>
      </c>
      <c r="X131" s="11">
        <f t="shared" si="24"/>
        <v>4.3042999999999984E+19</v>
      </c>
      <c r="Y131" s="11">
        <f t="shared" si="25"/>
        <v>5.1919999999999998E-18</v>
      </c>
      <c r="Z131" s="11">
        <f t="shared" si="26"/>
        <v>4.8899999999999996E-4</v>
      </c>
      <c r="AA131" s="16">
        <f t="shared" si="27"/>
        <v>9.8515453788870042E-2</v>
      </c>
      <c r="AB131" s="9">
        <f t="shared" si="17"/>
        <v>0.99604940234908201</v>
      </c>
      <c r="AC131" s="9">
        <f t="shared" si="18"/>
        <v>0.90148454621113006</v>
      </c>
      <c r="AD131" s="15">
        <f t="shared" si="19"/>
        <v>201.46309568276089</v>
      </c>
      <c r="AE131" s="3">
        <f t="shared" si="28"/>
        <v>625.11679999999978</v>
      </c>
      <c r="AF131" s="2">
        <f t="shared" si="29"/>
        <v>0.25</v>
      </c>
      <c r="AG131" s="9">
        <f t="shared" si="30"/>
        <v>4.458586920210289E-2</v>
      </c>
      <c r="AH131" s="2">
        <f t="shared" si="31"/>
        <v>2.1574870070756806</v>
      </c>
    </row>
    <row r="132" spans="1:34">
      <c r="A132" s="1">
        <f>Raw!A132</f>
        <v>119</v>
      </c>
      <c r="B132" s="14">
        <f>Raw!B132</f>
        <v>0.46428240740740739</v>
      </c>
      <c r="C132" s="15">
        <f>Raw!C132</f>
        <v>51.5</v>
      </c>
      <c r="D132" s="15">
        <f>IF(C132&gt;0.5,Raw!D132*D$11,-999)</f>
        <v>75.099999999999994</v>
      </c>
      <c r="E132" s="9">
        <f>IF(Raw!$G132&gt;$C$8,IF(Raw!$Q132&gt;$C$8,IF(Raw!$N132&gt;$C$9,IF(Raw!$N132&lt;$A$9,IF(Raw!$X132&gt;$C$9,IF(Raw!$X132&lt;$A$9,Raw!H132,-999),-999),-999),-999),-999),-999)</f>
        <v>0.96714599999999995</v>
      </c>
      <c r="F132" s="9">
        <f>IF(Raw!$G132&gt;$C$8,IF(Raw!$Q132&gt;$C$8,IF(Raw!$N132&gt;$C$9,IF(Raw!$N132&lt;$A$9,IF(Raw!$X132&gt;$C$9,IF(Raw!$X132&lt;$A$9,Raw!I132,-999),-999),-999),-999),-999),-999)</f>
        <v>1.2596810000000001</v>
      </c>
      <c r="G132" s="9">
        <f>Raw!G132</f>
        <v>0.95353600000000005</v>
      </c>
      <c r="H132" s="9">
        <f>IF(Raw!$G132&gt;$C$8,IF(Raw!$Q132&gt;$C$8,IF(Raw!$N132&gt;$C$9,IF(Raw!$N132&lt;$A$9,IF(Raw!$X132&gt;$C$9,IF(Raw!$X132&lt;$A$9,Raw!L132,-999),-999),-999),-999),-999),-999)</f>
        <v>473.8</v>
      </c>
      <c r="I132" s="9">
        <f>IF(Raw!$G132&gt;$C$8,IF(Raw!$Q132&gt;$C$8,IF(Raw!$N132&gt;$C$9,IF(Raw!$N132&lt;$A$9,IF(Raw!$X132&gt;$C$9,IF(Raw!$X132&lt;$A$9,Raw!M132,-999),-999),-999),-999),-999),-999)</f>
        <v>9.0000000000000002E-6</v>
      </c>
      <c r="J132" s="9">
        <f>IF(Raw!$G132&gt;$C$8,IF(Raw!$Q132&gt;$C$8,IF(Raw!$N132&gt;$C$9,IF(Raw!$N132&lt;$A$9,IF(Raw!$X132&gt;$C$9,IF(Raw!$X132&lt;$A$9,Raw!N132,-999),-999),-999),-999),-999),-999)</f>
        <v>416</v>
      </c>
      <c r="K132" s="9">
        <f>IF(Raw!$G132&gt;$C$8,IF(Raw!$Q132&gt;$C$8,IF(Raw!$N132&gt;$C$9,IF(Raw!$N132&lt;$A$9,IF(Raw!$X132&gt;$C$9,IF(Raw!$X132&lt;$A$9,Raw!R132,-999),-999),-999),-999),-999),-999)</f>
        <v>0.958893</v>
      </c>
      <c r="L132" s="9">
        <f>IF(Raw!$G132&gt;$C$8,IF(Raw!$Q132&gt;$C$8,IF(Raw!$N132&gt;$C$9,IF(Raw!$N132&lt;$A$9,IF(Raw!$X132&gt;$C$9,IF(Raw!$X132&lt;$A$9,Raw!S132,-999),-999),-999),-999),-999),-999)</f>
        <v>1.3444959999999999</v>
      </c>
      <c r="M132" s="9">
        <f>Raw!Q132</f>
        <v>0.97937399999999997</v>
      </c>
      <c r="N132" s="9">
        <f>IF(Raw!$G132&gt;$C$8,IF(Raw!$Q132&gt;$C$8,IF(Raw!$N132&gt;$C$9,IF(Raw!$N132&lt;$A$9,IF(Raw!$X132&gt;$C$9,IF(Raw!$X132&lt;$A$9,Raw!V132,-999),-999),-999),-999),-999),-999)</f>
        <v>532.1</v>
      </c>
      <c r="O132" s="9">
        <f>IF(Raw!$G132&gt;$C$8,IF(Raw!$Q132&gt;$C$8,IF(Raw!$N132&gt;$C$9,IF(Raw!$N132&lt;$A$9,IF(Raw!$X132&gt;$C$9,IF(Raw!$X132&lt;$A$9,Raw!W132,-999),-999),-999),-999),-999),-999)</f>
        <v>2.5000000000000001E-5</v>
      </c>
      <c r="P132" s="9">
        <f>IF(Raw!$G132&gt;$C$8,IF(Raw!$Q132&gt;$C$8,IF(Raw!$N132&gt;$C$9,IF(Raw!$N132&lt;$A$9,IF(Raw!$X132&gt;$C$9,IF(Raw!$X132&lt;$A$9,Raw!X132,-999),-999),-999),-999),-999),-999)</f>
        <v>572</v>
      </c>
      <c r="R132" s="9">
        <f t="shared" si="20"/>
        <v>0.2925350000000001</v>
      </c>
      <c r="S132" s="9">
        <f t="shared" si="21"/>
        <v>0.23222942951429773</v>
      </c>
      <c r="T132" s="9">
        <f t="shared" si="22"/>
        <v>0.38560299999999992</v>
      </c>
      <c r="U132" s="9">
        <f t="shared" si="23"/>
        <v>0.28680115076578877</v>
      </c>
      <c r="V132" s="15">
        <f t="shared" si="16"/>
        <v>0</v>
      </c>
      <c r="X132" s="11">
        <f t="shared" si="24"/>
        <v>4.5210199999999984E+19</v>
      </c>
      <c r="Y132" s="11">
        <f t="shared" si="25"/>
        <v>4.7379999999999997E-18</v>
      </c>
      <c r="Z132" s="11">
        <f t="shared" si="26"/>
        <v>4.1599999999999997E-4</v>
      </c>
      <c r="AA132" s="16">
        <f t="shared" si="27"/>
        <v>8.1818818318418363E-2</v>
      </c>
      <c r="AB132" s="9">
        <f t="shared" si="17"/>
        <v>0.99044258180003708</v>
      </c>
      <c r="AC132" s="9">
        <f t="shared" si="18"/>
        <v>0.91818118168158158</v>
      </c>
      <c r="AD132" s="15">
        <f t="shared" si="19"/>
        <v>196.67985172696723</v>
      </c>
      <c r="AE132" s="3">
        <f t="shared" si="28"/>
        <v>570.45519999999976</v>
      </c>
      <c r="AF132" s="2">
        <f t="shared" si="29"/>
        <v>0.25</v>
      </c>
      <c r="AG132" s="9">
        <f t="shared" si="30"/>
        <v>4.3390775236722232E-2</v>
      </c>
      <c r="AH132" s="2">
        <f t="shared" si="31"/>
        <v>2.0996570320480386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50.6</v>
      </c>
      <c r="D133" s="15">
        <f>IF(C133&gt;0.5,Raw!D133*D$11,-999)</f>
        <v>80.599999999999994</v>
      </c>
      <c r="E133" s="9">
        <f>IF(Raw!$G133&gt;$C$8,IF(Raw!$Q133&gt;$C$8,IF(Raw!$N133&gt;$C$9,IF(Raw!$N133&lt;$A$9,IF(Raw!$X133&gt;$C$9,IF(Raw!$X133&lt;$A$9,Raw!H133,-999),-999),-999),-999),-999),-999)</f>
        <v>0.973827</v>
      </c>
      <c r="F133" s="9">
        <f>IF(Raw!$G133&gt;$C$8,IF(Raw!$Q133&gt;$C$8,IF(Raw!$N133&gt;$C$9,IF(Raw!$N133&lt;$A$9,IF(Raw!$X133&gt;$C$9,IF(Raw!$X133&lt;$A$9,Raw!I133,-999),-999),-999),-999),-999),-999)</f>
        <v>1.254343</v>
      </c>
      <c r="G133" s="9">
        <f>Raw!G133</f>
        <v>0.95602100000000001</v>
      </c>
      <c r="H133" s="9">
        <f>IF(Raw!$G133&gt;$C$8,IF(Raw!$Q133&gt;$C$8,IF(Raw!$N133&gt;$C$9,IF(Raw!$N133&lt;$A$9,IF(Raw!$X133&gt;$C$9,IF(Raw!$X133&lt;$A$9,Raw!L133,-999),-999),-999),-999),-999),-999)</f>
        <v>471.2</v>
      </c>
      <c r="I133" s="9">
        <f>IF(Raw!$G133&gt;$C$8,IF(Raw!$Q133&gt;$C$8,IF(Raw!$N133&gt;$C$9,IF(Raw!$N133&lt;$A$9,IF(Raw!$X133&gt;$C$9,IF(Raw!$X133&lt;$A$9,Raw!M133,-999),-999),-999),-999),-999),-999)</f>
        <v>3.9999999999999998E-6</v>
      </c>
      <c r="J133" s="9">
        <f>IF(Raw!$G133&gt;$C$8,IF(Raw!$Q133&gt;$C$8,IF(Raw!$N133&gt;$C$9,IF(Raw!$N133&lt;$A$9,IF(Raw!$X133&gt;$C$9,IF(Raw!$X133&lt;$A$9,Raw!N133,-999),-999),-999),-999),-999),-999)</f>
        <v>678</v>
      </c>
      <c r="K133" s="9">
        <f>IF(Raw!$G133&gt;$C$8,IF(Raw!$Q133&gt;$C$8,IF(Raw!$N133&gt;$C$9,IF(Raw!$N133&lt;$A$9,IF(Raw!$X133&gt;$C$9,IF(Raw!$X133&lt;$A$9,Raw!R133,-999),-999),-999),-999),-999),-999)</f>
        <v>0.96261300000000005</v>
      </c>
      <c r="L133" s="9">
        <f>IF(Raw!$G133&gt;$C$8,IF(Raw!$Q133&gt;$C$8,IF(Raw!$N133&gt;$C$9,IF(Raw!$N133&lt;$A$9,IF(Raw!$X133&gt;$C$9,IF(Raw!$X133&lt;$A$9,Raw!S133,-999),-999),-999),-999),-999),-999)</f>
        <v>1.335893</v>
      </c>
      <c r="M133" s="9">
        <f>Raw!Q133</f>
        <v>0.98058599999999996</v>
      </c>
      <c r="N133" s="9">
        <f>IF(Raw!$G133&gt;$C$8,IF(Raw!$Q133&gt;$C$8,IF(Raw!$N133&gt;$C$9,IF(Raw!$N133&lt;$A$9,IF(Raw!$X133&gt;$C$9,IF(Raw!$X133&lt;$A$9,Raw!V133,-999),-999),-999),-999),-999),-999)</f>
        <v>496</v>
      </c>
      <c r="O133" s="9">
        <f>IF(Raw!$G133&gt;$C$8,IF(Raw!$Q133&gt;$C$8,IF(Raw!$N133&gt;$C$9,IF(Raw!$N133&lt;$A$9,IF(Raw!$X133&gt;$C$9,IF(Raw!$X133&lt;$A$9,Raw!W133,-999),-999),-999),-999),-999),-999)</f>
        <v>6.0000000000000002E-6</v>
      </c>
      <c r="P133" s="9">
        <f>IF(Raw!$G133&gt;$C$8,IF(Raw!$Q133&gt;$C$8,IF(Raw!$N133&gt;$C$9,IF(Raw!$N133&lt;$A$9,IF(Raw!$X133&gt;$C$9,IF(Raw!$X133&lt;$A$9,Raw!X133,-999),-999),-999),-999),-999),-999)</f>
        <v>460</v>
      </c>
      <c r="R133" s="9">
        <f t="shared" si="20"/>
        <v>0.28051599999999999</v>
      </c>
      <c r="S133" s="9">
        <f t="shared" si="21"/>
        <v>0.2236357997772539</v>
      </c>
      <c r="T133" s="9">
        <f t="shared" si="22"/>
        <v>0.37327999999999995</v>
      </c>
      <c r="U133" s="9">
        <f t="shared" si="23"/>
        <v>0.27942357658884354</v>
      </c>
      <c r="V133" s="15">
        <f t="shared" si="16"/>
        <v>0</v>
      </c>
      <c r="X133" s="11">
        <f t="shared" si="24"/>
        <v>4.8521199999999984E+19</v>
      </c>
      <c r="Y133" s="11">
        <f t="shared" si="25"/>
        <v>4.7119999999999993E-18</v>
      </c>
      <c r="Z133" s="11">
        <f t="shared" si="26"/>
        <v>6.78E-4</v>
      </c>
      <c r="AA133" s="16">
        <f t="shared" si="27"/>
        <v>0.13420844756998654</v>
      </c>
      <c r="AB133" s="9">
        <f t="shared" si="17"/>
        <v>1.0127103293089246</v>
      </c>
      <c r="AC133" s="9">
        <f t="shared" si="18"/>
        <v>0.8657915524300136</v>
      </c>
      <c r="AD133" s="15">
        <f t="shared" si="19"/>
        <v>197.94756278759084</v>
      </c>
      <c r="AE133" s="3">
        <f t="shared" si="28"/>
        <v>567.32479999999975</v>
      </c>
      <c r="AF133" s="2">
        <f t="shared" si="29"/>
        <v>0.25</v>
      </c>
      <c r="AG133" s="9">
        <f t="shared" si="30"/>
        <v>4.2547089208579462E-2</v>
      </c>
      <c r="AH133" s="2">
        <f t="shared" si="31"/>
        <v>2.0588315042217586</v>
      </c>
    </row>
    <row r="134" spans="1:34">
      <c r="A134" s="1">
        <f>Raw!A134</f>
        <v>121</v>
      </c>
      <c r="B134" s="14">
        <f>Raw!B134</f>
        <v>0.46439814814814812</v>
      </c>
      <c r="C134" s="15">
        <f>Raw!C134</f>
        <v>49.5</v>
      </c>
      <c r="D134" s="15">
        <f>IF(C134&gt;0.5,Raw!D134*D$11,-999)</f>
        <v>84.2</v>
      </c>
      <c r="E134" s="9">
        <f>IF(Raw!$G134&gt;$C$8,IF(Raw!$Q134&gt;$C$8,IF(Raw!$N134&gt;$C$9,IF(Raw!$N134&lt;$A$9,IF(Raw!$X134&gt;$C$9,IF(Raw!$X134&lt;$A$9,Raw!H134,-999),-999),-999),-999),-999),-999)</f>
        <v>0.958144</v>
      </c>
      <c r="F134" s="9">
        <f>IF(Raw!$G134&gt;$C$8,IF(Raw!$Q134&gt;$C$8,IF(Raw!$N134&gt;$C$9,IF(Raw!$N134&lt;$A$9,IF(Raw!$X134&gt;$C$9,IF(Raw!$X134&lt;$A$9,Raw!I134,-999),-999),-999),-999),-999),-999)</f>
        <v>1.239018</v>
      </c>
      <c r="G134" s="9">
        <f>Raw!G134</f>
        <v>0.96485100000000001</v>
      </c>
      <c r="H134" s="9">
        <f>IF(Raw!$G134&gt;$C$8,IF(Raw!$Q134&gt;$C$8,IF(Raw!$N134&gt;$C$9,IF(Raw!$N134&lt;$A$9,IF(Raw!$X134&gt;$C$9,IF(Raw!$X134&lt;$A$9,Raw!L134,-999),-999),-999),-999),-999),-999)</f>
        <v>489.5</v>
      </c>
      <c r="I134" s="9">
        <f>IF(Raw!$G134&gt;$C$8,IF(Raw!$Q134&gt;$C$8,IF(Raw!$N134&gt;$C$9,IF(Raw!$N134&lt;$A$9,IF(Raw!$X134&gt;$C$9,IF(Raw!$X134&lt;$A$9,Raw!M134,-999),-999),-999),-999),-999),-999)</f>
        <v>8.8319999999999996E-2</v>
      </c>
      <c r="J134" s="9">
        <f>IF(Raw!$G134&gt;$C$8,IF(Raw!$Q134&gt;$C$8,IF(Raw!$N134&gt;$C$9,IF(Raw!$N134&lt;$A$9,IF(Raw!$X134&gt;$C$9,IF(Raw!$X134&lt;$A$9,Raw!N134,-999),-999),-999),-999),-999),-999)</f>
        <v>476</v>
      </c>
      <c r="K134" s="9">
        <f>IF(Raw!$G134&gt;$C$8,IF(Raw!$Q134&gt;$C$8,IF(Raw!$N134&gt;$C$9,IF(Raw!$N134&lt;$A$9,IF(Raw!$X134&gt;$C$9,IF(Raw!$X134&lt;$A$9,Raw!R134,-999),-999),-999),-999),-999),-999)</f>
        <v>0.94852300000000001</v>
      </c>
      <c r="L134" s="9">
        <f>IF(Raw!$G134&gt;$C$8,IF(Raw!$Q134&gt;$C$8,IF(Raw!$N134&gt;$C$9,IF(Raw!$N134&lt;$A$9,IF(Raw!$X134&gt;$C$9,IF(Raw!$X134&lt;$A$9,Raw!S134,-999),-999),-999),-999),-999),-999)</f>
        <v>1.328565</v>
      </c>
      <c r="M134" s="9">
        <f>Raw!Q134</f>
        <v>0.97108399999999995</v>
      </c>
      <c r="N134" s="9">
        <f>IF(Raw!$G134&gt;$C$8,IF(Raw!$Q134&gt;$C$8,IF(Raw!$N134&gt;$C$9,IF(Raw!$N134&lt;$A$9,IF(Raw!$X134&gt;$C$9,IF(Raw!$X134&lt;$A$9,Raw!V134,-999),-999),-999),-999),-999),-999)</f>
        <v>538.4</v>
      </c>
      <c r="O134" s="9">
        <f>IF(Raw!$G134&gt;$C$8,IF(Raw!$Q134&gt;$C$8,IF(Raw!$N134&gt;$C$9,IF(Raw!$N134&lt;$A$9,IF(Raw!$X134&gt;$C$9,IF(Raw!$X134&lt;$A$9,Raw!W134,-999),-999),-999),-999),-999),-999)</f>
        <v>2.5000000000000001E-5</v>
      </c>
      <c r="P134" s="9">
        <f>IF(Raw!$G134&gt;$C$8,IF(Raw!$Q134&gt;$C$8,IF(Raw!$N134&gt;$C$9,IF(Raw!$N134&lt;$A$9,IF(Raw!$X134&gt;$C$9,IF(Raw!$X134&lt;$A$9,Raw!X134,-999),-999),-999),-999),-999),-999)</f>
        <v>480</v>
      </c>
      <c r="R134" s="9">
        <f t="shared" si="20"/>
        <v>0.28087399999999996</v>
      </c>
      <c r="S134" s="9">
        <f t="shared" si="21"/>
        <v>0.22669081482270634</v>
      </c>
      <c r="T134" s="9">
        <f t="shared" si="22"/>
        <v>0.38004199999999999</v>
      </c>
      <c r="U134" s="9">
        <f t="shared" si="23"/>
        <v>0.286054502414259</v>
      </c>
      <c r="V134" s="15">
        <f t="shared" si="16"/>
        <v>0</v>
      </c>
      <c r="X134" s="11">
        <f t="shared" si="24"/>
        <v>5.0688399999999992E+19</v>
      </c>
      <c r="Y134" s="11">
        <f t="shared" si="25"/>
        <v>4.8949999999999998E-18</v>
      </c>
      <c r="Z134" s="11">
        <f t="shared" si="26"/>
        <v>4.7599999999999997E-4</v>
      </c>
      <c r="AA134" s="16">
        <f t="shared" si="27"/>
        <v>0.10562960300805424</v>
      </c>
      <c r="AB134" s="9">
        <f t="shared" si="17"/>
        <v>0.98866668558638693</v>
      </c>
      <c r="AC134" s="9">
        <f t="shared" si="18"/>
        <v>0.89437039699194587</v>
      </c>
      <c r="AD134" s="15">
        <f t="shared" si="19"/>
        <v>221.9109306891896</v>
      </c>
      <c r="AE134" s="3">
        <f t="shared" si="28"/>
        <v>589.35799999999983</v>
      </c>
      <c r="AF134" s="2">
        <f t="shared" si="29"/>
        <v>0.25</v>
      </c>
      <c r="AG134" s="9">
        <f t="shared" si="30"/>
        <v>4.8829708352754804E-2</v>
      </c>
      <c r="AH134" s="2">
        <f t="shared" si="31"/>
        <v>2.3628441749744895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48.6</v>
      </c>
      <c r="D135" s="15">
        <f>IF(C135&gt;0.5,Raw!D135*D$11,-999)</f>
        <v>89.6</v>
      </c>
      <c r="E135" s="9">
        <f>IF(Raw!$G135&gt;$C$8,IF(Raw!$Q135&gt;$C$8,IF(Raw!$N135&gt;$C$9,IF(Raw!$N135&lt;$A$9,IF(Raw!$X135&gt;$C$9,IF(Raw!$X135&lt;$A$9,Raw!H135,-999),-999),-999),-999),-999),-999)</f>
        <v>0.97304599999999997</v>
      </c>
      <c r="F135" s="9">
        <f>IF(Raw!$G135&gt;$C$8,IF(Raw!$Q135&gt;$C$8,IF(Raw!$N135&gt;$C$9,IF(Raw!$N135&lt;$A$9,IF(Raw!$X135&gt;$C$9,IF(Raw!$X135&lt;$A$9,Raw!I135,-999),-999),-999),-999),-999),-999)</f>
        <v>1.2271380000000001</v>
      </c>
      <c r="G135" s="9">
        <f>Raw!G135</f>
        <v>0.954928</v>
      </c>
      <c r="H135" s="9">
        <f>IF(Raw!$G135&gt;$C$8,IF(Raw!$Q135&gt;$C$8,IF(Raw!$N135&gt;$C$9,IF(Raw!$N135&lt;$A$9,IF(Raw!$X135&gt;$C$9,IF(Raw!$X135&lt;$A$9,Raw!L135,-999),-999),-999),-999),-999),-999)</f>
        <v>492.8</v>
      </c>
      <c r="I135" s="9">
        <f>IF(Raw!$G135&gt;$C$8,IF(Raw!$Q135&gt;$C$8,IF(Raw!$N135&gt;$C$9,IF(Raw!$N135&lt;$A$9,IF(Raw!$X135&gt;$C$9,IF(Raw!$X135&lt;$A$9,Raw!M135,-999),-999),-999),-999),-999),-999)</f>
        <v>2.7696999999999999E-2</v>
      </c>
      <c r="J135" s="9">
        <f>IF(Raw!$G135&gt;$C$8,IF(Raw!$Q135&gt;$C$8,IF(Raw!$N135&gt;$C$9,IF(Raw!$N135&lt;$A$9,IF(Raw!$X135&gt;$C$9,IF(Raw!$X135&lt;$A$9,Raw!N135,-999),-999),-999),-999),-999),-999)</f>
        <v>563</v>
      </c>
      <c r="K135" s="9">
        <f>IF(Raw!$G135&gt;$C$8,IF(Raw!$Q135&gt;$C$8,IF(Raw!$N135&gt;$C$9,IF(Raw!$N135&lt;$A$9,IF(Raw!$X135&gt;$C$9,IF(Raw!$X135&lt;$A$9,Raw!R135,-999),-999),-999),-999),-999),-999)</f>
        <v>0.93701999999999996</v>
      </c>
      <c r="L135" s="9">
        <f>IF(Raw!$G135&gt;$C$8,IF(Raw!$Q135&gt;$C$8,IF(Raw!$N135&gt;$C$9,IF(Raw!$N135&lt;$A$9,IF(Raw!$X135&gt;$C$9,IF(Raw!$X135&lt;$A$9,Raw!S135,-999),-999),-999),-999),-999),-999)</f>
        <v>1.3348990000000001</v>
      </c>
      <c r="M135" s="9">
        <f>Raw!Q135</f>
        <v>0.983518</v>
      </c>
      <c r="N135" s="9">
        <f>IF(Raw!$G135&gt;$C$8,IF(Raw!$Q135&gt;$C$8,IF(Raw!$N135&gt;$C$9,IF(Raw!$N135&lt;$A$9,IF(Raw!$X135&gt;$C$9,IF(Raw!$X135&lt;$A$9,Raw!V135,-999),-999),-999),-999),-999),-999)</f>
        <v>535.29999999999995</v>
      </c>
      <c r="O135" s="9">
        <f>IF(Raw!$G135&gt;$C$8,IF(Raw!$Q135&gt;$C$8,IF(Raw!$N135&gt;$C$9,IF(Raw!$N135&lt;$A$9,IF(Raw!$X135&gt;$C$9,IF(Raw!$X135&lt;$A$9,Raw!W135,-999),-999),-999),-999),-999),-999)</f>
        <v>3.0000000000000001E-6</v>
      </c>
      <c r="P135" s="9">
        <f>IF(Raw!$G135&gt;$C$8,IF(Raw!$Q135&gt;$C$8,IF(Raw!$N135&gt;$C$9,IF(Raw!$N135&lt;$A$9,IF(Raw!$X135&gt;$C$9,IF(Raw!$X135&lt;$A$9,Raw!X135,-999),-999),-999),-999),-999),-999)</f>
        <v>515</v>
      </c>
      <c r="R135" s="9">
        <f t="shared" si="20"/>
        <v>0.2540920000000001</v>
      </c>
      <c r="S135" s="9">
        <f t="shared" si="21"/>
        <v>0.20706065658467107</v>
      </c>
      <c r="T135" s="9">
        <f t="shared" si="22"/>
        <v>0.39787900000000009</v>
      </c>
      <c r="U135" s="9">
        <f t="shared" si="23"/>
        <v>0.29805925392108323</v>
      </c>
      <c r="V135" s="15">
        <f t="shared" si="16"/>
        <v>0</v>
      </c>
      <c r="X135" s="11">
        <f t="shared" si="24"/>
        <v>5.3939199999999984E+19</v>
      </c>
      <c r="Y135" s="11">
        <f t="shared" si="25"/>
        <v>4.9279999999999995E-18</v>
      </c>
      <c r="Z135" s="11">
        <f t="shared" si="26"/>
        <v>5.6300000000000002E-4</v>
      </c>
      <c r="AA135" s="16">
        <f t="shared" si="27"/>
        <v>0.13017184383527905</v>
      </c>
      <c r="AB135" s="9">
        <f t="shared" si="17"/>
        <v>0.98881264305333694</v>
      </c>
      <c r="AC135" s="9">
        <f t="shared" si="18"/>
        <v>0.86982815616472098</v>
      </c>
      <c r="AD135" s="15">
        <f t="shared" si="19"/>
        <v>231.21109029356847</v>
      </c>
      <c r="AE135" s="3">
        <f t="shared" si="28"/>
        <v>593.33119999999974</v>
      </c>
      <c r="AF135" s="2">
        <f t="shared" si="29"/>
        <v>0.25</v>
      </c>
      <c r="AG135" s="9">
        <f t="shared" si="30"/>
        <v>5.3011234670139407E-2</v>
      </c>
      <c r="AH135" s="2">
        <f t="shared" si="31"/>
        <v>2.5651860573006688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47.5</v>
      </c>
      <c r="D136" s="15">
        <f>IF(C136&gt;0.5,Raw!D136*D$11,-999)</f>
        <v>93.2</v>
      </c>
      <c r="E136" s="9">
        <f>IF(Raw!$G136&gt;$C$8,IF(Raw!$Q136&gt;$C$8,IF(Raw!$N136&gt;$C$9,IF(Raw!$N136&lt;$A$9,IF(Raw!$X136&gt;$C$9,IF(Raw!$X136&lt;$A$9,Raw!H136,-999),-999),-999),-999),-999),-999)</f>
        <v>0.97946200000000005</v>
      </c>
      <c r="F136" s="9">
        <f>IF(Raw!$G136&gt;$C$8,IF(Raw!$Q136&gt;$C$8,IF(Raw!$N136&gt;$C$9,IF(Raw!$N136&lt;$A$9,IF(Raw!$X136&gt;$C$9,IF(Raw!$X136&lt;$A$9,Raw!I136,-999),-999),-999),-999),-999),-999)</f>
        <v>1.235938</v>
      </c>
      <c r="G136" s="9">
        <f>Raw!G136</f>
        <v>0.95565599999999995</v>
      </c>
      <c r="H136" s="9">
        <f>IF(Raw!$G136&gt;$C$8,IF(Raw!$Q136&gt;$C$8,IF(Raw!$N136&gt;$C$9,IF(Raw!$N136&lt;$A$9,IF(Raw!$X136&gt;$C$9,IF(Raw!$X136&lt;$A$9,Raw!L136,-999),-999),-999),-999),-999),-999)</f>
        <v>468.9</v>
      </c>
      <c r="I136" s="9">
        <f>IF(Raw!$G136&gt;$C$8,IF(Raw!$Q136&gt;$C$8,IF(Raw!$N136&gt;$C$9,IF(Raw!$N136&lt;$A$9,IF(Raw!$X136&gt;$C$9,IF(Raw!$X136&lt;$A$9,Raw!M136,-999),-999),-999),-999),-999),-999)</f>
        <v>4.6999999999999997E-5</v>
      </c>
      <c r="J136" s="9">
        <f>IF(Raw!$G136&gt;$C$8,IF(Raw!$Q136&gt;$C$8,IF(Raw!$N136&gt;$C$9,IF(Raw!$N136&lt;$A$9,IF(Raw!$X136&gt;$C$9,IF(Raw!$X136&lt;$A$9,Raw!N136,-999),-999),-999),-999),-999),-999)</f>
        <v>546</v>
      </c>
      <c r="K136" s="9">
        <f>IF(Raw!$G136&gt;$C$8,IF(Raw!$Q136&gt;$C$8,IF(Raw!$N136&gt;$C$9,IF(Raw!$N136&lt;$A$9,IF(Raw!$X136&gt;$C$9,IF(Raw!$X136&lt;$A$9,Raw!R136,-999),-999),-999),-999),-999),-999)</f>
        <v>0.95676399999999995</v>
      </c>
      <c r="L136" s="9">
        <f>IF(Raw!$G136&gt;$C$8,IF(Raw!$Q136&gt;$C$8,IF(Raw!$N136&gt;$C$9,IF(Raw!$N136&lt;$A$9,IF(Raw!$X136&gt;$C$9,IF(Raw!$X136&lt;$A$9,Raw!S136,-999),-999),-999),-999),-999),-999)</f>
        <v>1.34413</v>
      </c>
      <c r="M136" s="9">
        <f>Raw!Q136</f>
        <v>0.96685500000000002</v>
      </c>
      <c r="N136" s="9">
        <f>IF(Raw!$G136&gt;$C$8,IF(Raw!$Q136&gt;$C$8,IF(Raw!$N136&gt;$C$9,IF(Raw!$N136&lt;$A$9,IF(Raw!$X136&gt;$C$9,IF(Raw!$X136&lt;$A$9,Raw!V136,-999),-999),-999),-999),-999),-999)</f>
        <v>507.7</v>
      </c>
      <c r="O136" s="9">
        <f>IF(Raw!$G136&gt;$C$8,IF(Raw!$Q136&gt;$C$8,IF(Raw!$N136&gt;$C$9,IF(Raw!$N136&lt;$A$9,IF(Raw!$X136&gt;$C$9,IF(Raw!$X136&lt;$A$9,Raw!W136,-999),-999),-999),-999),-999),-999)</f>
        <v>6.9999999999999999E-6</v>
      </c>
      <c r="P136" s="9">
        <f>IF(Raw!$G136&gt;$C$8,IF(Raw!$Q136&gt;$C$8,IF(Raw!$N136&gt;$C$9,IF(Raw!$N136&lt;$A$9,IF(Raw!$X136&gt;$C$9,IF(Raw!$X136&lt;$A$9,Raw!X136,-999),-999),-999),-999),-999),-999)</f>
        <v>569</v>
      </c>
      <c r="R136" s="9">
        <f t="shared" si="20"/>
        <v>0.25647599999999993</v>
      </c>
      <c r="S136" s="9">
        <f t="shared" si="21"/>
        <v>0.20751526371063916</v>
      </c>
      <c r="T136" s="9">
        <f t="shared" si="22"/>
        <v>0.3873660000000001</v>
      </c>
      <c r="U136" s="9">
        <f t="shared" si="23"/>
        <v>0.28819087439458985</v>
      </c>
      <c r="V136" s="15">
        <f t="shared" si="16"/>
        <v>0</v>
      </c>
      <c r="X136" s="11">
        <f t="shared" si="24"/>
        <v>5.6106399999999992E+19</v>
      </c>
      <c r="Y136" s="11">
        <f t="shared" si="25"/>
        <v>4.6889999999999995E-18</v>
      </c>
      <c r="Z136" s="11">
        <f t="shared" si="26"/>
        <v>5.4599999999999994E-4</v>
      </c>
      <c r="AA136" s="16">
        <f t="shared" si="27"/>
        <v>0.12560146383077739</v>
      </c>
      <c r="AB136" s="9">
        <f t="shared" si="17"/>
        <v>1.0054177366382728</v>
      </c>
      <c r="AC136" s="9">
        <f t="shared" si="18"/>
        <v>0.8743985361692227</v>
      </c>
      <c r="AD136" s="15">
        <f t="shared" si="19"/>
        <v>230.03931104537989</v>
      </c>
      <c r="AE136" s="3">
        <f t="shared" si="28"/>
        <v>564.5555999999998</v>
      </c>
      <c r="AF136" s="2">
        <f t="shared" si="29"/>
        <v>0.25</v>
      </c>
      <c r="AG136" s="9">
        <f t="shared" si="30"/>
        <v>5.0996330919459279E-2</v>
      </c>
      <c r="AH136" s="2">
        <f t="shared" si="31"/>
        <v>2.4676859134121334</v>
      </c>
    </row>
    <row r="137" spans="1:34">
      <c r="A137" s="1">
        <f>Raw!A137</f>
        <v>124</v>
      </c>
      <c r="B137" s="14">
        <f>Raw!B137</f>
        <v>0.46456018518518521</v>
      </c>
      <c r="C137" s="15">
        <f>Raw!C137</f>
        <v>46.6</v>
      </c>
      <c r="D137" s="15">
        <f>IF(C137&gt;0.5,Raw!D137*D$11,-999)</f>
        <v>95.9</v>
      </c>
      <c r="E137" s="9">
        <f>IF(Raw!$G137&gt;$C$8,IF(Raw!$Q137&gt;$C$8,IF(Raw!$N137&gt;$C$9,IF(Raw!$N137&lt;$A$9,IF(Raw!$X137&gt;$C$9,IF(Raw!$X137&lt;$A$9,Raw!H137,-999),-999),-999),-999),-999),-999)</f>
        <v>0.95131500000000002</v>
      </c>
      <c r="F137" s="9">
        <f>IF(Raw!$G137&gt;$C$8,IF(Raw!$Q137&gt;$C$8,IF(Raw!$N137&gt;$C$9,IF(Raw!$N137&lt;$A$9,IF(Raw!$X137&gt;$C$9,IF(Raw!$X137&lt;$A$9,Raw!I137,-999),-999),-999),-999),-999),-999)</f>
        <v>1.207481</v>
      </c>
      <c r="G137" s="9">
        <f>Raw!G137</f>
        <v>0.94327099999999997</v>
      </c>
      <c r="H137" s="9">
        <f>IF(Raw!$G137&gt;$C$8,IF(Raw!$Q137&gt;$C$8,IF(Raw!$N137&gt;$C$9,IF(Raw!$N137&lt;$A$9,IF(Raw!$X137&gt;$C$9,IF(Raw!$X137&lt;$A$9,Raw!L137,-999),-999),-999),-999),-999),-999)</f>
        <v>523.4</v>
      </c>
      <c r="I137" s="9">
        <f>IF(Raw!$G137&gt;$C$8,IF(Raw!$Q137&gt;$C$8,IF(Raw!$N137&gt;$C$9,IF(Raw!$N137&lt;$A$9,IF(Raw!$X137&gt;$C$9,IF(Raw!$X137&lt;$A$9,Raw!M137,-999),-999),-999),-999),-999),-999)</f>
        <v>6.0000000000000002E-6</v>
      </c>
      <c r="J137" s="9">
        <f>IF(Raw!$G137&gt;$C$8,IF(Raw!$Q137&gt;$C$8,IF(Raw!$N137&gt;$C$9,IF(Raw!$N137&lt;$A$9,IF(Raw!$X137&gt;$C$9,IF(Raw!$X137&lt;$A$9,Raw!N137,-999),-999),-999),-999),-999),-999)</f>
        <v>703</v>
      </c>
      <c r="K137" s="9">
        <f>IF(Raw!$G137&gt;$C$8,IF(Raw!$Q137&gt;$C$8,IF(Raw!$N137&gt;$C$9,IF(Raw!$N137&lt;$A$9,IF(Raw!$X137&gt;$C$9,IF(Raw!$X137&lt;$A$9,Raw!R137,-999),-999),-999),-999),-999),-999)</f>
        <v>0.95838400000000001</v>
      </c>
      <c r="L137" s="9">
        <f>IF(Raw!$G137&gt;$C$8,IF(Raw!$Q137&gt;$C$8,IF(Raw!$N137&gt;$C$9,IF(Raw!$N137&lt;$A$9,IF(Raw!$X137&gt;$C$9,IF(Raw!$X137&lt;$A$9,Raw!S137,-999),-999),-999),-999),-999),-999)</f>
        <v>1.324951</v>
      </c>
      <c r="M137" s="9">
        <f>Raw!Q137</f>
        <v>0.98072300000000001</v>
      </c>
      <c r="N137" s="9">
        <f>IF(Raw!$G137&gt;$C$8,IF(Raw!$Q137&gt;$C$8,IF(Raw!$N137&gt;$C$9,IF(Raw!$N137&lt;$A$9,IF(Raw!$X137&gt;$C$9,IF(Raw!$X137&lt;$A$9,Raw!V137,-999),-999),-999),-999),-999),-999)</f>
        <v>491.9</v>
      </c>
      <c r="O137" s="9">
        <f>IF(Raw!$G137&gt;$C$8,IF(Raw!$Q137&gt;$C$8,IF(Raw!$N137&gt;$C$9,IF(Raw!$N137&lt;$A$9,IF(Raw!$X137&gt;$C$9,IF(Raw!$X137&lt;$A$9,Raw!W137,-999),-999),-999),-999),-999),-999)</f>
        <v>3.9999999999999998E-6</v>
      </c>
      <c r="P137" s="9">
        <f>IF(Raw!$G137&gt;$C$8,IF(Raw!$Q137&gt;$C$8,IF(Raw!$N137&gt;$C$9,IF(Raw!$N137&lt;$A$9,IF(Raw!$X137&gt;$C$9,IF(Raw!$X137&lt;$A$9,Raw!X137,-999),-999),-999),-999),-999),-999)</f>
        <v>619</v>
      </c>
      <c r="R137" s="9">
        <f t="shared" si="20"/>
        <v>0.256166</v>
      </c>
      <c r="S137" s="9">
        <f t="shared" si="21"/>
        <v>0.21214909385737746</v>
      </c>
      <c r="T137" s="9">
        <f t="shared" si="22"/>
        <v>0.36656699999999998</v>
      </c>
      <c r="U137" s="9">
        <f t="shared" si="23"/>
        <v>0.27666457099168196</v>
      </c>
      <c r="V137" s="15">
        <f t="shared" si="16"/>
        <v>0</v>
      </c>
      <c r="X137" s="11">
        <f t="shared" si="24"/>
        <v>5.7731799999999992E+19</v>
      </c>
      <c r="Y137" s="11">
        <f t="shared" si="25"/>
        <v>5.2339999999999993E-18</v>
      </c>
      <c r="Z137" s="11">
        <f t="shared" si="26"/>
        <v>7.0299999999999996E-4</v>
      </c>
      <c r="AA137" s="16">
        <f t="shared" si="27"/>
        <v>0.17520621963401892</v>
      </c>
      <c r="AB137" s="9">
        <f t="shared" si="17"/>
        <v>1.0226088183125834</v>
      </c>
      <c r="AC137" s="9">
        <f t="shared" si="18"/>
        <v>0.82479378036598106</v>
      </c>
      <c r="AD137" s="15">
        <f t="shared" si="19"/>
        <v>249.22648596588749</v>
      </c>
      <c r="AE137" s="3">
        <f t="shared" si="28"/>
        <v>630.17359999999974</v>
      </c>
      <c r="AF137" s="2">
        <f t="shared" si="29"/>
        <v>0.25</v>
      </c>
      <c r="AG137" s="9">
        <f t="shared" si="30"/>
        <v>5.3040106784243625E-2</v>
      </c>
      <c r="AH137" s="2">
        <f t="shared" si="31"/>
        <v>2.5665831638763934</v>
      </c>
    </row>
    <row r="138" spans="1:34">
      <c r="A138" s="1">
        <f>Raw!A138</f>
        <v>125</v>
      </c>
      <c r="B138" s="14">
        <f>Raw!B138</f>
        <v>0.46461805555555552</v>
      </c>
      <c r="C138" s="15">
        <f>Raw!C138</f>
        <v>45.5</v>
      </c>
      <c r="D138" s="15">
        <f>IF(C138&gt;0.5,Raw!D138*D$11,-999)</f>
        <v>102.3</v>
      </c>
      <c r="E138" s="9">
        <f>IF(Raw!$G138&gt;$C$8,IF(Raw!$Q138&gt;$C$8,IF(Raw!$N138&gt;$C$9,IF(Raw!$N138&lt;$A$9,IF(Raw!$X138&gt;$C$9,IF(Raw!$X138&lt;$A$9,Raw!H138,-999),-999),-999),-999),-999),-999)</f>
        <v>0.96743699999999999</v>
      </c>
      <c r="F138" s="9">
        <f>IF(Raw!$G138&gt;$C$8,IF(Raw!$Q138&gt;$C$8,IF(Raw!$N138&gt;$C$9,IF(Raw!$N138&lt;$A$9,IF(Raw!$X138&gt;$C$9,IF(Raw!$X138&lt;$A$9,Raw!I138,-999),-999),-999),-999),-999),-999)</f>
        <v>1.2061930000000001</v>
      </c>
      <c r="G138" s="9">
        <f>Raw!G138</f>
        <v>0.94017399999999995</v>
      </c>
      <c r="H138" s="9">
        <f>IF(Raw!$G138&gt;$C$8,IF(Raw!$Q138&gt;$C$8,IF(Raw!$N138&gt;$C$9,IF(Raw!$N138&lt;$A$9,IF(Raw!$X138&gt;$C$9,IF(Raw!$X138&lt;$A$9,Raw!L138,-999),-999),-999),-999),-999),-999)</f>
        <v>496.1</v>
      </c>
      <c r="I138" s="9">
        <f>IF(Raw!$G138&gt;$C$8,IF(Raw!$Q138&gt;$C$8,IF(Raw!$N138&gt;$C$9,IF(Raw!$N138&lt;$A$9,IF(Raw!$X138&gt;$C$9,IF(Raw!$X138&lt;$A$9,Raw!M138,-999),-999),-999),-999),-999),-999)</f>
        <v>3.9999999999999998E-6</v>
      </c>
      <c r="J138" s="9">
        <f>IF(Raw!$G138&gt;$C$8,IF(Raw!$Q138&gt;$C$8,IF(Raw!$N138&gt;$C$9,IF(Raw!$N138&lt;$A$9,IF(Raw!$X138&gt;$C$9,IF(Raw!$X138&lt;$A$9,Raw!N138,-999),-999),-999),-999),-999),-999)</f>
        <v>566</v>
      </c>
      <c r="K138" s="9">
        <f>IF(Raw!$G138&gt;$C$8,IF(Raw!$Q138&gt;$C$8,IF(Raw!$N138&gt;$C$9,IF(Raw!$N138&lt;$A$9,IF(Raw!$X138&gt;$C$9,IF(Raw!$X138&lt;$A$9,Raw!R138,-999),-999),-999),-999),-999),-999)</f>
        <v>0.93510800000000005</v>
      </c>
      <c r="L138" s="9">
        <f>IF(Raw!$G138&gt;$C$8,IF(Raw!$Q138&gt;$C$8,IF(Raw!$N138&gt;$C$9,IF(Raw!$N138&lt;$A$9,IF(Raw!$X138&gt;$C$9,IF(Raw!$X138&lt;$A$9,Raw!S138,-999),-999),-999),-999),-999),-999)</f>
        <v>1.3047530000000001</v>
      </c>
      <c r="M138" s="9">
        <f>Raw!Q138</f>
        <v>0.97716800000000004</v>
      </c>
      <c r="N138" s="9">
        <f>IF(Raw!$G138&gt;$C$8,IF(Raw!$Q138&gt;$C$8,IF(Raw!$N138&gt;$C$9,IF(Raw!$N138&lt;$A$9,IF(Raw!$X138&gt;$C$9,IF(Raw!$X138&lt;$A$9,Raw!V138,-999),-999),-999),-999),-999),-999)</f>
        <v>551.4</v>
      </c>
      <c r="O138" s="9">
        <f>IF(Raw!$G138&gt;$C$8,IF(Raw!$Q138&gt;$C$8,IF(Raw!$N138&gt;$C$9,IF(Raw!$N138&lt;$A$9,IF(Raw!$X138&gt;$C$9,IF(Raw!$X138&lt;$A$9,Raw!W138,-999),-999),-999),-999),-999),-999)</f>
        <v>1.5999999999999999E-5</v>
      </c>
      <c r="P138" s="9">
        <f>IF(Raw!$G138&gt;$C$8,IF(Raw!$Q138&gt;$C$8,IF(Raw!$N138&gt;$C$9,IF(Raw!$N138&lt;$A$9,IF(Raw!$X138&gt;$C$9,IF(Raw!$X138&lt;$A$9,Raw!X138,-999),-999),-999),-999),-999),-999)</f>
        <v>448</v>
      </c>
      <c r="R138" s="9">
        <f t="shared" si="20"/>
        <v>0.23875600000000008</v>
      </c>
      <c r="S138" s="9">
        <f t="shared" si="21"/>
        <v>0.19794178875188304</v>
      </c>
      <c r="T138" s="9">
        <f t="shared" si="22"/>
        <v>0.369645</v>
      </c>
      <c r="U138" s="9">
        <f t="shared" si="23"/>
        <v>0.28330649555892956</v>
      </c>
      <c r="V138" s="15">
        <f t="shared" si="16"/>
        <v>0</v>
      </c>
      <c r="X138" s="11">
        <f t="shared" si="24"/>
        <v>6.1584599999999984E+19</v>
      </c>
      <c r="Y138" s="11">
        <f t="shared" si="25"/>
        <v>4.961E-18</v>
      </c>
      <c r="Z138" s="11">
        <f t="shared" si="26"/>
        <v>5.6599999999999999E-4</v>
      </c>
      <c r="AA138" s="16">
        <f t="shared" si="27"/>
        <v>0.14743056854229977</v>
      </c>
      <c r="AB138" s="9">
        <f t="shared" si="17"/>
        <v>0.9896049725088184</v>
      </c>
      <c r="AC138" s="9">
        <f t="shared" si="18"/>
        <v>0.85256943145770037</v>
      </c>
      <c r="AD138" s="15">
        <f t="shared" si="19"/>
        <v>260.47803629381599</v>
      </c>
      <c r="AE138" s="3">
        <f t="shared" si="28"/>
        <v>597.30439999999987</v>
      </c>
      <c r="AF138" s="2">
        <f t="shared" si="29"/>
        <v>0.25</v>
      </c>
      <c r="AG138" s="9">
        <f t="shared" si="30"/>
        <v>5.6765476640363598E-2</v>
      </c>
      <c r="AH138" s="2">
        <f t="shared" si="31"/>
        <v>2.746851872437337</v>
      </c>
    </row>
    <row r="139" spans="1:34">
      <c r="A139" s="1">
        <f>Raw!A139</f>
        <v>126</v>
      </c>
      <c r="B139" s="14">
        <f>Raw!B139</f>
        <v>0.46467592592592594</v>
      </c>
      <c r="C139" s="15">
        <f>Raw!C139</f>
        <v>44.4</v>
      </c>
      <c r="D139" s="15">
        <f>IF(C139&gt;0.5,Raw!D139*D$11,-999)</f>
        <v>108.6</v>
      </c>
      <c r="E139" s="9">
        <f>IF(Raw!$G139&gt;$C$8,IF(Raw!$Q139&gt;$C$8,IF(Raw!$N139&gt;$C$9,IF(Raw!$N139&lt;$A$9,IF(Raw!$X139&gt;$C$9,IF(Raw!$X139&lt;$A$9,Raw!H139,-999),-999),-999),-999),-999),-999)</f>
        <v>0.96453999999999995</v>
      </c>
      <c r="F139" s="9">
        <f>IF(Raw!$G139&gt;$C$8,IF(Raw!$Q139&gt;$C$8,IF(Raw!$N139&gt;$C$9,IF(Raw!$N139&lt;$A$9,IF(Raw!$X139&gt;$C$9,IF(Raw!$X139&lt;$A$9,Raw!I139,-999),-999),-999),-999),-999),-999)</f>
        <v>1.188191</v>
      </c>
      <c r="G139" s="9">
        <f>Raw!G139</f>
        <v>0.907111</v>
      </c>
      <c r="H139" s="9">
        <f>IF(Raw!$G139&gt;$C$8,IF(Raw!$Q139&gt;$C$8,IF(Raw!$N139&gt;$C$9,IF(Raw!$N139&lt;$A$9,IF(Raw!$X139&gt;$C$9,IF(Raw!$X139&lt;$A$9,Raw!L139,-999),-999),-999),-999),-999),-999)</f>
        <v>490.3</v>
      </c>
      <c r="I139" s="9">
        <f>IF(Raw!$G139&gt;$C$8,IF(Raw!$Q139&gt;$C$8,IF(Raw!$N139&gt;$C$9,IF(Raw!$N139&lt;$A$9,IF(Raw!$X139&gt;$C$9,IF(Raw!$X139&lt;$A$9,Raw!M139,-999),-999),-999),-999),-999),-999)</f>
        <v>6.0000000000000002E-6</v>
      </c>
      <c r="J139" s="9">
        <f>IF(Raw!$G139&gt;$C$8,IF(Raw!$Q139&gt;$C$8,IF(Raw!$N139&gt;$C$9,IF(Raw!$N139&lt;$A$9,IF(Raw!$X139&gt;$C$9,IF(Raw!$X139&lt;$A$9,Raw!N139,-999),-999),-999),-999),-999),-999)</f>
        <v>377</v>
      </c>
      <c r="K139" s="9">
        <f>IF(Raw!$G139&gt;$C$8,IF(Raw!$Q139&gt;$C$8,IF(Raw!$N139&gt;$C$9,IF(Raw!$N139&lt;$A$9,IF(Raw!$X139&gt;$C$9,IF(Raw!$X139&lt;$A$9,Raw!R139,-999),-999),-999),-999),-999),-999)</f>
        <v>0.93520000000000003</v>
      </c>
      <c r="L139" s="9">
        <f>IF(Raw!$G139&gt;$C$8,IF(Raw!$Q139&gt;$C$8,IF(Raw!$N139&gt;$C$9,IF(Raw!$N139&lt;$A$9,IF(Raw!$X139&gt;$C$9,IF(Raw!$X139&lt;$A$9,Raw!S139,-999),-999),-999),-999),-999),-999)</f>
        <v>1.307366</v>
      </c>
      <c r="M139" s="9">
        <f>Raw!Q139</f>
        <v>0.97367199999999998</v>
      </c>
      <c r="N139" s="9">
        <f>IF(Raw!$G139&gt;$C$8,IF(Raw!$Q139&gt;$C$8,IF(Raw!$N139&gt;$C$9,IF(Raw!$N139&lt;$A$9,IF(Raw!$X139&gt;$C$9,IF(Raw!$X139&lt;$A$9,Raw!V139,-999),-999),-999),-999),-999),-999)</f>
        <v>517.70000000000005</v>
      </c>
      <c r="O139" s="9">
        <f>IF(Raw!$G139&gt;$C$8,IF(Raw!$Q139&gt;$C$8,IF(Raw!$N139&gt;$C$9,IF(Raw!$N139&lt;$A$9,IF(Raw!$X139&gt;$C$9,IF(Raw!$X139&lt;$A$9,Raw!W139,-999),-999),-999),-999),-999),-999)</f>
        <v>3.3000000000000003E-5</v>
      </c>
      <c r="P139" s="9">
        <f>IF(Raw!$G139&gt;$C$8,IF(Raw!$Q139&gt;$C$8,IF(Raw!$N139&gt;$C$9,IF(Raw!$N139&lt;$A$9,IF(Raw!$X139&gt;$C$9,IF(Raw!$X139&lt;$A$9,Raw!X139,-999),-999),-999),-999),-999),-999)</f>
        <v>569</v>
      </c>
      <c r="R139" s="9">
        <f t="shared" si="20"/>
        <v>0.22365100000000004</v>
      </c>
      <c r="S139" s="9">
        <f t="shared" si="21"/>
        <v>0.18822815523766806</v>
      </c>
      <c r="T139" s="9">
        <f t="shared" si="22"/>
        <v>0.372166</v>
      </c>
      <c r="U139" s="9">
        <f t="shared" si="23"/>
        <v>0.28466856259073586</v>
      </c>
      <c r="V139" s="15">
        <f t="shared" si="16"/>
        <v>0</v>
      </c>
      <c r="X139" s="11">
        <f t="shared" si="24"/>
        <v>6.5377199999999984E+19</v>
      </c>
      <c r="Y139" s="11">
        <f t="shared" si="25"/>
        <v>4.903E-18</v>
      </c>
      <c r="Z139" s="11">
        <f t="shared" si="26"/>
        <v>3.77E-4</v>
      </c>
      <c r="AA139" s="16">
        <f t="shared" si="27"/>
        <v>0.10781617168760756</v>
      </c>
      <c r="AB139" s="9">
        <f t="shared" si="17"/>
        <v>0.97532551335229023</v>
      </c>
      <c r="AC139" s="9">
        <f t="shared" si="18"/>
        <v>0.89218382831239229</v>
      </c>
      <c r="AD139" s="15">
        <f t="shared" si="19"/>
        <v>285.98454028543114</v>
      </c>
      <c r="AE139" s="3">
        <f t="shared" si="28"/>
        <v>590.32119999999986</v>
      </c>
      <c r="AF139" s="2">
        <f t="shared" si="29"/>
        <v>0.25</v>
      </c>
      <c r="AG139" s="9">
        <f t="shared" si="30"/>
        <v>6.2623698466327746E-2</v>
      </c>
      <c r="AH139" s="2">
        <f t="shared" si="31"/>
        <v>3.0303281778289275</v>
      </c>
    </row>
    <row r="140" spans="1:34">
      <c r="A140" s="1">
        <f>Raw!A140</f>
        <v>127</v>
      </c>
      <c r="B140" s="14">
        <f>Raw!B140</f>
        <v>0.4647337962962963</v>
      </c>
      <c r="C140" s="15">
        <f>Raw!C140</f>
        <v>43.5</v>
      </c>
      <c r="D140" s="15">
        <f>IF(C140&gt;0.5,Raw!D140*D$11,-999)</f>
        <v>115</v>
      </c>
      <c r="E140" s="9">
        <f>IF(Raw!$G140&gt;$C$8,IF(Raw!$Q140&gt;$C$8,IF(Raw!$N140&gt;$C$9,IF(Raw!$N140&lt;$A$9,IF(Raw!$X140&gt;$C$9,IF(Raw!$X140&lt;$A$9,Raw!H140,-999),-999),-999),-999),-999),-999)</f>
        <v>0.95105399999999995</v>
      </c>
      <c r="F140" s="9">
        <f>IF(Raw!$G140&gt;$C$8,IF(Raw!$Q140&gt;$C$8,IF(Raw!$N140&gt;$C$9,IF(Raw!$N140&lt;$A$9,IF(Raw!$X140&gt;$C$9,IF(Raw!$X140&lt;$A$9,Raw!I140,-999),-999),-999),-999),-999),-999)</f>
        <v>1.1608499999999999</v>
      </c>
      <c r="G140" s="9">
        <f>Raw!G140</f>
        <v>0.93776599999999999</v>
      </c>
      <c r="H140" s="9">
        <f>IF(Raw!$G140&gt;$C$8,IF(Raw!$Q140&gt;$C$8,IF(Raw!$N140&gt;$C$9,IF(Raw!$N140&lt;$A$9,IF(Raw!$X140&gt;$C$9,IF(Raw!$X140&lt;$A$9,Raw!L140,-999),-999),-999),-999),-999),-999)</f>
        <v>418.5</v>
      </c>
      <c r="I140" s="9">
        <f>IF(Raw!$G140&gt;$C$8,IF(Raw!$Q140&gt;$C$8,IF(Raw!$N140&gt;$C$9,IF(Raw!$N140&lt;$A$9,IF(Raw!$X140&gt;$C$9,IF(Raw!$X140&lt;$A$9,Raw!M140,-999),-999),-999),-999),-999),-999)</f>
        <v>8.8098999999999997E-2</v>
      </c>
      <c r="J140" s="9">
        <f>IF(Raw!$G140&gt;$C$8,IF(Raw!$Q140&gt;$C$8,IF(Raw!$N140&gt;$C$9,IF(Raw!$N140&lt;$A$9,IF(Raw!$X140&gt;$C$9,IF(Raw!$X140&lt;$A$9,Raw!N140,-999),-999),-999),-999),-999),-999)</f>
        <v>452</v>
      </c>
      <c r="K140" s="9">
        <f>IF(Raw!$G140&gt;$C$8,IF(Raw!$Q140&gt;$C$8,IF(Raw!$N140&gt;$C$9,IF(Raw!$N140&lt;$A$9,IF(Raw!$X140&gt;$C$9,IF(Raw!$X140&lt;$A$9,Raw!R140,-999),-999),-999),-999),-999),-999)</f>
        <v>0.92947999999999997</v>
      </c>
      <c r="L140" s="9">
        <f>IF(Raw!$G140&gt;$C$8,IF(Raw!$Q140&gt;$C$8,IF(Raw!$N140&gt;$C$9,IF(Raw!$N140&lt;$A$9,IF(Raw!$X140&gt;$C$9,IF(Raw!$X140&lt;$A$9,Raw!S140,-999),-999),-999),-999),-999),-999)</f>
        <v>1.271298</v>
      </c>
      <c r="M140" s="9">
        <f>Raw!Q140</f>
        <v>0.98222200000000004</v>
      </c>
      <c r="N140" s="9">
        <f>IF(Raw!$G140&gt;$C$8,IF(Raw!$Q140&gt;$C$8,IF(Raw!$N140&gt;$C$9,IF(Raw!$N140&lt;$A$9,IF(Raw!$X140&gt;$C$9,IF(Raw!$X140&lt;$A$9,Raw!V140,-999),-999),-999),-999),-999),-999)</f>
        <v>478.5</v>
      </c>
      <c r="O140" s="9">
        <f>IF(Raw!$G140&gt;$C$8,IF(Raw!$Q140&gt;$C$8,IF(Raw!$N140&gt;$C$9,IF(Raw!$N140&lt;$A$9,IF(Raw!$X140&gt;$C$9,IF(Raw!$X140&lt;$A$9,Raw!W140,-999),-999),-999),-999),-999),-999)</f>
        <v>9.0000000000000002E-6</v>
      </c>
      <c r="P140" s="9">
        <f>IF(Raw!$G140&gt;$C$8,IF(Raw!$Q140&gt;$C$8,IF(Raw!$N140&gt;$C$9,IF(Raw!$N140&lt;$A$9,IF(Raw!$X140&gt;$C$9,IF(Raw!$X140&lt;$A$9,Raw!X140,-999),-999),-999),-999),-999),-999)</f>
        <v>468</v>
      </c>
      <c r="R140" s="9">
        <f t="shared" si="20"/>
        <v>0.20979599999999998</v>
      </c>
      <c r="S140" s="9">
        <f t="shared" si="21"/>
        <v>0.18072619201447215</v>
      </c>
      <c r="T140" s="9">
        <f t="shared" si="22"/>
        <v>0.34181800000000007</v>
      </c>
      <c r="U140" s="9">
        <f t="shared" si="23"/>
        <v>0.26887323035197103</v>
      </c>
      <c r="V140" s="15">
        <f t="shared" si="16"/>
        <v>0</v>
      </c>
      <c r="X140" s="11">
        <f t="shared" si="24"/>
        <v>6.9229999999999984E+19</v>
      </c>
      <c r="Y140" s="11">
        <f t="shared" si="25"/>
        <v>4.1849999999999997E-18</v>
      </c>
      <c r="Z140" s="11">
        <f t="shared" si="26"/>
        <v>4.5199999999999998E-4</v>
      </c>
      <c r="AA140" s="16">
        <f t="shared" si="27"/>
        <v>0.11579296973084183</v>
      </c>
      <c r="AB140" s="9">
        <f t="shared" si="17"/>
        <v>0.96906012132745689</v>
      </c>
      <c r="AC140" s="9">
        <f t="shared" si="18"/>
        <v>0.88420703026915815</v>
      </c>
      <c r="AD140" s="15">
        <f t="shared" si="19"/>
        <v>256.17913657265893</v>
      </c>
      <c r="AE140" s="3">
        <f t="shared" si="28"/>
        <v>503.87399999999985</v>
      </c>
      <c r="AF140" s="2">
        <f t="shared" si="29"/>
        <v>0.25</v>
      </c>
      <c r="AG140" s="9">
        <f t="shared" si="30"/>
        <v>5.2984393845438134E-2</v>
      </c>
      <c r="AH140" s="2">
        <f t="shared" si="31"/>
        <v>2.5638872437620179</v>
      </c>
    </row>
    <row r="141" spans="1:34">
      <c r="A141" s="1">
        <f>Raw!A141</f>
        <v>128</v>
      </c>
      <c r="B141" s="14">
        <f>Raw!B141</f>
        <v>0.46479166666666666</v>
      </c>
      <c r="C141" s="15">
        <f>Raw!C141</f>
        <v>42.4</v>
      </c>
      <c r="D141" s="15">
        <f>IF(C141&gt;0.5,Raw!D141*D$11,-999)</f>
        <v>118.6</v>
      </c>
      <c r="E141" s="9">
        <f>IF(Raw!$G141&gt;$C$8,IF(Raw!$Q141&gt;$C$8,IF(Raw!$N141&gt;$C$9,IF(Raw!$N141&lt;$A$9,IF(Raw!$X141&gt;$C$9,IF(Raw!$X141&lt;$A$9,Raw!H141,-999),-999),-999),-999),-999),-999)</f>
        <v>0.92321600000000004</v>
      </c>
      <c r="F141" s="9">
        <f>IF(Raw!$G141&gt;$C$8,IF(Raw!$Q141&gt;$C$8,IF(Raw!$N141&gt;$C$9,IF(Raw!$N141&lt;$A$9,IF(Raw!$X141&gt;$C$9,IF(Raw!$X141&lt;$A$9,Raw!I141,-999),-999),-999),-999),-999),-999)</f>
        <v>1.154571</v>
      </c>
      <c r="G141" s="9">
        <f>Raw!G141</f>
        <v>0.92346399999999995</v>
      </c>
      <c r="H141" s="9">
        <f>IF(Raw!$G141&gt;$C$8,IF(Raw!$Q141&gt;$C$8,IF(Raw!$N141&gt;$C$9,IF(Raw!$N141&lt;$A$9,IF(Raw!$X141&gt;$C$9,IF(Raw!$X141&lt;$A$9,Raw!L141,-999),-999),-999),-999),-999),-999)</f>
        <v>504</v>
      </c>
      <c r="I141" s="9">
        <f>IF(Raw!$G141&gt;$C$8,IF(Raw!$Q141&gt;$C$8,IF(Raw!$N141&gt;$C$9,IF(Raw!$N141&lt;$A$9,IF(Raw!$X141&gt;$C$9,IF(Raw!$X141&lt;$A$9,Raw!M141,-999),-999),-999),-999),-999),-999)</f>
        <v>6.0000000000000002E-6</v>
      </c>
      <c r="J141" s="9">
        <f>IF(Raw!$G141&gt;$C$8,IF(Raw!$Q141&gt;$C$8,IF(Raw!$N141&gt;$C$9,IF(Raw!$N141&lt;$A$9,IF(Raw!$X141&gt;$C$9,IF(Raw!$X141&lt;$A$9,Raw!N141,-999),-999),-999),-999),-999),-999)</f>
        <v>448</v>
      </c>
      <c r="K141" s="9">
        <f>IF(Raw!$G141&gt;$C$8,IF(Raw!$Q141&gt;$C$8,IF(Raw!$N141&gt;$C$9,IF(Raw!$N141&lt;$A$9,IF(Raw!$X141&gt;$C$9,IF(Raw!$X141&lt;$A$9,Raw!R141,-999),-999),-999),-999),-999),-999)</f>
        <v>0.91600499999999996</v>
      </c>
      <c r="L141" s="9">
        <f>IF(Raw!$G141&gt;$C$8,IF(Raw!$Q141&gt;$C$8,IF(Raw!$N141&gt;$C$9,IF(Raw!$N141&lt;$A$9,IF(Raw!$X141&gt;$C$9,IF(Raw!$X141&lt;$A$9,Raw!S141,-999),-999),-999),-999),-999),-999)</f>
        <v>1.2615940000000001</v>
      </c>
      <c r="M141" s="9">
        <f>Raw!Q141</f>
        <v>0.96346100000000001</v>
      </c>
      <c r="N141" s="9">
        <f>IF(Raw!$G141&gt;$C$8,IF(Raw!$Q141&gt;$C$8,IF(Raw!$N141&gt;$C$9,IF(Raw!$N141&lt;$A$9,IF(Raw!$X141&gt;$C$9,IF(Raw!$X141&lt;$A$9,Raw!V141,-999),-999),-999),-999),-999),-999)</f>
        <v>494.9</v>
      </c>
      <c r="O141" s="9">
        <f>IF(Raw!$G141&gt;$C$8,IF(Raw!$Q141&gt;$C$8,IF(Raw!$N141&gt;$C$9,IF(Raw!$N141&lt;$A$9,IF(Raw!$X141&gt;$C$9,IF(Raw!$X141&lt;$A$9,Raw!W141,-999),-999),-999),-999),-999),-999)</f>
        <v>3.9999999999999998E-6</v>
      </c>
      <c r="P141" s="9">
        <f>IF(Raw!$G141&gt;$C$8,IF(Raw!$Q141&gt;$C$8,IF(Raw!$N141&gt;$C$9,IF(Raw!$N141&lt;$A$9,IF(Raw!$X141&gt;$C$9,IF(Raw!$X141&lt;$A$9,Raw!X141,-999),-999),-999),-999),-999),-999)</f>
        <v>452</v>
      </c>
      <c r="R141" s="9">
        <f t="shared" si="20"/>
        <v>0.23135499999999998</v>
      </c>
      <c r="S141" s="9">
        <f t="shared" si="21"/>
        <v>0.20038178682818117</v>
      </c>
      <c r="T141" s="9">
        <f t="shared" si="22"/>
        <v>0.34558900000000015</v>
      </c>
      <c r="U141" s="9">
        <f t="shared" si="23"/>
        <v>0.27393044037939313</v>
      </c>
      <c r="V141" s="15">
        <f t="shared" ref="V141:V204" si="32">IF(L141&gt;0,L141*V$8+V$10,-999)</f>
        <v>0</v>
      </c>
      <c r="X141" s="11">
        <f t="shared" si="24"/>
        <v>7.1397199999999975E+19</v>
      </c>
      <c r="Y141" s="11">
        <f t="shared" si="25"/>
        <v>5.0399999999999994E-18</v>
      </c>
      <c r="Z141" s="11">
        <f t="shared" si="26"/>
        <v>4.4799999999999999E-4</v>
      </c>
      <c r="AA141" s="16">
        <f t="shared" si="27"/>
        <v>0.13882870594601709</v>
      </c>
      <c r="AB141" s="9">
        <f t="shared" ref="AB141:AB204" si="33">K141+T141*AA141</f>
        <v>0.96398267365917811</v>
      </c>
      <c r="AC141" s="9">
        <f t="shared" ref="AC141:AC204" si="34">IF(T141&gt;0,(L141-AB141)/T141,-999)</f>
        <v>0.86117129405398285</v>
      </c>
      <c r="AD141" s="15">
        <f t="shared" ref="AD141:AD204" si="35">IF(AC141&gt;0,X141*Y141*AC141,-999)</f>
        <v>309.88550434378823</v>
      </c>
      <c r="AE141" s="3">
        <f t="shared" si="28"/>
        <v>606.8159999999998</v>
      </c>
      <c r="AF141" s="2">
        <f t="shared" si="29"/>
        <v>0.25</v>
      </c>
      <c r="AG141" s="9">
        <f t="shared" si="30"/>
        <v>6.5297748209295584E-2</v>
      </c>
      <c r="AH141" s="2">
        <f t="shared" si="31"/>
        <v>3.1597240532480177</v>
      </c>
    </row>
    <row r="142" spans="1:34">
      <c r="A142" s="1">
        <f>Raw!A142</f>
        <v>129</v>
      </c>
      <c r="B142" s="14">
        <f>Raw!B142</f>
        <v>0.46483796296296293</v>
      </c>
      <c r="C142" s="15">
        <f>Raw!C142</f>
        <v>41.5</v>
      </c>
      <c r="D142" s="15">
        <f>IF(C142&gt;0.5,Raw!D142*D$11,-999)</f>
        <v>124</v>
      </c>
      <c r="E142" s="9">
        <f>IF(Raw!$G142&gt;$C$8,IF(Raw!$Q142&gt;$C$8,IF(Raw!$N142&gt;$C$9,IF(Raw!$N142&lt;$A$9,IF(Raw!$X142&gt;$C$9,IF(Raw!$X142&lt;$A$9,Raw!H142,-999),-999),-999),-999),-999),-999)</f>
        <v>0.94073300000000004</v>
      </c>
      <c r="F142" s="9">
        <f>IF(Raw!$G142&gt;$C$8,IF(Raw!$Q142&gt;$C$8,IF(Raw!$N142&gt;$C$9,IF(Raw!$N142&lt;$A$9,IF(Raw!$X142&gt;$C$9,IF(Raw!$X142&lt;$A$9,Raw!I142,-999),-999),-999),-999),-999),-999)</f>
        <v>1.1826540000000001</v>
      </c>
      <c r="G142" s="9">
        <f>Raw!G142</f>
        <v>0.93565399999999999</v>
      </c>
      <c r="H142" s="9">
        <f>IF(Raw!$G142&gt;$C$8,IF(Raw!$Q142&gt;$C$8,IF(Raw!$N142&gt;$C$9,IF(Raw!$N142&lt;$A$9,IF(Raw!$X142&gt;$C$9,IF(Raw!$X142&lt;$A$9,Raw!L142,-999),-999),-999),-999),-999),-999)</f>
        <v>526.1</v>
      </c>
      <c r="I142" s="9">
        <f>IF(Raw!$G142&gt;$C$8,IF(Raw!$Q142&gt;$C$8,IF(Raw!$N142&gt;$C$9,IF(Raw!$N142&lt;$A$9,IF(Raw!$X142&gt;$C$9,IF(Raw!$X142&lt;$A$9,Raw!M142,-999),-999),-999),-999),-999),-999)</f>
        <v>3.9999999999999998E-6</v>
      </c>
      <c r="J142" s="9">
        <f>IF(Raw!$G142&gt;$C$8,IF(Raw!$Q142&gt;$C$8,IF(Raw!$N142&gt;$C$9,IF(Raw!$N142&lt;$A$9,IF(Raw!$X142&gt;$C$9,IF(Raw!$X142&lt;$A$9,Raw!N142,-999),-999),-999),-999),-999),-999)</f>
        <v>490</v>
      </c>
      <c r="K142" s="9">
        <f>IF(Raw!$G142&gt;$C$8,IF(Raw!$Q142&gt;$C$8,IF(Raw!$N142&gt;$C$9,IF(Raw!$N142&lt;$A$9,IF(Raw!$X142&gt;$C$9,IF(Raw!$X142&lt;$A$9,Raw!R142,-999),-999),-999),-999),-999),-999)</f>
        <v>0.91226499999999999</v>
      </c>
      <c r="L142" s="9">
        <f>IF(Raw!$G142&gt;$C$8,IF(Raw!$Q142&gt;$C$8,IF(Raw!$N142&gt;$C$9,IF(Raw!$N142&lt;$A$9,IF(Raw!$X142&gt;$C$9,IF(Raw!$X142&lt;$A$9,Raw!S142,-999),-999),-999),-999),-999),-999)</f>
        <v>1.2481059999999999</v>
      </c>
      <c r="M142" s="9">
        <f>Raw!Q142</f>
        <v>0.97792599999999996</v>
      </c>
      <c r="N142" s="9">
        <f>IF(Raw!$G142&gt;$C$8,IF(Raw!$Q142&gt;$C$8,IF(Raw!$N142&gt;$C$9,IF(Raw!$N142&lt;$A$9,IF(Raw!$X142&gt;$C$9,IF(Raw!$X142&lt;$A$9,Raw!V142,-999),-999),-999),-999),-999),-999)</f>
        <v>527.5</v>
      </c>
      <c r="O142" s="9">
        <f>IF(Raw!$G142&gt;$C$8,IF(Raw!$Q142&gt;$C$8,IF(Raw!$N142&gt;$C$9,IF(Raw!$N142&lt;$A$9,IF(Raw!$X142&gt;$C$9,IF(Raw!$X142&lt;$A$9,Raw!W142,-999),-999),-999),-999),-999),-999)</f>
        <v>9.0000000000000002E-6</v>
      </c>
      <c r="P142" s="9">
        <f>IF(Raw!$G142&gt;$C$8,IF(Raw!$Q142&gt;$C$8,IF(Raw!$N142&gt;$C$9,IF(Raw!$N142&lt;$A$9,IF(Raw!$X142&gt;$C$9,IF(Raw!$X142&lt;$A$9,Raw!X142,-999),-999),-999),-999),-999),-999)</f>
        <v>426</v>
      </c>
      <c r="R142" s="9">
        <f t="shared" ref="R142:R205" si="36">F142-E142</f>
        <v>0.24192100000000005</v>
      </c>
      <c r="S142" s="9">
        <f t="shared" ref="S142:S205" si="37">R142/F142</f>
        <v>0.20455771510517873</v>
      </c>
      <c r="T142" s="9">
        <f t="shared" ref="T142:T205" si="38">L142-K142</f>
        <v>0.33584099999999995</v>
      </c>
      <c r="U142" s="9">
        <f t="shared" ref="U142:U205" si="39">T142/L142</f>
        <v>0.26908051078994888</v>
      </c>
      <c r="V142" s="15">
        <f t="shared" si="32"/>
        <v>0</v>
      </c>
      <c r="X142" s="11">
        <f t="shared" ref="X142:X205" si="40">D142*6.02*10^23*10^(-6)</f>
        <v>7.4647999999999984E+19</v>
      </c>
      <c r="Y142" s="11">
        <f t="shared" ref="Y142:Y205" si="41">H142*10^(-20)</f>
        <v>5.261E-18</v>
      </c>
      <c r="Z142" s="11">
        <f t="shared" ref="Z142:Z205" si="42">J142*10^(-6)</f>
        <v>4.8999999999999998E-4</v>
      </c>
      <c r="AA142" s="16">
        <f t="shared" ref="AA142:AA205" si="43">IF(Z142&gt;0,(X142*Y142/(X142*Y142+1/Z142)),1)</f>
        <v>0.16137939628176254</v>
      </c>
      <c r="AB142" s="9">
        <f t="shared" si="33"/>
        <v>0.96646281782666343</v>
      </c>
      <c r="AC142" s="9">
        <f t="shared" si="34"/>
        <v>0.83862060371823732</v>
      </c>
      <c r="AD142" s="15">
        <f t="shared" si="35"/>
        <v>329.3457066974745</v>
      </c>
      <c r="AE142" s="3">
        <f t="shared" ref="AE142:AE205" si="44">AE$9*Y142</f>
        <v>633.42439999999988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6.8169623834333171E-2</v>
      </c>
      <c r="AH142" s="2">
        <f t="shared" ref="AH142:AH205" si="47">((AG142*12.01)/893.5)*3600</f>
        <v>3.2986926201468707</v>
      </c>
    </row>
    <row r="143" spans="1:34">
      <c r="A143" s="1">
        <f>Raw!A143</f>
        <v>130</v>
      </c>
      <c r="B143" s="14">
        <f>Raw!B143</f>
        <v>0.46489583333333334</v>
      </c>
      <c r="C143" s="15">
        <f>Raw!C143</f>
        <v>40.6</v>
      </c>
      <c r="D143" s="15">
        <f>IF(C143&gt;0.5,Raw!D143*D$11,-999)</f>
        <v>130.30000000000001</v>
      </c>
      <c r="E143" s="9">
        <f>IF(Raw!$G143&gt;$C$8,IF(Raw!$Q143&gt;$C$8,IF(Raw!$N143&gt;$C$9,IF(Raw!$N143&lt;$A$9,IF(Raw!$X143&gt;$C$9,IF(Raw!$X143&lt;$A$9,Raw!H143,-999),-999),-999),-999),-999),-999)</f>
        <v>0.92901900000000004</v>
      </c>
      <c r="F143" s="9">
        <f>IF(Raw!$G143&gt;$C$8,IF(Raw!$Q143&gt;$C$8,IF(Raw!$N143&gt;$C$9,IF(Raw!$N143&lt;$A$9,IF(Raw!$X143&gt;$C$9,IF(Raw!$X143&lt;$A$9,Raw!I143,-999),-999),-999),-999),-999),-999)</f>
        <v>1.148142</v>
      </c>
      <c r="G143" s="9">
        <f>Raw!G143</f>
        <v>0.93594299999999997</v>
      </c>
      <c r="H143" s="9">
        <f>IF(Raw!$G143&gt;$C$8,IF(Raw!$Q143&gt;$C$8,IF(Raw!$N143&gt;$C$9,IF(Raw!$N143&lt;$A$9,IF(Raw!$X143&gt;$C$9,IF(Raw!$X143&lt;$A$9,Raw!L143,-999),-999),-999),-999),-999),-999)</f>
        <v>475.7</v>
      </c>
      <c r="I143" s="9">
        <f>IF(Raw!$G143&gt;$C$8,IF(Raw!$Q143&gt;$C$8,IF(Raw!$N143&gt;$C$9,IF(Raw!$N143&lt;$A$9,IF(Raw!$X143&gt;$C$9,IF(Raw!$X143&lt;$A$9,Raw!M143,-999),-999),-999),-999),-999),-999)</f>
        <v>1.2E-5</v>
      </c>
      <c r="J143" s="9">
        <f>IF(Raw!$G143&gt;$C$8,IF(Raw!$Q143&gt;$C$8,IF(Raw!$N143&gt;$C$9,IF(Raw!$N143&lt;$A$9,IF(Raw!$X143&gt;$C$9,IF(Raw!$X143&lt;$A$9,Raw!N143,-999),-999),-999),-999),-999),-999)</f>
        <v>469</v>
      </c>
      <c r="K143" s="9">
        <f>IF(Raw!$G143&gt;$C$8,IF(Raw!$Q143&gt;$C$8,IF(Raw!$N143&gt;$C$9,IF(Raw!$N143&lt;$A$9,IF(Raw!$X143&gt;$C$9,IF(Raw!$X143&lt;$A$9,Raw!R143,-999),-999),-999),-999),-999),-999)</f>
        <v>0.938052</v>
      </c>
      <c r="L143" s="9">
        <f>IF(Raw!$G143&gt;$C$8,IF(Raw!$Q143&gt;$C$8,IF(Raw!$N143&gt;$C$9,IF(Raw!$N143&lt;$A$9,IF(Raw!$X143&gt;$C$9,IF(Raw!$X143&lt;$A$9,Raw!S143,-999),-999),-999),-999),-999),-999)</f>
        <v>1.258615</v>
      </c>
      <c r="M143" s="9">
        <f>Raw!Q143</f>
        <v>0.96698799999999996</v>
      </c>
      <c r="N143" s="9">
        <f>IF(Raw!$G143&gt;$C$8,IF(Raw!$Q143&gt;$C$8,IF(Raw!$N143&gt;$C$9,IF(Raw!$N143&lt;$A$9,IF(Raw!$X143&gt;$C$9,IF(Raw!$X143&lt;$A$9,Raw!V143,-999),-999),-999),-999),-999),-999)</f>
        <v>500.6</v>
      </c>
      <c r="O143" s="9">
        <f>IF(Raw!$G143&gt;$C$8,IF(Raw!$Q143&gt;$C$8,IF(Raw!$N143&gt;$C$9,IF(Raw!$N143&lt;$A$9,IF(Raw!$X143&gt;$C$9,IF(Raw!$X143&lt;$A$9,Raw!W143,-999),-999),-999),-999),-999),-999)</f>
        <v>3.3507000000000002E-2</v>
      </c>
      <c r="P143" s="9">
        <f>IF(Raw!$G143&gt;$C$8,IF(Raw!$Q143&gt;$C$8,IF(Raw!$N143&gt;$C$9,IF(Raw!$N143&lt;$A$9,IF(Raw!$X143&gt;$C$9,IF(Raw!$X143&lt;$A$9,Raw!X143,-999),-999),-999),-999),-999),-999)</f>
        <v>906</v>
      </c>
      <c r="R143" s="9">
        <f t="shared" si="36"/>
        <v>0.21912299999999996</v>
      </c>
      <c r="S143" s="9">
        <f t="shared" si="37"/>
        <v>0.19085008648755986</v>
      </c>
      <c r="T143" s="9">
        <f t="shared" si="38"/>
        <v>0.32056300000000004</v>
      </c>
      <c r="U143" s="9">
        <f t="shared" si="39"/>
        <v>0.25469504177210667</v>
      </c>
      <c r="V143" s="15">
        <f t="shared" si="32"/>
        <v>0</v>
      </c>
      <c r="X143" s="11">
        <f t="shared" si="40"/>
        <v>7.8440599999999984E+19</v>
      </c>
      <c r="Y143" s="11">
        <f t="shared" si="41"/>
        <v>4.7569999999999994E-18</v>
      </c>
      <c r="Z143" s="11">
        <f t="shared" si="42"/>
        <v>4.6899999999999996E-4</v>
      </c>
      <c r="AA143" s="16">
        <f t="shared" si="43"/>
        <v>0.14893875391867495</v>
      </c>
      <c r="AB143" s="9">
        <f t="shared" si="33"/>
        <v>0.98579625377243218</v>
      </c>
      <c r="AC143" s="9">
        <f t="shared" si="34"/>
        <v>0.85106124608132505</v>
      </c>
      <c r="AD143" s="15">
        <f t="shared" si="35"/>
        <v>317.56663948544769</v>
      </c>
      <c r="AE143" s="3">
        <f t="shared" si="44"/>
        <v>572.74279999999976</v>
      </c>
      <c r="AF143" s="2">
        <f t="shared" si="45"/>
        <v>0.25</v>
      </c>
      <c r="AG143" s="9">
        <f t="shared" si="46"/>
        <v>6.2217421930133576E-2</v>
      </c>
      <c r="AH143" s="2">
        <f t="shared" si="47"/>
        <v>3.0106686676790768</v>
      </c>
    </row>
    <row r="144" spans="1:34">
      <c r="A144" s="1">
        <f>Raw!A144</f>
        <v>131</v>
      </c>
      <c r="B144" s="14">
        <f>Raw!B144</f>
        <v>0.4649537037037037</v>
      </c>
      <c r="C144" s="15">
        <f>Raw!C144</f>
        <v>39.5</v>
      </c>
      <c r="D144" s="15">
        <f>IF(C144&gt;0.5,Raw!D144*D$11,-999)</f>
        <v>137.6</v>
      </c>
      <c r="E144" s="9">
        <f>IF(Raw!$G144&gt;$C$8,IF(Raw!$Q144&gt;$C$8,IF(Raw!$N144&gt;$C$9,IF(Raw!$N144&lt;$A$9,IF(Raw!$X144&gt;$C$9,IF(Raw!$X144&lt;$A$9,Raw!H144,-999),-999),-999),-999),-999),-999)</f>
        <v>0.91108199999999995</v>
      </c>
      <c r="F144" s="9">
        <f>IF(Raw!$G144&gt;$C$8,IF(Raw!$Q144&gt;$C$8,IF(Raw!$N144&gt;$C$9,IF(Raw!$N144&lt;$A$9,IF(Raw!$X144&gt;$C$9,IF(Raw!$X144&lt;$A$9,Raw!I144,-999),-999),-999),-999),-999),-999)</f>
        <v>1.125864</v>
      </c>
      <c r="G144" s="9">
        <f>Raw!G144</f>
        <v>0.94537800000000005</v>
      </c>
      <c r="H144" s="9">
        <f>IF(Raw!$G144&gt;$C$8,IF(Raw!$Q144&gt;$C$8,IF(Raw!$N144&gt;$C$9,IF(Raw!$N144&lt;$A$9,IF(Raw!$X144&gt;$C$9,IF(Raw!$X144&lt;$A$9,Raw!L144,-999),-999),-999),-999),-999),-999)</f>
        <v>447.5</v>
      </c>
      <c r="I144" s="9">
        <f>IF(Raw!$G144&gt;$C$8,IF(Raw!$Q144&gt;$C$8,IF(Raw!$N144&gt;$C$9,IF(Raw!$N144&lt;$A$9,IF(Raw!$X144&gt;$C$9,IF(Raw!$X144&lt;$A$9,Raw!M144,-999),-999),-999),-999),-999),-999)</f>
        <v>1.2E-5</v>
      </c>
      <c r="J144" s="9">
        <f>IF(Raw!$G144&gt;$C$8,IF(Raw!$Q144&gt;$C$8,IF(Raw!$N144&gt;$C$9,IF(Raw!$N144&lt;$A$9,IF(Raw!$X144&gt;$C$9,IF(Raw!$X144&lt;$A$9,Raw!N144,-999),-999),-999),-999),-999),-999)</f>
        <v>568</v>
      </c>
      <c r="K144" s="9">
        <f>IF(Raw!$G144&gt;$C$8,IF(Raw!$Q144&gt;$C$8,IF(Raw!$N144&gt;$C$9,IF(Raw!$N144&lt;$A$9,IF(Raw!$X144&gt;$C$9,IF(Raw!$X144&lt;$A$9,Raw!R144,-999),-999),-999),-999),-999),-999)</f>
        <v>0.89664200000000005</v>
      </c>
      <c r="L144" s="9">
        <f>IF(Raw!$G144&gt;$C$8,IF(Raw!$Q144&gt;$C$8,IF(Raw!$N144&gt;$C$9,IF(Raw!$N144&lt;$A$9,IF(Raw!$X144&gt;$C$9,IF(Raw!$X144&lt;$A$9,Raw!S144,-999),-999),-999),-999),-999),-999)</f>
        <v>1.2185550000000001</v>
      </c>
      <c r="M144" s="9">
        <f>Raw!Q144</f>
        <v>0.97329200000000005</v>
      </c>
      <c r="N144" s="9">
        <f>IF(Raw!$G144&gt;$C$8,IF(Raw!$Q144&gt;$C$8,IF(Raw!$N144&gt;$C$9,IF(Raw!$N144&lt;$A$9,IF(Raw!$X144&gt;$C$9,IF(Raw!$X144&lt;$A$9,Raw!V144,-999),-999),-999),-999),-999),-999)</f>
        <v>538.20000000000005</v>
      </c>
      <c r="O144" s="9">
        <f>IF(Raw!$G144&gt;$C$8,IF(Raw!$Q144&gt;$C$8,IF(Raw!$N144&gt;$C$9,IF(Raw!$N144&lt;$A$9,IF(Raw!$X144&gt;$C$9,IF(Raw!$X144&lt;$A$9,Raw!W144,-999),-999),-999),-999),-999),-999)</f>
        <v>4.9126000000000003E-2</v>
      </c>
      <c r="P144" s="9">
        <f>IF(Raw!$G144&gt;$C$8,IF(Raw!$Q144&gt;$C$8,IF(Raw!$N144&gt;$C$9,IF(Raw!$N144&lt;$A$9,IF(Raw!$X144&gt;$C$9,IF(Raw!$X144&lt;$A$9,Raw!X144,-999),-999),-999),-999),-999),-999)</f>
        <v>525</v>
      </c>
      <c r="R144" s="9">
        <f t="shared" si="36"/>
        <v>0.21478200000000003</v>
      </c>
      <c r="S144" s="9">
        <f t="shared" si="37"/>
        <v>0.19077082134254228</v>
      </c>
      <c r="T144" s="9">
        <f t="shared" si="38"/>
        <v>0.321913</v>
      </c>
      <c r="U144" s="9">
        <f t="shared" si="39"/>
        <v>0.26417601175162386</v>
      </c>
      <c r="V144" s="15">
        <f t="shared" si="32"/>
        <v>0</v>
      </c>
      <c r="X144" s="11">
        <f t="shared" si="40"/>
        <v>8.2835199999999967E+19</v>
      </c>
      <c r="Y144" s="11">
        <f t="shared" si="41"/>
        <v>4.4749999999999997E-18</v>
      </c>
      <c r="Z144" s="11">
        <f t="shared" si="42"/>
        <v>5.6799999999999993E-4</v>
      </c>
      <c r="AA144" s="16">
        <f t="shared" si="43"/>
        <v>0.17392955468124641</v>
      </c>
      <c r="AB144" s="9">
        <f t="shared" si="33"/>
        <v>0.95263218473610412</v>
      </c>
      <c r="AC144" s="9">
        <f t="shared" si="34"/>
        <v>0.82607044531875362</v>
      </c>
      <c r="AD144" s="15">
        <f t="shared" si="35"/>
        <v>306.21400472050425</v>
      </c>
      <c r="AE144" s="3">
        <f t="shared" si="44"/>
        <v>538.78999999999985</v>
      </c>
      <c r="AF144" s="2">
        <f t="shared" si="45"/>
        <v>0.25</v>
      </c>
      <c r="AG144" s="9">
        <f t="shared" si="46"/>
        <v>6.2226457315042873E-2</v>
      </c>
      <c r="AH144" s="2">
        <f t="shared" si="47"/>
        <v>3.0111058852525949</v>
      </c>
    </row>
    <row r="145" spans="1:34">
      <c r="A145" s="1">
        <f>Raw!A145</f>
        <v>132</v>
      </c>
      <c r="B145" s="14">
        <f>Raw!B145</f>
        <v>0.46501157407407406</v>
      </c>
      <c r="C145" s="15">
        <f>Raw!C145</f>
        <v>38.6</v>
      </c>
      <c r="D145" s="15">
        <f>IF(C145&gt;0.5,Raw!D145*D$11,-999)</f>
        <v>143</v>
      </c>
      <c r="E145" s="9">
        <f>IF(Raw!$G145&gt;$C$8,IF(Raw!$Q145&gt;$C$8,IF(Raw!$N145&gt;$C$9,IF(Raw!$N145&lt;$A$9,IF(Raw!$X145&gt;$C$9,IF(Raw!$X145&lt;$A$9,Raw!H145,-999),-999),-999),-999),-999),-999)</f>
        <v>0.92019899999999999</v>
      </c>
      <c r="F145" s="9">
        <f>IF(Raw!$G145&gt;$C$8,IF(Raw!$Q145&gt;$C$8,IF(Raw!$N145&gt;$C$9,IF(Raw!$N145&lt;$A$9,IF(Raw!$X145&gt;$C$9,IF(Raw!$X145&lt;$A$9,Raw!I145,-999),-999),-999),-999),-999),-999)</f>
        <v>1.1122609999999999</v>
      </c>
      <c r="G145" s="9">
        <f>Raw!G145</f>
        <v>0.94713499999999995</v>
      </c>
      <c r="H145" s="9">
        <f>IF(Raw!$G145&gt;$C$8,IF(Raw!$Q145&gt;$C$8,IF(Raw!$N145&gt;$C$9,IF(Raw!$N145&lt;$A$9,IF(Raw!$X145&gt;$C$9,IF(Raw!$X145&lt;$A$9,Raw!L145,-999),-999),-999),-999),-999),-999)</f>
        <v>458.8</v>
      </c>
      <c r="I145" s="9">
        <f>IF(Raw!$G145&gt;$C$8,IF(Raw!$Q145&gt;$C$8,IF(Raw!$N145&gt;$C$9,IF(Raw!$N145&lt;$A$9,IF(Raw!$X145&gt;$C$9,IF(Raw!$X145&lt;$A$9,Raw!M145,-999),-999),-999),-999),-999),-999)</f>
        <v>9.0000000000000002E-6</v>
      </c>
      <c r="J145" s="9">
        <f>IF(Raw!$G145&gt;$C$8,IF(Raw!$Q145&gt;$C$8,IF(Raw!$N145&gt;$C$9,IF(Raw!$N145&lt;$A$9,IF(Raw!$X145&gt;$C$9,IF(Raw!$X145&lt;$A$9,Raw!N145,-999),-999),-999),-999),-999),-999)</f>
        <v>571</v>
      </c>
      <c r="K145" s="9">
        <f>IF(Raw!$G145&gt;$C$8,IF(Raw!$Q145&gt;$C$8,IF(Raw!$N145&gt;$C$9,IF(Raw!$N145&lt;$A$9,IF(Raw!$X145&gt;$C$9,IF(Raw!$X145&lt;$A$9,Raw!R145,-999),-999),-999),-999),-999),-999)</f>
        <v>0.90268199999999998</v>
      </c>
      <c r="L145" s="9">
        <f>IF(Raw!$G145&gt;$C$8,IF(Raw!$Q145&gt;$C$8,IF(Raw!$N145&gt;$C$9,IF(Raw!$N145&lt;$A$9,IF(Raw!$X145&gt;$C$9,IF(Raw!$X145&lt;$A$9,Raw!S145,-999),-999),-999),-999),-999),-999)</f>
        <v>1.2232700000000001</v>
      </c>
      <c r="M145" s="9">
        <f>Raw!Q145</f>
        <v>0.97429399999999999</v>
      </c>
      <c r="N145" s="9">
        <f>IF(Raw!$G145&gt;$C$8,IF(Raw!$Q145&gt;$C$8,IF(Raw!$N145&gt;$C$9,IF(Raw!$N145&lt;$A$9,IF(Raw!$X145&gt;$C$9,IF(Raw!$X145&lt;$A$9,Raw!V145,-999),-999),-999),-999),-999),-999)</f>
        <v>488.6</v>
      </c>
      <c r="O145" s="9">
        <f>IF(Raw!$G145&gt;$C$8,IF(Raw!$Q145&gt;$C$8,IF(Raw!$N145&gt;$C$9,IF(Raw!$N145&lt;$A$9,IF(Raw!$X145&gt;$C$9,IF(Raw!$X145&lt;$A$9,Raw!W145,-999),-999),-999),-999),-999),-999)</f>
        <v>2.9E-5</v>
      </c>
      <c r="P145" s="9">
        <f>IF(Raw!$G145&gt;$C$8,IF(Raw!$Q145&gt;$C$8,IF(Raw!$N145&gt;$C$9,IF(Raw!$N145&lt;$A$9,IF(Raw!$X145&gt;$C$9,IF(Raw!$X145&lt;$A$9,Raw!X145,-999),-999),-999),-999),-999),-999)</f>
        <v>728</v>
      </c>
      <c r="R145" s="9">
        <f t="shared" si="36"/>
        <v>0.19206199999999995</v>
      </c>
      <c r="S145" s="9">
        <f t="shared" si="37"/>
        <v>0.1726770964728602</v>
      </c>
      <c r="T145" s="9">
        <f t="shared" si="38"/>
        <v>0.3205880000000001</v>
      </c>
      <c r="U145" s="9">
        <f t="shared" si="39"/>
        <v>0.26207460331733801</v>
      </c>
      <c r="V145" s="15">
        <f t="shared" si="32"/>
        <v>0</v>
      </c>
      <c r="X145" s="11">
        <f t="shared" si="40"/>
        <v>8.6085999999999967E+19</v>
      </c>
      <c r="Y145" s="11">
        <f t="shared" si="41"/>
        <v>4.5879999999999998E-18</v>
      </c>
      <c r="Z145" s="11">
        <f t="shared" si="42"/>
        <v>5.71E-4</v>
      </c>
      <c r="AA145" s="16">
        <f t="shared" si="43"/>
        <v>0.18402225912504816</v>
      </c>
      <c r="AB145" s="9">
        <f t="shared" si="33"/>
        <v>0.96167732800838091</v>
      </c>
      <c r="AC145" s="9">
        <f t="shared" si="34"/>
        <v>0.81597774087495201</v>
      </c>
      <c r="AD145" s="15">
        <f t="shared" si="35"/>
        <v>322.28066396680947</v>
      </c>
      <c r="AE145" s="3">
        <f t="shared" si="44"/>
        <v>552.39519999999982</v>
      </c>
      <c r="AF145" s="2">
        <f t="shared" si="45"/>
        <v>0.25</v>
      </c>
      <c r="AG145" s="9">
        <f t="shared" si="46"/>
        <v>6.4970443973807621E-2</v>
      </c>
      <c r="AH145" s="2">
        <f t="shared" si="47"/>
        <v>3.1438859716301581</v>
      </c>
    </row>
    <row r="146" spans="1:34">
      <c r="A146" s="1">
        <f>Raw!A146</f>
        <v>133</v>
      </c>
      <c r="B146" s="14">
        <f>Raw!B146</f>
        <v>0.46506944444444448</v>
      </c>
      <c r="C146" s="15">
        <f>Raw!C146</f>
        <v>37.9</v>
      </c>
      <c r="D146" s="15">
        <f>IF(C146&gt;0.5,Raw!D146*D$11,-999)</f>
        <v>146.6</v>
      </c>
      <c r="E146" s="9">
        <f>IF(Raw!$G146&gt;$C$8,IF(Raw!$Q146&gt;$C$8,IF(Raw!$N146&gt;$C$9,IF(Raw!$N146&lt;$A$9,IF(Raw!$X146&gt;$C$9,IF(Raw!$X146&lt;$A$9,Raw!H146,-999),-999),-999),-999),-999),-999)</f>
        <v>0.91623299999999996</v>
      </c>
      <c r="F146" s="9">
        <f>IF(Raw!$G146&gt;$C$8,IF(Raw!$Q146&gt;$C$8,IF(Raw!$N146&gt;$C$9,IF(Raw!$N146&lt;$A$9,IF(Raw!$X146&gt;$C$9,IF(Raw!$X146&lt;$A$9,Raw!I146,-999),-999),-999),-999),-999),-999)</f>
        <v>1.1004560000000001</v>
      </c>
      <c r="G146" s="9">
        <f>Raw!G146</f>
        <v>0.91831499999999999</v>
      </c>
      <c r="H146" s="9">
        <f>IF(Raw!$G146&gt;$C$8,IF(Raw!$Q146&gt;$C$8,IF(Raw!$N146&gt;$C$9,IF(Raw!$N146&lt;$A$9,IF(Raw!$X146&gt;$C$9,IF(Raw!$X146&lt;$A$9,Raw!L146,-999),-999),-999),-999),-999),-999)</f>
        <v>520.9</v>
      </c>
      <c r="I146" s="9">
        <f>IF(Raw!$G146&gt;$C$8,IF(Raw!$Q146&gt;$C$8,IF(Raw!$N146&gt;$C$9,IF(Raw!$N146&lt;$A$9,IF(Raw!$X146&gt;$C$9,IF(Raw!$X146&lt;$A$9,Raw!M146,-999),-999),-999),-999),-999),-999)</f>
        <v>0.25404500000000002</v>
      </c>
      <c r="J146" s="9">
        <f>IF(Raw!$G146&gt;$C$8,IF(Raw!$Q146&gt;$C$8,IF(Raw!$N146&gt;$C$9,IF(Raw!$N146&lt;$A$9,IF(Raw!$X146&gt;$C$9,IF(Raw!$X146&lt;$A$9,Raw!N146,-999),-999),-999),-999),-999),-999)</f>
        <v>633</v>
      </c>
      <c r="K146" s="9">
        <f>IF(Raw!$G146&gt;$C$8,IF(Raw!$Q146&gt;$C$8,IF(Raw!$N146&gt;$C$9,IF(Raw!$N146&lt;$A$9,IF(Raw!$X146&gt;$C$9,IF(Raw!$X146&lt;$A$9,Raw!R146,-999),-999),-999),-999),-999),-999)</f>
        <v>0.90187499999999998</v>
      </c>
      <c r="L146" s="9">
        <f>IF(Raw!$G146&gt;$C$8,IF(Raw!$Q146&gt;$C$8,IF(Raw!$N146&gt;$C$9,IF(Raw!$N146&lt;$A$9,IF(Raw!$X146&gt;$C$9,IF(Raw!$X146&lt;$A$9,Raw!S146,-999),-999),-999),-999),-999),-999)</f>
        <v>1.213041</v>
      </c>
      <c r="M146" s="9">
        <f>Raw!Q146</f>
        <v>0.97777899999999995</v>
      </c>
      <c r="N146" s="9">
        <f>IF(Raw!$G146&gt;$C$8,IF(Raw!$Q146&gt;$C$8,IF(Raw!$N146&gt;$C$9,IF(Raw!$N146&lt;$A$9,IF(Raw!$X146&gt;$C$9,IF(Raw!$X146&lt;$A$9,Raw!V146,-999),-999),-999),-999),-999),-999)</f>
        <v>502.5</v>
      </c>
      <c r="O146" s="9">
        <f>IF(Raw!$G146&gt;$C$8,IF(Raw!$Q146&gt;$C$8,IF(Raw!$N146&gt;$C$9,IF(Raw!$N146&lt;$A$9,IF(Raw!$X146&gt;$C$9,IF(Raw!$X146&lt;$A$9,Raw!W146,-999),-999),-999),-999),-999),-999)</f>
        <v>9.9999999999999995E-7</v>
      </c>
      <c r="P146" s="9">
        <f>IF(Raw!$G146&gt;$C$8,IF(Raw!$Q146&gt;$C$8,IF(Raw!$N146&gt;$C$9,IF(Raw!$N146&lt;$A$9,IF(Raw!$X146&gt;$C$9,IF(Raw!$X146&lt;$A$9,Raw!X146,-999),-999),-999),-999),-999),-999)</f>
        <v>610</v>
      </c>
      <c r="R146" s="9">
        <f t="shared" si="36"/>
        <v>0.18422300000000014</v>
      </c>
      <c r="S146" s="9">
        <f t="shared" si="37"/>
        <v>0.16740605712540993</v>
      </c>
      <c r="T146" s="9">
        <f t="shared" si="38"/>
        <v>0.31116600000000005</v>
      </c>
      <c r="U146" s="9">
        <f t="shared" si="39"/>
        <v>0.256517298261147</v>
      </c>
      <c r="V146" s="15">
        <f t="shared" si="32"/>
        <v>0</v>
      </c>
      <c r="X146" s="11">
        <f t="shared" si="40"/>
        <v>8.8253199999999984E+19</v>
      </c>
      <c r="Y146" s="11">
        <f t="shared" si="41"/>
        <v>5.2089999999999998E-18</v>
      </c>
      <c r="Z146" s="11">
        <f t="shared" si="42"/>
        <v>6.3299999999999999E-4</v>
      </c>
      <c r="AA146" s="16">
        <f t="shared" si="43"/>
        <v>0.22540486847422053</v>
      </c>
      <c r="AB146" s="9">
        <f t="shared" si="33"/>
        <v>0.97201333130364931</v>
      </c>
      <c r="AC146" s="9">
        <f t="shared" si="34"/>
        <v>0.77459513152577941</v>
      </c>
      <c r="AD146" s="15">
        <f t="shared" si="35"/>
        <v>356.08983961172282</v>
      </c>
      <c r="AE146" s="3">
        <f t="shared" si="44"/>
        <v>627.16359999999975</v>
      </c>
      <c r="AF146" s="2">
        <f t="shared" si="45"/>
        <v>0.25</v>
      </c>
      <c r="AG146" s="9">
        <f t="shared" si="46"/>
        <v>7.0264002765726391E-2</v>
      </c>
      <c r="AH146" s="2">
        <f t="shared" si="47"/>
        <v>3.4000385266692184</v>
      </c>
    </row>
    <row r="147" spans="1:34">
      <c r="A147" s="1">
        <f>Raw!A147</f>
        <v>134</v>
      </c>
      <c r="B147" s="14">
        <f>Raw!B147</f>
        <v>0.46511574074074075</v>
      </c>
      <c r="C147" s="15">
        <f>Raw!C147</f>
        <v>37</v>
      </c>
      <c r="D147" s="15">
        <f>IF(C147&gt;0.5,Raw!D147*D$11,-999)</f>
        <v>153.9</v>
      </c>
      <c r="E147" s="9">
        <f>IF(Raw!$G147&gt;$C$8,IF(Raw!$Q147&gt;$C$8,IF(Raw!$N147&gt;$C$9,IF(Raw!$N147&lt;$A$9,IF(Raw!$X147&gt;$C$9,IF(Raw!$X147&lt;$A$9,Raw!H147,-999),-999),-999),-999),-999),-999)</f>
        <v>0.91393400000000002</v>
      </c>
      <c r="F147" s="9">
        <f>IF(Raw!$G147&gt;$C$8,IF(Raw!$Q147&gt;$C$8,IF(Raw!$N147&gt;$C$9,IF(Raw!$N147&lt;$A$9,IF(Raw!$X147&gt;$C$9,IF(Raw!$X147&lt;$A$9,Raw!I147,-999),-999),-999),-999),-999),-999)</f>
        <v>1.0889</v>
      </c>
      <c r="G147" s="9">
        <f>Raw!G147</f>
        <v>0.91276100000000004</v>
      </c>
      <c r="H147" s="9">
        <f>IF(Raw!$G147&gt;$C$8,IF(Raw!$Q147&gt;$C$8,IF(Raw!$N147&gt;$C$9,IF(Raw!$N147&lt;$A$9,IF(Raw!$X147&gt;$C$9,IF(Raw!$X147&lt;$A$9,Raw!L147,-999),-999),-999),-999),-999),-999)</f>
        <v>385.1</v>
      </c>
      <c r="I147" s="9">
        <f>IF(Raw!$G147&gt;$C$8,IF(Raw!$Q147&gt;$C$8,IF(Raw!$N147&gt;$C$9,IF(Raw!$N147&lt;$A$9,IF(Raw!$X147&gt;$C$9,IF(Raw!$X147&lt;$A$9,Raw!M147,-999),-999),-999),-999),-999),-999)</f>
        <v>2.1999999999999999E-5</v>
      </c>
      <c r="J147" s="9">
        <f>IF(Raw!$G147&gt;$C$8,IF(Raw!$Q147&gt;$C$8,IF(Raw!$N147&gt;$C$9,IF(Raw!$N147&lt;$A$9,IF(Raw!$X147&gt;$C$9,IF(Raw!$X147&lt;$A$9,Raw!N147,-999),-999),-999),-999),-999),-999)</f>
        <v>464</v>
      </c>
      <c r="K147" s="9">
        <f>IF(Raw!$G147&gt;$C$8,IF(Raw!$Q147&gt;$C$8,IF(Raw!$N147&gt;$C$9,IF(Raw!$N147&lt;$A$9,IF(Raw!$X147&gt;$C$9,IF(Raw!$X147&lt;$A$9,Raw!R147,-999),-999),-999),-999),-999),-999)</f>
        <v>0.89660499999999999</v>
      </c>
      <c r="L147" s="9">
        <f>IF(Raw!$G147&gt;$C$8,IF(Raw!$Q147&gt;$C$8,IF(Raw!$N147&gt;$C$9,IF(Raw!$N147&lt;$A$9,IF(Raw!$X147&gt;$C$9,IF(Raw!$X147&lt;$A$9,Raw!S147,-999),-999),-999),-999),-999),-999)</f>
        <v>1.176947</v>
      </c>
      <c r="M147" s="9">
        <f>Raw!Q147</f>
        <v>0.95962800000000004</v>
      </c>
      <c r="N147" s="9">
        <f>IF(Raw!$G147&gt;$C$8,IF(Raw!$Q147&gt;$C$8,IF(Raw!$N147&gt;$C$9,IF(Raw!$N147&lt;$A$9,IF(Raw!$X147&gt;$C$9,IF(Raw!$X147&lt;$A$9,Raw!V147,-999),-999),-999),-999),-999),-999)</f>
        <v>513.29999999999995</v>
      </c>
      <c r="O147" s="9">
        <f>IF(Raw!$G147&gt;$C$8,IF(Raw!$Q147&gt;$C$8,IF(Raw!$N147&gt;$C$9,IF(Raw!$N147&lt;$A$9,IF(Raw!$X147&gt;$C$9,IF(Raw!$X147&lt;$A$9,Raw!W147,-999),-999),-999),-999),-999),-999)</f>
        <v>3.0000000000000001E-6</v>
      </c>
      <c r="P147" s="9">
        <f>IF(Raw!$G147&gt;$C$8,IF(Raw!$Q147&gt;$C$8,IF(Raw!$N147&gt;$C$9,IF(Raw!$N147&lt;$A$9,IF(Raw!$X147&gt;$C$9,IF(Raw!$X147&lt;$A$9,Raw!X147,-999),-999),-999),-999),-999),-999)</f>
        <v>498</v>
      </c>
      <c r="R147" s="9">
        <f t="shared" si="36"/>
        <v>0.17496599999999995</v>
      </c>
      <c r="S147" s="9">
        <f t="shared" si="37"/>
        <v>0.16068142161814672</v>
      </c>
      <c r="T147" s="9">
        <f t="shared" si="38"/>
        <v>0.28034199999999998</v>
      </c>
      <c r="U147" s="9">
        <f t="shared" si="39"/>
        <v>0.23819424324119948</v>
      </c>
      <c r="V147" s="15">
        <f t="shared" si="32"/>
        <v>0</v>
      </c>
      <c r="X147" s="11">
        <f t="shared" si="40"/>
        <v>9.2647799999999984E+19</v>
      </c>
      <c r="Y147" s="11">
        <f t="shared" si="41"/>
        <v>3.8509999999999998E-18</v>
      </c>
      <c r="Z147" s="11">
        <f t="shared" si="42"/>
        <v>4.64E-4</v>
      </c>
      <c r="AA147" s="16">
        <f t="shared" si="43"/>
        <v>0.14203522620813189</v>
      </c>
      <c r="AB147" s="9">
        <f t="shared" si="33"/>
        <v>0.9364234393856401</v>
      </c>
      <c r="AC147" s="9">
        <f t="shared" si="34"/>
        <v>0.85796477379186808</v>
      </c>
      <c r="AD147" s="15">
        <f t="shared" si="35"/>
        <v>306.11040131062902</v>
      </c>
      <c r="AE147" s="3">
        <f t="shared" si="44"/>
        <v>463.66039999999987</v>
      </c>
      <c r="AF147" s="2">
        <f t="shared" si="45"/>
        <v>0.25</v>
      </c>
      <c r="AG147" s="9">
        <f t="shared" si="46"/>
        <v>5.6087488760342419E-2</v>
      </c>
      <c r="AH147" s="2">
        <f t="shared" si="47"/>
        <v>2.7140443917651531</v>
      </c>
    </row>
    <row r="148" spans="1:34">
      <c r="A148" s="1">
        <f>Raw!A148</f>
        <v>135</v>
      </c>
      <c r="B148" s="14">
        <f>Raw!B148</f>
        <v>0.46517361111111111</v>
      </c>
      <c r="C148" s="15">
        <f>Raw!C148</f>
        <v>35.9</v>
      </c>
      <c r="D148" s="15">
        <f>IF(C148&gt;0.5,Raw!D148*D$11,-999)</f>
        <v>161.1</v>
      </c>
      <c r="E148" s="9">
        <f>IF(Raw!$G148&gt;$C$8,IF(Raw!$Q148&gt;$C$8,IF(Raw!$N148&gt;$C$9,IF(Raw!$N148&lt;$A$9,IF(Raw!$X148&gt;$C$9,IF(Raw!$X148&lt;$A$9,Raw!H148,-999),-999),-999),-999),-999),-999)</f>
        <v>0.89485099999999995</v>
      </c>
      <c r="F148" s="9">
        <f>IF(Raw!$G148&gt;$C$8,IF(Raw!$Q148&gt;$C$8,IF(Raw!$N148&gt;$C$9,IF(Raw!$N148&lt;$A$9,IF(Raw!$X148&gt;$C$9,IF(Raw!$X148&lt;$A$9,Raw!I148,-999),-999),-999),-999),-999),-999)</f>
        <v>1.071491</v>
      </c>
      <c r="G148" s="9">
        <f>Raw!G148</f>
        <v>0.92100000000000004</v>
      </c>
      <c r="H148" s="9">
        <f>IF(Raw!$G148&gt;$C$8,IF(Raw!$Q148&gt;$C$8,IF(Raw!$N148&gt;$C$9,IF(Raw!$N148&lt;$A$9,IF(Raw!$X148&gt;$C$9,IF(Raw!$X148&lt;$A$9,Raw!L148,-999),-999),-999),-999),-999),-999)</f>
        <v>437.3</v>
      </c>
      <c r="I148" s="9">
        <f>IF(Raw!$G148&gt;$C$8,IF(Raw!$Q148&gt;$C$8,IF(Raw!$N148&gt;$C$9,IF(Raw!$N148&lt;$A$9,IF(Raw!$X148&gt;$C$9,IF(Raw!$X148&lt;$A$9,Raw!M148,-999),-999),-999),-999),-999),-999)</f>
        <v>1.9795E-2</v>
      </c>
      <c r="J148" s="9">
        <f>IF(Raw!$G148&gt;$C$8,IF(Raw!$Q148&gt;$C$8,IF(Raw!$N148&gt;$C$9,IF(Raw!$N148&lt;$A$9,IF(Raw!$X148&gt;$C$9,IF(Raw!$X148&lt;$A$9,Raw!N148,-999),-999),-999),-999),-999),-999)</f>
        <v>1152</v>
      </c>
      <c r="K148" s="9">
        <f>IF(Raw!$G148&gt;$C$8,IF(Raw!$Q148&gt;$C$8,IF(Raw!$N148&gt;$C$9,IF(Raw!$N148&lt;$A$9,IF(Raw!$X148&gt;$C$9,IF(Raw!$X148&lt;$A$9,Raw!R148,-999),-999),-999),-999),-999),-999)</f>
        <v>0.90835299999999997</v>
      </c>
      <c r="L148" s="9">
        <f>IF(Raw!$G148&gt;$C$8,IF(Raw!$Q148&gt;$C$8,IF(Raw!$N148&gt;$C$9,IF(Raw!$N148&lt;$A$9,IF(Raw!$X148&gt;$C$9,IF(Raw!$X148&lt;$A$9,Raw!S148,-999),-999),-999),-999),-999),-999)</f>
        <v>1.198477</v>
      </c>
      <c r="M148" s="9">
        <f>Raw!Q148</f>
        <v>0.96347000000000005</v>
      </c>
      <c r="N148" s="9">
        <f>IF(Raw!$G148&gt;$C$8,IF(Raw!$Q148&gt;$C$8,IF(Raw!$N148&gt;$C$9,IF(Raw!$N148&lt;$A$9,IF(Raw!$X148&gt;$C$9,IF(Raw!$X148&lt;$A$9,Raw!V148,-999),-999),-999),-999),-999),-999)</f>
        <v>461.8</v>
      </c>
      <c r="O148" s="9">
        <f>IF(Raw!$G148&gt;$C$8,IF(Raw!$Q148&gt;$C$8,IF(Raw!$N148&gt;$C$9,IF(Raw!$N148&lt;$A$9,IF(Raw!$X148&gt;$C$9,IF(Raw!$X148&lt;$A$9,Raw!W148,-999),-999),-999),-999),-999),-999)</f>
        <v>5.4162000000000002E-2</v>
      </c>
      <c r="P148" s="9">
        <f>IF(Raw!$G148&gt;$C$8,IF(Raw!$Q148&gt;$C$8,IF(Raw!$N148&gt;$C$9,IF(Raw!$N148&lt;$A$9,IF(Raw!$X148&gt;$C$9,IF(Raw!$X148&lt;$A$9,Raw!X148,-999),-999),-999),-999),-999),-999)</f>
        <v>547</v>
      </c>
      <c r="R148" s="9">
        <f t="shared" si="36"/>
        <v>0.17664000000000002</v>
      </c>
      <c r="S148" s="9">
        <f t="shared" si="37"/>
        <v>0.16485439448394809</v>
      </c>
      <c r="T148" s="9">
        <f t="shared" si="38"/>
        <v>0.29012400000000005</v>
      </c>
      <c r="U148" s="9">
        <f t="shared" si="39"/>
        <v>0.24207723635914585</v>
      </c>
      <c r="V148" s="15">
        <f t="shared" si="32"/>
        <v>0</v>
      </c>
      <c r="X148" s="11">
        <f t="shared" si="40"/>
        <v>9.6982199999999984E+19</v>
      </c>
      <c r="Y148" s="11">
        <f t="shared" si="41"/>
        <v>4.3729999999999998E-18</v>
      </c>
      <c r="Z148" s="11">
        <f t="shared" si="42"/>
        <v>1.152E-3</v>
      </c>
      <c r="AA148" s="16">
        <f t="shared" si="43"/>
        <v>0.32821290085926613</v>
      </c>
      <c r="AB148" s="9">
        <f t="shared" si="33"/>
        <v>1.0035754396488936</v>
      </c>
      <c r="AC148" s="9">
        <f t="shared" si="34"/>
        <v>0.6717870991407342</v>
      </c>
      <c r="AD148" s="15">
        <f t="shared" si="35"/>
        <v>284.90703199589086</v>
      </c>
      <c r="AE148" s="3">
        <f t="shared" si="44"/>
        <v>526.50919999999985</v>
      </c>
      <c r="AF148" s="2">
        <f t="shared" si="45"/>
        <v>0.25</v>
      </c>
      <c r="AG148" s="9">
        <f t="shared" si="46"/>
        <v>5.3053466865270765E-2</v>
      </c>
      <c r="AH148" s="2">
        <f t="shared" si="47"/>
        <v>2.5672296512443724</v>
      </c>
    </row>
    <row r="149" spans="1:34">
      <c r="A149" s="1">
        <f>Raw!A149</f>
        <v>136</v>
      </c>
      <c r="B149" s="14">
        <f>Raw!B149</f>
        <v>0.46523148148148147</v>
      </c>
      <c r="C149" s="15">
        <f>Raw!C149</f>
        <v>35</v>
      </c>
      <c r="D149" s="15">
        <f>IF(C149&gt;0.5,Raw!D149*D$11,-999)</f>
        <v>163.80000000000001</v>
      </c>
      <c r="E149" s="9">
        <f>IF(Raw!$G149&gt;$C$8,IF(Raw!$Q149&gt;$C$8,IF(Raw!$N149&gt;$C$9,IF(Raw!$N149&lt;$A$9,IF(Raw!$X149&gt;$C$9,IF(Raw!$X149&lt;$A$9,Raw!H149,-999),-999),-999),-999),-999),-999)</f>
        <v>0.90702400000000005</v>
      </c>
      <c r="F149" s="9">
        <f>IF(Raw!$G149&gt;$C$8,IF(Raw!$Q149&gt;$C$8,IF(Raw!$N149&gt;$C$9,IF(Raw!$N149&lt;$A$9,IF(Raw!$X149&gt;$C$9,IF(Raw!$X149&lt;$A$9,Raw!I149,-999),-999),-999),-999),-999),-999)</f>
        <v>1.0554809999999999</v>
      </c>
      <c r="G149" s="9">
        <f>Raw!G149</f>
        <v>0.892598</v>
      </c>
      <c r="H149" s="9">
        <f>IF(Raw!$G149&gt;$C$8,IF(Raw!$Q149&gt;$C$8,IF(Raw!$N149&gt;$C$9,IF(Raw!$N149&lt;$A$9,IF(Raw!$X149&gt;$C$9,IF(Raw!$X149&lt;$A$9,Raw!L149,-999),-999),-999),-999),-999),-999)</f>
        <v>407</v>
      </c>
      <c r="I149" s="9">
        <f>IF(Raw!$G149&gt;$C$8,IF(Raw!$Q149&gt;$C$8,IF(Raw!$N149&gt;$C$9,IF(Raw!$N149&lt;$A$9,IF(Raw!$X149&gt;$C$9,IF(Raw!$X149&lt;$A$9,Raw!M149,-999),-999),-999),-999),-999),-999)</f>
        <v>0.14085500000000001</v>
      </c>
      <c r="J149" s="9">
        <f>IF(Raw!$G149&gt;$C$8,IF(Raw!$Q149&gt;$C$8,IF(Raw!$N149&gt;$C$9,IF(Raw!$N149&lt;$A$9,IF(Raw!$X149&gt;$C$9,IF(Raw!$X149&lt;$A$9,Raw!N149,-999),-999),-999),-999),-999),-999)</f>
        <v>650</v>
      </c>
      <c r="K149" s="9">
        <f>IF(Raw!$G149&gt;$C$8,IF(Raw!$Q149&gt;$C$8,IF(Raw!$N149&gt;$C$9,IF(Raw!$N149&lt;$A$9,IF(Raw!$X149&gt;$C$9,IF(Raw!$X149&lt;$A$9,Raw!R149,-999),-999),-999),-999),-999),-999)</f>
        <v>0.87476699999999996</v>
      </c>
      <c r="L149" s="9">
        <f>IF(Raw!$G149&gt;$C$8,IF(Raw!$Q149&gt;$C$8,IF(Raw!$N149&gt;$C$9,IF(Raw!$N149&lt;$A$9,IF(Raw!$X149&gt;$C$9,IF(Raw!$X149&lt;$A$9,Raw!S149,-999),-999),-999),-999),-999),-999)</f>
        <v>1.1575420000000001</v>
      </c>
      <c r="M149" s="9">
        <f>Raw!Q149</f>
        <v>0.95607600000000004</v>
      </c>
      <c r="N149" s="9">
        <f>IF(Raw!$G149&gt;$C$8,IF(Raw!$Q149&gt;$C$8,IF(Raw!$N149&gt;$C$9,IF(Raw!$N149&lt;$A$9,IF(Raw!$X149&gt;$C$9,IF(Raw!$X149&lt;$A$9,Raw!V149,-999),-999),-999),-999),-999),-999)</f>
        <v>520</v>
      </c>
      <c r="O149" s="9">
        <f>IF(Raw!$G149&gt;$C$8,IF(Raw!$Q149&gt;$C$8,IF(Raw!$N149&gt;$C$9,IF(Raw!$N149&lt;$A$9,IF(Raw!$X149&gt;$C$9,IF(Raw!$X149&lt;$A$9,Raw!W149,-999),-999),-999),-999),-999),-999)</f>
        <v>6.0000000000000002E-6</v>
      </c>
      <c r="P149" s="9">
        <f>IF(Raw!$G149&gt;$C$8,IF(Raw!$Q149&gt;$C$8,IF(Raw!$N149&gt;$C$9,IF(Raw!$N149&lt;$A$9,IF(Raw!$X149&gt;$C$9,IF(Raw!$X149&lt;$A$9,Raw!X149,-999),-999),-999),-999),-999),-999)</f>
        <v>557</v>
      </c>
      <c r="R149" s="9">
        <f t="shared" si="36"/>
        <v>0.14845699999999984</v>
      </c>
      <c r="S149" s="9">
        <f t="shared" si="37"/>
        <v>0.14065340825651987</v>
      </c>
      <c r="T149" s="9">
        <f t="shared" si="38"/>
        <v>0.28277500000000011</v>
      </c>
      <c r="U149" s="9">
        <f t="shared" si="39"/>
        <v>0.24428919209842934</v>
      </c>
      <c r="V149" s="15">
        <f t="shared" si="32"/>
        <v>0</v>
      </c>
      <c r="X149" s="11">
        <f t="shared" si="40"/>
        <v>9.8607599999999984E+19</v>
      </c>
      <c r="Y149" s="11">
        <f t="shared" si="41"/>
        <v>4.0699999999999999E-18</v>
      </c>
      <c r="Z149" s="11">
        <f t="shared" si="42"/>
        <v>6.4999999999999997E-4</v>
      </c>
      <c r="AA149" s="16">
        <f t="shared" si="43"/>
        <v>0.20689456440429493</v>
      </c>
      <c r="AB149" s="9">
        <f t="shared" si="33"/>
        <v>0.93327161044942453</v>
      </c>
      <c r="AC149" s="9">
        <f t="shared" si="34"/>
        <v>0.7931054355957049</v>
      </c>
      <c r="AD149" s="15">
        <f t="shared" si="35"/>
        <v>318.29932985276133</v>
      </c>
      <c r="AE149" s="3">
        <f t="shared" si="44"/>
        <v>490.02799999999985</v>
      </c>
      <c r="AF149" s="2">
        <f t="shared" si="45"/>
        <v>0.25</v>
      </c>
      <c r="AG149" s="9">
        <f t="shared" si="46"/>
        <v>5.9813143180925024E-2</v>
      </c>
      <c r="AH149" s="2">
        <f t="shared" si="47"/>
        <v>2.8943268702523497</v>
      </c>
    </row>
    <row r="150" spans="1:34">
      <c r="A150" s="1">
        <f>Raw!A150</f>
        <v>137</v>
      </c>
      <c r="B150" s="14">
        <f>Raw!B150</f>
        <v>0.46528935185185188</v>
      </c>
      <c r="C150" s="15">
        <f>Raw!C150</f>
        <v>33.9</v>
      </c>
      <c r="D150" s="15">
        <f>IF(C150&gt;0.5,Raw!D150*D$11,-999)</f>
        <v>182.8</v>
      </c>
      <c r="E150" s="9">
        <f>IF(Raw!$G150&gt;$C$8,IF(Raw!$Q150&gt;$C$8,IF(Raw!$N150&gt;$C$9,IF(Raw!$N150&lt;$A$9,IF(Raw!$X150&gt;$C$9,IF(Raw!$X150&lt;$A$9,Raw!H150,-999),-999),-999),-999),-999),-999)</f>
        <v>0.88167700000000004</v>
      </c>
      <c r="F150" s="9">
        <f>IF(Raw!$G150&gt;$C$8,IF(Raw!$Q150&gt;$C$8,IF(Raw!$N150&gt;$C$9,IF(Raw!$N150&lt;$A$9,IF(Raw!$X150&gt;$C$9,IF(Raw!$X150&lt;$A$9,Raw!I150,-999),-999),-999),-999),-999),-999)</f>
        <v>1.043725</v>
      </c>
      <c r="G150" s="9">
        <f>Raw!G150</f>
        <v>0.91033500000000001</v>
      </c>
      <c r="H150" s="9">
        <f>IF(Raw!$G150&gt;$C$8,IF(Raw!$Q150&gt;$C$8,IF(Raw!$N150&gt;$C$9,IF(Raw!$N150&lt;$A$9,IF(Raw!$X150&gt;$C$9,IF(Raw!$X150&lt;$A$9,Raw!L150,-999),-999),-999),-999),-999),-999)</f>
        <v>438.2</v>
      </c>
      <c r="I150" s="9">
        <f>IF(Raw!$G150&gt;$C$8,IF(Raw!$Q150&gt;$C$8,IF(Raw!$N150&gt;$C$9,IF(Raw!$N150&lt;$A$9,IF(Raw!$X150&gt;$C$9,IF(Raw!$X150&lt;$A$9,Raw!M150,-999),-999),-999),-999),-999),-999)</f>
        <v>3.8000000000000002E-5</v>
      </c>
      <c r="J150" s="9">
        <f>IF(Raw!$G150&gt;$C$8,IF(Raw!$Q150&gt;$C$8,IF(Raw!$N150&gt;$C$9,IF(Raw!$N150&lt;$A$9,IF(Raw!$X150&gt;$C$9,IF(Raw!$X150&lt;$A$9,Raw!N150,-999),-999),-999),-999),-999),-999)</f>
        <v>615</v>
      </c>
      <c r="K150" s="9">
        <f>IF(Raw!$G150&gt;$C$8,IF(Raw!$Q150&gt;$C$8,IF(Raw!$N150&gt;$C$9,IF(Raw!$N150&lt;$A$9,IF(Raw!$X150&gt;$C$9,IF(Raw!$X150&lt;$A$9,Raw!R150,-999),-999),-999),-999),-999),-999)</f>
        <v>0.89091500000000001</v>
      </c>
      <c r="L150" s="9">
        <f>IF(Raw!$G150&gt;$C$8,IF(Raw!$Q150&gt;$C$8,IF(Raw!$N150&gt;$C$9,IF(Raw!$N150&lt;$A$9,IF(Raw!$X150&gt;$C$9,IF(Raw!$X150&lt;$A$9,Raw!S150,-999),-999),-999),-999),-999),-999)</f>
        <v>1.16225</v>
      </c>
      <c r="M150" s="9">
        <f>Raw!Q150</f>
        <v>0.95802500000000002</v>
      </c>
      <c r="N150" s="9">
        <f>IF(Raw!$G150&gt;$C$8,IF(Raw!$Q150&gt;$C$8,IF(Raw!$N150&gt;$C$9,IF(Raw!$N150&lt;$A$9,IF(Raw!$X150&gt;$C$9,IF(Raw!$X150&lt;$A$9,Raw!V150,-999),-999),-999),-999),-999),-999)</f>
        <v>475.5</v>
      </c>
      <c r="O150" s="9">
        <f>IF(Raw!$G150&gt;$C$8,IF(Raw!$Q150&gt;$C$8,IF(Raw!$N150&gt;$C$9,IF(Raw!$N150&lt;$A$9,IF(Raw!$X150&gt;$C$9,IF(Raw!$X150&lt;$A$9,Raw!W150,-999),-999),-999),-999),-999),-999)</f>
        <v>7.9999999999999996E-6</v>
      </c>
      <c r="P150" s="9">
        <f>IF(Raw!$G150&gt;$C$8,IF(Raw!$Q150&gt;$C$8,IF(Raw!$N150&gt;$C$9,IF(Raw!$N150&lt;$A$9,IF(Raw!$X150&gt;$C$9,IF(Raw!$X150&lt;$A$9,Raw!X150,-999),-999),-999),-999),-999),-999)</f>
        <v>409</v>
      </c>
      <c r="R150" s="9">
        <f t="shared" si="36"/>
        <v>0.16204799999999997</v>
      </c>
      <c r="S150" s="9">
        <f t="shared" si="37"/>
        <v>0.1552592876476083</v>
      </c>
      <c r="T150" s="9">
        <f t="shared" si="38"/>
        <v>0.27133499999999999</v>
      </c>
      <c r="U150" s="9">
        <f t="shared" si="39"/>
        <v>0.23345665734566573</v>
      </c>
      <c r="V150" s="15">
        <f t="shared" si="32"/>
        <v>0</v>
      </c>
      <c r="X150" s="11">
        <f t="shared" si="40"/>
        <v>1.1004559999999998E+20</v>
      </c>
      <c r="Y150" s="11">
        <f t="shared" si="41"/>
        <v>4.3819999999999995E-18</v>
      </c>
      <c r="Z150" s="11">
        <f t="shared" si="42"/>
        <v>6.1499999999999999E-4</v>
      </c>
      <c r="AA150" s="16">
        <f t="shared" si="43"/>
        <v>0.22873141386793502</v>
      </c>
      <c r="AB150" s="9">
        <f t="shared" si="33"/>
        <v>0.95297783818185611</v>
      </c>
      <c r="AC150" s="9">
        <f t="shared" si="34"/>
        <v>0.77126858613206517</v>
      </c>
      <c r="AD150" s="15">
        <f t="shared" si="35"/>
        <v>371.92099815924399</v>
      </c>
      <c r="AE150" s="3">
        <f t="shared" si="44"/>
        <v>527.59279999999978</v>
      </c>
      <c r="AF150" s="2">
        <f t="shared" si="45"/>
        <v>0.25</v>
      </c>
      <c r="AG150" s="9">
        <f t="shared" si="46"/>
        <v>6.679033309763123E-2</v>
      </c>
      <c r="AH150" s="2">
        <f t="shared" si="47"/>
        <v>3.2319494592156506</v>
      </c>
    </row>
    <row r="151" spans="1:34">
      <c r="A151" s="1">
        <f>Raw!A151</f>
        <v>138</v>
      </c>
      <c r="B151" s="14">
        <f>Raw!B151</f>
        <v>0.46534722222222219</v>
      </c>
      <c r="C151" s="15">
        <f>Raw!C151</f>
        <v>33</v>
      </c>
      <c r="D151" s="15">
        <f>IF(C151&gt;0.5,Raw!D151*D$11,-999)</f>
        <v>182.8</v>
      </c>
      <c r="E151" s="9">
        <f>IF(Raw!$G151&gt;$C$8,IF(Raw!$Q151&gt;$C$8,IF(Raw!$N151&gt;$C$9,IF(Raw!$N151&lt;$A$9,IF(Raw!$X151&gt;$C$9,IF(Raw!$X151&lt;$A$9,Raw!H151,-999),-999),-999),-999),-999),-999)</f>
        <v>0.888652</v>
      </c>
      <c r="F151" s="9">
        <f>IF(Raw!$G151&gt;$C$8,IF(Raw!$Q151&gt;$C$8,IF(Raw!$N151&gt;$C$9,IF(Raw!$N151&lt;$A$9,IF(Raw!$X151&gt;$C$9,IF(Raw!$X151&lt;$A$9,Raw!I151,-999),-999),-999),-999),-999),-999)</f>
        <v>1.0282739999999999</v>
      </c>
      <c r="G151" s="9">
        <f>Raw!G151</f>
        <v>0.87699000000000005</v>
      </c>
      <c r="H151" s="9">
        <f>IF(Raw!$G151&gt;$C$8,IF(Raw!$Q151&gt;$C$8,IF(Raw!$N151&gt;$C$9,IF(Raw!$N151&lt;$A$9,IF(Raw!$X151&gt;$C$9,IF(Raw!$X151&lt;$A$9,Raw!L151,-999),-999),-999),-999),-999),-999)</f>
        <v>398.7</v>
      </c>
      <c r="I151" s="9">
        <f>IF(Raw!$G151&gt;$C$8,IF(Raw!$Q151&gt;$C$8,IF(Raw!$N151&gt;$C$9,IF(Raw!$N151&lt;$A$9,IF(Raw!$X151&gt;$C$9,IF(Raw!$X151&lt;$A$9,Raw!M151,-999),-999),-999),-999),-999),-999)</f>
        <v>3.8190000000000002E-2</v>
      </c>
      <c r="J151" s="9">
        <f>IF(Raw!$G151&gt;$C$8,IF(Raw!$Q151&gt;$C$8,IF(Raw!$N151&gt;$C$9,IF(Raw!$N151&lt;$A$9,IF(Raw!$X151&gt;$C$9,IF(Raw!$X151&lt;$A$9,Raw!N151,-999),-999),-999),-999),-999),-999)</f>
        <v>505</v>
      </c>
      <c r="K151" s="9">
        <f>IF(Raw!$G151&gt;$C$8,IF(Raw!$Q151&gt;$C$8,IF(Raw!$N151&gt;$C$9,IF(Raw!$N151&lt;$A$9,IF(Raw!$X151&gt;$C$9,IF(Raw!$X151&lt;$A$9,Raw!R151,-999),-999),-999),-999),-999),-999)</f>
        <v>0.88720399999999999</v>
      </c>
      <c r="L151" s="9">
        <f>IF(Raw!$G151&gt;$C$8,IF(Raw!$Q151&gt;$C$8,IF(Raw!$N151&gt;$C$9,IF(Raw!$N151&lt;$A$9,IF(Raw!$X151&gt;$C$9,IF(Raw!$X151&lt;$A$9,Raw!S151,-999),-999),-999),-999),-999),-999)</f>
        <v>1.1459649999999999</v>
      </c>
      <c r="M151" s="9">
        <f>Raw!Q151</f>
        <v>0.96228499999999995</v>
      </c>
      <c r="N151" s="9">
        <f>IF(Raw!$G151&gt;$C$8,IF(Raw!$Q151&gt;$C$8,IF(Raw!$N151&gt;$C$9,IF(Raw!$N151&lt;$A$9,IF(Raw!$X151&gt;$C$9,IF(Raw!$X151&lt;$A$9,Raw!V151,-999),-999),-999),-999),-999),-999)</f>
        <v>444.5</v>
      </c>
      <c r="O151" s="9">
        <f>IF(Raw!$G151&gt;$C$8,IF(Raw!$Q151&gt;$C$8,IF(Raw!$N151&gt;$C$9,IF(Raw!$N151&lt;$A$9,IF(Raw!$X151&gt;$C$9,IF(Raw!$X151&lt;$A$9,Raw!W151,-999),-999),-999),-999),-999),-999)</f>
        <v>5.0000000000000004E-6</v>
      </c>
      <c r="P151" s="9">
        <f>IF(Raw!$G151&gt;$C$8,IF(Raw!$Q151&gt;$C$8,IF(Raw!$N151&gt;$C$9,IF(Raw!$N151&lt;$A$9,IF(Raw!$X151&gt;$C$9,IF(Raw!$X151&lt;$A$9,Raw!X151,-999),-999),-999),-999),-999),-999)</f>
        <v>473</v>
      </c>
      <c r="R151" s="9">
        <f t="shared" si="36"/>
        <v>0.13962199999999991</v>
      </c>
      <c r="S151" s="9">
        <f t="shared" si="37"/>
        <v>0.13578287499246303</v>
      </c>
      <c r="T151" s="9">
        <f t="shared" si="38"/>
        <v>0.25876099999999991</v>
      </c>
      <c r="U151" s="9">
        <f t="shared" si="39"/>
        <v>0.22580183513458083</v>
      </c>
      <c r="V151" s="15">
        <f t="shared" si="32"/>
        <v>0</v>
      </c>
      <c r="X151" s="11">
        <f t="shared" si="40"/>
        <v>1.1004559999999998E+20</v>
      </c>
      <c r="Y151" s="11">
        <f t="shared" si="41"/>
        <v>3.9869999999999997E-18</v>
      </c>
      <c r="Z151" s="11">
        <f t="shared" si="42"/>
        <v>5.0500000000000002E-4</v>
      </c>
      <c r="AA151" s="16">
        <f t="shared" si="43"/>
        <v>0.18138111105172616</v>
      </c>
      <c r="AB151" s="9">
        <f t="shared" si="33"/>
        <v>0.93413835767685571</v>
      </c>
      <c r="AC151" s="9">
        <f t="shared" si="34"/>
        <v>0.81861888894827373</v>
      </c>
      <c r="AD151" s="15">
        <f t="shared" si="35"/>
        <v>359.17051693411116</v>
      </c>
      <c r="AE151" s="3">
        <f t="shared" si="44"/>
        <v>480.03479999999985</v>
      </c>
      <c r="AF151" s="2">
        <f t="shared" si="45"/>
        <v>0.25</v>
      </c>
      <c r="AG151" s="9">
        <f t="shared" si="46"/>
        <v>6.2385662961506411E-2</v>
      </c>
      <c r="AH151" s="2">
        <f t="shared" si="47"/>
        <v>3.0188097636303204</v>
      </c>
    </row>
    <row r="152" spans="1:34">
      <c r="A152" s="1">
        <f>Raw!A152</f>
        <v>139</v>
      </c>
      <c r="B152" s="14">
        <f>Raw!B152</f>
        <v>0.46540509259259261</v>
      </c>
      <c r="C152" s="15">
        <f>Raw!C152</f>
        <v>31.9</v>
      </c>
      <c r="D152" s="15">
        <f>IF(C152&gt;0.5,Raw!D152*D$11,-999)</f>
        <v>199.1</v>
      </c>
      <c r="E152" s="9">
        <f>IF(Raw!$G152&gt;$C$8,IF(Raw!$Q152&gt;$C$8,IF(Raw!$N152&gt;$C$9,IF(Raw!$N152&lt;$A$9,IF(Raw!$X152&gt;$C$9,IF(Raw!$X152&lt;$A$9,Raw!H152,-999),-999),-999),-999),-999),-999)</f>
        <v>0.85464600000000002</v>
      </c>
      <c r="F152" s="9">
        <f>IF(Raw!$G152&gt;$C$8,IF(Raw!$Q152&gt;$C$8,IF(Raw!$N152&gt;$C$9,IF(Raw!$N152&lt;$A$9,IF(Raw!$X152&gt;$C$9,IF(Raw!$X152&lt;$A$9,Raw!I152,-999),-999),-999),-999),-999),-999)</f>
        <v>1.0076270000000001</v>
      </c>
      <c r="G152" s="9">
        <f>Raw!G152</f>
        <v>0.90139199999999997</v>
      </c>
      <c r="H152" s="9">
        <f>IF(Raw!$G152&gt;$C$8,IF(Raw!$Q152&gt;$C$8,IF(Raw!$N152&gt;$C$9,IF(Raw!$N152&lt;$A$9,IF(Raw!$X152&gt;$C$9,IF(Raw!$X152&lt;$A$9,Raw!L152,-999),-999),-999),-999),-999),-999)</f>
        <v>430.9</v>
      </c>
      <c r="I152" s="9">
        <f>IF(Raw!$G152&gt;$C$8,IF(Raw!$Q152&gt;$C$8,IF(Raw!$N152&gt;$C$9,IF(Raw!$N152&lt;$A$9,IF(Raw!$X152&gt;$C$9,IF(Raw!$X152&lt;$A$9,Raw!M152,-999),-999),-999),-999),-999),-999)</f>
        <v>1.4E-5</v>
      </c>
      <c r="J152" s="9">
        <f>IF(Raw!$G152&gt;$C$8,IF(Raw!$Q152&gt;$C$8,IF(Raw!$N152&gt;$C$9,IF(Raw!$N152&lt;$A$9,IF(Raw!$X152&gt;$C$9,IF(Raw!$X152&lt;$A$9,Raw!N152,-999),-999),-999),-999),-999),-999)</f>
        <v>959</v>
      </c>
      <c r="K152" s="9">
        <f>IF(Raw!$G152&gt;$C$8,IF(Raw!$Q152&gt;$C$8,IF(Raw!$N152&gt;$C$9,IF(Raw!$N152&lt;$A$9,IF(Raw!$X152&gt;$C$9,IF(Raw!$X152&lt;$A$9,Raw!R152,-999),-999),-999),-999),-999),-999)</f>
        <v>0.87555899999999998</v>
      </c>
      <c r="L152" s="9">
        <f>IF(Raw!$G152&gt;$C$8,IF(Raw!$Q152&gt;$C$8,IF(Raw!$N152&gt;$C$9,IF(Raw!$N152&lt;$A$9,IF(Raw!$X152&gt;$C$9,IF(Raw!$X152&lt;$A$9,Raw!S152,-999),-999),-999),-999),-999),-999)</f>
        <v>1.1200300000000001</v>
      </c>
      <c r="M152" s="9">
        <f>Raw!Q152</f>
        <v>0.94109799999999999</v>
      </c>
      <c r="N152" s="9">
        <f>IF(Raw!$G152&gt;$C$8,IF(Raw!$Q152&gt;$C$8,IF(Raw!$N152&gt;$C$9,IF(Raw!$N152&lt;$A$9,IF(Raw!$X152&gt;$C$9,IF(Raw!$X152&lt;$A$9,Raw!V152,-999),-999),-999),-999),-999),-999)</f>
        <v>485.4</v>
      </c>
      <c r="O152" s="9">
        <f>IF(Raw!$G152&gt;$C$8,IF(Raw!$Q152&gt;$C$8,IF(Raw!$N152&gt;$C$9,IF(Raw!$N152&lt;$A$9,IF(Raw!$X152&gt;$C$9,IF(Raw!$X152&lt;$A$9,Raw!W152,-999),-999),-999),-999),-999),-999)</f>
        <v>6.0000000000000002E-6</v>
      </c>
      <c r="P152" s="9">
        <f>IF(Raw!$G152&gt;$C$8,IF(Raw!$Q152&gt;$C$8,IF(Raw!$N152&gt;$C$9,IF(Raw!$N152&lt;$A$9,IF(Raw!$X152&gt;$C$9,IF(Raw!$X152&lt;$A$9,Raw!X152,-999),-999),-999),-999),-999),-999)</f>
        <v>580</v>
      </c>
      <c r="R152" s="9">
        <f t="shared" si="36"/>
        <v>0.15298100000000003</v>
      </c>
      <c r="S152" s="9">
        <f t="shared" si="37"/>
        <v>0.1518230456309726</v>
      </c>
      <c r="T152" s="9">
        <f t="shared" si="38"/>
        <v>0.2444710000000001</v>
      </c>
      <c r="U152" s="9">
        <f t="shared" si="39"/>
        <v>0.21827183200449995</v>
      </c>
      <c r="V152" s="15">
        <f t="shared" si="32"/>
        <v>0</v>
      </c>
      <c r="X152" s="11">
        <f t="shared" si="40"/>
        <v>1.1985819999999997E+20</v>
      </c>
      <c r="Y152" s="11">
        <f t="shared" si="41"/>
        <v>4.3089999999999992E-18</v>
      </c>
      <c r="Z152" s="11">
        <f t="shared" si="42"/>
        <v>9.59E-4</v>
      </c>
      <c r="AA152" s="16">
        <f t="shared" si="43"/>
        <v>0.33123508585136868</v>
      </c>
      <c r="AB152" s="9">
        <f t="shared" si="33"/>
        <v>0.95653637267316993</v>
      </c>
      <c r="AC152" s="9">
        <f t="shared" si="34"/>
        <v>0.66876491414863148</v>
      </c>
      <c r="AD152" s="15">
        <f t="shared" si="35"/>
        <v>345.39633561143773</v>
      </c>
      <c r="AE152" s="3">
        <f t="shared" si="44"/>
        <v>518.80359999999973</v>
      </c>
      <c r="AF152" s="2">
        <f t="shared" si="45"/>
        <v>0.25</v>
      </c>
      <c r="AG152" s="9">
        <f t="shared" si="46"/>
        <v>5.7992531493499713E-2</v>
      </c>
      <c r="AH152" s="2">
        <f t="shared" si="47"/>
        <v>2.8062284181902108</v>
      </c>
    </row>
    <row r="153" spans="1:34">
      <c r="A153" s="1">
        <f>Raw!A153</f>
        <v>140</v>
      </c>
      <c r="B153" s="14">
        <f>Raw!B153</f>
        <v>0.46546296296296297</v>
      </c>
      <c r="C153" s="15">
        <f>Raw!C153</f>
        <v>31.1</v>
      </c>
      <c r="D153" s="15">
        <f>IF(C153&gt;0.5,Raw!D153*D$11,-999)</f>
        <v>208.2</v>
      </c>
      <c r="E153" s="9">
        <f>IF(Raw!$G153&gt;$C$8,IF(Raw!$Q153&gt;$C$8,IF(Raw!$N153&gt;$C$9,IF(Raw!$N153&lt;$A$9,IF(Raw!$X153&gt;$C$9,IF(Raw!$X153&lt;$A$9,Raw!H153,-999),-999),-999),-999),-999),-999)</f>
        <v>0.85777999999999999</v>
      </c>
      <c r="F153" s="9">
        <f>IF(Raw!$G153&gt;$C$8,IF(Raw!$Q153&gt;$C$8,IF(Raw!$N153&gt;$C$9,IF(Raw!$N153&lt;$A$9,IF(Raw!$X153&gt;$C$9,IF(Raw!$X153&lt;$A$9,Raw!I153,-999),-999),-999),-999),-999),-999)</f>
        <v>0.98849100000000001</v>
      </c>
      <c r="G153" s="9">
        <f>Raw!G153</f>
        <v>0.86359799999999998</v>
      </c>
      <c r="H153" s="9">
        <f>IF(Raw!$G153&gt;$C$8,IF(Raw!$Q153&gt;$C$8,IF(Raw!$N153&gt;$C$9,IF(Raw!$N153&lt;$A$9,IF(Raw!$X153&gt;$C$9,IF(Raw!$X153&lt;$A$9,Raw!L153,-999),-999),-999),-999),-999),-999)</f>
        <v>406.1</v>
      </c>
      <c r="I153" s="9">
        <f>IF(Raw!$G153&gt;$C$8,IF(Raw!$Q153&gt;$C$8,IF(Raw!$N153&gt;$C$9,IF(Raw!$N153&lt;$A$9,IF(Raw!$X153&gt;$C$9,IF(Raw!$X153&lt;$A$9,Raw!M153,-999),-999),-999),-999),-999),-999)</f>
        <v>6.9999999999999999E-6</v>
      </c>
      <c r="J153" s="9">
        <f>IF(Raw!$G153&gt;$C$8,IF(Raw!$Q153&gt;$C$8,IF(Raw!$N153&gt;$C$9,IF(Raw!$N153&lt;$A$9,IF(Raw!$X153&gt;$C$9,IF(Raw!$X153&lt;$A$9,Raw!N153,-999),-999),-999),-999),-999),-999)</f>
        <v>742</v>
      </c>
      <c r="K153" s="9">
        <f>IF(Raw!$G153&gt;$C$8,IF(Raw!$Q153&gt;$C$8,IF(Raw!$N153&gt;$C$9,IF(Raw!$N153&lt;$A$9,IF(Raw!$X153&gt;$C$9,IF(Raw!$X153&lt;$A$9,Raw!R153,-999),-999),-999),-999),-999),-999)</f>
        <v>0.87368500000000004</v>
      </c>
      <c r="L153" s="9">
        <f>IF(Raw!$G153&gt;$C$8,IF(Raw!$Q153&gt;$C$8,IF(Raw!$N153&gt;$C$9,IF(Raw!$N153&lt;$A$9,IF(Raw!$X153&gt;$C$9,IF(Raw!$X153&lt;$A$9,Raw!S153,-999),-999),-999),-999),-999),-999)</f>
        <v>1.110123</v>
      </c>
      <c r="M153" s="9">
        <f>Raw!Q153</f>
        <v>0.95898799999999995</v>
      </c>
      <c r="N153" s="9">
        <f>IF(Raw!$G153&gt;$C$8,IF(Raw!$Q153&gt;$C$8,IF(Raw!$N153&gt;$C$9,IF(Raw!$N153&lt;$A$9,IF(Raw!$X153&gt;$C$9,IF(Raw!$X153&lt;$A$9,Raw!V153,-999),-999),-999),-999),-999),-999)</f>
        <v>469.2</v>
      </c>
      <c r="O153" s="9">
        <f>IF(Raw!$G153&gt;$C$8,IF(Raw!$Q153&gt;$C$8,IF(Raw!$N153&gt;$C$9,IF(Raw!$N153&lt;$A$9,IF(Raw!$X153&gt;$C$9,IF(Raw!$X153&lt;$A$9,Raw!W153,-999),-999),-999),-999),-999),-999)</f>
        <v>6.0000000000000002E-6</v>
      </c>
      <c r="P153" s="9">
        <f>IF(Raw!$G153&gt;$C$8,IF(Raw!$Q153&gt;$C$8,IF(Raw!$N153&gt;$C$9,IF(Raw!$N153&lt;$A$9,IF(Raw!$X153&gt;$C$9,IF(Raw!$X153&lt;$A$9,Raw!X153,-999),-999),-999),-999),-999),-999)</f>
        <v>684</v>
      </c>
      <c r="R153" s="9">
        <f t="shared" si="36"/>
        <v>0.13071100000000002</v>
      </c>
      <c r="S153" s="9">
        <f t="shared" si="37"/>
        <v>0.13223286807871798</v>
      </c>
      <c r="T153" s="9">
        <f t="shared" si="38"/>
        <v>0.23643799999999993</v>
      </c>
      <c r="U153" s="9">
        <f t="shared" si="39"/>
        <v>0.2129836063211013</v>
      </c>
      <c r="V153" s="15">
        <f t="shared" si="32"/>
        <v>0</v>
      </c>
      <c r="X153" s="11">
        <f t="shared" si="40"/>
        <v>1.2533639999999997E+20</v>
      </c>
      <c r="Y153" s="11">
        <f t="shared" si="41"/>
        <v>4.0610000000000002E-18</v>
      </c>
      <c r="Z153" s="11">
        <f t="shared" si="42"/>
        <v>7.4199999999999993E-4</v>
      </c>
      <c r="AA153" s="16">
        <f t="shared" si="43"/>
        <v>0.27413751075108167</v>
      </c>
      <c r="AB153" s="9">
        <f t="shared" si="33"/>
        <v>0.93850152476696425</v>
      </c>
      <c r="AC153" s="9">
        <f t="shared" si="34"/>
        <v>0.7258624892489185</v>
      </c>
      <c r="AD153" s="15">
        <f t="shared" si="35"/>
        <v>369.45756165913991</v>
      </c>
      <c r="AE153" s="3">
        <f t="shared" si="44"/>
        <v>488.94439999999992</v>
      </c>
      <c r="AF153" s="2">
        <f t="shared" si="45"/>
        <v>0.25</v>
      </c>
      <c r="AG153" s="9">
        <f t="shared" si="46"/>
        <v>6.052954143443405E-2</v>
      </c>
      <c r="AH153" s="2">
        <f t="shared" si="47"/>
        <v>2.9289930089078799</v>
      </c>
    </row>
    <row r="154" spans="1:34">
      <c r="A154" s="1">
        <f>Raw!A154</f>
        <v>141</v>
      </c>
      <c r="B154" s="14">
        <f>Raw!B154</f>
        <v>0.46550925925925929</v>
      </c>
      <c r="C154" s="15">
        <f>Raw!C154</f>
        <v>30.1</v>
      </c>
      <c r="D154" s="15">
        <f>IF(C154&gt;0.5,Raw!D154*D$11,-999)</f>
        <v>221.8</v>
      </c>
      <c r="E154" s="9">
        <f>IF(Raw!$G154&gt;$C$8,IF(Raw!$Q154&gt;$C$8,IF(Raw!$N154&gt;$C$9,IF(Raw!$N154&lt;$A$9,IF(Raw!$X154&gt;$C$9,IF(Raw!$X154&lt;$A$9,Raw!H154,-999),-999),-999),-999),-999),-999)</f>
        <v>0.85408099999999998</v>
      </c>
      <c r="F154" s="9">
        <f>IF(Raw!$G154&gt;$C$8,IF(Raw!$Q154&gt;$C$8,IF(Raw!$N154&gt;$C$9,IF(Raw!$N154&lt;$A$9,IF(Raw!$X154&gt;$C$9,IF(Raw!$X154&lt;$A$9,Raw!I154,-999),-999),-999),-999),-999),-999)</f>
        <v>0.98325700000000005</v>
      </c>
      <c r="G154" s="9">
        <f>Raw!G154</f>
        <v>0.84009400000000001</v>
      </c>
      <c r="H154" s="9">
        <f>IF(Raw!$G154&gt;$C$8,IF(Raw!$Q154&gt;$C$8,IF(Raw!$N154&gt;$C$9,IF(Raw!$N154&lt;$A$9,IF(Raw!$X154&gt;$C$9,IF(Raw!$X154&lt;$A$9,Raw!L154,-999),-999),-999),-999),-999),-999)</f>
        <v>422.6</v>
      </c>
      <c r="I154" s="9">
        <f>IF(Raw!$G154&gt;$C$8,IF(Raw!$Q154&gt;$C$8,IF(Raw!$N154&gt;$C$9,IF(Raw!$N154&lt;$A$9,IF(Raw!$X154&gt;$C$9,IF(Raw!$X154&lt;$A$9,Raw!M154,-999),-999),-999),-999),-999),-999)</f>
        <v>0.14227200000000001</v>
      </c>
      <c r="J154" s="9">
        <f>IF(Raw!$G154&gt;$C$8,IF(Raw!$Q154&gt;$C$8,IF(Raw!$N154&gt;$C$9,IF(Raw!$N154&lt;$A$9,IF(Raw!$X154&gt;$C$9,IF(Raw!$X154&lt;$A$9,Raw!N154,-999),-999),-999),-999),-999),-999)</f>
        <v>869</v>
      </c>
      <c r="K154" s="9">
        <f>IF(Raw!$G154&gt;$C$8,IF(Raw!$Q154&gt;$C$8,IF(Raw!$N154&gt;$C$9,IF(Raw!$N154&lt;$A$9,IF(Raw!$X154&gt;$C$9,IF(Raw!$X154&lt;$A$9,Raw!R154,-999),-999),-999),-999),-999),-999)</f>
        <v>0.84389700000000001</v>
      </c>
      <c r="L154" s="9">
        <f>IF(Raw!$G154&gt;$C$8,IF(Raw!$Q154&gt;$C$8,IF(Raw!$N154&gt;$C$9,IF(Raw!$N154&lt;$A$9,IF(Raw!$X154&gt;$C$9,IF(Raw!$X154&lt;$A$9,Raw!S154,-999),-999),-999),-999),-999),-999)</f>
        <v>1.0800289999999999</v>
      </c>
      <c r="M154" s="9">
        <f>Raw!Q154</f>
        <v>0.95132000000000005</v>
      </c>
      <c r="N154" s="9">
        <f>IF(Raw!$G154&gt;$C$8,IF(Raw!$Q154&gt;$C$8,IF(Raw!$N154&gt;$C$9,IF(Raw!$N154&lt;$A$9,IF(Raw!$X154&gt;$C$9,IF(Raw!$X154&lt;$A$9,Raw!V154,-999),-999),-999),-999),-999),-999)</f>
        <v>514</v>
      </c>
      <c r="O154" s="9">
        <f>IF(Raw!$G154&gt;$C$8,IF(Raw!$Q154&gt;$C$8,IF(Raw!$N154&gt;$C$9,IF(Raw!$N154&lt;$A$9,IF(Raw!$X154&gt;$C$9,IF(Raw!$X154&lt;$A$9,Raw!W154,-999),-999),-999),-999),-999),-999)</f>
        <v>9.0000000000000002E-6</v>
      </c>
      <c r="P154" s="9">
        <f>IF(Raw!$G154&gt;$C$8,IF(Raw!$Q154&gt;$C$8,IF(Raw!$N154&gt;$C$9,IF(Raw!$N154&lt;$A$9,IF(Raw!$X154&gt;$C$9,IF(Raw!$X154&lt;$A$9,Raw!X154,-999),-999),-999),-999),-999),-999)</f>
        <v>727</v>
      </c>
      <c r="R154" s="9">
        <f t="shared" si="36"/>
        <v>0.12917600000000007</v>
      </c>
      <c r="S154" s="9">
        <f t="shared" si="37"/>
        <v>0.13137562203981265</v>
      </c>
      <c r="T154" s="9">
        <f t="shared" si="38"/>
        <v>0.2361319999999999</v>
      </c>
      <c r="U154" s="9">
        <f t="shared" si="39"/>
        <v>0.21863486998960205</v>
      </c>
      <c r="V154" s="15">
        <f t="shared" si="32"/>
        <v>0</v>
      </c>
      <c r="X154" s="11">
        <f t="shared" si="40"/>
        <v>1.3352359999999997E+20</v>
      </c>
      <c r="Y154" s="11">
        <f t="shared" si="41"/>
        <v>4.2259999999999997E-18</v>
      </c>
      <c r="Z154" s="11">
        <f t="shared" si="42"/>
        <v>8.6899999999999998E-4</v>
      </c>
      <c r="AA154" s="16">
        <f t="shared" si="43"/>
        <v>0.32901724458655268</v>
      </c>
      <c r="AB154" s="9">
        <f t="shared" si="33"/>
        <v>0.92158849999871184</v>
      </c>
      <c r="AC154" s="9">
        <f t="shared" si="34"/>
        <v>0.67098275541344732</v>
      </c>
      <c r="AD154" s="15">
        <f t="shared" si="35"/>
        <v>378.61593163009519</v>
      </c>
      <c r="AE154" s="3">
        <f t="shared" si="44"/>
        <v>508.81039999999985</v>
      </c>
      <c r="AF154" s="2">
        <f t="shared" si="45"/>
        <v>0.25</v>
      </c>
      <c r="AG154" s="9">
        <f t="shared" si="46"/>
        <v>6.3675880759952244E-2</v>
      </c>
      <c r="AH154" s="2">
        <f t="shared" si="47"/>
        <v>3.0812427314351374</v>
      </c>
    </row>
    <row r="155" spans="1:34">
      <c r="A155" s="1">
        <f>Raw!A155</f>
        <v>142</v>
      </c>
      <c r="B155" s="14">
        <f>Raw!B155</f>
        <v>0.46556712962962959</v>
      </c>
      <c r="C155" s="15">
        <f>Raw!C155</f>
        <v>29.3</v>
      </c>
      <c r="D155" s="15">
        <f>IF(C155&gt;0.5,Raw!D155*D$11,-999)</f>
        <v>218.1</v>
      </c>
      <c r="E155" s="9">
        <f>IF(Raw!$G155&gt;$C$8,IF(Raw!$Q155&gt;$C$8,IF(Raw!$N155&gt;$C$9,IF(Raw!$N155&lt;$A$9,IF(Raw!$X155&gt;$C$9,IF(Raw!$X155&lt;$A$9,Raw!H155,-999),-999),-999),-999),-999),-999)</f>
        <v>0.836727</v>
      </c>
      <c r="F155" s="9">
        <f>IF(Raw!$G155&gt;$C$8,IF(Raw!$Q155&gt;$C$8,IF(Raw!$N155&gt;$C$9,IF(Raw!$N155&lt;$A$9,IF(Raw!$X155&gt;$C$9,IF(Raw!$X155&lt;$A$9,Raw!I155,-999),-999),-999),-999),-999),-999)</f>
        <v>0.95349600000000001</v>
      </c>
      <c r="G155" s="9">
        <f>Raw!G155</f>
        <v>0.841951</v>
      </c>
      <c r="H155" s="9">
        <f>IF(Raw!$G155&gt;$C$8,IF(Raw!$Q155&gt;$C$8,IF(Raw!$N155&gt;$C$9,IF(Raw!$N155&lt;$A$9,IF(Raw!$X155&gt;$C$9,IF(Raw!$X155&lt;$A$9,Raw!L155,-999),-999),-999),-999),-999),-999)</f>
        <v>595.20000000000005</v>
      </c>
      <c r="I155" s="9">
        <f>IF(Raw!$G155&gt;$C$8,IF(Raw!$Q155&gt;$C$8,IF(Raw!$N155&gt;$C$9,IF(Raw!$N155&lt;$A$9,IF(Raw!$X155&gt;$C$9,IF(Raw!$X155&lt;$A$9,Raw!M155,-999),-999),-999),-999),-999),-999)</f>
        <v>0.21753700000000001</v>
      </c>
      <c r="J155" s="9">
        <f>IF(Raw!$G155&gt;$C$8,IF(Raw!$Q155&gt;$C$8,IF(Raw!$N155&gt;$C$9,IF(Raw!$N155&lt;$A$9,IF(Raw!$X155&gt;$C$9,IF(Raw!$X155&lt;$A$9,Raw!N155,-999),-999),-999),-999),-999),-999)</f>
        <v>667</v>
      </c>
      <c r="K155" s="9">
        <f>IF(Raw!$G155&gt;$C$8,IF(Raw!$Q155&gt;$C$8,IF(Raw!$N155&gt;$C$9,IF(Raw!$N155&lt;$A$9,IF(Raw!$X155&gt;$C$9,IF(Raw!$X155&lt;$A$9,Raw!R155,-999),-999),-999),-999),-999),-999)</f>
        <v>0.85860800000000004</v>
      </c>
      <c r="L155" s="9">
        <f>IF(Raw!$G155&gt;$C$8,IF(Raw!$Q155&gt;$C$8,IF(Raw!$N155&gt;$C$9,IF(Raw!$N155&lt;$A$9,IF(Raw!$X155&gt;$C$9,IF(Raw!$X155&lt;$A$9,Raw!S155,-999),-999),-999),-999),-999),-999)</f>
        <v>1.0805439999999999</v>
      </c>
      <c r="M155" s="9">
        <f>Raw!Q155</f>
        <v>0.93997699999999995</v>
      </c>
      <c r="N155" s="9">
        <f>IF(Raw!$G155&gt;$C$8,IF(Raw!$Q155&gt;$C$8,IF(Raw!$N155&gt;$C$9,IF(Raw!$N155&lt;$A$9,IF(Raw!$X155&gt;$C$9,IF(Raw!$X155&lt;$A$9,Raw!V155,-999),-999),-999),-999),-999),-999)</f>
        <v>463.6</v>
      </c>
      <c r="O155" s="9">
        <f>IF(Raw!$G155&gt;$C$8,IF(Raw!$Q155&gt;$C$8,IF(Raw!$N155&gt;$C$9,IF(Raw!$N155&lt;$A$9,IF(Raw!$X155&gt;$C$9,IF(Raw!$X155&lt;$A$9,Raw!W155,-999),-999),-999),-999),-999),-999)</f>
        <v>3.0000000000000001E-6</v>
      </c>
      <c r="P155" s="9">
        <f>IF(Raw!$G155&gt;$C$8,IF(Raw!$Q155&gt;$C$8,IF(Raw!$N155&gt;$C$9,IF(Raw!$N155&lt;$A$9,IF(Raw!$X155&gt;$C$9,IF(Raw!$X155&lt;$A$9,Raw!X155,-999),-999),-999),-999),-999),-999)</f>
        <v>562</v>
      </c>
      <c r="R155" s="9">
        <f t="shared" si="36"/>
        <v>0.11676900000000001</v>
      </c>
      <c r="S155" s="9">
        <f t="shared" si="37"/>
        <v>0.12246406906793528</v>
      </c>
      <c r="T155" s="9">
        <f t="shared" si="38"/>
        <v>0.22193599999999991</v>
      </c>
      <c r="U155" s="9">
        <f t="shared" si="39"/>
        <v>0.20539283916249584</v>
      </c>
      <c r="V155" s="15">
        <f t="shared" si="32"/>
        <v>0</v>
      </c>
      <c r="X155" s="11">
        <f t="shared" si="40"/>
        <v>1.3129619999999995E+20</v>
      </c>
      <c r="Y155" s="11">
        <f t="shared" si="41"/>
        <v>5.9520000000000004E-18</v>
      </c>
      <c r="Z155" s="11">
        <f t="shared" si="42"/>
        <v>6.6699999999999995E-4</v>
      </c>
      <c r="AA155" s="16">
        <f t="shared" si="43"/>
        <v>0.34264317706147901</v>
      </c>
      <c r="AB155" s="9">
        <f t="shared" si="33"/>
        <v>0.93465285614431637</v>
      </c>
      <c r="AC155" s="9">
        <f t="shared" si="34"/>
        <v>0.65735682293852116</v>
      </c>
      <c r="AD155" s="15">
        <f t="shared" si="35"/>
        <v>513.70791163640058</v>
      </c>
      <c r="AE155" s="3">
        <f t="shared" si="44"/>
        <v>716.6207999999998</v>
      </c>
      <c r="AF155" s="2">
        <f t="shared" si="45"/>
        <v>0.25</v>
      </c>
      <c r="AG155" s="9">
        <f t="shared" si="46"/>
        <v>8.1163020362489888E-2</v>
      </c>
      <c r="AH155" s="2">
        <f t="shared" si="47"/>
        <v>3.927436316052169</v>
      </c>
    </row>
    <row r="156" spans="1:34">
      <c r="A156" s="1">
        <f>Raw!A156</f>
        <v>143</v>
      </c>
      <c r="B156" s="14">
        <f>Raw!B156</f>
        <v>0.46562500000000001</v>
      </c>
      <c r="C156" s="15">
        <f>Raw!C156</f>
        <v>28</v>
      </c>
      <c r="D156" s="15">
        <f>IF(C156&gt;0.5,Raw!D156*D$11,-999)</f>
        <v>236.2</v>
      </c>
      <c r="E156" s="9">
        <f>IF(Raw!$G156&gt;$C$8,IF(Raw!$Q156&gt;$C$8,IF(Raw!$N156&gt;$C$9,IF(Raw!$N156&lt;$A$9,IF(Raw!$X156&gt;$C$9,IF(Raw!$X156&lt;$A$9,Raw!H156,-999),-999),-999),-999),-999),-999)</f>
        <v>0.83717900000000001</v>
      </c>
      <c r="F156" s="9">
        <f>IF(Raw!$G156&gt;$C$8,IF(Raw!$Q156&gt;$C$8,IF(Raw!$N156&gt;$C$9,IF(Raw!$N156&lt;$A$9,IF(Raw!$X156&gt;$C$9,IF(Raw!$X156&lt;$A$9,Raw!I156,-999),-999),-999),-999),-999),-999)</f>
        <v>0.95000799999999996</v>
      </c>
      <c r="G156" s="9">
        <f>Raw!G156</f>
        <v>0.83960000000000001</v>
      </c>
      <c r="H156" s="9">
        <f>IF(Raw!$G156&gt;$C$8,IF(Raw!$Q156&gt;$C$8,IF(Raw!$N156&gt;$C$9,IF(Raw!$N156&lt;$A$9,IF(Raw!$X156&gt;$C$9,IF(Raw!$X156&lt;$A$9,Raw!L156,-999),-999),-999),-999),-999),-999)</f>
        <v>465</v>
      </c>
      <c r="I156" s="9">
        <f>IF(Raw!$G156&gt;$C$8,IF(Raw!$Q156&gt;$C$8,IF(Raw!$N156&gt;$C$9,IF(Raw!$N156&lt;$A$9,IF(Raw!$X156&gt;$C$9,IF(Raw!$X156&lt;$A$9,Raw!M156,-999),-999),-999),-999),-999),-999)</f>
        <v>1.0000000000000001E-5</v>
      </c>
      <c r="J156" s="9">
        <f>IF(Raw!$G156&gt;$C$8,IF(Raw!$Q156&gt;$C$8,IF(Raw!$N156&gt;$C$9,IF(Raw!$N156&lt;$A$9,IF(Raw!$X156&gt;$C$9,IF(Raw!$X156&lt;$A$9,Raw!N156,-999),-999),-999),-999),-999),-999)</f>
        <v>1229</v>
      </c>
      <c r="K156" s="9">
        <f>IF(Raw!$G156&gt;$C$8,IF(Raw!$Q156&gt;$C$8,IF(Raw!$N156&gt;$C$9,IF(Raw!$N156&lt;$A$9,IF(Raw!$X156&gt;$C$9,IF(Raw!$X156&lt;$A$9,Raw!R156,-999),-999),-999),-999),-999),-999)</f>
        <v>0.85588699999999995</v>
      </c>
      <c r="L156" s="9">
        <f>IF(Raw!$G156&gt;$C$8,IF(Raw!$Q156&gt;$C$8,IF(Raw!$N156&gt;$C$9,IF(Raw!$N156&lt;$A$9,IF(Raw!$X156&gt;$C$9,IF(Raw!$X156&lt;$A$9,Raw!S156,-999),-999),-999),-999),-999),-999)</f>
        <v>1.070932</v>
      </c>
      <c r="M156" s="9">
        <f>Raw!Q156</f>
        <v>0.95501100000000005</v>
      </c>
      <c r="N156" s="9">
        <f>IF(Raw!$G156&gt;$C$8,IF(Raw!$Q156&gt;$C$8,IF(Raw!$N156&gt;$C$9,IF(Raw!$N156&lt;$A$9,IF(Raw!$X156&gt;$C$9,IF(Raw!$X156&lt;$A$9,Raw!V156,-999),-999),-999),-999),-999),-999)</f>
        <v>416.7</v>
      </c>
      <c r="O156" s="9">
        <f>IF(Raw!$G156&gt;$C$8,IF(Raw!$Q156&gt;$C$8,IF(Raw!$N156&gt;$C$9,IF(Raw!$N156&lt;$A$9,IF(Raw!$X156&gt;$C$9,IF(Raw!$X156&lt;$A$9,Raw!W156,-999),-999),-999),-999),-999),-999)</f>
        <v>6.0000000000000002E-6</v>
      </c>
      <c r="P156" s="9">
        <f>IF(Raw!$G156&gt;$C$8,IF(Raw!$Q156&gt;$C$8,IF(Raw!$N156&gt;$C$9,IF(Raw!$N156&lt;$A$9,IF(Raw!$X156&gt;$C$9,IF(Raw!$X156&lt;$A$9,Raw!X156,-999),-999),-999),-999),-999),-999)</f>
        <v>613</v>
      </c>
      <c r="R156" s="9">
        <f t="shared" si="36"/>
        <v>0.11282899999999996</v>
      </c>
      <c r="S156" s="9">
        <f t="shared" si="37"/>
        <v>0.11876636828321442</v>
      </c>
      <c r="T156" s="9">
        <f t="shared" si="38"/>
        <v>0.21504500000000004</v>
      </c>
      <c r="U156" s="9">
        <f t="shared" si="39"/>
        <v>0.20080173157586106</v>
      </c>
      <c r="V156" s="15">
        <f t="shared" si="32"/>
        <v>0</v>
      </c>
      <c r="X156" s="11">
        <f t="shared" si="40"/>
        <v>1.4219239999999997E+20</v>
      </c>
      <c r="Y156" s="11">
        <f t="shared" si="41"/>
        <v>4.6499999999999999E-18</v>
      </c>
      <c r="Z156" s="11">
        <f t="shared" si="42"/>
        <v>1.2289999999999998E-3</v>
      </c>
      <c r="AA156" s="16">
        <f t="shared" si="43"/>
        <v>0.44830880743550133</v>
      </c>
      <c r="AB156" s="9">
        <f t="shared" si="33"/>
        <v>0.9522935674949673</v>
      </c>
      <c r="AC156" s="9">
        <f t="shared" si="34"/>
        <v>0.55169119256449894</v>
      </c>
      <c r="AD156" s="15">
        <f t="shared" si="35"/>
        <v>364.77527049267832</v>
      </c>
      <c r="AE156" s="3">
        <f t="shared" si="44"/>
        <v>559.85999999999979</v>
      </c>
      <c r="AF156" s="2">
        <f t="shared" si="45"/>
        <v>0.25</v>
      </c>
      <c r="AG156" s="9">
        <f t="shared" si="46"/>
        <v>5.6344235346909924E-2</v>
      </c>
      <c r="AH156" s="2">
        <f t="shared" si="47"/>
        <v>2.7264682254717374</v>
      </c>
    </row>
    <row r="157" spans="1:34">
      <c r="A157" s="1">
        <f>Raw!A157</f>
        <v>144</v>
      </c>
      <c r="B157" s="14">
        <f>Raw!B157</f>
        <v>0.46568287037037037</v>
      </c>
      <c r="C157" s="15">
        <f>Raw!C157</f>
        <v>27.3</v>
      </c>
      <c r="D157" s="15">
        <f>IF(C157&gt;0.5,Raw!D157*D$11,-999)</f>
        <v>241.7</v>
      </c>
      <c r="E157" s="9">
        <f>IF(Raw!$G157&gt;$C$8,IF(Raw!$Q157&gt;$C$8,IF(Raw!$N157&gt;$C$9,IF(Raw!$N157&lt;$A$9,IF(Raw!$X157&gt;$C$9,IF(Raw!$X157&lt;$A$9,Raw!H157,-999),-999),-999),-999),-999),-999)</f>
        <v>0.83095399999999997</v>
      </c>
      <c r="F157" s="9">
        <f>IF(Raw!$G157&gt;$C$8,IF(Raw!$Q157&gt;$C$8,IF(Raw!$N157&gt;$C$9,IF(Raw!$N157&lt;$A$9,IF(Raw!$X157&gt;$C$9,IF(Raw!$X157&lt;$A$9,Raw!I157,-999),-999),-999),-999),-999),-999)</f>
        <v>0.94040199999999996</v>
      </c>
      <c r="G157" s="9">
        <f>Raw!G157</f>
        <v>0.81871099999999997</v>
      </c>
      <c r="H157" s="9">
        <f>IF(Raw!$G157&gt;$C$8,IF(Raw!$Q157&gt;$C$8,IF(Raw!$N157&gt;$C$9,IF(Raw!$N157&lt;$A$9,IF(Raw!$X157&gt;$C$9,IF(Raw!$X157&lt;$A$9,Raw!L157,-999),-999),-999),-999),-999),-999)</f>
        <v>360.8</v>
      </c>
      <c r="I157" s="9">
        <f>IF(Raw!$G157&gt;$C$8,IF(Raw!$Q157&gt;$C$8,IF(Raw!$N157&gt;$C$9,IF(Raw!$N157&lt;$A$9,IF(Raw!$X157&gt;$C$9,IF(Raw!$X157&lt;$A$9,Raw!M157,-999),-999),-999),-999),-999),-999)</f>
        <v>3.3526E-2</v>
      </c>
      <c r="J157" s="9">
        <f>IF(Raw!$G157&gt;$C$8,IF(Raw!$Q157&gt;$C$8,IF(Raw!$N157&gt;$C$9,IF(Raw!$N157&lt;$A$9,IF(Raw!$X157&gt;$C$9,IF(Raw!$X157&lt;$A$9,Raw!N157,-999),-999),-999),-999),-999),-999)</f>
        <v>1184</v>
      </c>
      <c r="K157" s="9">
        <f>IF(Raw!$G157&gt;$C$8,IF(Raw!$Q157&gt;$C$8,IF(Raw!$N157&gt;$C$9,IF(Raw!$N157&lt;$A$9,IF(Raw!$X157&gt;$C$9,IF(Raw!$X157&lt;$A$9,Raw!R157,-999),-999),-999),-999),-999),-999)</f>
        <v>0.84194899999999995</v>
      </c>
      <c r="L157" s="9">
        <f>IF(Raw!$G157&gt;$C$8,IF(Raw!$Q157&gt;$C$8,IF(Raw!$N157&gt;$C$9,IF(Raw!$N157&lt;$A$9,IF(Raw!$X157&gt;$C$9,IF(Raw!$X157&lt;$A$9,Raw!S157,-999),-999),-999),-999),-999),-999)</f>
        <v>1.04762</v>
      </c>
      <c r="M157" s="9">
        <f>Raw!Q157</f>
        <v>0.928122</v>
      </c>
      <c r="N157" s="9">
        <f>IF(Raw!$G157&gt;$C$8,IF(Raw!$Q157&gt;$C$8,IF(Raw!$N157&gt;$C$9,IF(Raw!$N157&lt;$A$9,IF(Raw!$X157&gt;$C$9,IF(Raw!$X157&lt;$A$9,Raw!V157,-999),-999),-999),-999),-999),-999)</f>
        <v>450.1</v>
      </c>
      <c r="O157" s="9">
        <f>IF(Raw!$G157&gt;$C$8,IF(Raw!$Q157&gt;$C$8,IF(Raw!$N157&gt;$C$9,IF(Raw!$N157&lt;$A$9,IF(Raw!$X157&gt;$C$9,IF(Raw!$X157&lt;$A$9,Raw!W157,-999),-999),-999),-999),-999),-999)</f>
        <v>5.0000000000000004E-6</v>
      </c>
      <c r="P157" s="9">
        <f>IF(Raw!$G157&gt;$C$8,IF(Raw!$Q157&gt;$C$8,IF(Raw!$N157&gt;$C$9,IF(Raw!$N157&lt;$A$9,IF(Raw!$X157&gt;$C$9,IF(Raw!$X157&lt;$A$9,Raw!X157,-999),-999),-999),-999),-999),-999)</f>
        <v>687</v>
      </c>
      <c r="R157" s="9">
        <f t="shared" si="36"/>
        <v>0.10944799999999999</v>
      </c>
      <c r="S157" s="9">
        <f t="shared" si="37"/>
        <v>0.11638426970593427</v>
      </c>
      <c r="T157" s="9">
        <f t="shared" si="38"/>
        <v>0.20567100000000005</v>
      </c>
      <c r="U157" s="9">
        <f t="shared" si="39"/>
        <v>0.19632213970714577</v>
      </c>
      <c r="V157" s="15">
        <f t="shared" si="32"/>
        <v>0</v>
      </c>
      <c r="X157" s="11">
        <f t="shared" si="40"/>
        <v>1.4550339999999997E+20</v>
      </c>
      <c r="Y157" s="11">
        <f t="shared" si="41"/>
        <v>3.6079999999999996E-18</v>
      </c>
      <c r="Z157" s="11">
        <f t="shared" si="42"/>
        <v>1.1839999999999999E-3</v>
      </c>
      <c r="AA157" s="16">
        <f t="shared" si="43"/>
        <v>0.38331442486451994</v>
      </c>
      <c r="AB157" s="9">
        <f t="shared" si="33"/>
        <v>0.92078566107631066</v>
      </c>
      <c r="AC157" s="9">
        <f t="shared" si="34"/>
        <v>0.61668557513548006</v>
      </c>
      <c r="AD157" s="15">
        <f t="shared" si="35"/>
        <v>323.74529127070934</v>
      </c>
      <c r="AE157" s="3">
        <f t="shared" si="44"/>
        <v>434.40319999999986</v>
      </c>
      <c r="AF157" s="2">
        <f t="shared" si="45"/>
        <v>0.25</v>
      </c>
      <c r="AG157" s="9">
        <f t="shared" si="46"/>
        <v>4.8891052540291378E-2</v>
      </c>
      <c r="AH157" s="2">
        <f t="shared" si="47"/>
        <v>2.3658125882843177</v>
      </c>
    </row>
    <row r="158" spans="1:34">
      <c r="A158" s="1">
        <f>Raw!A158</f>
        <v>145</v>
      </c>
      <c r="B158" s="14">
        <f>Raw!B158</f>
        <v>0.46574074074074073</v>
      </c>
      <c r="C158" s="15">
        <f>Raw!C158</f>
        <v>26.4</v>
      </c>
      <c r="D158" s="15">
        <f>IF(C158&gt;0.5,Raw!D158*D$11,-999)</f>
        <v>254.3</v>
      </c>
      <c r="E158" s="9">
        <f>IF(Raw!$G158&gt;$C$8,IF(Raw!$Q158&gt;$C$8,IF(Raw!$N158&gt;$C$9,IF(Raw!$N158&lt;$A$9,IF(Raw!$X158&gt;$C$9,IF(Raw!$X158&lt;$A$9,Raw!H158,-999),-999),-999),-999),-999),-999)</f>
        <v>0.83524799999999999</v>
      </c>
      <c r="F158" s="9">
        <f>IF(Raw!$G158&gt;$C$8,IF(Raw!$Q158&gt;$C$8,IF(Raw!$N158&gt;$C$9,IF(Raw!$N158&lt;$A$9,IF(Raw!$X158&gt;$C$9,IF(Raw!$X158&lt;$A$9,Raw!I158,-999),-999),-999),-999),-999),-999)</f>
        <v>0.92959000000000003</v>
      </c>
      <c r="G158" s="9">
        <f>Raw!G158</f>
        <v>0.80320400000000003</v>
      </c>
      <c r="H158" s="9">
        <f>IF(Raw!$G158&gt;$C$8,IF(Raw!$Q158&gt;$C$8,IF(Raw!$N158&gt;$C$9,IF(Raw!$N158&lt;$A$9,IF(Raw!$X158&gt;$C$9,IF(Raw!$X158&lt;$A$9,Raw!L158,-999),-999),-999),-999),-999),-999)</f>
        <v>441.5</v>
      </c>
      <c r="I158" s="9">
        <f>IF(Raw!$G158&gt;$C$8,IF(Raw!$Q158&gt;$C$8,IF(Raw!$N158&gt;$C$9,IF(Raw!$N158&lt;$A$9,IF(Raw!$X158&gt;$C$9,IF(Raw!$X158&lt;$A$9,Raw!M158,-999),-999),-999),-999),-999),-999)</f>
        <v>2.6762000000000001E-2</v>
      </c>
      <c r="J158" s="9">
        <f>IF(Raw!$G158&gt;$C$8,IF(Raw!$Q158&gt;$C$8,IF(Raw!$N158&gt;$C$9,IF(Raw!$N158&lt;$A$9,IF(Raw!$X158&gt;$C$9,IF(Raw!$X158&lt;$A$9,Raw!N158,-999),-999),-999),-999),-999),-999)</f>
        <v>869</v>
      </c>
      <c r="K158" s="9">
        <f>IF(Raw!$G158&gt;$C$8,IF(Raw!$Q158&gt;$C$8,IF(Raw!$N158&gt;$C$9,IF(Raw!$N158&lt;$A$9,IF(Raw!$X158&gt;$C$9,IF(Raw!$X158&lt;$A$9,Raw!R158,-999),-999),-999),-999),-999),-999)</f>
        <v>0.81318400000000002</v>
      </c>
      <c r="L158" s="9">
        <f>IF(Raw!$G158&gt;$C$8,IF(Raw!$Q158&gt;$C$8,IF(Raw!$N158&gt;$C$9,IF(Raw!$N158&lt;$A$9,IF(Raw!$X158&gt;$C$9,IF(Raw!$X158&lt;$A$9,Raw!S158,-999),-999),-999),-999),-999),-999)</f>
        <v>1.0164010000000001</v>
      </c>
      <c r="M158" s="9">
        <f>Raw!Q158</f>
        <v>0.94599599999999995</v>
      </c>
      <c r="N158" s="9">
        <f>IF(Raw!$G158&gt;$C$8,IF(Raw!$Q158&gt;$C$8,IF(Raw!$N158&gt;$C$9,IF(Raw!$N158&lt;$A$9,IF(Raw!$X158&gt;$C$9,IF(Raw!$X158&lt;$A$9,Raw!V158,-999),-999),-999),-999),-999),-999)</f>
        <v>508.5</v>
      </c>
      <c r="O158" s="9">
        <f>IF(Raw!$G158&gt;$C$8,IF(Raw!$Q158&gt;$C$8,IF(Raw!$N158&gt;$C$9,IF(Raw!$N158&lt;$A$9,IF(Raw!$X158&gt;$C$9,IF(Raw!$X158&lt;$A$9,Raw!W158,-999),-999),-999),-999),-999),-999)</f>
        <v>2.1999999999999999E-5</v>
      </c>
      <c r="P158" s="9">
        <f>IF(Raw!$G158&gt;$C$8,IF(Raw!$Q158&gt;$C$8,IF(Raw!$N158&gt;$C$9,IF(Raw!$N158&lt;$A$9,IF(Raw!$X158&gt;$C$9,IF(Raw!$X158&lt;$A$9,Raw!X158,-999),-999),-999),-999),-999),-999)</f>
        <v>769</v>
      </c>
      <c r="R158" s="9">
        <f t="shared" si="36"/>
        <v>9.4342000000000037E-2</v>
      </c>
      <c r="S158" s="9">
        <f t="shared" si="37"/>
        <v>0.10148775266515349</v>
      </c>
      <c r="T158" s="9">
        <f t="shared" si="38"/>
        <v>0.20321700000000009</v>
      </c>
      <c r="U158" s="9">
        <f t="shared" si="39"/>
        <v>0.19993781981717854</v>
      </c>
      <c r="V158" s="15">
        <f t="shared" si="32"/>
        <v>0</v>
      </c>
      <c r="X158" s="11">
        <f t="shared" si="40"/>
        <v>1.530886E+20</v>
      </c>
      <c r="Y158" s="11">
        <f t="shared" si="41"/>
        <v>4.415E-18</v>
      </c>
      <c r="Z158" s="11">
        <f t="shared" si="42"/>
        <v>8.6899999999999998E-4</v>
      </c>
      <c r="AA158" s="16">
        <f t="shared" si="43"/>
        <v>0.37001726212073255</v>
      </c>
      <c r="AB158" s="9">
        <f t="shared" si="33"/>
        <v>0.88837779795638894</v>
      </c>
      <c r="AC158" s="9">
        <f t="shared" si="34"/>
        <v>0.62998273787926751</v>
      </c>
      <c r="AD158" s="15">
        <f t="shared" si="35"/>
        <v>425.79661924134928</v>
      </c>
      <c r="AE158" s="3">
        <f t="shared" si="44"/>
        <v>531.5659999999998</v>
      </c>
      <c r="AF158" s="2">
        <f t="shared" si="45"/>
        <v>0.25</v>
      </c>
      <c r="AG158" s="9">
        <f t="shared" si="46"/>
        <v>6.548680595126205E-2</v>
      </c>
      <c r="AH158" s="2">
        <f t="shared" si="47"/>
        <v>3.168872458991344</v>
      </c>
    </row>
    <row r="159" spans="1:34">
      <c r="A159" s="1">
        <f>Raw!A159</f>
        <v>146</v>
      </c>
      <c r="B159" s="14">
        <f>Raw!B159</f>
        <v>0.465787037037037</v>
      </c>
      <c r="C159" s="15">
        <f>Raw!C159</f>
        <v>25.5</v>
      </c>
      <c r="D159" s="15">
        <f>IF(C159&gt;0.5,Raw!D159*D$11,-999)</f>
        <v>275.2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0.73339699999999997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0.930369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1.6567039999999993E+20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0.46584490740740742</v>
      </c>
      <c r="C160" s="15">
        <f>Raw!C160</f>
        <v>24.8</v>
      </c>
      <c r="D160" s="15">
        <f>IF(C160&gt;0.5,Raw!D160*D$11,-999)</f>
        <v>277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0.74998699999999996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0.92626399999999998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1.6675399999999997E+20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60"/>
  <sheetViews>
    <sheetView topLeftCell="A3" workbookViewId="0">
      <selection activeCell="A3"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173.9</v>
      </c>
      <c r="D13" s="17">
        <v>3.6</v>
      </c>
      <c r="E13" s="17">
        <v>0</v>
      </c>
      <c r="F13" s="17">
        <v>0</v>
      </c>
      <c r="G13" s="17">
        <v>0.19031100000000001</v>
      </c>
      <c r="H13" s="17">
        <v>0.55030000000000001</v>
      </c>
      <c r="I13" s="17">
        <v>0.57552400000000004</v>
      </c>
      <c r="J13" s="17">
        <v>2.5222999999999999E-2</v>
      </c>
      <c r="K13" s="17">
        <v>4.3826999999999998E-2</v>
      </c>
      <c r="L13" s="17">
        <v>658.4</v>
      </c>
      <c r="M13" s="17">
        <v>0.59999800000000003</v>
      </c>
      <c r="N13" s="17">
        <v>0</v>
      </c>
      <c r="O13" s="17">
        <v>0</v>
      </c>
      <c r="P13" s="17">
        <v>0</v>
      </c>
      <c r="Q13" s="17">
        <v>0.13095499999999999</v>
      </c>
      <c r="R13" s="17">
        <v>0.54524899999999998</v>
      </c>
      <c r="S13" s="17">
        <v>0.56217799999999996</v>
      </c>
      <c r="T13" s="17">
        <v>1.6930000000000001E-2</v>
      </c>
      <c r="U13" s="17">
        <v>3.0114999999999999E-2</v>
      </c>
      <c r="V13" s="17">
        <v>500.7</v>
      </c>
      <c r="W13" s="17">
        <v>0.458258</v>
      </c>
      <c r="X13" s="17">
        <v>508</v>
      </c>
      <c r="Y13" s="17">
        <v>0</v>
      </c>
      <c r="Z13" s="17">
        <v>0</v>
      </c>
    </row>
    <row r="14" spans="1:31">
      <c r="A14" s="17">
        <v>1</v>
      </c>
      <c r="B14" s="19">
        <v>0.45782407407407405</v>
      </c>
      <c r="C14" s="17">
        <v>174.3</v>
      </c>
      <c r="D14" s="17">
        <v>2.7</v>
      </c>
      <c r="E14" s="17">
        <v>4.6099999999999998E-4</v>
      </c>
      <c r="F14" s="17">
        <v>2.1999999999999999E-2</v>
      </c>
      <c r="G14" s="17">
        <v>9.3715999999999994E-2</v>
      </c>
      <c r="H14" s="17">
        <v>0.54405199999999998</v>
      </c>
      <c r="I14" s="17">
        <v>0.56438999999999995</v>
      </c>
      <c r="J14" s="17">
        <v>2.0338999999999999E-2</v>
      </c>
      <c r="K14" s="17">
        <v>3.6037E-2</v>
      </c>
      <c r="L14" s="17">
        <v>800</v>
      </c>
      <c r="M14" s="17">
        <v>1.7E-5</v>
      </c>
      <c r="N14" s="17">
        <v>7395</v>
      </c>
      <c r="O14" s="17">
        <v>0</v>
      </c>
      <c r="P14" s="17">
        <v>0</v>
      </c>
      <c r="Q14" s="17">
        <v>0.22467699999999999</v>
      </c>
      <c r="R14" s="17">
        <v>0.53614300000000004</v>
      </c>
      <c r="S14" s="17">
        <v>0.56449000000000005</v>
      </c>
      <c r="T14" s="17">
        <v>2.8347000000000001E-2</v>
      </c>
      <c r="U14" s="17">
        <v>5.0216999999999998E-2</v>
      </c>
      <c r="V14" s="17">
        <v>488.5</v>
      </c>
      <c r="W14" s="17">
        <v>0.59999100000000005</v>
      </c>
      <c r="X14" s="17">
        <v>2603</v>
      </c>
      <c r="Y14" s="17">
        <v>0</v>
      </c>
      <c r="Z14" s="17">
        <v>0</v>
      </c>
      <c r="AA14" s="17">
        <v>7.7257599999999996E-2</v>
      </c>
      <c r="AB14" s="17">
        <v>8.8184399999999996E-2</v>
      </c>
      <c r="AC14" s="17">
        <v>0.53864299999999998</v>
      </c>
      <c r="AD14" s="17">
        <v>0.25</v>
      </c>
      <c r="AE14" s="17">
        <v>1038.2</v>
      </c>
    </row>
    <row r="15" spans="1:31">
      <c r="A15" s="17">
        <v>2</v>
      </c>
      <c r="B15" s="19">
        <v>0.45788194444444441</v>
      </c>
      <c r="C15" s="17">
        <v>174.1</v>
      </c>
      <c r="D15" s="17">
        <v>2.7</v>
      </c>
      <c r="E15" s="17">
        <v>2.4699999999999999E-4</v>
      </c>
      <c r="F15" s="17">
        <v>1.2E-2</v>
      </c>
      <c r="G15" s="17">
        <v>0.144654</v>
      </c>
      <c r="H15" s="17">
        <v>0.55208999999999997</v>
      </c>
      <c r="I15" s="17">
        <v>0.57330599999999998</v>
      </c>
      <c r="J15" s="17">
        <v>2.1215999999999999E-2</v>
      </c>
      <c r="K15" s="17">
        <v>3.7006999999999998E-2</v>
      </c>
      <c r="L15" s="17">
        <v>483.6</v>
      </c>
      <c r="M15" s="17">
        <v>0.458341</v>
      </c>
      <c r="N15" s="17">
        <v>1099</v>
      </c>
      <c r="O15" s="17">
        <v>0</v>
      </c>
      <c r="P15" s="17">
        <v>0</v>
      </c>
      <c r="Q15" s="17">
        <v>0.19220100000000001</v>
      </c>
      <c r="R15" s="17">
        <v>0.54195599999999999</v>
      </c>
      <c r="S15" s="17">
        <v>0.56507799999999997</v>
      </c>
      <c r="T15" s="17">
        <v>2.3122E-2</v>
      </c>
      <c r="U15" s="17">
        <v>4.0918000000000003E-2</v>
      </c>
      <c r="V15" s="17">
        <v>209.5</v>
      </c>
      <c r="W15" s="17">
        <v>0.37085699999999999</v>
      </c>
      <c r="X15" s="17">
        <v>4462</v>
      </c>
      <c r="Y15" s="17">
        <v>0</v>
      </c>
      <c r="Z15" s="17">
        <v>0</v>
      </c>
      <c r="AA15" s="17">
        <v>6.2950400000000004E-2</v>
      </c>
      <c r="AB15" s="17">
        <v>8.6153400000000008E-3</v>
      </c>
      <c r="AC15" s="17">
        <v>0.54215599999999997</v>
      </c>
      <c r="AD15" s="17">
        <v>0.25</v>
      </c>
      <c r="AE15" s="17">
        <v>1717.5</v>
      </c>
    </row>
    <row r="16" spans="1:31">
      <c r="A16" s="17">
        <v>3</v>
      </c>
      <c r="B16" s="19">
        <v>0.45792824074074073</v>
      </c>
      <c r="C16" s="17">
        <v>173.2</v>
      </c>
      <c r="D16" s="17">
        <v>2.7</v>
      </c>
      <c r="E16" s="17">
        <v>7.6000000000000004E-5</v>
      </c>
      <c r="F16" s="17">
        <v>4.0000000000000001E-3</v>
      </c>
      <c r="G16" s="17">
        <v>0.108843</v>
      </c>
      <c r="H16" s="17">
        <v>0.54977699999999996</v>
      </c>
      <c r="I16" s="17">
        <v>0.57881499999999997</v>
      </c>
      <c r="J16" s="17">
        <v>2.9038000000000001E-2</v>
      </c>
      <c r="K16" s="17">
        <v>5.0167999999999997E-2</v>
      </c>
      <c r="L16" s="17">
        <v>200</v>
      </c>
      <c r="M16" s="17">
        <v>0.14162</v>
      </c>
      <c r="N16" s="17">
        <v>5452</v>
      </c>
      <c r="O16" s="17">
        <v>0</v>
      </c>
      <c r="P16" s="17">
        <v>0</v>
      </c>
      <c r="Q16" s="17">
        <v>0.14424500000000001</v>
      </c>
      <c r="R16" s="17">
        <v>0.55068899999999998</v>
      </c>
      <c r="S16" s="17">
        <v>0.56814200000000004</v>
      </c>
      <c r="T16" s="17">
        <v>1.7453E-2</v>
      </c>
      <c r="U16" s="17">
        <v>3.0720000000000001E-2</v>
      </c>
      <c r="V16" s="17">
        <v>235.3</v>
      </c>
      <c r="W16" s="17">
        <v>3.8999999999999999E-5</v>
      </c>
      <c r="X16" s="17">
        <v>0</v>
      </c>
      <c r="Y16" s="17">
        <v>0</v>
      </c>
      <c r="Z16" s="17">
        <v>0</v>
      </c>
      <c r="AA16" s="17">
        <v>4.7261200000000003E-2</v>
      </c>
      <c r="AB16" s="17">
        <v>1.75137E-2</v>
      </c>
      <c r="AC16" s="17">
        <v>0.55099399999999998</v>
      </c>
      <c r="AD16" s="17">
        <v>0.25</v>
      </c>
      <c r="AE16" s="17">
        <v>4152.7</v>
      </c>
    </row>
    <row r="17" spans="1:31">
      <c r="A17" s="17">
        <v>4</v>
      </c>
      <c r="B17" s="19">
        <v>0.45798611111111115</v>
      </c>
      <c r="C17" s="17">
        <v>172.3</v>
      </c>
      <c r="D17" s="17">
        <v>2.7</v>
      </c>
      <c r="E17" s="17">
        <v>1.6200000000000001E-4</v>
      </c>
      <c r="F17" s="17">
        <v>8.0000000000000002E-3</v>
      </c>
      <c r="G17" s="17">
        <v>0.20594000000000001</v>
      </c>
      <c r="H17" s="17">
        <v>0.54821699999999995</v>
      </c>
      <c r="I17" s="17">
        <v>0.57325999999999999</v>
      </c>
      <c r="J17" s="17">
        <v>2.5041999999999998E-2</v>
      </c>
      <c r="K17" s="17">
        <v>4.3684000000000001E-2</v>
      </c>
      <c r="L17" s="17">
        <v>372.2</v>
      </c>
      <c r="M17" s="17">
        <v>0.599997</v>
      </c>
      <c r="N17" s="17">
        <v>939</v>
      </c>
      <c r="O17" s="17">
        <v>0</v>
      </c>
      <c r="P17" s="17">
        <v>0</v>
      </c>
      <c r="Q17" s="17">
        <v>1.8662999999999999E-2</v>
      </c>
      <c r="R17" s="17">
        <v>0.54280300000000004</v>
      </c>
      <c r="S17" s="17">
        <v>0.56235100000000005</v>
      </c>
      <c r="T17" s="17">
        <v>1.9547999999999999E-2</v>
      </c>
      <c r="U17" s="17">
        <v>3.4761E-2</v>
      </c>
      <c r="V17" s="17">
        <v>570.9</v>
      </c>
      <c r="W17" s="17">
        <v>7.7000000000000001E-5</v>
      </c>
      <c r="X17" s="17">
        <v>0</v>
      </c>
      <c r="Y17" s="17">
        <v>0</v>
      </c>
      <c r="Z17" s="17">
        <v>0</v>
      </c>
      <c r="AA17" s="17">
        <v>5.3479199999999998E-2</v>
      </c>
      <c r="AB17" s="17">
        <v>5.6841799999999996E-3</v>
      </c>
      <c r="AC17" s="17">
        <v>0.54291400000000001</v>
      </c>
      <c r="AD17" s="17">
        <v>0.25</v>
      </c>
      <c r="AE17" s="17">
        <v>2231.3000000000002</v>
      </c>
    </row>
    <row r="18" spans="1:31">
      <c r="A18" s="17">
        <v>5</v>
      </c>
      <c r="B18" s="19">
        <v>0.45804398148148145</v>
      </c>
      <c r="C18" s="17">
        <v>171.2</v>
      </c>
      <c r="D18" s="17">
        <v>2.7</v>
      </c>
      <c r="E18" s="17">
        <v>2.5099999999999998E-4</v>
      </c>
      <c r="F18" s="17">
        <v>1.2E-2</v>
      </c>
      <c r="G18" s="17">
        <v>0.142429</v>
      </c>
      <c r="H18" s="17">
        <v>0.54340599999999994</v>
      </c>
      <c r="I18" s="17">
        <v>0.576519</v>
      </c>
      <c r="J18" s="17">
        <v>3.3112999999999997E-2</v>
      </c>
      <c r="K18" s="17">
        <v>5.7437000000000002E-2</v>
      </c>
      <c r="L18" s="17">
        <v>418.1</v>
      </c>
      <c r="M18" s="17">
        <v>0.38389099999999998</v>
      </c>
      <c r="N18" s="17">
        <v>1475</v>
      </c>
      <c r="O18" s="17">
        <v>0</v>
      </c>
      <c r="P18" s="17">
        <v>0</v>
      </c>
      <c r="Q18" s="17">
        <v>0.129665</v>
      </c>
      <c r="R18" s="17">
        <v>0.53820999999999997</v>
      </c>
      <c r="S18" s="17">
        <v>0.56543100000000002</v>
      </c>
      <c r="T18" s="17">
        <v>2.7220999999999999E-2</v>
      </c>
      <c r="U18" s="17">
        <v>4.8141999999999997E-2</v>
      </c>
      <c r="V18" s="17">
        <v>800</v>
      </c>
      <c r="W18" s="17">
        <v>0.22916900000000001</v>
      </c>
      <c r="X18" s="17">
        <v>0</v>
      </c>
      <c r="Y18" s="17">
        <v>0</v>
      </c>
      <c r="Z18" s="17">
        <v>0</v>
      </c>
      <c r="AA18" s="17">
        <v>7.4064900000000003E-2</v>
      </c>
      <c r="AB18" s="17">
        <v>9.9788600000000009E-3</v>
      </c>
      <c r="AC18" s="17">
        <v>0.53848200000000002</v>
      </c>
      <c r="AD18" s="17">
        <v>0.25</v>
      </c>
      <c r="AE18" s="17">
        <v>1986.3</v>
      </c>
    </row>
    <row r="19" spans="1:31">
      <c r="A19" s="17">
        <v>6</v>
      </c>
      <c r="B19" s="19">
        <v>0.45809027777777778</v>
      </c>
      <c r="C19" s="17">
        <v>170.1</v>
      </c>
      <c r="D19" s="17">
        <v>2.7</v>
      </c>
      <c r="E19" s="17">
        <v>8.1000000000000004E-5</v>
      </c>
      <c r="F19" s="17">
        <v>4.0000000000000001E-3</v>
      </c>
      <c r="G19" s="17">
        <v>0.22131400000000001</v>
      </c>
      <c r="H19" s="17">
        <v>0.55691199999999996</v>
      </c>
      <c r="I19" s="17">
        <v>0.58048</v>
      </c>
      <c r="J19" s="17">
        <v>2.3569E-2</v>
      </c>
      <c r="K19" s="17">
        <v>4.0601999999999999E-2</v>
      </c>
      <c r="L19" s="17">
        <v>200</v>
      </c>
      <c r="M19" s="17">
        <v>0.229106</v>
      </c>
      <c r="N19" s="17">
        <v>2365</v>
      </c>
      <c r="O19" s="17">
        <v>0</v>
      </c>
      <c r="P19" s="17">
        <v>0</v>
      </c>
      <c r="Q19" s="17">
        <v>0.15018200000000001</v>
      </c>
      <c r="R19" s="17">
        <v>0.54892200000000002</v>
      </c>
      <c r="S19" s="17">
        <v>0.56743900000000003</v>
      </c>
      <c r="T19" s="17">
        <v>1.8516999999999999E-2</v>
      </c>
      <c r="U19" s="17">
        <v>3.2632000000000001E-2</v>
      </c>
      <c r="V19" s="17">
        <v>800</v>
      </c>
      <c r="W19" s="17">
        <v>4.8999999999999998E-5</v>
      </c>
      <c r="X19" s="17">
        <v>1062</v>
      </c>
      <c r="Y19" s="17">
        <v>0</v>
      </c>
      <c r="Z19" s="17">
        <v>0</v>
      </c>
      <c r="AA19" s="17">
        <v>5.0203699999999997E-2</v>
      </c>
      <c r="AB19" s="17">
        <v>7.6719900000000001E-3</v>
      </c>
      <c r="AC19" s="17">
        <v>0.549064</v>
      </c>
      <c r="AD19" s="17">
        <v>0.25</v>
      </c>
      <c r="AE19" s="17">
        <v>4152.7</v>
      </c>
    </row>
    <row r="20" spans="1:31">
      <c r="A20" s="17">
        <v>7</v>
      </c>
      <c r="B20" s="19">
        <v>0.45814814814814814</v>
      </c>
      <c r="C20" s="17">
        <v>169.4</v>
      </c>
      <c r="D20" s="17">
        <v>2.7</v>
      </c>
      <c r="E20" s="17">
        <v>3.0600000000000001E-4</v>
      </c>
      <c r="F20" s="17">
        <v>1.4999999999999999E-2</v>
      </c>
      <c r="G20" s="17">
        <v>0.21357499999999999</v>
      </c>
      <c r="H20" s="17">
        <v>0.548871</v>
      </c>
      <c r="I20" s="17">
        <v>0.57401800000000003</v>
      </c>
      <c r="J20" s="17">
        <v>2.5146000000000002E-2</v>
      </c>
      <c r="K20" s="17">
        <v>4.3808E-2</v>
      </c>
      <c r="L20" s="17">
        <v>516.79999999999995</v>
      </c>
      <c r="M20" s="17">
        <v>0.599997</v>
      </c>
      <c r="N20" s="17">
        <v>1148</v>
      </c>
      <c r="O20" s="17">
        <v>0</v>
      </c>
      <c r="P20" s="17">
        <v>0</v>
      </c>
      <c r="Q20" s="17">
        <v>0.38703199999999999</v>
      </c>
      <c r="R20" s="17">
        <v>0.54615599999999997</v>
      </c>
      <c r="S20" s="17">
        <v>0.57345699999999999</v>
      </c>
      <c r="T20" s="17">
        <v>2.7300999999999999E-2</v>
      </c>
      <c r="U20" s="17">
        <v>4.7607999999999998E-2</v>
      </c>
      <c r="V20" s="17">
        <v>545.70000000000005</v>
      </c>
      <c r="W20" s="17">
        <v>0.599997</v>
      </c>
      <c r="X20" s="17">
        <v>0</v>
      </c>
      <c r="Y20" s="17">
        <v>0</v>
      </c>
      <c r="Z20" s="17">
        <v>0</v>
      </c>
      <c r="AA20" s="17">
        <v>7.3243799999999998E-2</v>
      </c>
      <c r="AB20" s="17">
        <v>9.6086699999999997E-3</v>
      </c>
      <c r="AC20" s="17">
        <v>0.54641799999999996</v>
      </c>
      <c r="AD20" s="17">
        <v>0.25</v>
      </c>
      <c r="AE20" s="17">
        <v>1607.1</v>
      </c>
    </row>
    <row r="21" spans="1:31">
      <c r="A21" s="17">
        <v>8</v>
      </c>
      <c r="B21" s="19">
        <v>0.45820601851851855</v>
      </c>
      <c r="C21" s="17">
        <v>168.3</v>
      </c>
      <c r="D21" s="17">
        <v>2.7</v>
      </c>
      <c r="E21" s="17">
        <v>0</v>
      </c>
      <c r="F21" s="17">
        <v>0</v>
      </c>
      <c r="G21" s="17">
        <v>0.25725399999999998</v>
      </c>
      <c r="H21" s="17">
        <v>0.55324399999999996</v>
      </c>
      <c r="I21" s="17">
        <v>0.573658</v>
      </c>
      <c r="J21" s="17">
        <v>2.0414000000000002E-2</v>
      </c>
      <c r="K21" s="17">
        <v>3.5584999999999999E-2</v>
      </c>
      <c r="L21" s="17">
        <v>559.29999999999995</v>
      </c>
      <c r="M21" s="17">
        <v>0.59999100000000005</v>
      </c>
      <c r="N21" s="17">
        <v>0</v>
      </c>
      <c r="O21" s="17">
        <v>0</v>
      </c>
      <c r="P21" s="17">
        <v>0</v>
      </c>
      <c r="Q21" s="17">
        <v>0.259212</v>
      </c>
      <c r="R21" s="17">
        <v>0.55108800000000002</v>
      </c>
      <c r="S21" s="17">
        <v>0.58232899999999999</v>
      </c>
      <c r="T21" s="17">
        <v>3.1241000000000001E-2</v>
      </c>
      <c r="U21" s="17">
        <v>5.3648000000000001E-2</v>
      </c>
      <c r="V21" s="17">
        <v>200</v>
      </c>
      <c r="W21" s="17">
        <v>1.9000000000000001E-5</v>
      </c>
      <c r="X21" s="17">
        <v>3330</v>
      </c>
      <c r="Y21" s="17">
        <v>0</v>
      </c>
      <c r="Z21" s="17">
        <v>0</v>
      </c>
    </row>
    <row r="22" spans="1:31">
      <c r="A22" s="17">
        <v>9</v>
      </c>
      <c r="B22" s="19">
        <v>0.45825231481481482</v>
      </c>
      <c r="C22" s="17">
        <v>167.2</v>
      </c>
      <c r="D22" s="17">
        <v>2.7</v>
      </c>
      <c r="E22" s="17">
        <v>3.6099999999999999E-4</v>
      </c>
      <c r="F22" s="17">
        <v>1.7000000000000001E-2</v>
      </c>
      <c r="G22" s="17">
        <v>0.25337900000000002</v>
      </c>
      <c r="H22" s="17">
        <v>0.55179800000000001</v>
      </c>
      <c r="I22" s="17">
        <v>0.58106199999999997</v>
      </c>
      <c r="J22" s="17">
        <v>2.9264999999999999E-2</v>
      </c>
      <c r="K22" s="17">
        <v>5.0363999999999999E-2</v>
      </c>
      <c r="L22" s="17">
        <v>516.20000000000005</v>
      </c>
      <c r="M22" s="17">
        <v>7.6000000000000004E-5</v>
      </c>
      <c r="N22" s="17">
        <v>1347</v>
      </c>
      <c r="O22" s="17">
        <v>0</v>
      </c>
      <c r="P22" s="17">
        <v>0</v>
      </c>
      <c r="Q22" s="17">
        <v>0.28293400000000002</v>
      </c>
      <c r="R22" s="17">
        <v>0.54412000000000005</v>
      </c>
      <c r="S22" s="17">
        <v>0.57653299999999996</v>
      </c>
      <c r="T22" s="17">
        <v>3.2412999999999997E-2</v>
      </c>
      <c r="U22" s="17">
        <v>5.6221E-2</v>
      </c>
      <c r="V22" s="17">
        <v>272.8</v>
      </c>
      <c r="W22" s="17">
        <v>1.11E-4</v>
      </c>
      <c r="X22" s="17">
        <v>3391</v>
      </c>
      <c r="Y22" s="17">
        <v>0</v>
      </c>
      <c r="Z22" s="17">
        <v>0</v>
      </c>
      <c r="AA22" s="17">
        <v>8.6493100000000003E-2</v>
      </c>
      <c r="AB22" s="17">
        <v>1.12353E-2</v>
      </c>
      <c r="AC22" s="17">
        <v>0.544485</v>
      </c>
      <c r="AD22" s="17">
        <v>0.25</v>
      </c>
      <c r="AE22" s="17">
        <v>1609</v>
      </c>
    </row>
    <row r="23" spans="1:31">
      <c r="A23" s="17">
        <v>10</v>
      </c>
      <c r="B23" s="19">
        <v>0.45831018518518518</v>
      </c>
      <c r="C23" s="17">
        <v>166.1</v>
      </c>
      <c r="D23" s="17">
        <v>2.7</v>
      </c>
      <c r="E23" s="17">
        <v>9.8999999999999994E-5</v>
      </c>
      <c r="F23" s="17">
        <v>5.0000000000000001E-3</v>
      </c>
      <c r="G23" s="17">
        <v>0.35470699999999999</v>
      </c>
      <c r="H23" s="17">
        <v>0.55652800000000002</v>
      </c>
      <c r="I23" s="17">
        <v>0.58753500000000003</v>
      </c>
      <c r="J23" s="17">
        <v>3.1007E-2</v>
      </c>
      <c r="K23" s="17">
        <v>5.2775000000000002E-2</v>
      </c>
      <c r="L23" s="17">
        <v>200</v>
      </c>
      <c r="M23" s="17">
        <v>0.14163100000000001</v>
      </c>
      <c r="N23" s="17">
        <v>21278</v>
      </c>
      <c r="O23" s="17">
        <v>0</v>
      </c>
      <c r="P23" s="17">
        <v>0</v>
      </c>
      <c r="Q23" s="17">
        <v>0.26331900000000003</v>
      </c>
      <c r="R23" s="17">
        <v>0.55444400000000005</v>
      </c>
      <c r="S23" s="17">
        <v>0.57883200000000001</v>
      </c>
      <c r="T23" s="17">
        <v>2.4388E-2</v>
      </c>
      <c r="U23" s="17">
        <v>4.2132999999999997E-2</v>
      </c>
      <c r="V23" s="17">
        <v>200</v>
      </c>
      <c r="W23" s="17">
        <v>5.3815000000000002E-2</v>
      </c>
      <c r="X23" s="17">
        <v>997</v>
      </c>
      <c r="Y23" s="17">
        <v>0</v>
      </c>
      <c r="Z23" s="17">
        <v>0</v>
      </c>
      <c r="AA23" s="17">
        <v>6.4819799999999997E-2</v>
      </c>
      <c r="AB23" s="17">
        <v>6.5042199999999994E-2</v>
      </c>
      <c r="AC23" s="17">
        <v>0.55603000000000002</v>
      </c>
      <c r="AD23" s="17">
        <v>0.25</v>
      </c>
      <c r="AE23" s="17">
        <v>4152.8</v>
      </c>
    </row>
    <row r="24" spans="1:31">
      <c r="A24" s="17">
        <v>11</v>
      </c>
      <c r="B24" s="19">
        <v>0.4583564814814815</v>
      </c>
      <c r="C24" s="17">
        <v>165</v>
      </c>
      <c r="D24" s="17">
        <v>2.7</v>
      </c>
      <c r="E24" s="17">
        <v>1.2400000000000001E-4</v>
      </c>
      <c r="F24" s="17">
        <v>6.0000000000000001E-3</v>
      </c>
      <c r="G24" s="17">
        <v>0.13155500000000001</v>
      </c>
      <c r="H24" s="17">
        <v>0.56539600000000001</v>
      </c>
      <c r="I24" s="17">
        <v>0.58309999999999995</v>
      </c>
      <c r="J24" s="17">
        <v>1.7704000000000001E-2</v>
      </c>
      <c r="K24" s="17">
        <v>3.0362E-2</v>
      </c>
      <c r="L24" s="17">
        <v>200</v>
      </c>
      <c r="M24" s="17">
        <v>0.22922600000000001</v>
      </c>
      <c r="N24" s="17">
        <v>1614</v>
      </c>
      <c r="O24" s="17">
        <v>0</v>
      </c>
      <c r="P24" s="17">
        <v>0</v>
      </c>
      <c r="Q24" s="17">
        <v>0.187613</v>
      </c>
      <c r="R24" s="17">
        <v>0.54823900000000003</v>
      </c>
      <c r="S24" s="17">
        <v>0.57672100000000004</v>
      </c>
      <c r="T24" s="17">
        <v>2.8480999999999999E-2</v>
      </c>
      <c r="U24" s="17">
        <v>4.9384999999999998E-2</v>
      </c>
      <c r="V24" s="17">
        <v>454.6</v>
      </c>
      <c r="W24" s="17">
        <v>0.24360100000000001</v>
      </c>
      <c r="X24" s="17">
        <v>4036</v>
      </c>
      <c r="Y24" s="17">
        <v>0</v>
      </c>
      <c r="Z24" s="17">
        <v>0</v>
      </c>
      <c r="AA24" s="17">
        <v>7.59769E-2</v>
      </c>
      <c r="AB24" s="17">
        <v>5.2479299999999996E-3</v>
      </c>
      <c r="AC24" s="17">
        <v>0.54838900000000002</v>
      </c>
      <c r="AD24" s="17">
        <v>0.25</v>
      </c>
      <c r="AE24" s="17">
        <v>4152.8</v>
      </c>
    </row>
    <row r="25" spans="1:31">
      <c r="A25" s="17">
        <v>12</v>
      </c>
      <c r="B25" s="19">
        <v>0.45841435185185181</v>
      </c>
      <c r="C25" s="17">
        <v>164.1</v>
      </c>
      <c r="D25" s="17">
        <v>2.7</v>
      </c>
      <c r="E25" s="17">
        <v>3.8699999999999997E-4</v>
      </c>
      <c r="F25" s="17">
        <v>1.9E-2</v>
      </c>
      <c r="G25" s="17">
        <v>0.17496500000000001</v>
      </c>
      <c r="H25" s="17">
        <v>0.56181800000000004</v>
      </c>
      <c r="I25" s="17">
        <v>0.58397399999999999</v>
      </c>
      <c r="J25" s="17">
        <v>2.2155000000000001E-2</v>
      </c>
      <c r="K25" s="17">
        <v>3.7939000000000001E-2</v>
      </c>
      <c r="L25" s="17">
        <v>800</v>
      </c>
      <c r="M25" s="17">
        <v>6.9999999999999999E-6</v>
      </c>
      <c r="N25" s="17">
        <v>3322</v>
      </c>
      <c r="O25" s="17">
        <v>0</v>
      </c>
      <c r="P25" s="17">
        <v>0</v>
      </c>
      <c r="Q25" s="17">
        <v>0.27882499999999999</v>
      </c>
      <c r="R25" s="17">
        <v>0.55485600000000002</v>
      </c>
      <c r="S25" s="17">
        <v>0.57805600000000001</v>
      </c>
      <c r="T25" s="17">
        <v>2.3199999999999998E-2</v>
      </c>
      <c r="U25" s="17">
        <v>4.0134999999999997E-2</v>
      </c>
      <c r="V25" s="17">
        <v>570.5</v>
      </c>
      <c r="W25" s="17">
        <v>0.59998799999999997</v>
      </c>
      <c r="X25" s="17">
        <v>1017</v>
      </c>
      <c r="Y25" s="17">
        <v>0</v>
      </c>
      <c r="Z25" s="17">
        <v>0</v>
      </c>
      <c r="AA25" s="17">
        <v>6.1746099999999998E-2</v>
      </c>
      <c r="AB25" s="17">
        <v>4.1636699999999999E-2</v>
      </c>
      <c r="AC25" s="17">
        <v>0.55582200000000004</v>
      </c>
      <c r="AD25" s="17">
        <v>0.25</v>
      </c>
      <c r="AE25" s="17">
        <v>1038.2</v>
      </c>
    </row>
    <row r="26" spans="1:31">
      <c r="A26" s="17">
        <v>13</v>
      </c>
      <c r="B26" s="19">
        <v>0.45847222222222223</v>
      </c>
      <c r="C26" s="17">
        <v>163</v>
      </c>
      <c r="D26" s="17">
        <v>3.6</v>
      </c>
      <c r="E26" s="17">
        <v>4.2999999999999999E-4</v>
      </c>
      <c r="F26" s="17">
        <v>2.1000000000000001E-2</v>
      </c>
      <c r="G26" s="17">
        <v>0.32342599999999999</v>
      </c>
      <c r="H26" s="17">
        <v>0.55903700000000001</v>
      </c>
      <c r="I26" s="17">
        <v>0.58790299999999995</v>
      </c>
      <c r="J26" s="17">
        <v>2.8865999999999999E-2</v>
      </c>
      <c r="K26" s="17">
        <v>4.9100999999999999E-2</v>
      </c>
      <c r="L26" s="17">
        <v>646</v>
      </c>
      <c r="M26" s="17">
        <v>0.179228</v>
      </c>
      <c r="N26" s="17">
        <v>704</v>
      </c>
      <c r="O26" s="17">
        <v>0</v>
      </c>
      <c r="P26" s="17">
        <v>0</v>
      </c>
      <c r="Q26" s="17">
        <v>0.17734</v>
      </c>
      <c r="R26" s="17">
        <v>0.55676499999999995</v>
      </c>
      <c r="S26" s="17">
        <v>0.58002200000000004</v>
      </c>
      <c r="T26" s="17">
        <v>2.3258000000000001E-2</v>
      </c>
      <c r="U26" s="17">
        <v>4.0098000000000002E-2</v>
      </c>
      <c r="V26" s="17">
        <v>800</v>
      </c>
      <c r="W26" s="17">
        <v>0.37081599999999998</v>
      </c>
      <c r="X26" s="17">
        <v>0</v>
      </c>
      <c r="Y26" s="17">
        <v>0</v>
      </c>
      <c r="Z26" s="17">
        <v>0</v>
      </c>
      <c r="AA26" s="17">
        <v>6.16892E-2</v>
      </c>
      <c r="AB26" s="17">
        <v>9.8182500000000006E-3</v>
      </c>
      <c r="AC26" s="17">
        <v>0.55699299999999996</v>
      </c>
      <c r="AD26" s="17">
        <v>0.25</v>
      </c>
      <c r="AE26" s="17">
        <v>1285.5999999999999</v>
      </c>
    </row>
    <row r="27" spans="1:31">
      <c r="A27" s="17">
        <v>14</v>
      </c>
      <c r="B27" s="19">
        <v>0.45851851851851855</v>
      </c>
      <c r="C27" s="17">
        <v>161.9</v>
      </c>
      <c r="D27" s="17">
        <v>3.6</v>
      </c>
      <c r="E27" s="17">
        <v>1.9000000000000001E-4</v>
      </c>
      <c r="F27" s="17">
        <v>8.9999999999999993E-3</v>
      </c>
      <c r="G27" s="17">
        <v>0.321795</v>
      </c>
      <c r="H27" s="17">
        <v>0.57476700000000003</v>
      </c>
      <c r="I27" s="17">
        <v>0.59891399999999995</v>
      </c>
      <c r="J27" s="17">
        <v>2.4146999999999998E-2</v>
      </c>
      <c r="K27" s="17">
        <v>4.0316999999999999E-2</v>
      </c>
      <c r="L27" s="17">
        <v>200</v>
      </c>
      <c r="M27" s="17">
        <v>3.8000000000000002E-5</v>
      </c>
      <c r="N27" s="17">
        <v>660</v>
      </c>
      <c r="O27" s="17">
        <v>0</v>
      </c>
      <c r="P27" s="17">
        <v>0</v>
      </c>
      <c r="Q27" s="17">
        <v>0.29300300000000001</v>
      </c>
      <c r="R27" s="17">
        <v>0.56552599999999997</v>
      </c>
      <c r="S27" s="17">
        <v>0.59953000000000001</v>
      </c>
      <c r="T27" s="17">
        <v>3.4004E-2</v>
      </c>
      <c r="U27" s="17">
        <v>5.6716999999999997E-2</v>
      </c>
      <c r="V27" s="17">
        <v>284.39999999999998</v>
      </c>
      <c r="W27" s="17">
        <v>6.9999999999999999E-6</v>
      </c>
      <c r="X27" s="17">
        <v>987</v>
      </c>
      <c r="Y27" s="17">
        <v>0</v>
      </c>
      <c r="Z27" s="17">
        <v>0</v>
      </c>
      <c r="AA27" s="17">
        <v>8.7257399999999999E-2</v>
      </c>
      <c r="AB27" s="17">
        <v>2.8686699999999998E-3</v>
      </c>
      <c r="AC27" s="17">
        <v>0.56562400000000002</v>
      </c>
      <c r="AD27" s="17">
        <v>0.25</v>
      </c>
      <c r="AE27" s="17">
        <v>4152.7</v>
      </c>
    </row>
    <row r="28" spans="1:31">
      <c r="A28" s="17">
        <v>15</v>
      </c>
      <c r="B28" s="19">
        <v>0.45857638888888891</v>
      </c>
      <c r="C28" s="17">
        <v>160.80000000000001</v>
      </c>
      <c r="D28" s="17">
        <v>3.6</v>
      </c>
      <c r="E28" s="17">
        <v>0</v>
      </c>
      <c r="F28" s="17">
        <v>0</v>
      </c>
      <c r="G28" s="17">
        <v>0.421014</v>
      </c>
      <c r="H28" s="17">
        <v>0.57680799999999999</v>
      </c>
      <c r="I28" s="17">
        <v>0.60864399999999996</v>
      </c>
      <c r="J28" s="17">
        <v>3.1836000000000003E-2</v>
      </c>
      <c r="K28" s="17">
        <v>5.2306999999999999E-2</v>
      </c>
      <c r="L28" s="17">
        <v>294.7</v>
      </c>
      <c r="M28" s="17">
        <v>6.7199999999999996E-4</v>
      </c>
      <c r="N28" s="17">
        <v>0</v>
      </c>
      <c r="O28" s="17">
        <v>0</v>
      </c>
      <c r="P28" s="17">
        <v>0</v>
      </c>
      <c r="Q28" s="17">
        <v>0.238374</v>
      </c>
      <c r="R28" s="17">
        <v>0.57002399999999998</v>
      </c>
      <c r="S28" s="17">
        <v>0.59488099999999999</v>
      </c>
      <c r="T28" s="17">
        <v>2.4857000000000001E-2</v>
      </c>
      <c r="U28" s="17">
        <v>4.1784000000000002E-2</v>
      </c>
      <c r="V28" s="17">
        <v>432.2</v>
      </c>
      <c r="W28" s="17">
        <v>0.37539899999999998</v>
      </c>
      <c r="X28" s="17">
        <v>1456</v>
      </c>
      <c r="Y28" s="17">
        <v>0</v>
      </c>
      <c r="Z28" s="17">
        <v>0</v>
      </c>
    </row>
    <row r="29" spans="1:31">
      <c r="A29" s="17">
        <v>16</v>
      </c>
      <c r="B29" s="19">
        <v>0.45863425925925921</v>
      </c>
      <c r="C29" s="17">
        <v>159.5</v>
      </c>
      <c r="D29" s="17">
        <v>3.6</v>
      </c>
      <c r="E29" s="17">
        <v>0</v>
      </c>
      <c r="F29" s="17">
        <v>0</v>
      </c>
      <c r="G29" s="17">
        <v>0.47963899999999998</v>
      </c>
      <c r="H29" s="17">
        <v>0.575457</v>
      </c>
      <c r="I29" s="17">
        <v>0.61644100000000002</v>
      </c>
      <c r="J29" s="17">
        <v>4.0985000000000001E-2</v>
      </c>
      <c r="K29" s="17">
        <v>6.6486000000000003E-2</v>
      </c>
      <c r="L29" s="17">
        <v>572.79999999999995</v>
      </c>
      <c r="M29" s="17">
        <v>0.59998899999999999</v>
      </c>
      <c r="N29" s="17">
        <v>0</v>
      </c>
      <c r="O29" s="17">
        <v>0</v>
      </c>
      <c r="P29" s="17">
        <v>0</v>
      </c>
      <c r="Q29" s="17">
        <v>0.48189199999999999</v>
      </c>
      <c r="R29" s="17">
        <v>0.574098</v>
      </c>
      <c r="S29" s="17">
        <v>0.60718499999999997</v>
      </c>
      <c r="T29" s="17">
        <v>3.3085999999999997E-2</v>
      </c>
      <c r="U29" s="17">
        <v>5.4491999999999999E-2</v>
      </c>
      <c r="V29" s="17">
        <v>444.3</v>
      </c>
      <c r="W29" s="17">
        <v>0.45830500000000002</v>
      </c>
      <c r="X29" s="17">
        <v>15108</v>
      </c>
      <c r="Y29" s="17">
        <v>0</v>
      </c>
      <c r="Z29" s="17">
        <v>0</v>
      </c>
    </row>
    <row r="30" spans="1:31">
      <c r="A30" s="17">
        <v>17</v>
      </c>
      <c r="B30" s="19">
        <v>0.45868055555555554</v>
      </c>
      <c r="C30" s="17">
        <v>158.80000000000001</v>
      </c>
      <c r="D30" s="17">
        <v>3.6</v>
      </c>
      <c r="E30" s="17">
        <v>8.6700000000000004E-4</v>
      </c>
      <c r="F30" s="17">
        <v>4.2000000000000003E-2</v>
      </c>
      <c r="G30" s="17">
        <v>0.57897600000000005</v>
      </c>
      <c r="H30" s="17">
        <v>0.566029</v>
      </c>
      <c r="I30" s="17">
        <v>0.61922299999999997</v>
      </c>
      <c r="J30" s="17">
        <v>5.3193999999999998E-2</v>
      </c>
      <c r="K30" s="17">
        <v>8.5903999999999994E-2</v>
      </c>
      <c r="L30" s="17">
        <v>800</v>
      </c>
      <c r="M30" s="17">
        <v>2.04E-4</v>
      </c>
      <c r="N30" s="17">
        <v>1202</v>
      </c>
      <c r="O30" s="17">
        <v>0</v>
      </c>
      <c r="P30" s="17">
        <v>0</v>
      </c>
      <c r="Q30" s="17">
        <v>0.47101799999999999</v>
      </c>
      <c r="R30" s="17">
        <v>0.57865</v>
      </c>
      <c r="S30" s="17">
        <v>0.61955000000000005</v>
      </c>
      <c r="T30" s="17">
        <v>4.0899999999999999E-2</v>
      </c>
      <c r="U30" s="17">
        <v>6.6015000000000004E-2</v>
      </c>
      <c r="V30" s="17">
        <v>692.9</v>
      </c>
      <c r="W30" s="17">
        <v>0.59998899999999999</v>
      </c>
      <c r="X30" s="17">
        <v>3629</v>
      </c>
      <c r="Y30" s="17">
        <v>0</v>
      </c>
      <c r="Z30" s="17">
        <v>0</v>
      </c>
      <c r="AA30" s="17">
        <v>0.101562</v>
      </c>
      <c r="AB30" s="17">
        <v>2.0536599999999999E-2</v>
      </c>
      <c r="AC30" s="17">
        <v>0.57948999999999995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157.5</v>
      </c>
      <c r="D31" s="17">
        <v>3.6</v>
      </c>
      <c r="E31" s="17">
        <v>6.9300000000000004E-4</v>
      </c>
      <c r="F31" s="17">
        <v>3.4000000000000002E-2</v>
      </c>
      <c r="G31" s="17">
        <v>0.53470499999999999</v>
      </c>
      <c r="H31" s="17">
        <v>0.58188399999999996</v>
      </c>
      <c r="I31" s="17">
        <v>0.63284799999999997</v>
      </c>
      <c r="J31" s="17">
        <v>5.0965000000000003E-2</v>
      </c>
      <c r="K31" s="17">
        <v>8.0532000000000006E-2</v>
      </c>
      <c r="L31" s="17">
        <v>618.5</v>
      </c>
      <c r="M31" s="17">
        <v>8.7590000000000001E-2</v>
      </c>
      <c r="N31" s="17">
        <v>2130</v>
      </c>
      <c r="O31" s="17">
        <v>0</v>
      </c>
      <c r="P31" s="17">
        <v>0</v>
      </c>
      <c r="Q31" s="17">
        <v>0.58934299999999995</v>
      </c>
      <c r="R31" s="17">
        <v>0.57957800000000004</v>
      </c>
      <c r="S31" s="17">
        <v>0.62238400000000005</v>
      </c>
      <c r="T31" s="17">
        <v>4.2806999999999998E-2</v>
      </c>
      <c r="U31" s="17">
        <v>6.8778000000000006E-2</v>
      </c>
      <c r="V31" s="17">
        <v>476.4</v>
      </c>
      <c r="W31" s="17">
        <v>0.20821400000000001</v>
      </c>
      <c r="X31" s="17">
        <v>0</v>
      </c>
      <c r="Y31" s="17">
        <v>0</v>
      </c>
      <c r="Z31" s="17">
        <v>0</v>
      </c>
      <c r="AA31" s="17">
        <v>0.105813</v>
      </c>
      <c r="AB31" s="17">
        <v>2.7907999999999999E-2</v>
      </c>
      <c r="AC31" s="17">
        <v>0.58077199999999995</v>
      </c>
      <c r="AD31" s="17">
        <v>0.25</v>
      </c>
      <c r="AE31" s="17">
        <v>1342.9</v>
      </c>
    </row>
    <row r="32" spans="1:31">
      <c r="A32" s="17">
        <v>19</v>
      </c>
      <c r="B32" s="19">
        <v>0.45879629629629631</v>
      </c>
      <c r="C32" s="17">
        <v>156.4</v>
      </c>
      <c r="D32" s="17">
        <v>3.6</v>
      </c>
      <c r="E32" s="17">
        <v>5.9599999999999996E-4</v>
      </c>
      <c r="F32" s="17">
        <v>2.9000000000000001E-2</v>
      </c>
      <c r="G32" s="17">
        <v>0.54369699999999999</v>
      </c>
      <c r="H32" s="17">
        <v>0.58368100000000001</v>
      </c>
      <c r="I32" s="17">
        <v>0.63491699999999995</v>
      </c>
      <c r="J32" s="17">
        <v>5.1235999999999997E-2</v>
      </c>
      <c r="K32" s="17">
        <v>8.0697000000000005E-2</v>
      </c>
      <c r="L32" s="17">
        <v>636.6</v>
      </c>
      <c r="M32" s="17">
        <v>5.8999999999999998E-5</v>
      </c>
      <c r="N32" s="17">
        <v>1182</v>
      </c>
      <c r="O32" s="17">
        <v>0</v>
      </c>
      <c r="P32" s="17">
        <v>0</v>
      </c>
      <c r="Q32" s="17">
        <v>0.39724199999999998</v>
      </c>
      <c r="R32" s="17">
        <v>0.59082599999999996</v>
      </c>
      <c r="S32" s="17">
        <v>0.62636199999999997</v>
      </c>
      <c r="T32" s="17">
        <v>3.5535999999999998E-2</v>
      </c>
      <c r="U32" s="17">
        <v>5.6734E-2</v>
      </c>
      <c r="V32" s="17">
        <v>645.4</v>
      </c>
      <c r="W32" s="17">
        <v>0.31814700000000001</v>
      </c>
      <c r="X32" s="17">
        <v>957</v>
      </c>
      <c r="Y32" s="17">
        <v>0</v>
      </c>
      <c r="Z32" s="17">
        <v>0</v>
      </c>
      <c r="AA32" s="17">
        <v>8.7283100000000002E-2</v>
      </c>
      <c r="AB32" s="17">
        <v>1.61391E-2</v>
      </c>
      <c r="AC32" s="17">
        <v>0.59140000000000004</v>
      </c>
      <c r="AD32" s="17">
        <v>0.25</v>
      </c>
      <c r="AE32" s="17">
        <v>1304.7</v>
      </c>
    </row>
    <row r="33" spans="1:31">
      <c r="A33" s="17">
        <v>20</v>
      </c>
      <c r="B33" s="19">
        <v>0.45884259259259258</v>
      </c>
      <c r="C33" s="17">
        <v>155.5</v>
      </c>
      <c r="D33" s="17">
        <v>3.6</v>
      </c>
      <c r="E33" s="17">
        <v>4.4700000000000002E-4</v>
      </c>
      <c r="F33" s="17">
        <v>2.1999999999999999E-2</v>
      </c>
      <c r="G33" s="17">
        <v>0.37751299999999999</v>
      </c>
      <c r="H33" s="17">
        <v>0.59715499999999999</v>
      </c>
      <c r="I33" s="17">
        <v>0.62892400000000004</v>
      </c>
      <c r="J33" s="17">
        <v>3.1768999999999999E-2</v>
      </c>
      <c r="K33" s="17">
        <v>5.0513000000000002E-2</v>
      </c>
      <c r="L33" s="17">
        <v>339.5</v>
      </c>
      <c r="M33" s="17">
        <v>1.4E-5</v>
      </c>
      <c r="N33" s="17">
        <v>3845</v>
      </c>
      <c r="O33" s="17">
        <v>0</v>
      </c>
      <c r="P33" s="17">
        <v>0</v>
      </c>
      <c r="Q33" s="17">
        <v>0.60360499999999995</v>
      </c>
      <c r="R33" s="17">
        <v>0.58276899999999998</v>
      </c>
      <c r="S33" s="17">
        <v>0.63397599999999998</v>
      </c>
      <c r="T33" s="17">
        <v>5.1207999999999997E-2</v>
      </c>
      <c r="U33" s="17">
        <v>8.0771999999999997E-2</v>
      </c>
      <c r="V33" s="17">
        <v>602.9</v>
      </c>
      <c r="W33" s="17">
        <v>6.3999999999999997E-5</v>
      </c>
      <c r="X33" s="17">
        <v>2652</v>
      </c>
      <c r="Y33" s="17">
        <v>0</v>
      </c>
      <c r="Z33" s="17">
        <v>0</v>
      </c>
      <c r="AA33" s="17">
        <v>0.124265</v>
      </c>
      <c r="AB33" s="17">
        <v>2.7664600000000001E-2</v>
      </c>
      <c r="AC33" s="17">
        <v>0.58418499999999995</v>
      </c>
      <c r="AD33" s="17">
        <v>0.25</v>
      </c>
      <c r="AE33" s="17">
        <v>2446.1999999999998</v>
      </c>
    </row>
    <row r="34" spans="1:31">
      <c r="A34" s="17">
        <v>21</v>
      </c>
      <c r="B34" s="19">
        <v>0.45890046296296294</v>
      </c>
      <c r="C34" s="17">
        <v>154.4</v>
      </c>
      <c r="D34" s="17">
        <v>3.6</v>
      </c>
      <c r="E34" s="17">
        <v>0</v>
      </c>
      <c r="F34" s="17">
        <v>0</v>
      </c>
      <c r="G34" s="17">
        <v>0.36890899999999999</v>
      </c>
      <c r="H34" s="17">
        <v>0.59897400000000001</v>
      </c>
      <c r="I34" s="17">
        <v>0.63153300000000001</v>
      </c>
      <c r="J34" s="17">
        <v>3.2558999999999998E-2</v>
      </c>
      <c r="K34" s="17">
        <v>5.1554999999999997E-2</v>
      </c>
      <c r="L34" s="17">
        <v>443.6</v>
      </c>
      <c r="M34" s="17">
        <v>5.1E-5</v>
      </c>
      <c r="N34" s="17">
        <v>0</v>
      </c>
      <c r="O34" s="17">
        <v>0</v>
      </c>
      <c r="P34" s="17">
        <v>0</v>
      </c>
      <c r="Q34" s="17">
        <v>0.73446500000000003</v>
      </c>
      <c r="R34" s="17">
        <v>0.59903099999999998</v>
      </c>
      <c r="S34" s="17">
        <v>0.666412</v>
      </c>
      <c r="T34" s="17">
        <v>6.7380999999999996E-2</v>
      </c>
      <c r="U34" s="17">
        <v>0.10111000000000001</v>
      </c>
      <c r="V34" s="17">
        <v>349.2</v>
      </c>
      <c r="W34" s="17">
        <v>1.7E-5</v>
      </c>
      <c r="X34" s="17">
        <v>31972</v>
      </c>
      <c r="Y34" s="17">
        <v>0</v>
      </c>
      <c r="Z34" s="17">
        <v>0</v>
      </c>
    </row>
    <row r="35" spans="1:31">
      <c r="A35" s="17">
        <v>22</v>
      </c>
      <c r="B35" s="19">
        <v>0.45895833333333336</v>
      </c>
      <c r="C35" s="17">
        <v>153.69999999999999</v>
      </c>
      <c r="D35" s="17">
        <v>3.6</v>
      </c>
      <c r="E35" s="17">
        <v>7.4200000000000004E-4</v>
      </c>
      <c r="F35" s="17">
        <v>3.5999999999999997E-2</v>
      </c>
      <c r="G35" s="17">
        <v>0.50235799999999997</v>
      </c>
      <c r="H35" s="17">
        <v>0.58698399999999995</v>
      </c>
      <c r="I35" s="17">
        <v>0.63622100000000004</v>
      </c>
      <c r="J35" s="17">
        <v>4.9237000000000003E-2</v>
      </c>
      <c r="K35" s="17">
        <v>7.739E-2</v>
      </c>
      <c r="L35" s="17">
        <v>596.70000000000005</v>
      </c>
      <c r="M35" s="17">
        <v>0.32749299999999998</v>
      </c>
      <c r="N35" s="17">
        <v>1324</v>
      </c>
      <c r="O35" s="17">
        <v>0</v>
      </c>
      <c r="P35" s="17">
        <v>0</v>
      </c>
      <c r="Q35" s="17">
        <v>0.53059800000000001</v>
      </c>
      <c r="R35" s="17">
        <v>0.58647700000000003</v>
      </c>
      <c r="S35" s="17">
        <v>0.63437100000000002</v>
      </c>
      <c r="T35" s="17">
        <v>4.7893999999999999E-2</v>
      </c>
      <c r="U35" s="17">
        <v>7.5498999999999997E-2</v>
      </c>
      <c r="V35" s="17">
        <v>615.5</v>
      </c>
      <c r="W35" s="17">
        <v>1.01E-4</v>
      </c>
      <c r="X35" s="17">
        <v>1743</v>
      </c>
      <c r="Y35" s="17">
        <v>0</v>
      </c>
      <c r="Z35" s="17">
        <v>0</v>
      </c>
      <c r="AA35" s="17">
        <v>0.11615200000000001</v>
      </c>
      <c r="AB35" s="17">
        <v>1.69312E-2</v>
      </c>
      <c r="AC35" s="17">
        <v>0.58728800000000003</v>
      </c>
      <c r="AD35" s="17">
        <v>0.25</v>
      </c>
      <c r="AE35" s="17">
        <v>1392</v>
      </c>
    </row>
    <row r="36" spans="1:31">
      <c r="A36" s="17">
        <v>23</v>
      </c>
      <c r="B36" s="19">
        <v>0.45900462962962968</v>
      </c>
      <c r="C36" s="17">
        <v>152.6</v>
      </c>
      <c r="D36" s="17">
        <v>3.6</v>
      </c>
      <c r="E36" s="17">
        <v>4.37E-4</v>
      </c>
      <c r="F36" s="17">
        <v>2.1000000000000001E-2</v>
      </c>
      <c r="G36" s="17">
        <v>0.274453</v>
      </c>
      <c r="H36" s="17">
        <v>0.60843000000000003</v>
      </c>
      <c r="I36" s="17">
        <v>0.63287400000000005</v>
      </c>
      <c r="J36" s="17">
        <v>2.4444E-2</v>
      </c>
      <c r="K36" s="17">
        <v>3.8622999999999998E-2</v>
      </c>
      <c r="L36" s="17">
        <v>385.4</v>
      </c>
      <c r="M36" s="17">
        <v>0.282997</v>
      </c>
      <c r="N36" s="17">
        <v>2473</v>
      </c>
      <c r="O36" s="17">
        <v>0</v>
      </c>
      <c r="P36" s="17">
        <v>0</v>
      </c>
      <c r="Q36" s="17">
        <v>0.60045099999999996</v>
      </c>
      <c r="R36" s="17">
        <v>0.58802100000000002</v>
      </c>
      <c r="S36" s="17">
        <v>0.63162399999999996</v>
      </c>
      <c r="T36" s="17">
        <v>4.3603000000000003E-2</v>
      </c>
      <c r="U36" s="17">
        <v>6.9032999999999997E-2</v>
      </c>
      <c r="V36" s="17">
        <v>631.9</v>
      </c>
      <c r="W36" s="17">
        <v>0.51239999999999997</v>
      </c>
      <c r="X36" s="17">
        <v>796</v>
      </c>
      <c r="Y36" s="17">
        <v>0</v>
      </c>
      <c r="Z36" s="17">
        <v>0</v>
      </c>
      <c r="AA36" s="17">
        <v>0.10620400000000001</v>
      </c>
      <c r="AB36" s="17">
        <v>2.03488E-2</v>
      </c>
      <c r="AC36" s="17">
        <v>0.58890900000000002</v>
      </c>
      <c r="AD36" s="17">
        <v>0.25</v>
      </c>
      <c r="AE36" s="17">
        <v>2155.1999999999998</v>
      </c>
    </row>
    <row r="37" spans="1:31">
      <c r="A37" s="17">
        <v>24</v>
      </c>
      <c r="B37" s="19">
        <v>0.45906249999999998</v>
      </c>
      <c r="C37" s="17">
        <v>151.69999999999999</v>
      </c>
      <c r="D37" s="17">
        <v>3.6</v>
      </c>
      <c r="E37" s="17">
        <v>5.9299999999999999E-4</v>
      </c>
      <c r="F37" s="17">
        <v>2.9000000000000001E-2</v>
      </c>
      <c r="G37" s="17">
        <v>0.53606500000000001</v>
      </c>
      <c r="H37" s="17">
        <v>0.59052099999999996</v>
      </c>
      <c r="I37" s="17">
        <v>0.63579799999999997</v>
      </c>
      <c r="J37" s="17">
        <v>4.5277999999999999E-2</v>
      </c>
      <c r="K37" s="17">
        <v>7.1214E-2</v>
      </c>
      <c r="L37" s="17">
        <v>547.1</v>
      </c>
      <c r="M37" s="17">
        <v>0.195885</v>
      </c>
      <c r="N37" s="17">
        <v>840</v>
      </c>
      <c r="O37" s="17">
        <v>0</v>
      </c>
      <c r="P37" s="17">
        <v>0</v>
      </c>
      <c r="Q37" s="17">
        <v>0.52564999999999995</v>
      </c>
      <c r="R37" s="17">
        <v>0.59131199999999995</v>
      </c>
      <c r="S37" s="17">
        <v>0.63263599999999998</v>
      </c>
      <c r="T37" s="17">
        <v>4.1324E-2</v>
      </c>
      <c r="U37" s="17">
        <v>6.5321000000000004E-2</v>
      </c>
      <c r="V37" s="17">
        <v>684.9</v>
      </c>
      <c r="W37" s="17">
        <v>0.59999899999999995</v>
      </c>
      <c r="X37" s="17">
        <v>1033</v>
      </c>
      <c r="Y37" s="17">
        <v>0</v>
      </c>
      <c r="Z37" s="17">
        <v>0</v>
      </c>
      <c r="AA37" s="17">
        <v>0.100493</v>
      </c>
      <c r="AB37" s="17">
        <v>9.9222900000000003E-3</v>
      </c>
      <c r="AC37" s="17">
        <v>0.59172199999999997</v>
      </c>
      <c r="AD37" s="17">
        <v>0.25</v>
      </c>
      <c r="AE37" s="17">
        <v>1518.1</v>
      </c>
    </row>
    <row r="38" spans="1:31">
      <c r="A38" s="17">
        <v>25</v>
      </c>
      <c r="B38" s="19">
        <v>0.45912037037037035</v>
      </c>
      <c r="C38" s="17">
        <v>150.6</v>
      </c>
      <c r="D38" s="17">
        <v>3.6</v>
      </c>
      <c r="E38" s="17">
        <v>7.7099999999999998E-4</v>
      </c>
      <c r="F38" s="17">
        <v>3.6999999999999998E-2</v>
      </c>
      <c r="G38" s="17">
        <v>0.62374600000000002</v>
      </c>
      <c r="H38" s="17">
        <v>0.58687199999999995</v>
      </c>
      <c r="I38" s="17">
        <v>0.63651500000000005</v>
      </c>
      <c r="J38" s="17">
        <v>4.9643E-2</v>
      </c>
      <c r="K38" s="17">
        <v>7.7992000000000006E-2</v>
      </c>
      <c r="L38" s="17">
        <v>700.3</v>
      </c>
      <c r="M38" s="17">
        <v>6.9999999999999999E-6</v>
      </c>
      <c r="N38" s="17">
        <v>6447</v>
      </c>
      <c r="O38" s="17">
        <v>0</v>
      </c>
      <c r="P38" s="17">
        <v>0</v>
      </c>
      <c r="Q38" s="17">
        <v>0.54033200000000003</v>
      </c>
      <c r="R38" s="17">
        <v>0.595943</v>
      </c>
      <c r="S38" s="17">
        <v>0.64224800000000004</v>
      </c>
      <c r="T38" s="17">
        <v>4.6304999999999999E-2</v>
      </c>
      <c r="U38" s="17">
        <v>7.2097999999999995E-2</v>
      </c>
      <c r="V38" s="17">
        <v>486.7</v>
      </c>
      <c r="W38" s="17">
        <v>2.5000000000000001E-5</v>
      </c>
      <c r="X38" s="17">
        <v>2565</v>
      </c>
      <c r="Y38" s="17">
        <v>0</v>
      </c>
      <c r="Z38" s="17">
        <v>0</v>
      </c>
      <c r="AA38" s="17">
        <v>0.11092100000000001</v>
      </c>
      <c r="AB38" s="17">
        <v>8.9588699999999993E-2</v>
      </c>
      <c r="AC38" s="17">
        <v>0.60009199999999996</v>
      </c>
      <c r="AD38" s="17">
        <v>0.25</v>
      </c>
      <c r="AE38" s="17">
        <v>1186.0999999999999</v>
      </c>
    </row>
    <row r="39" spans="1:31">
      <c r="A39" s="17">
        <v>26</v>
      </c>
      <c r="B39" s="19">
        <v>0.45916666666666667</v>
      </c>
      <c r="C39" s="17">
        <v>149.5</v>
      </c>
      <c r="D39" s="17">
        <v>3.6</v>
      </c>
      <c r="E39" s="17">
        <v>6.4099999999999997E-4</v>
      </c>
      <c r="F39" s="17">
        <v>3.1E-2</v>
      </c>
      <c r="G39" s="17">
        <v>0.71649300000000005</v>
      </c>
      <c r="H39" s="17">
        <v>0.59204800000000002</v>
      </c>
      <c r="I39" s="17">
        <v>0.66196600000000005</v>
      </c>
      <c r="J39" s="17">
        <v>6.9917999999999994E-2</v>
      </c>
      <c r="K39" s="17">
        <v>0.10562199999999999</v>
      </c>
      <c r="L39" s="17">
        <v>535</v>
      </c>
      <c r="M39" s="17">
        <v>9.0000000000000002E-6</v>
      </c>
      <c r="N39" s="17">
        <v>2365</v>
      </c>
      <c r="O39" s="17">
        <v>0</v>
      </c>
      <c r="P39" s="17">
        <v>0</v>
      </c>
      <c r="Q39" s="17">
        <v>0.44915300000000002</v>
      </c>
      <c r="R39" s="17">
        <v>0.60430300000000003</v>
      </c>
      <c r="S39" s="17">
        <v>0.6522</v>
      </c>
      <c r="T39" s="17">
        <v>4.7897000000000002E-2</v>
      </c>
      <c r="U39" s="17">
        <v>7.3439000000000004E-2</v>
      </c>
      <c r="V39" s="17">
        <v>800</v>
      </c>
      <c r="W39" s="17">
        <v>6.3979999999999995E-2</v>
      </c>
      <c r="X39" s="17">
        <v>911</v>
      </c>
      <c r="Y39" s="17">
        <v>0</v>
      </c>
      <c r="Z39" s="17">
        <v>0</v>
      </c>
      <c r="AA39" s="17">
        <v>0.112982</v>
      </c>
      <c r="AB39" s="17">
        <v>2.6839499999999999E-2</v>
      </c>
      <c r="AC39" s="17">
        <v>0.60558900000000004</v>
      </c>
      <c r="AD39" s="17">
        <v>0.25</v>
      </c>
      <c r="AE39" s="17">
        <v>1552.6</v>
      </c>
    </row>
    <row r="40" spans="1:31">
      <c r="A40" s="17">
        <v>27</v>
      </c>
      <c r="B40" s="19">
        <v>0.45922453703703708</v>
      </c>
      <c r="C40" s="17">
        <v>148.6</v>
      </c>
      <c r="D40" s="17">
        <v>3.6</v>
      </c>
      <c r="E40" s="17">
        <v>1.2340000000000001E-3</v>
      </c>
      <c r="F40" s="17">
        <v>0.06</v>
      </c>
      <c r="G40" s="17">
        <v>0.56203700000000001</v>
      </c>
      <c r="H40" s="17">
        <v>0.60461399999999998</v>
      </c>
      <c r="I40" s="17">
        <v>0.65832800000000002</v>
      </c>
      <c r="J40" s="17">
        <v>5.3714999999999999E-2</v>
      </c>
      <c r="K40" s="17">
        <v>8.1591999999999998E-2</v>
      </c>
      <c r="L40" s="17">
        <v>664.3</v>
      </c>
      <c r="M40" s="17">
        <v>0.37081999999999998</v>
      </c>
      <c r="N40" s="17">
        <v>1451</v>
      </c>
      <c r="O40" s="17">
        <v>0</v>
      </c>
      <c r="P40" s="17">
        <v>0</v>
      </c>
      <c r="Q40" s="17">
        <v>0.69178799999999996</v>
      </c>
      <c r="R40" s="17">
        <v>0.58693799999999996</v>
      </c>
      <c r="S40" s="17">
        <v>0.661775</v>
      </c>
      <c r="T40" s="17">
        <v>7.4837000000000001E-2</v>
      </c>
      <c r="U40" s="17">
        <v>0.11308600000000001</v>
      </c>
      <c r="V40" s="17">
        <v>702.5</v>
      </c>
      <c r="W40" s="17">
        <v>1.0399999999999999E-4</v>
      </c>
      <c r="X40" s="17">
        <v>1216</v>
      </c>
      <c r="Y40" s="17">
        <v>0</v>
      </c>
      <c r="Z40" s="17">
        <v>0</v>
      </c>
      <c r="AA40" s="17">
        <v>0.17397799999999999</v>
      </c>
      <c r="AB40" s="17">
        <v>2.0578599999999999E-2</v>
      </c>
      <c r="AC40" s="17">
        <v>0.58847799999999995</v>
      </c>
      <c r="AD40" s="17">
        <v>0.25</v>
      </c>
      <c r="AE40" s="17">
        <v>1250.4000000000001</v>
      </c>
    </row>
    <row r="41" spans="1:31">
      <c r="A41" s="17">
        <v>28</v>
      </c>
      <c r="B41" s="19">
        <v>0.45928240740740739</v>
      </c>
      <c r="C41" s="17">
        <v>147.5</v>
      </c>
      <c r="D41" s="17">
        <v>3.6</v>
      </c>
      <c r="E41" s="17">
        <v>7.6199999999999998E-4</v>
      </c>
      <c r="F41" s="17">
        <v>3.6999999999999998E-2</v>
      </c>
      <c r="G41" s="17">
        <v>0.68363200000000002</v>
      </c>
      <c r="H41" s="17">
        <v>0.60363999999999995</v>
      </c>
      <c r="I41" s="17">
        <v>0.66434800000000005</v>
      </c>
      <c r="J41" s="17">
        <v>6.0707999999999998E-2</v>
      </c>
      <c r="K41" s="17">
        <v>9.1380000000000003E-2</v>
      </c>
      <c r="L41" s="17">
        <v>479.5</v>
      </c>
      <c r="M41" s="17">
        <v>9.9999999999999995E-7</v>
      </c>
      <c r="N41" s="17">
        <v>3989</v>
      </c>
      <c r="O41" s="17">
        <v>0</v>
      </c>
      <c r="P41" s="17">
        <v>0</v>
      </c>
      <c r="Q41" s="17">
        <v>0.67223100000000002</v>
      </c>
      <c r="R41" s="17">
        <v>0.60173500000000002</v>
      </c>
      <c r="S41" s="17">
        <v>0.66769699999999998</v>
      </c>
      <c r="T41" s="17">
        <v>6.5962000000000007E-2</v>
      </c>
      <c r="U41" s="17">
        <v>9.8790000000000003E-2</v>
      </c>
      <c r="V41" s="17">
        <v>588.9</v>
      </c>
      <c r="W41" s="17">
        <v>1.9999999999999999E-6</v>
      </c>
      <c r="X41" s="17">
        <v>1451</v>
      </c>
      <c r="Y41" s="17">
        <v>0</v>
      </c>
      <c r="Z41" s="17">
        <v>0</v>
      </c>
      <c r="AA41" s="17">
        <v>0.15198500000000001</v>
      </c>
      <c r="AB41" s="17">
        <v>4.0018699999999997E-2</v>
      </c>
      <c r="AC41" s="17">
        <v>0.60437399999999997</v>
      </c>
      <c r="AD41" s="17">
        <v>0.25</v>
      </c>
      <c r="AE41" s="17">
        <v>1732.3</v>
      </c>
    </row>
    <row r="42" spans="1:31">
      <c r="A42" s="17">
        <v>29</v>
      </c>
      <c r="B42" s="19">
        <v>0.45932870370370371</v>
      </c>
      <c r="C42" s="17">
        <v>146.19999999999999</v>
      </c>
      <c r="D42" s="17">
        <v>3.6</v>
      </c>
      <c r="E42" s="17">
        <v>6.7599999999999995E-4</v>
      </c>
      <c r="F42" s="17">
        <v>3.3000000000000002E-2</v>
      </c>
      <c r="G42" s="17">
        <v>0.75818600000000003</v>
      </c>
      <c r="H42" s="17">
        <v>0.61216899999999996</v>
      </c>
      <c r="I42" s="17">
        <v>0.67409300000000005</v>
      </c>
      <c r="J42" s="17">
        <v>6.1924E-2</v>
      </c>
      <c r="K42" s="17">
        <v>9.1863E-2</v>
      </c>
      <c r="L42" s="17">
        <v>473.3</v>
      </c>
      <c r="M42" s="17">
        <v>0.22909099999999999</v>
      </c>
      <c r="N42" s="17">
        <v>2755</v>
      </c>
      <c r="O42" s="17">
        <v>0</v>
      </c>
      <c r="P42" s="17">
        <v>0</v>
      </c>
      <c r="Q42" s="17">
        <v>0.74194000000000004</v>
      </c>
      <c r="R42" s="17">
        <v>0.61285599999999996</v>
      </c>
      <c r="S42" s="17">
        <v>0.67174299999999998</v>
      </c>
      <c r="T42" s="17">
        <v>5.8887000000000002E-2</v>
      </c>
      <c r="U42" s="17">
        <v>8.7663000000000005E-2</v>
      </c>
      <c r="V42" s="17">
        <v>599.9</v>
      </c>
      <c r="W42" s="17">
        <v>0.59999599999999997</v>
      </c>
      <c r="X42" s="17">
        <v>2648</v>
      </c>
      <c r="Y42" s="17">
        <v>0</v>
      </c>
      <c r="Z42" s="17">
        <v>0</v>
      </c>
      <c r="AA42" s="17">
        <v>0.13486500000000001</v>
      </c>
      <c r="AB42" s="17">
        <v>2.7631200000000002E-2</v>
      </c>
      <c r="AC42" s="17">
        <v>0.614483</v>
      </c>
      <c r="AD42" s="17">
        <v>0.25</v>
      </c>
      <c r="AE42" s="17">
        <v>1754.9</v>
      </c>
    </row>
    <row r="43" spans="1:31">
      <c r="A43" s="17">
        <v>30</v>
      </c>
      <c r="B43" s="19">
        <v>0.45938657407407407</v>
      </c>
      <c r="C43" s="17">
        <v>145.19999999999999</v>
      </c>
      <c r="D43" s="17">
        <v>3.6</v>
      </c>
      <c r="E43" s="17">
        <v>1.4649999999999999E-3</v>
      </c>
      <c r="F43" s="17">
        <v>7.0999999999999994E-2</v>
      </c>
      <c r="G43" s="17">
        <v>0.72400600000000004</v>
      </c>
      <c r="H43" s="17">
        <v>0.607491</v>
      </c>
      <c r="I43" s="17">
        <v>0.67088400000000004</v>
      </c>
      <c r="J43" s="17">
        <v>6.3393000000000005E-2</v>
      </c>
      <c r="K43" s="17">
        <v>9.4492000000000007E-2</v>
      </c>
      <c r="L43" s="17">
        <v>784.5</v>
      </c>
      <c r="M43" s="17">
        <v>0.37081999999999998</v>
      </c>
      <c r="N43" s="17">
        <v>983</v>
      </c>
      <c r="O43" s="17">
        <v>0</v>
      </c>
      <c r="P43" s="17">
        <v>0</v>
      </c>
      <c r="Q43" s="17">
        <v>0.76705199999999996</v>
      </c>
      <c r="R43" s="17">
        <v>0.60142300000000004</v>
      </c>
      <c r="S43" s="17">
        <v>0.67823500000000003</v>
      </c>
      <c r="T43" s="17">
        <v>7.6813000000000006E-2</v>
      </c>
      <c r="U43" s="17">
        <v>0.11325300000000001</v>
      </c>
      <c r="V43" s="17">
        <v>627</v>
      </c>
      <c r="W43" s="17">
        <v>6.6000000000000005E-5</v>
      </c>
      <c r="X43" s="17">
        <v>1202</v>
      </c>
      <c r="Y43" s="17">
        <v>0</v>
      </c>
      <c r="Z43" s="17">
        <v>0</v>
      </c>
      <c r="AA43" s="17">
        <v>0.174236</v>
      </c>
      <c r="AB43" s="17">
        <v>1.6529800000000001E-2</v>
      </c>
      <c r="AC43" s="17">
        <v>0.60269200000000001</v>
      </c>
      <c r="AD43" s="17">
        <v>0.25</v>
      </c>
      <c r="AE43" s="17">
        <v>1058.7</v>
      </c>
    </row>
    <row r="44" spans="1:31">
      <c r="A44" s="17">
        <v>31</v>
      </c>
      <c r="B44" s="19">
        <v>0.45944444444444449</v>
      </c>
      <c r="C44" s="17">
        <v>144.1</v>
      </c>
      <c r="D44" s="17">
        <v>3.6</v>
      </c>
      <c r="E44" s="17">
        <v>1.3370000000000001E-3</v>
      </c>
      <c r="F44" s="17">
        <v>6.5000000000000002E-2</v>
      </c>
      <c r="G44" s="17">
        <v>0.65179100000000001</v>
      </c>
      <c r="H44" s="17">
        <v>0.61616300000000002</v>
      </c>
      <c r="I44" s="17">
        <v>0.68307499999999999</v>
      </c>
      <c r="J44" s="17">
        <v>6.6911999999999999E-2</v>
      </c>
      <c r="K44" s="17">
        <v>9.7957000000000002E-2</v>
      </c>
      <c r="L44" s="17">
        <v>800</v>
      </c>
      <c r="M44" s="17">
        <v>0.14163500000000001</v>
      </c>
      <c r="N44" s="17">
        <v>898</v>
      </c>
      <c r="O44" s="17">
        <v>0</v>
      </c>
      <c r="P44" s="17">
        <v>0</v>
      </c>
      <c r="Q44" s="17">
        <v>0.75960399999999995</v>
      </c>
      <c r="R44" s="17">
        <v>0.61962899999999999</v>
      </c>
      <c r="S44" s="17">
        <v>0.68943200000000004</v>
      </c>
      <c r="T44" s="17">
        <v>6.9803000000000004E-2</v>
      </c>
      <c r="U44" s="17">
        <v>0.101247</v>
      </c>
      <c r="V44" s="17">
        <v>590.70000000000005</v>
      </c>
      <c r="W44" s="17">
        <v>0.48446400000000001</v>
      </c>
      <c r="X44" s="17">
        <v>0</v>
      </c>
      <c r="Y44" s="17">
        <v>0</v>
      </c>
      <c r="Z44" s="17">
        <v>0</v>
      </c>
      <c r="AA44" s="17">
        <v>0.15576499999999999</v>
      </c>
      <c r="AB44" s="17">
        <v>1.5417800000000001E-2</v>
      </c>
      <c r="AC44" s="17">
        <v>0.62070499999999995</v>
      </c>
      <c r="AD44" s="17">
        <v>0.25</v>
      </c>
      <c r="AE44" s="17">
        <v>1038.2</v>
      </c>
    </row>
    <row r="45" spans="1:31">
      <c r="A45" s="17">
        <v>32</v>
      </c>
      <c r="B45" s="19">
        <v>0.45949074074074076</v>
      </c>
      <c r="C45" s="17">
        <v>143.1</v>
      </c>
      <c r="D45" s="17">
        <v>3.6</v>
      </c>
      <c r="E45" s="17">
        <v>1.647E-3</v>
      </c>
      <c r="F45" s="17">
        <v>0.08</v>
      </c>
      <c r="G45" s="17">
        <v>0.7288</v>
      </c>
      <c r="H45" s="17">
        <v>0.59646500000000002</v>
      </c>
      <c r="I45" s="17">
        <v>0.68555999999999995</v>
      </c>
      <c r="J45" s="17">
        <v>8.9094999999999994E-2</v>
      </c>
      <c r="K45" s="17">
        <v>0.12995999999999999</v>
      </c>
      <c r="L45" s="17">
        <v>800</v>
      </c>
      <c r="M45" s="17">
        <v>8.7504999999999999E-2</v>
      </c>
      <c r="N45" s="17">
        <v>887</v>
      </c>
      <c r="O45" s="17">
        <v>0</v>
      </c>
      <c r="P45" s="17">
        <v>0</v>
      </c>
      <c r="Q45" s="17">
        <v>0.77133499999999999</v>
      </c>
      <c r="R45" s="17">
        <v>0.59969700000000004</v>
      </c>
      <c r="S45" s="17">
        <v>0.68514399999999998</v>
      </c>
      <c r="T45" s="17">
        <v>8.5445999999999994E-2</v>
      </c>
      <c r="U45" s="17">
        <v>0.124713</v>
      </c>
      <c r="V45" s="17">
        <v>751.1</v>
      </c>
      <c r="W45" s="17">
        <v>3.0000000000000001E-6</v>
      </c>
      <c r="X45" s="17">
        <v>1858</v>
      </c>
      <c r="Y45" s="17">
        <v>0</v>
      </c>
      <c r="Z45" s="17">
        <v>0</v>
      </c>
      <c r="AA45" s="17">
        <v>0.19186600000000001</v>
      </c>
      <c r="AB45" s="17">
        <v>1.523E-2</v>
      </c>
      <c r="AC45" s="17">
        <v>0.60099899999999995</v>
      </c>
      <c r="AD45" s="17">
        <v>0.25</v>
      </c>
      <c r="AE45" s="17">
        <v>1038.2</v>
      </c>
    </row>
    <row r="46" spans="1:31">
      <c r="A46" s="17">
        <v>33</v>
      </c>
      <c r="B46" s="19">
        <v>0.45954861111111112</v>
      </c>
      <c r="C46" s="17">
        <v>142.1</v>
      </c>
      <c r="D46" s="17">
        <v>3.6</v>
      </c>
      <c r="E46" s="17">
        <v>1.1119999999999999E-3</v>
      </c>
      <c r="F46" s="17">
        <v>5.3999999999999999E-2</v>
      </c>
      <c r="G46" s="17">
        <v>0.78151899999999996</v>
      </c>
      <c r="H46" s="17">
        <v>0.615097</v>
      </c>
      <c r="I46" s="17">
        <v>0.69029700000000005</v>
      </c>
      <c r="J46" s="17">
        <v>7.5200000000000003E-2</v>
      </c>
      <c r="K46" s="17">
        <v>0.10893799999999999</v>
      </c>
      <c r="L46" s="17">
        <v>613</v>
      </c>
      <c r="M46" s="17">
        <v>2.1999999999999999E-5</v>
      </c>
      <c r="N46" s="17">
        <v>7531</v>
      </c>
      <c r="O46" s="17">
        <v>0</v>
      </c>
      <c r="P46" s="17">
        <v>0</v>
      </c>
      <c r="Q46" s="17">
        <v>0.65237000000000001</v>
      </c>
      <c r="R46" s="17">
        <v>0.60634699999999997</v>
      </c>
      <c r="S46" s="17">
        <v>0.68829899999999999</v>
      </c>
      <c r="T46" s="17">
        <v>8.1950999999999996E-2</v>
      </c>
      <c r="U46" s="17">
        <v>0.119064</v>
      </c>
      <c r="V46" s="17">
        <v>800</v>
      </c>
      <c r="W46" s="17">
        <v>3.0000000000000001E-6</v>
      </c>
      <c r="X46" s="17">
        <v>792</v>
      </c>
      <c r="Y46" s="17">
        <v>0</v>
      </c>
      <c r="Z46" s="17">
        <v>0</v>
      </c>
      <c r="AA46" s="17">
        <v>0.183175</v>
      </c>
      <c r="AB46" s="17">
        <v>9.1419200000000006E-2</v>
      </c>
      <c r="AC46" s="17">
        <v>0.61383900000000002</v>
      </c>
      <c r="AD46" s="17">
        <v>0.25</v>
      </c>
      <c r="AE46" s="17">
        <v>1355</v>
      </c>
    </row>
    <row r="47" spans="1:31">
      <c r="A47" s="17">
        <v>34</v>
      </c>
      <c r="B47" s="19">
        <v>0.45960648148148148</v>
      </c>
      <c r="C47" s="17">
        <v>141</v>
      </c>
      <c r="D47" s="17">
        <v>3.6</v>
      </c>
      <c r="E47" s="17">
        <v>1.539E-3</v>
      </c>
      <c r="F47" s="17">
        <v>7.3999999999999996E-2</v>
      </c>
      <c r="G47" s="17">
        <v>0.69625099999999995</v>
      </c>
      <c r="H47" s="17">
        <v>0.61250499999999997</v>
      </c>
      <c r="I47" s="17">
        <v>0.68884000000000001</v>
      </c>
      <c r="J47" s="17">
        <v>7.6335E-2</v>
      </c>
      <c r="K47" s="17">
        <v>0.110817</v>
      </c>
      <c r="L47" s="17">
        <v>725.7</v>
      </c>
      <c r="M47" s="17">
        <v>0.22917000000000001</v>
      </c>
      <c r="N47" s="17">
        <v>1240</v>
      </c>
      <c r="O47" s="17">
        <v>0</v>
      </c>
      <c r="P47" s="17">
        <v>0</v>
      </c>
      <c r="Q47" s="17">
        <v>0.73816300000000001</v>
      </c>
      <c r="R47" s="17">
        <v>0.60424900000000004</v>
      </c>
      <c r="S47" s="17">
        <v>0.69372900000000004</v>
      </c>
      <c r="T47" s="17">
        <v>8.9479000000000003E-2</v>
      </c>
      <c r="U47" s="17">
        <v>0.12898299999999999</v>
      </c>
      <c r="V47" s="17">
        <v>800</v>
      </c>
      <c r="W47" s="17">
        <v>0.37081900000000001</v>
      </c>
      <c r="X47" s="17">
        <v>1137</v>
      </c>
      <c r="Y47" s="17">
        <v>0</v>
      </c>
      <c r="Z47" s="17">
        <v>0</v>
      </c>
      <c r="AA47" s="17">
        <v>0.198436</v>
      </c>
      <c r="AB47" s="17">
        <v>1.9229400000000001E-2</v>
      </c>
      <c r="AC47" s="17">
        <v>0.60597000000000001</v>
      </c>
      <c r="AD47" s="17">
        <v>0.25</v>
      </c>
      <c r="AE47" s="17">
        <v>1144.5</v>
      </c>
    </row>
    <row r="48" spans="1:31">
      <c r="A48" s="17">
        <v>35</v>
      </c>
      <c r="B48" s="19">
        <v>0.45965277777777774</v>
      </c>
      <c r="C48" s="17">
        <v>139.9</v>
      </c>
      <c r="D48" s="17">
        <v>3.6</v>
      </c>
      <c r="E48" s="17">
        <v>9.6500000000000004E-4</v>
      </c>
      <c r="F48" s="17">
        <v>4.7E-2</v>
      </c>
      <c r="G48" s="17">
        <v>0.74063000000000001</v>
      </c>
      <c r="H48" s="17">
        <v>0.62687000000000004</v>
      </c>
      <c r="I48" s="17">
        <v>0.69753900000000002</v>
      </c>
      <c r="J48" s="17">
        <v>7.0668999999999996E-2</v>
      </c>
      <c r="K48" s="17">
        <v>0.101312</v>
      </c>
      <c r="L48" s="17">
        <v>599.9</v>
      </c>
      <c r="M48" s="17">
        <v>9.1000000000000003E-5</v>
      </c>
      <c r="N48" s="17">
        <v>2504</v>
      </c>
      <c r="O48" s="17">
        <v>0</v>
      </c>
      <c r="P48" s="17">
        <v>0</v>
      </c>
      <c r="Q48" s="17">
        <v>0.66874299999999998</v>
      </c>
      <c r="R48" s="17">
        <v>0.62853599999999998</v>
      </c>
      <c r="S48" s="17">
        <v>0.69765900000000003</v>
      </c>
      <c r="T48" s="17">
        <v>6.9123000000000004E-2</v>
      </c>
      <c r="U48" s="17">
        <v>9.9077999999999999E-2</v>
      </c>
      <c r="V48" s="17">
        <v>653.4</v>
      </c>
      <c r="W48" s="17">
        <v>0.136402</v>
      </c>
      <c r="X48" s="17">
        <v>961</v>
      </c>
      <c r="Y48" s="17">
        <v>0</v>
      </c>
      <c r="Z48" s="17">
        <v>0</v>
      </c>
      <c r="AA48" s="17">
        <v>0.15242800000000001</v>
      </c>
      <c r="AB48" s="17">
        <v>3.1708199999999999E-2</v>
      </c>
      <c r="AC48" s="17">
        <v>0.63072799999999996</v>
      </c>
      <c r="AD48" s="17">
        <v>0.25</v>
      </c>
      <c r="AE48" s="17">
        <v>1384.4</v>
      </c>
    </row>
    <row r="49" spans="1:31">
      <c r="A49" s="17">
        <v>36</v>
      </c>
      <c r="B49" s="19">
        <v>0.45971064814814816</v>
      </c>
      <c r="C49" s="17">
        <v>139</v>
      </c>
      <c r="D49" s="17">
        <v>3.6</v>
      </c>
      <c r="E49" s="17">
        <v>1.206E-3</v>
      </c>
      <c r="F49" s="17">
        <v>5.8000000000000003E-2</v>
      </c>
      <c r="G49" s="17">
        <v>0.65860200000000002</v>
      </c>
      <c r="H49" s="17">
        <v>0.62487700000000002</v>
      </c>
      <c r="I49" s="17">
        <v>0.69983600000000001</v>
      </c>
      <c r="J49" s="17">
        <v>7.4958999999999998E-2</v>
      </c>
      <c r="K49" s="17">
        <v>0.107109</v>
      </c>
      <c r="L49" s="17">
        <v>588.70000000000005</v>
      </c>
      <c r="M49" s="17">
        <v>5.1999999999999997E-5</v>
      </c>
      <c r="N49" s="17">
        <v>544</v>
      </c>
      <c r="O49" s="17">
        <v>0</v>
      </c>
      <c r="P49" s="17">
        <v>0</v>
      </c>
      <c r="Q49" s="17">
        <v>0.830403</v>
      </c>
      <c r="R49" s="17">
        <v>0.61126000000000003</v>
      </c>
      <c r="S49" s="17">
        <v>0.69698899999999997</v>
      </c>
      <c r="T49" s="17">
        <v>8.5729E-2</v>
      </c>
      <c r="U49" s="17">
        <v>0.122999</v>
      </c>
      <c r="V49" s="17">
        <v>730.8</v>
      </c>
      <c r="W49" s="17">
        <v>3.9999999999999998E-6</v>
      </c>
      <c r="X49" s="17">
        <v>1144</v>
      </c>
      <c r="Y49" s="17">
        <v>0</v>
      </c>
      <c r="Z49" s="17">
        <v>0</v>
      </c>
      <c r="AA49" s="17">
        <v>0.18923000000000001</v>
      </c>
      <c r="AB49" s="17">
        <v>6.92889E-3</v>
      </c>
      <c r="AC49" s="17">
        <v>0.61185400000000001</v>
      </c>
      <c r="AD49" s="17">
        <v>0.25</v>
      </c>
      <c r="AE49" s="17">
        <v>1410.8</v>
      </c>
    </row>
    <row r="50" spans="1:31">
      <c r="A50" s="17">
        <v>37</v>
      </c>
      <c r="B50" s="19">
        <v>0.45976851851851852</v>
      </c>
      <c r="C50" s="17">
        <v>138.1</v>
      </c>
      <c r="D50" s="17">
        <v>4.5</v>
      </c>
      <c r="E50" s="17">
        <v>1.4109999999999999E-3</v>
      </c>
      <c r="F50" s="17">
        <v>6.8000000000000005E-2</v>
      </c>
      <c r="G50" s="17">
        <v>0.65341000000000005</v>
      </c>
      <c r="H50" s="17">
        <v>0.62365899999999996</v>
      </c>
      <c r="I50" s="17">
        <v>0.69889500000000004</v>
      </c>
      <c r="J50" s="17">
        <v>7.5235999999999997E-2</v>
      </c>
      <c r="K50" s="17">
        <v>0.10765</v>
      </c>
      <c r="L50" s="17">
        <v>569.9</v>
      </c>
      <c r="M50" s="17">
        <v>2.1999999999999999E-5</v>
      </c>
      <c r="N50" s="17">
        <v>502</v>
      </c>
      <c r="O50" s="17">
        <v>0</v>
      </c>
      <c r="P50" s="17">
        <v>0</v>
      </c>
      <c r="Q50" s="17">
        <v>0.77161599999999997</v>
      </c>
      <c r="R50" s="17">
        <v>0.61525099999999999</v>
      </c>
      <c r="S50" s="17">
        <v>0.69838900000000004</v>
      </c>
      <c r="T50" s="17">
        <v>8.3138000000000004E-2</v>
      </c>
      <c r="U50" s="17">
        <v>0.119042</v>
      </c>
      <c r="V50" s="17">
        <v>758.5</v>
      </c>
      <c r="W50" s="17">
        <v>0.37081599999999998</v>
      </c>
      <c r="X50" s="17">
        <v>3981</v>
      </c>
      <c r="Y50" s="17">
        <v>0</v>
      </c>
      <c r="Z50" s="17">
        <v>0</v>
      </c>
      <c r="AA50" s="17">
        <v>0.183142</v>
      </c>
      <c r="AB50" s="17">
        <v>7.7326399999999998E-3</v>
      </c>
      <c r="AC50" s="17">
        <v>0.61589400000000005</v>
      </c>
      <c r="AD50" s="17">
        <v>0.25</v>
      </c>
      <c r="AE50" s="17">
        <v>1457.5</v>
      </c>
    </row>
    <row r="51" spans="1:31">
      <c r="A51" s="17">
        <v>38</v>
      </c>
      <c r="B51" s="19">
        <v>0.45981481481481484</v>
      </c>
      <c r="C51" s="17">
        <v>137.1</v>
      </c>
      <c r="D51" s="17">
        <v>3.6</v>
      </c>
      <c r="E51" s="17">
        <v>8.5300000000000003E-4</v>
      </c>
      <c r="F51" s="17">
        <v>4.1000000000000002E-2</v>
      </c>
      <c r="G51" s="17">
        <v>0.74344299999999996</v>
      </c>
      <c r="H51" s="17">
        <v>0.63176900000000002</v>
      </c>
      <c r="I51" s="17">
        <v>0.69735499999999995</v>
      </c>
      <c r="J51" s="17">
        <v>6.5586000000000005E-2</v>
      </c>
      <c r="K51" s="17">
        <v>9.4049999999999995E-2</v>
      </c>
      <c r="L51" s="17">
        <v>541.1</v>
      </c>
      <c r="M51" s="17">
        <v>6.8560000000000001E-3</v>
      </c>
      <c r="N51" s="17">
        <v>1212</v>
      </c>
      <c r="O51" s="17">
        <v>0</v>
      </c>
      <c r="P51" s="17">
        <v>0</v>
      </c>
      <c r="Q51" s="17">
        <v>0.73524699999999998</v>
      </c>
      <c r="R51" s="17">
        <v>0.634768</v>
      </c>
      <c r="S51" s="17">
        <v>0.701658</v>
      </c>
      <c r="T51" s="17">
        <v>6.6890000000000005E-2</v>
      </c>
      <c r="U51" s="17">
        <v>9.5330999999999999E-2</v>
      </c>
      <c r="V51" s="17">
        <v>526.79999999999995</v>
      </c>
      <c r="W51" s="17">
        <v>0.6</v>
      </c>
      <c r="X51" s="17">
        <v>413</v>
      </c>
      <c r="Y51" s="17">
        <v>0</v>
      </c>
      <c r="Z51" s="17">
        <v>0</v>
      </c>
      <c r="AA51" s="17">
        <v>0.14666299999999999</v>
      </c>
      <c r="AB51" s="17">
        <v>1.40973E-2</v>
      </c>
      <c r="AC51" s="17">
        <v>0.63571100000000003</v>
      </c>
      <c r="AD51" s="17">
        <v>0.25</v>
      </c>
      <c r="AE51" s="17">
        <v>1534.9</v>
      </c>
    </row>
    <row r="52" spans="1:31">
      <c r="A52" s="17">
        <v>39</v>
      </c>
      <c r="B52" s="19">
        <v>0.45987268518518515</v>
      </c>
      <c r="C52" s="17">
        <v>136</v>
      </c>
      <c r="D52" s="17">
        <v>4.5</v>
      </c>
      <c r="E52" s="17">
        <v>0</v>
      </c>
      <c r="F52" s="17">
        <v>0</v>
      </c>
      <c r="G52" s="17">
        <v>0.73202500000000004</v>
      </c>
      <c r="H52" s="17">
        <v>0.61043499999999995</v>
      </c>
      <c r="I52" s="17">
        <v>0.69976499999999997</v>
      </c>
      <c r="J52" s="17">
        <v>8.9330000000000007E-2</v>
      </c>
      <c r="K52" s="17">
        <v>0.12765699999999999</v>
      </c>
      <c r="L52" s="17">
        <v>800</v>
      </c>
      <c r="M52" s="17">
        <v>0.22914699999999999</v>
      </c>
      <c r="N52" s="17">
        <v>0</v>
      </c>
      <c r="O52" s="17">
        <v>0</v>
      </c>
      <c r="P52" s="17">
        <v>0</v>
      </c>
      <c r="Q52" s="17">
        <v>0.66660699999999995</v>
      </c>
      <c r="R52" s="17">
        <v>0.63674500000000001</v>
      </c>
      <c r="S52" s="17">
        <v>0.70097600000000004</v>
      </c>
      <c r="T52" s="17">
        <v>6.4230999999999996E-2</v>
      </c>
      <c r="U52" s="17">
        <v>9.1631000000000004E-2</v>
      </c>
      <c r="V52" s="17">
        <v>624.70000000000005</v>
      </c>
      <c r="W52" s="17">
        <v>0.28288099999999999</v>
      </c>
      <c r="X52" s="17">
        <v>675</v>
      </c>
      <c r="Y52" s="17">
        <v>0</v>
      </c>
      <c r="Z52" s="17">
        <v>0</v>
      </c>
    </row>
    <row r="53" spans="1:31">
      <c r="A53" s="17">
        <v>40</v>
      </c>
      <c r="B53" s="19">
        <v>0.45993055555555556</v>
      </c>
      <c r="C53" s="17">
        <v>135</v>
      </c>
      <c r="D53" s="17">
        <v>4.5</v>
      </c>
      <c r="E53" s="17">
        <v>1.8420000000000001E-3</v>
      </c>
      <c r="F53" s="17">
        <v>8.8999999999999996E-2</v>
      </c>
      <c r="G53" s="17">
        <v>0.79563300000000003</v>
      </c>
      <c r="H53" s="17">
        <v>0.62242699999999995</v>
      </c>
      <c r="I53" s="17">
        <v>0.70829399999999998</v>
      </c>
      <c r="J53" s="17">
        <v>8.5866999999999999E-2</v>
      </c>
      <c r="K53" s="17">
        <v>0.12123</v>
      </c>
      <c r="L53" s="17">
        <v>794.7</v>
      </c>
      <c r="M53" s="17">
        <v>0.37081799999999998</v>
      </c>
      <c r="N53" s="17">
        <v>756</v>
      </c>
      <c r="O53" s="17">
        <v>0</v>
      </c>
      <c r="P53" s="17">
        <v>0</v>
      </c>
      <c r="Q53" s="17">
        <v>0.74606499999999998</v>
      </c>
      <c r="R53" s="17">
        <v>0.62829999999999997</v>
      </c>
      <c r="S53" s="17">
        <v>0.70787</v>
      </c>
      <c r="T53" s="17">
        <v>7.9570000000000002E-2</v>
      </c>
      <c r="U53" s="17">
        <v>0.11240799999999999</v>
      </c>
      <c r="V53" s="17">
        <v>574.20000000000005</v>
      </c>
      <c r="W53" s="17">
        <v>7.9999999999999996E-6</v>
      </c>
      <c r="X53" s="17">
        <v>1480</v>
      </c>
      <c r="Y53" s="17">
        <v>0</v>
      </c>
      <c r="Z53" s="17">
        <v>0</v>
      </c>
      <c r="AA53" s="17">
        <v>0.17293500000000001</v>
      </c>
      <c r="AB53" s="17">
        <v>1.61146E-2</v>
      </c>
      <c r="AC53" s="17">
        <v>0.62958199999999997</v>
      </c>
      <c r="AD53" s="17">
        <v>0.25</v>
      </c>
      <c r="AE53" s="17">
        <v>1045.0999999999999</v>
      </c>
    </row>
    <row r="54" spans="1:31">
      <c r="A54" s="17">
        <v>41</v>
      </c>
      <c r="B54" s="19">
        <v>0.45998842592592593</v>
      </c>
      <c r="C54" s="17">
        <v>133.9</v>
      </c>
      <c r="D54" s="17">
        <v>4.5</v>
      </c>
      <c r="E54" s="17">
        <v>2.127E-3</v>
      </c>
      <c r="F54" s="17">
        <v>0.10299999999999999</v>
      </c>
      <c r="G54" s="17">
        <v>0.79050100000000001</v>
      </c>
      <c r="H54" s="17">
        <v>0.63265099999999996</v>
      </c>
      <c r="I54" s="17">
        <v>0.72570500000000004</v>
      </c>
      <c r="J54" s="17">
        <v>9.3052999999999997E-2</v>
      </c>
      <c r="K54" s="17">
        <v>0.12822500000000001</v>
      </c>
      <c r="L54" s="17">
        <v>800</v>
      </c>
      <c r="M54" s="17">
        <v>0.22917399999999999</v>
      </c>
      <c r="N54" s="17">
        <v>947</v>
      </c>
      <c r="O54" s="17">
        <v>0</v>
      </c>
      <c r="P54" s="17">
        <v>0</v>
      </c>
      <c r="Q54" s="17">
        <v>0.84875599999999995</v>
      </c>
      <c r="R54" s="17">
        <v>0.63392800000000005</v>
      </c>
      <c r="S54" s="17">
        <v>0.72819500000000004</v>
      </c>
      <c r="T54" s="17">
        <v>9.4268000000000005E-2</v>
      </c>
      <c r="U54" s="17">
        <v>0.12945400000000001</v>
      </c>
      <c r="V54" s="17">
        <v>625.20000000000005</v>
      </c>
      <c r="W54" s="17">
        <v>2.5000000000000001E-5</v>
      </c>
      <c r="X54" s="17">
        <v>1167</v>
      </c>
      <c r="Y54" s="17">
        <v>0</v>
      </c>
      <c r="Z54" s="17">
        <v>0</v>
      </c>
      <c r="AA54" s="17">
        <v>0.19916</v>
      </c>
      <c r="AB54" s="17">
        <v>2.0229299999999999E-2</v>
      </c>
      <c r="AC54" s="17">
        <v>0.63583500000000004</v>
      </c>
      <c r="AD54" s="17">
        <v>0.25</v>
      </c>
      <c r="AE54" s="17">
        <v>1038.2</v>
      </c>
    </row>
    <row r="55" spans="1:31">
      <c r="A55" s="17">
        <v>42</v>
      </c>
      <c r="B55" s="19">
        <v>0.46003472222222225</v>
      </c>
      <c r="C55" s="17">
        <v>132.6</v>
      </c>
      <c r="D55" s="17">
        <v>4.5</v>
      </c>
      <c r="E55" s="17">
        <v>2.0010000000000002E-3</v>
      </c>
      <c r="F55" s="17">
        <v>9.7000000000000003E-2</v>
      </c>
      <c r="G55" s="17">
        <v>0.79015800000000003</v>
      </c>
      <c r="H55" s="17">
        <v>0.64043399999999995</v>
      </c>
      <c r="I55" s="17">
        <v>0.74164699999999995</v>
      </c>
      <c r="J55" s="17">
        <v>0.101213</v>
      </c>
      <c r="K55" s="17">
        <v>0.13647100000000001</v>
      </c>
      <c r="L55" s="17">
        <v>779.7</v>
      </c>
      <c r="M55" s="17">
        <v>5.0000000000000004E-6</v>
      </c>
      <c r="N55" s="17">
        <v>783</v>
      </c>
      <c r="O55" s="17">
        <v>0</v>
      </c>
      <c r="P55" s="17">
        <v>0</v>
      </c>
      <c r="Q55" s="17">
        <v>0.83528400000000003</v>
      </c>
      <c r="R55" s="17">
        <v>0.64443499999999998</v>
      </c>
      <c r="S55" s="17">
        <v>0.73607299999999998</v>
      </c>
      <c r="T55" s="17">
        <v>9.1637999999999997E-2</v>
      </c>
      <c r="U55" s="17">
        <v>0.124496</v>
      </c>
      <c r="V55" s="17">
        <v>744.5</v>
      </c>
      <c r="W55" s="17">
        <v>2.9E-5</v>
      </c>
      <c r="X55" s="17">
        <v>3434</v>
      </c>
      <c r="Y55" s="17">
        <v>0</v>
      </c>
      <c r="Z55" s="17">
        <v>0</v>
      </c>
      <c r="AA55" s="17">
        <v>0.19153200000000001</v>
      </c>
      <c r="AB55" s="17">
        <v>1.6364500000000001E-2</v>
      </c>
      <c r="AC55" s="17">
        <v>0.64593500000000004</v>
      </c>
      <c r="AD55" s="17">
        <v>0.25</v>
      </c>
      <c r="AE55" s="17">
        <v>1065.3</v>
      </c>
    </row>
    <row r="56" spans="1:31">
      <c r="A56" s="17">
        <v>43</v>
      </c>
      <c r="B56" s="19">
        <v>0.46009259259259255</v>
      </c>
      <c r="C56" s="17">
        <v>131.5</v>
      </c>
      <c r="D56" s="17">
        <v>4.5</v>
      </c>
      <c r="E56" s="17">
        <v>2.1840000000000002E-3</v>
      </c>
      <c r="F56" s="17">
        <v>0.106</v>
      </c>
      <c r="G56" s="17">
        <v>0.85635899999999998</v>
      </c>
      <c r="H56" s="17">
        <v>0.64707199999999998</v>
      </c>
      <c r="I56" s="17">
        <v>0.77037900000000004</v>
      </c>
      <c r="J56" s="17">
        <v>0.123307</v>
      </c>
      <c r="K56" s="17">
        <v>0.16006100000000001</v>
      </c>
      <c r="L56" s="17">
        <v>660.8</v>
      </c>
      <c r="M56" s="17">
        <v>9.1000000000000003E-5</v>
      </c>
      <c r="N56" s="17">
        <v>742</v>
      </c>
      <c r="O56" s="17">
        <v>0</v>
      </c>
      <c r="P56" s="17">
        <v>0</v>
      </c>
      <c r="Q56" s="17">
        <v>0.81974100000000005</v>
      </c>
      <c r="R56" s="17">
        <v>0.63287499999999997</v>
      </c>
      <c r="S56" s="17">
        <v>0.75323799999999996</v>
      </c>
      <c r="T56" s="17">
        <v>0.120362</v>
      </c>
      <c r="U56" s="17">
        <v>0.15979299999999999</v>
      </c>
      <c r="V56" s="17">
        <v>800</v>
      </c>
      <c r="W56" s="17">
        <v>1.2E-5</v>
      </c>
      <c r="X56" s="17">
        <v>1047</v>
      </c>
      <c r="Y56" s="17">
        <v>0</v>
      </c>
      <c r="Z56" s="17">
        <v>0</v>
      </c>
      <c r="AA56" s="17">
        <v>0.245836</v>
      </c>
      <c r="AB56" s="17">
        <v>1.3177400000000001E-2</v>
      </c>
      <c r="AC56" s="17">
        <v>0.63446199999999997</v>
      </c>
      <c r="AD56" s="17">
        <v>0.25</v>
      </c>
      <c r="AE56" s="17">
        <v>1256.9000000000001</v>
      </c>
    </row>
    <row r="57" spans="1:31">
      <c r="A57" s="17">
        <v>44</v>
      </c>
      <c r="B57" s="19">
        <v>0.46015046296296297</v>
      </c>
      <c r="C57" s="17">
        <v>130.4</v>
      </c>
      <c r="D57" s="17">
        <v>4.5</v>
      </c>
      <c r="E57" s="17">
        <v>2.3449999999999999E-3</v>
      </c>
      <c r="F57" s="17">
        <v>0.113</v>
      </c>
      <c r="G57" s="17">
        <v>0.87173999999999996</v>
      </c>
      <c r="H57" s="17">
        <v>0.67988400000000004</v>
      </c>
      <c r="I57" s="17">
        <v>0.80920199999999998</v>
      </c>
      <c r="J57" s="17">
        <v>0.12931699999999999</v>
      </c>
      <c r="K57" s="17">
        <v>0.15980800000000001</v>
      </c>
      <c r="L57" s="17">
        <v>670.5</v>
      </c>
      <c r="M57" s="17">
        <v>0.15857599999999999</v>
      </c>
      <c r="N57" s="17">
        <v>1112</v>
      </c>
      <c r="O57" s="17">
        <v>0</v>
      </c>
      <c r="P57" s="17">
        <v>0</v>
      </c>
      <c r="Q57" s="17">
        <v>0.86378600000000005</v>
      </c>
      <c r="R57" s="17">
        <v>0.66044499999999995</v>
      </c>
      <c r="S57" s="17">
        <v>0.795991</v>
      </c>
      <c r="T57" s="17">
        <v>0.135546</v>
      </c>
      <c r="U57" s="17">
        <v>0.17028499999999999</v>
      </c>
      <c r="V57" s="17">
        <v>800</v>
      </c>
      <c r="W57" s="17">
        <v>8.7534000000000001E-2</v>
      </c>
      <c r="X57" s="17">
        <v>945</v>
      </c>
      <c r="Y57" s="17">
        <v>0</v>
      </c>
      <c r="Z57" s="17">
        <v>0</v>
      </c>
      <c r="AA57" s="17">
        <v>0.26197799999999999</v>
      </c>
      <c r="AB57" s="17">
        <v>1.9906199999999999E-2</v>
      </c>
      <c r="AC57" s="17">
        <v>0.66314399999999996</v>
      </c>
      <c r="AD57" s="17">
        <v>0.25</v>
      </c>
      <c r="AE57" s="17">
        <v>1238.8</v>
      </c>
    </row>
    <row r="58" spans="1:31">
      <c r="A58" s="17">
        <v>45</v>
      </c>
      <c r="B58" s="19">
        <v>0.46020833333333333</v>
      </c>
      <c r="C58" s="17">
        <v>129.30000000000001</v>
      </c>
      <c r="D58" s="17">
        <v>4.5</v>
      </c>
      <c r="E58" s="17">
        <v>1.8890000000000001E-3</v>
      </c>
      <c r="F58" s="17">
        <v>9.0999999999999998E-2</v>
      </c>
      <c r="G58" s="17">
        <v>0.88597700000000001</v>
      </c>
      <c r="H58" s="17">
        <v>0.69144799999999995</v>
      </c>
      <c r="I58" s="17">
        <v>0.82461799999999996</v>
      </c>
      <c r="J58" s="17">
        <v>0.13317100000000001</v>
      </c>
      <c r="K58" s="17">
        <v>0.161494</v>
      </c>
      <c r="L58" s="17">
        <v>549.20000000000005</v>
      </c>
      <c r="M58" s="17">
        <v>7.9999999999999996E-6</v>
      </c>
      <c r="N58" s="17">
        <v>1738</v>
      </c>
      <c r="O58" s="17">
        <v>0</v>
      </c>
      <c r="P58" s="17">
        <v>0</v>
      </c>
      <c r="Q58" s="17">
        <v>0.89669299999999996</v>
      </c>
      <c r="R58" s="17">
        <v>0.69023699999999999</v>
      </c>
      <c r="S58" s="17">
        <v>0.82998000000000005</v>
      </c>
      <c r="T58" s="17">
        <v>0.13974300000000001</v>
      </c>
      <c r="U58" s="17">
        <v>0.16836899999999999</v>
      </c>
      <c r="V58" s="17">
        <v>800</v>
      </c>
      <c r="W58" s="17">
        <v>0.37081799999999998</v>
      </c>
      <c r="X58" s="17">
        <v>2350</v>
      </c>
      <c r="Y58" s="17">
        <v>0</v>
      </c>
      <c r="Z58" s="17">
        <v>0</v>
      </c>
      <c r="AA58" s="17">
        <v>0.25902999999999998</v>
      </c>
      <c r="AB58" s="17">
        <v>2.5339500000000001E-2</v>
      </c>
      <c r="AC58" s="17">
        <v>0.69377800000000001</v>
      </c>
      <c r="AD58" s="17">
        <v>0.25</v>
      </c>
      <c r="AE58" s="17">
        <v>1512.4</v>
      </c>
    </row>
    <row r="59" spans="1:31">
      <c r="A59" s="17">
        <v>46</v>
      </c>
      <c r="B59" s="19">
        <v>0.46025462962962965</v>
      </c>
      <c r="C59" s="17">
        <v>128.19999999999999</v>
      </c>
      <c r="D59" s="17">
        <v>4.5</v>
      </c>
      <c r="E59" s="17">
        <v>2.64E-3</v>
      </c>
      <c r="F59" s="17">
        <v>0.128</v>
      </c>
      <c r="G59" s="17">
        <v>0.85939500000000002</v>
      </c>
      <c r="H59" s="17">
        <v>0.67393099999999995</v>
      </c>
      <c r="I59" s="17">
        <v>0.81793899999999997</v>
      </c>
      <c r="J59" s="17">
        <v>0.144009</v>
      </c>
      <c r="K59" s="17">
        <v>0.176063</v>
      </c>
      <c r="L59" s="17">
        <v>787.5</v>
      </c>
      <c r="M59" s="17">
        <v>0.22917699999999999</v>
      </c>
      <c r="N59" s="17">
        <v>979</v>
      </c>
      <c r="O59" s="17">
        <v>0</v>
      </c>
      <c r="P59" s="17">
        <v>0</v>
      </c>
      <c r="Q59" s="17">
        <v>0.86377499999999996</v>
      </c>
      <c r="R59" s="17">
        <v>0.69703999999999999</v>
      </c>
      <c r="S59" s="17">
        <v>0.83312699999999995</v>
      </c>
      <c r="T59" s="17">
        <v>0.13608600000000001</v>
      </c>
      <c r="U59" s="17">
        <v>0.16334399999999999</v>
      </c>
      <c r="V59" s="17">
        <v>729.8</v>
      </c>
      <c r="W59" s="17">
        <v>3.9999999999999998E-6</v>
      </c>
      <c r="X59" s="17">
        <v>738</v>
      </c>
      <c r="Y59" s="17">
        <v>0</v>
      </c>
      <c r="Z59" s="17">
        <v>0</v>
      </c>
      <c r="AA59" s="17">
        <v>0.25129800000000002</v>
      </c>
      <c r="AB59" s="17">
        <v>2.0577499999999999E-2</v>
      </c>
      <c r="AC59" s="17">
        <v>0.69984100000000005</v>
      </c>
      <c r="AD59" s="17">
        <v>0.25</v>
      </c>
      <c r="AE59" s="17">
        <v>1054.7</v>
      </c>
    </row>
    <row r="60" spans="1:31">
      <c r="A60" s="17">
        <v>47</v>
      </c>
      <c r="B60" s="19">
        <v>0.46031249999999996</v>
      </c>
      <c r="C60" s="17">
        <v>127.3</v>
      </c>
      <c r="D60" s="17">
        <v>4.5</v>
      </c>
      <c r="E60" s="17">
        <v>2.271E-3</v>
      </c>
      <c r="F60" s="17">
        <v>0.11</v>
      </c>
      <c r="G60" s="17">
        <v>0.88590800000000003</v>
      </c>
      <c r="H60" s="17">
        <v>0.70018899999999995</v>
      </c>
      <c r="I60" s="17">
        <v>0.83687500000000004</v>
      </c>
      <c r="J60" s="17">
        <v>0.136687</v>
      </c>
      <c r="K60" s="17">
        <v>0.16333</v>
      </c>
      <c r="L60" s="17">
        <v>651.9</v>
      </c>
      <c r="M60" s="17">
        <v>1.0000000000000001E-5</v>
      </c>
      <c r="N60" s="17">
        <v>1416</v>
      </c>
      <c r="O60" s="17">
        <v>0</v>
      </c>
      <c r="P60" s="17">
        <v>0</v>
      </c>
      <c r="Q60" s="17">
        <v>0.88084700000000005</v>
      </c>
      <c r="R60" s="17">
        <v>0.69472400000000001</v>
      </c>
      <c r="S60" s="17">
        <v>0.83739699999999995</v>
      </c>
      <c r="T60" s="17">
        <v>0.14267299999999999</v>
      </c>
      <c r="U60" s="17">
        <v>0.170377</v>
      </c>
      <c r="V60" s="17">
        <v>793.4</v>
      </c>
      <c r="W60" s="17">
        <v>8.7467000000000003E-2</v>
      </c>
      <c r="X60" s="17">
        <v>1019</v>
      </c>
      <c r="Y60" s="17">
        <v>0</v>
      </c>
      <c r="Z60" s="17">
        <v>0</v>
      </c>
      <c r="AA60" s="17">
        <v>0.26211899999999999</v>
      </c>
      <c r="AB60" s="17">
        <v>2.4526099999999999E-2</v>
      </c>
      <c r="AC60" s="17">
        <v>0.69822300000000004</v>
      </c>
      <c r="AD60" s="17">
        <v>0.25</v>
      </c>
      <c r="AE60" s="17">
        <v>1274</v>
      </c>
    </row>
    <row r="61" spans="1:31">
      <c r="A61" s="17">
        <v>48</v>
      </c>
      <c r="B61" s="19">
        <v>0.46037037037037037</v>
      </c>
      <c r="C61" s="17">
        <v>126.2</v>
      </c>
      <c r="D61" s="17">
        <v>5.4</v>
      </c>
      <c r="E61" s="17">
        <v>3.1489999999999999E-3</v>
      </c>
      <c r="F61" s="17">
        <v>0.152</v>
      </c>
      <c r="G61" s="17">
        <v>0.83774800000000005</v>
      </c>
      <c r="H61" s="17">
        <v>0.70696099999999995</v>
      </c>
      <c r="I61" s="17">
        <v>0.83435000000000004</v>
      </c>
      <c r="J61" s="17">
        <v>0.127389</v>
      </c>
      <c r="K61" s="17">
        <v>0.15268100000000001</v>
      </c>
      <c r="L61" s="17">
        <v>760.2</v>
      </c>
      <c r="M61" s="17">
        <v>1.1E-5</v>
      </c>
      <c r="N61" s="17">
        <v>686</v>
      </c>
      <c r="O61" s="17">
        <v>0</v>
      </c>
      <c r="P61" s="17">
        <v>0</v>
      </c>
      <c r="Q61" s="17">
        <v>0.886992</v>
      </c>
      <c r="R61" s="17">
        <v>0.69896499999999995</v>
      </c>
      <c r="S61" s="17">
        <v>0.83963500000000002</v>
      </c>
      <c r="T61" s="17">
        <v>0.14066999999999999</v>
      </c>
      <c r="U61" s="17">
        <v>0.16753699999999999</v>
      </c>
      <c r="V61" s="17">
        <v>796.9</v>
      </c>
      <c r="W61" s="17">
        <v>9.9999999999999995E-7</v>
      </c>
      <c r="X61" s="17">
        <v>887</v>
      </c>
      <c r="Y61" s="17">
        <v>0</v>
      </c>
      <c r="Z61" s="17">
        <v>0</v>
      </c>
      <c r="AA61" s="17">
        <v>0.25774999999999998</v>
      </c>
      <c r="AB61" s="17">
        <v>1.6772200000000001E-2</v>
      </c>
      <c r="AC61" s="17">
        <v>0.70132399999999995</v>
      </c>
      <c r="AD61" s="17">
        <v>0.25</v>
      </c>
      <c r="AE61" s="17">
        <v>1092.5999999999999</v>
      </c>
    </row>
    <row r="62" spans="1:31">
      <c r="A62" s="17">
        <v>49</v>
      </c>
      <c r="B62" s="19">
        <v>0.46042824074074074</v>
      </c>
      <c r="C62" s="17">
        <v>125.1</v>
      </c>
      <c r="D62" s="17">
        <v>5.4</v>
      </c>
      <c r="E62" s="17">
        <v>2.663E-3</v>
      </c>
      <c r="F62" s="17">
        <v>0.129</v>
      </c>
      <c r="G62" s="17">
        <v>0.88102400000000003</v>
      </c>
      <c r="H62" s="17">
        <v>0.719468</v>
      </c>
      <c r="I62" s="17">
        <v>0.85459200000000002</v>
      </c>
      <c r="J62" s="17">
        <v>0.13512399999999999</v>
      </c>
      <c r="K62" s="17">
        <v>0.15811600000000001</v>
      </c>
      <c r="L62" s="17">
        <v>667.9</v>
      </c>
      <c r="M62" s="17">
        <v>8.7282999999999999E-2</v>
      </c>
      <c r="N62" s="17">
        <v>666</v>
      </c>
      <c r="O62" s="17">
        <v>0</v>
      </c>
      <c r="P62" s="17">
        <v>0</v>
      </c>
      <c r="Q62" s="17">
        <v>0.88254600000000005</v>
      </c>
      <c r="R62" s="17">
        <v>0.71818599999999999</v>
      </c>
      <c r="S62" s="17">
        <v>0.85581499999999999</v>
      </c>
      <c r="T62" s="17">
        <v>0.137629</v>
      </c>
      <c r="U62" s="17">
        <v>0.16081599999999999</v>
      </c>
      <c r="V62" s="17">
        <v>777.5</v>
      </c>
      <c r="W62" s="17">
        <v>0.228746</v>
      </c>
      <c r="X62" s="17">
        <v>535</v>
      </c>
      <c r="Y62" s="17">
        <v>0</v>
      </c>
      <c r="Z62" s="17">
        <v>0</v>
      </c>
      <c r="AA62" s="17">
        <v>0.24740999999999999</v>
      </c>
      <c r="AB62" s="17">
        <v>1.43315E-2</v>
      </c>
      <c r="AC62" s="17">
        <v>0.72015799999999996</v>
      </c>
      <c r="AD62" s="17">
        <v>0.25</v>
      </c>
      <c r="AE62" s="17">
        <v>1243.5</v>
      </c>
    </row>
    <row r="63" spans="1:31">
      <c r="A63" s="17">
        <v>50</v>
      </c>
      <c r="B63" s="19">
        <v>0.4604861111111111</v>
      </c>
      <c r="C63" s="17">
        <v>124</v>
      </c>
      <c r="D63" s="17">
        <v>5.4</v>
      </c>
      <c r="E63" s="17">
        <v>2.9859999999999999E-3</v>
      </c>
      <c r="F63" s="17">
        <v>0.14499999999999999</v>
      </c>
      <c r="G63" s="17">
        <v>0.86618300000000004</v>
      </c>
      <c r="H63" s="17">
        <v>0.68245299999999998</v>
      </c>
      <c r="I63" s="17">
        <v>0.81306299999999998</v>
      </c>
      <c r="J63" s="17">
        <v>0.130611</v>
      </c>
      <c r="K63" s="17">
        <v>0.16064000000000001</v>
      </c>
      <c r="L63" s="17">
        <v>782.2</v>
      </c>
      <c r="M63" s="17">
        <v>0.31747900000000001</v>
      </c>
      <c r="N63" s="17">
        <v>647</v>
      </c>
      <c r="O63" s="17">
        <v>0</v>
      </c>
      <c r="P63" s="17">
        <v>0</v>
      </c>
      <c r="Q63" s="17">
        <v>0.90136000000000005</v>
      </c>
      <c r="R63" s="17">
        <v>0.71266200000000002</v>
      </c>
      <c r="S63" s="17">
        <v>0.84270299999999998</v>
      </c>
      <c r="T63" s="17">
        <v>0.13004199999999999</v>
      </c>
      <c r="U63" s="17">
        <v>0.15431500000000001</v>
      </c>
      <c r="V63" s="17">
        <v>615.4</v>
      </c>
      <c r="W63" s="17">
        <v>0.19905700000000001</v>
      </c>
      <c r="X63" s="17">
        <v>596</v>
      </c>
      <c r="Y63" s="17">
        <v>0</v>
      </c>
      <c r="Z63" s="17">
        <v>0</v>
      </c>
      <c r="AA63" s="17">
        <v>0.23740800000000001</v>
      </c>
      <c r="AB63" s="17">
        <v>1.6279800000000001E-2</v>
      </c>
      <c r="AC63" s="17">
        <v>0.71477900000000005</v>
      </c>
      <c r="AD63" s="17">
        <v>0.25</v>
      </c>
      <c r="AE63" s="17">
        <v>1061.8</v>
      </c>
    </row>
    <row r="64" spans="1:31">
      <c r="A64" s="17">
        <v>51</v>
      </c>
      <c r="B64" s="19">
        <v>0.46053240740740736</v>
      </c>
      <c r="C64" s="17">
        <v>122.9</v>
      </c>
      <c r="D64" s="17">
        <v>5.4</v>
      </c>
      <c r="E64" s="17">
        <v>2.9810000000000001E-3</v>
      </c>
      <c r="F64" s="17">
        <v>0.14399999999999999</v>
      </c>
      <c r="G64" s="17">
        <v>0.84034200000000003</v>
      </c>
      <c r="H64" s="17">
        <v>0.67993099999999995</v>
      </c>
      <c r="I64" s="17">
        <v>0.81092399999999998</v>
      </c>
      <c r="J64" s="17">
        <v>0.130993</v>
      </c>
      <c r="K64" s="17">
        <v>0.16153500000000001</v>
      </c>
      <c r="L64" s="17">
        <v>757.6</v>
      </c>
      <c r="M64" s="17">
        <v>0.31275999999999998</v>
      </c>
      <c r="N64" s="17">
        <v>713</v>
      </c>
      <c r="O64" s="17">
        <v>0</v>
      </c>
      <c r="P64" s="17">
        <v>0</v>
      </c>
      <c r="Q64" s="17">
        <v>0.87054200000000004</v>
      </c>
      <c r="R64" s="17">
        <v>0.69343200000000005</v>
      </c>
      <c r="S64" s="17">
        <v>0.82474099999999995</v>
      </c>
      <c r="T64" s="17">
        <v>0.13130900000000001</v>
      </c>
      <c r="U64" s="17">
        <v>0.15921199999999999</v>
      </c>
      <c r="V64" s="17">
        <v>681.1</v>
      </c>
      <c r="W64" s="17">
        <v>0.229158</v>
      </c>
      <c r="X64" s="17">
        <v>1041</v>
      </c>
      <c r="Y64" s="17">
        <v>0</v>
      </c>
      <c r="Z64" s="17">
        <v>0</v>
      </c>
      <c r="AA64" s="17">
        <v>0.24494199999999999</v>
      </c>
      <c r="AB64" s="17">
        <v>1.7350899999999999E-2</v>
      </c>
      <c r="AC64" s="17">
        <v>0.69571000000000005</v>
      </c>
      <c r="AD64" s="17">
        <v>0.25</v>
      </c>
      <c r="AE64" s="17">
        <v>1096.3</v>
      </c>
    </row>
    <row r="65" spans="1:31">
      <c r="A65" s="17">
        <v>52</v>
      </c>
      <c r="B65" s="19">
        <v>0.46059027777777778</v>
      </c>
      <c r="C65" s="17">
        <v>121.8</v>
      </c>
      <c r="D65" s="17">
        <v>5.4</v>
      </c>
      <c r="E65" s="17">
        <v>3.0360000000000001E-3</v>
      </c>
      <c r="F65" s="17">
        <v>0.14699999999999999</v>
      </c>
      <c r="G65" s="17">
        <v>0.87118399999999996</v>
      </c>
      <c r="H65" s="17">
        <v>0.66158600000000001</v>
      </c>
      <c r="I65" s="17">
        <v>0.79127000000000003</v>
      </c>
      <c r="J65" s="17">
        <v>0.12968399999999999</v>
      </c>
      <c r="K65" s="17">
        <v>0.16389300000000001</v>
      </c>
      <c r="L65" s="17">
        <v>794.9</v>
      </c>
      <c r="M65" s="17">
        <v>0.370699</v>
      </c>
      <c r="N65" s="17">
        <v>907</v>
      </c>
      <c r="O65" s="17">
        <v>0</v>
      </c>
      <c r="P65" s="17">
        <v>0</v>
      </c>
      <c r="Q65" s="17">
        <v>0.827156</v>
      </c>
      <c r="R65" s="17">
        <v>0.69547199999999998</v>
      </c>
      <c r="S65" s="17">
        <v>0.82346799999999998</v>
      </c>
      <c r="T65" s="17">
        <v>0.127996</v>
      </c>
      <c r="U65" s="17">
        <v>0.15543499999999999</v>
      </c>
      <c r="V65" s="17">
        <v>800</v>
      </c>
      <c r="W65" s="17">
        <v>0.33749099999999999</v>
      </c>
      <c r="X65" s="17">
        <v>1629</v>
      </c>
      <c r="Y65" s="17">
        <v>0</v>
      </c>
      <c r="Z65" s="17">
        <v>0</v>
      </c>
      <c r="AA65" s="17">
        <v>0.23913100000000001</v>
      </c>
      <c r="AB65" s="17">
        <v>2.3027100000000002E-2</v>
      </c>
      <c r="AC65" s="17">
        <v>0.69842000000000004</v>
      </c>
      <c r="AD65" s="17">
        <v>0.25</v>
      </c>
      <c r="AE65" s="17">
        <v>1044.8</v>
      </c>
    </row>
    <row r="66" spans="1:31">
      <c r="A66" s="17">
        <v>53</v>
      </c>
      <c r="B66" s="19">
        <v>0.46064814814814814</v>
      </c>
      <c r="C66" s="17">
        <v>120.7</v>
      </c>
      <c r="D66" s="17">
        <v>6.3</v>
      </c>
      <c r="E66" s="17">
        <v>3.4090000000000001E-3</v>
      </c>
      <c r="F66" s="17">
        <v>0.16500000000000001</v>
      </c>
      <c r="G66" s="17">
        <v>0.85677199999999998</v>
      </c>
      <c r="H66" s="17">
        <v>0.65854599999999996</v>
      </c>
      <c r="I66" s="17">
        <v>0.77751700000000001</v>
      </c>
      <c r="J66" s="17">
        <v>0.11897099999999999</v>
      </c>
      <c r="K66" s="17">
        <v>0.15301400000000001</v>
      </c>
      <c r="L66" s="17">
        <v>689.5</v>
      </c>
      <c r="M66" s="17">
        <v>0.15501000000000001</v>
      </c>
      <c r="N66" s="17">
        <v>804</v>
      </c>
      <c r="O66" s="17">
        <v>0</v>
      </c>
      <c r="P66" s="17">
        <v>0</v>
      </c>
      <c r="Q66" s="17">
        <v>0.88003600000000004</v>
      </c>
      <c r="R66" s="17">
        <v>0.67007399999999995</v>
      </c>
      <c r="S66" s="17">
        <v>0.80935500000000005</v>
      </c>
      <c r="T66" s="17">
        <v>0.13927999999999999</v>
      </c>
      <c r="U66" s="17">
        <v>0.17208799999999999</v>
      </c>
      <c r="V66" s="17">
        <v>783.5</v>
      </c>
      <c r="W66" s="17">
        <v>6.6000000000000005E-5</v>
      </c>
      <c r="X66" s="17">
        <v>1190</v>
      </c>
      <c r="Y66" s="17">
        <v>0</v>
      </c>
      <c r="Z66" s="17">
        <v>0</v>
      </c>
      <c r="AA66" s="17">
        <v>0.26475100000000001</v>
      </c>
      <c r="AB66" s="17">
        <v>2.0703200000000001E-2</v>
      </c>
      <c r="AC66" s="17">
        <v>0.67295799999999995</v>
      </c>
      <c r="AD66" s="17">
        <v>0.25</v>
      </c>
      <c r="AE66" s="17">
        <v>1204.5999999999999</v>
      </c>
    </row>
    <row r="67" spans="1:31">
      <c r="A67" s="17">
        <v>54</v>
      </c>
      <c r="B67" s="19">
        <v>0.46069444444444446</v>
      </c>
      <c r="C67" s="17">
        <v>119.7</v>
      </c>
      <c r="D67" s="17">
        <v>6.3</v>
      </c>
      <c r="E67" s="17">
        <v>2.3760000000000001E-3</v>
      </c>
      <c r="F67" s="17">
        <v>0.115</v>
      </c>
      <c r="G67" s="17">
        <v>0.79042299999999999</v>
      </c>
      <c r="H67" s="17">
        <v>0.63645700000000005</v>
      </c>
      <c r="I67" s="17">
        <v>0.74415100000000001</v>
      </c>
      <c r="J67" s="17">
        <v>0.107694</v>
      </c>
      <c r="K67" s="17">
        <v>0.14472099999999999</v>
      </c>
      <c r="L67" s="17">
        <v>657.6</v>
      </c>
      <c r="M67" s="17">
        <v>1.0000000000000001E-5</v>
      </c>
      <c r="N67" s="17">
        <v>1195</v>
      </c>
      <c r="O67" s="17">
        <v>0</v>
      </c>
      <c r="P67" s="17">
        <v>0</v>
      </c>
      <c r="Q67" s="17">
        <v>0.803504</v>
      </c>
      <c r="R67" s="17">
        <v>0.67539300000000002</v>
      </c>
      <c r="S67" s="17">
        <v>0.77348899999999998</v>
      </c>
      <c r="T67" s="17">
        <v>9.8096000000000003E-2</v>
      </c>
      <c r="U67" s="17">
        <v>0.12682299999999999</v>
      </c>
      <c r="V67" s="17">
        <v>607.4</v>
      </c>
      <c r="W67" s="17">
        <v>0.39290900000000001</v>
      </c>
      <c r="X67" s="17">
        <v>787</v>
      </c>
      <c r="Y67" s="17">
        <v>0</v>
      </c>
      <c r="Z67" s="17">
        <v>0</v>
      </c>
      <c r="AA67" s="17">
        <v>0.19511200000000001</v>
      </c>
      <c r="AB67" s="17">
        <v>2.9111399999999999E-2</v>
      </c>
      <c r="AC67" s="17">
        <v>0.67824899999999999</v>
      </c>
      <c r="AD67" s="17">
        <v>0.25</v>
      </c>
      <c r="AE67" s="17">
        <v>1263.0999999999999</v>
      </c>
    </row>
    <row r="68" spans="1:31">
      <c r="A68" s="17">
        <v>55</v>
      </c>
      <c r="B68" s="19">
        <v>0.46075231481481477</v>
      </c>
      <c r="C68" s="17">
        <v>118.6</v>
      </c>
      <c r="D68" s="17">
        <v>6.3</v>
      </c>
      <c r="E68" s="17">
        <v>2.085E-3</v>
      </c>
      <c r="F68" s="17">
        <v>0.10100000000000001</v>
      </c>
      <c r="G68" s="17">
        <v>0.69150999999999996</v>
      </c>
      <c r="H68" s="17">
        <v>0.63985999999999998</v>
      </c>
      <c r="I68" s="17">
        <v>0.71410200000000001</v>
      </c>
      <c r="J68" s="17">
        <v>7.4242000000000002E-2</v>
      </c>
      <c r="K68" s="17">
        <v>0.103966</v>
      </c>
      <c r="L68" s="17">
        <v>539.4</v>
      </c>
      <c r="M68" s="17">
        <v>1.2E-5</v>
      </c>
      <c r="N68" s="17">
        <v>1871</v>
      </c>
      <c r="O68" s="17">
        <v>0</v>
      </c>
      <c r="P68" s="17">
        <v>0</v>
      </c>
      <c r="Q68" s="17">
        <v>0.80218699999999998</v>
      </c>
      <c r="R68" s="17">
        <v>0.64001200000000003</v>
      </c>
      <c r="S68" s="17">
        <v>0.74147399999999997</v>
      </c>
      <c r="T68" s="17">
        <v>0.101462</v>
      </c>
      <c r="U68" s="17">
        <v>0.13683799999999999</v>
      </c>
      <c r="V68" s="17">
        <v>741.5</v>
      </c>
      <c r="W68" s="17">
        <v>2.5069999999999999E-2</v>
      </c>
      <c r="X68" s="17">
        <v>1442</v>
      </c>
      <c r="Y68" s="17">
        <v>0</v>
      </c>
      <c r="Z68" s="17">
        <v>0</v>
      </c>
      <c r="AA68" s="17">
        <v>0.21052000000000001</v>
      </c>
      <c r="AB68" s="17">
        <v>3.7068700000000003E-2</v>
      </c>
      <c r="AC68" s="17">
        <v>0.64377300000000004</v>
      </c>
      <c r="AD68" s="17">
        <v>0.25</v>
      </c>
      <c r="AE68" s="17">
        <v>1539.8</v>
      </c>
    </row>
    <row r="69" spans="1:31">
      <c r="A69" s="17">
        <v>56</v>
      </c>
      <c r="B69" s="19">
        <v>0.46081018518518518</v>
      </c>
      <c r="C69" s="17">
        <v>117.5</v>
      </c>
      <c r="D69" s="17">
        <v>6.3</v>
      </c>
      <c r="E69" s="17">
        <v>2.7339999999999999E-3</v>
      </c>
      <c r="F69" s="17">
        <v>0.13200000000000001</v>
      </c>
      <c r="G69" s="17">
        <v>0.75209800000000004</v>
      </c>
      <c r="H69" s="17">
        <v>0.62762799999999996</v>
      </c>
      <c r="I69" s="17">
        <v>0.71255900000000005</v>
      </c>
      <c r="J69" s="17">
        <v>8.4931000000000006E-2</v>
      </c>
      <c r="K69" s="17">
        <v>0.11919100000000001</v>
      </c>
      <c r="L69" s="17">
        <v>697.3</v>
      </c>
      <c r="M69" s="17">
        <v>0.147676</v>
      </c>
      <c r="N69" s="17">
        <v>2142</v>
      </c>
      <c r="O69" s="17">
        <v>0</v>
      </c>
      <c r="P69" s="17">
        <v>0</v>
      </c>
      <c r="Q69" s="17">
        <v>0.85381399999999996</v>
      </c>
      <c r="R69" s="17">
        <v>0.62641999999999998</v>
      </c>
      <c r="S69" s="17">
        <v>0.72946200000000005</v>
      </c>
      <c r="T69" s="17">
        <v>0.10304199999999999</v>
      </c>
      <c r="U69" s="17">
        <v>0.14125799999999999</v>
      </c>
      <c r="V69" s="17">
        <v>777.1</v>
      </c>
      <c r="W69" s="17">
        <v>0.20945900000000001</v>
      </c>
      <c r="X69" s="17">
        <v>597</v>
      </c>
      <c r="Y69" s="17">
        <v>0</v>
      </c>
      <c r="Z69" s="17">
        <v>0</v>
      </c>
      <c r="AA69" s="17">
        <v>0.21731900000000001</v>
      </c>
      <c r="AB69" s="17">
        <v>5.3887299999999999E-2</v>
      </c>
      <c r="AC69" s="17">
        <v>0.63197300000000001</v>
      </c>
      <c r="AD69" s="17">
        <v>0.25</v>
      </c>
      <c r="AE69" s="17">
        <v>1191.0999999999999</v>
      </c>
    </row>
    <row r="70" spans="1:31">
      <c r="A70" s="17">
        <v>57</v>
      </c>
      <c r="B70" s="19">
        <v>0.46086805555555554</v>
      </c>
      <c r="C70" s="17">
        <v>116.6</v>
      </c>
      <c r="D70" s="17">
        <v>6.3</v>
      </c>
      <c r="E70" s="17">
        <v>2.4880000000000002E-3</v>
      </c>
      <c r="F70" s="17">
        <v>0.12</v>
      </c>
      <c r="G70" s="17">
        <v>0.86077599999999999</v>
      </c>
      <c r="H70" s="17">
        <v>0.62721000000000005</v>
      </c>
      <c r="I70" s="17">
        <v>0.72262899999999997</v>
      </c>
      <c r="J70" s="17">
        <v>9.5419000000000004E-2</v>
      </c>
      <c r="K70" s="17">
        <v>0.13204399999999999</v>
      </c>
      <c r="L70" s="17">
        <v>736.6</v>
      </c>
      <c r="M70" s="17">
        <v>0.37081599999999998</v>
      </c>
      <c r="N70" s="17">
        <v>4042</v>
      </c>
      <c r="O70" s="17">
        <v>0</v>
      </c>
      <c r="P70" s="17">
        <v>0</v>
      </c>
      <c r="Q70" s="17">
        <v>0.81349499999999997</v>
      </c>
      <c r="R70" s="17">
        <v>0.62940600000000002</v>
      </c>
      <c r="S70" s="17">
        <v>0.72197900000000004</v>
      </c>
      <c r="T70" s="17">
        <v>9.2573000000000003E-2</v>
      </c>
      <c r="U70" s="17">
        <v>0.128221</v>
      </c>
      <c r="V70" s="17">
        <v>800</v>
      </c>
      <c r="W70" s="17">
        <v>0.14161699999999999</v>
      </c>
      <c r="X70" s="17">
        <v>833</v>
      </c>
      <c r="Y70" s="17">
        <v>0</v>
      </c>
      <c r="Z70" s="17">
        <v>0</v>
      </c>
      <c r="AA70" s="17">
        <v>0.19726299999999999</v>
      </c>
      <c r="AB70" s="17">
        <v>0.10198599999999999</v>
      </c>
      <c r="AC70" s="17">
        <v>0.63884700000000005</v>
      </c>
      <c r="AD70" s="17">
        <v>0.25</v>
      </c>
      <c r="AE70" s="17">
        <v>1127.5999999999999</v>
      </c>
    </row>
    <row r="71" spans="1:31">
      <c r="A71" s="17">
        <v>58</v>
      </c>
      <c r="B71" s="19">
        <v>0.46091435185185187</v>
      </c>
      <c r="C71" s="17">
        <v>115.3</v>
      </c>
      <c r="D71" s="17">
        <v>6.3</v>
      </c>
      <c r="E71" s="17">
        <v>2.8969999999999998E-3</v>
      </c>
      <c r="F71" s="17">
        <v>0.14000000000000001</v>
      </c>
      <c r="G71" s="17">
        <v>0.85828700000000002</v>
      </c>
      <c r="H71" s="17">
        <v>0.65376500000000004</v>
      </c>
      <c r="I71" s="17">
        <v>0.76436999999999999</v>
      </c>
      <c r="J71" s="17">
        <v>0.11060499999999999</v>
      </c>
      <c r="K71" s="17">
        <v>0.144701</v>
      </c>
      <c r="L71" s="17">
        <v>786.4</v>
      </c>
      <c r="M71" s="17">
        <v>0.37081900000000001</v>
      </c>
      <c r="N71" s="17">
        <v>1918</v>
      </c>
      <c r="O71" s="17">
        <v>0</v>
      </c>
      <c r="P71" s="17">
        <v>0</v>
      </c>
      <c r="Q71" s="17">
        <v>0.78154000000000001</v>
      </c>
      <c r="R71" s="17">
        <v>0.66031099999999998</v>
      </c>
      <c r="S71" s="17">
        <v>0.76139000000000001</v>
      </c>
      <c r="T71" s="17">
        <v>0.101078</v>
      </c>
      <c r="U71" s="17">
        <v>0.13275500000000001</v>
      </c>
      <c r="V71" s="17">
        <v>533.5</v>
      </c>
      <c r="W71" s="17">
        <v>2.9E-5</v>
      </c>
      <c r="X71" s="17">
        <v>629</v>
      </c>
      <c r="Y71" s="17">
        <v>0</v>
      </c>
      <c r="Z71" s="17">
        <v>0</v>
      </c>
      <c r="AA71" s="17">
        <v>0.204239</v>
      </c>
      <c r="AB71" s="17">
        <v>5.4413400000000001E-2</v>
      </c>
      <c r="AC71" s="17">
        <v>0.66581100000000004</v>
      </c>
      <c r="AD71" s="17">
        <v>0.25</v>
      </c>
      <c r="AE71" s="17">
        <v>1056.0999999999999</v>
      </c>
    </row>
    <row r="72" spans="1:31">
      <c r="A72" s="17">
        <v>59</v>
      </c>
      <c r="B72" s="19">
        <v>0.46097222222222217</v>
      </c>
      <c r="C72" s="17">
        <v>114.2</v>
      </c>
      <c r="D72" s="17">
        <v>6.3</v>
      </c>
      <c r="E72" s="17">
        <v>2.8019999999999998E-3</v>
      </c>
      <c r="F72" s="17">
        <v>0.13600000000000001</v>
      </c>
      <c r="G72" s="17">
        <v>0.88140099999999999</v>
      </c>
      <c r="H72" s="17">
        <v>0.68601900000000005</v>
      </c>
      <c r="I72" s="17">
        <v>0.81309399999999998</v>
      </c>
      <c r="J72" s="17">
        <v>0.12707399999999999</v>
      </c>
      <c r="K72" s="17">
        <v>0.15628500000000001</v>
      </c>
      <c r="L72" s="17">
        <v>643.5</v>
      </c>
      <c r="M72" s="17">
        <v>1.2999999999999999E-5</v>
      </c>
      <c r="N72" s="17">
        <v>904</v>
      </c>
      <c r="O72" s="17">
        <v>0</v>
      </c>
      <c r="P72" s="17">
        <v>0</v>
      </c>
      <c r="Q72" s="17">
        <v>0.86001099999999997</v>
      </c>
      <c r="R72" s="17">
        <v>0.667547</v>
      </c>
      <c r="S72" s="17">
        <v>0.78692099999999998</v>
      </c>
      <c r="T72" s="17">
        <v>0.11937399999999999</v>
      </c>
      <c r="U72" s="17">
        <v>0.151698</v>
      </c>
      <c r="V72" s="17">
        <v>763.6</v>
      </c>
      <c r="W72" s="17">
        <v>0.29565399999999997</v>
      </c>
      <c r="X72" s="17">
        <v>464</v>
      </c>
      <c r="Y72" s="17">
        <v>0</v>
      </c>
      <c r="Z72" s="17">
        <v>0</v>
      </c>
      <c r="AA72" s="17">
        <v>0.23338100000000001</v>
      </c>
      <c r="AB72" s="17">
        <v>2.1718700000000001E-2</v>
      </c>
      <c r="AC72" s="17">
        <v>0.67013900000000004</v>
      </c>
      <c r="AD72" s="17">
        <v>0.25</v>
      </c>
      <c r="AE72" s="17">
        <v>1290.7</v>
      </c>
    </row>
    <row r="73" spans="1:31">
      <c r="A73" s="17">
        <v>60</v>
      </c>
      <c r="B73" s="19">
        <v>0.46103009259259259</v>
      </c>
      <c r="C73" s="17">
        <v>113.1</v>
      </c>
      <c r="D73" s="17">
        <v>7.2</v>
      </c>
      <c r="E73" s="17">
        <v>3.9810000000000002E-3</v>
      </c>
      <c r="F73" s="17">
        <v>0.193</v>
      </c>
      <c r="G73" s="17">
        <v>0.91014200000000001</v>
      </c>
      <c r="H73" s="17">
        <v>0.71360000000000001</v>
      </c>
      <c r="I73" s="17">
        <v>0.86759699999999995</v>
      </c>
      <c r="J73" s="17">
        <v>0.153997</v>
      </c>
      <c r="K73" s="17">
        <v>0.17749899999999999</v>
      </c>
      <c r="L73" s="17">
        <v>722.7</v>
      </c>
      <c r="M73" s="17">
        <v>0.100497</v>
      </c>
      <c r="N73" s="17">
        <v>818</v>
      </c>
      <c r="O73" s="17">
        <v>0</v>
      </c>
      <c r="P73" s="17">
        <v>0</v>
      </c>
      <c r="Q73" s="17">
        <v>0.88690500000000005</v>
      </c>
      <c r="R73" s="17">
        <v>0.69808800000000004</v>
      </c>
      <c r="S73" s="17">
        <v>0.83955900000000006</v>
      </c>
      <c r="T73" s="17">
        <v>0.14147100000000001</v>
      </c>
      <c r="U73" s="17">
        <v>0.16850599999999999</v>
      </c>
      <c r="V73" s="17">
        <v>772.3</v>
      </c>
      <c r="W73" s="17">
        <v>0.22917899999999999</v>
      </c>
      <c r="X73" s="17">
        <v>573</v>
      </c>
      <c r="Y73" s="17">
        <v>0</v>
      </c>
      <c r="Z73" s="17">
        <v>0</v>
      </c>
      <c r="AA73" s="17">
        <v>0.259241</v>
      </c>
      <c r="AB73" s="17">
        <v>2.5123699999999999E-2</v>
      </c>
      <c r="AC73" s="17">
        <v>0.70164300000000002</v>
      </c>
      <c r="AD73" s="17">
        <v>0.25</v>
      </c>
      <c r="AE73" s="17">
        <v>1149.2</v>
      </c>
    </row>
    <row r="74" spans="1:31">
      <c r="A74" s="17">
        <v>61</v>
      </c>
      <c r="B74" s="19">
        <v>0.46108796296296295</v>
      </c>
      <c r="C74" s="17">
        <v>112</v>
      </c>
      <c r="D74" s="17">
        <v>7.2</v>
      </c>
      <c r="E74" s="17">
        <v>4.9519999999999998E-3</v>
      </c>
      <c r="F74" s="17">
        <v>0.24</v>
      </c>
      <c r="G74" s="17">
        <v>0.90661499999999995</v>
      </c>
      <c r="H74" s="17">
        <v>0.79324300000000003</v>
      </c>
      <c r="I74" s="17">
        <v>0.98924800000000002</v>
      </c>
      <c r="J74" s="17">
        <v>0.19600500000000001</v>
      </c>
      <c r="K74" s="17">
        <v>0.19813500000000001</v>
      </c>
      <c r="L74" s="17">
        <v>648.6</v>
      </c>
      <c r="M74" s="17">
        <v>0.24177000000000001</v>
      </c>
      <c r="N74" s="17">
        <v>690</v>
      </c>
      <c r="O74" s="17">
        <v>0</v>
      </c>
      <c r="P74" s="17">
        <v>0</v>
      </c>
      <c r="Q74" s="17">
        <v>0.92086199999999996</v>
      </c>
      <c r="R74" s="17">
        <v>0.72987999999999997</v>
      </c>
      <c r="S74" s="17">
        <v>0.95049700000000004</v>
      </c>
      <c r="T74" s="17">
        <v>0.22061700000000001</v>
      </c>
      <c r="U74" s="17">
        <v>0.23210700000000001</v>
      </c>
      <c r="V74" s="17">
        <v>800</v>
      </c>
      <c r="W74" s="17">
        <v>1.2999999999999999E-5</v>
      </c>
      <c r="X74" s="17">
        <v>850</v>
      </c>
      <c r="Y74" s="17">
        <v>0</v>
      </c>
      <c r="Z74" s="17">
        <v>0</v>
      </c>
      <c r="AA74" s="17">
        <v>0.35708699999999999</v>
      </c>
      <c r="AB74" s="17">
        <v>1.91424E-2</v>
      </c>
      <c r="AC74" s="17">
        <v>0.73410299999999995</v>
      </c>
      <c r="AD74" s="17">
        <v>0.25</v>
      </c>
      <c r="AE74" s="17">
        <v>1280.5</v>
      </c>
    </row>
    <row r="75" spans="1:31">
      <c r="A75" s="17">
        <v>62</v>
      </c>
      <c r="B75" s="19">
        <v>0.46113425925925927</v>
      </c>
      <c r="C75" s="17">
        <v>110.9</v>
      </c>
      <c r="D75" s="17">
        <v>7.2</v>
      </c>
      <c r="E75" s="17">
        <v>5.274E-3</v>
      </c>
      <c r="F75" s="17">
        <v>0.255</v>
      </c>
      <c r="G75" s="17">
        <v>0.90604200000000001</v>
      </c>
      <c r="H75" s="17">
        <v>0.74562399999999995</v>
      </c>
      <c r="I75" s="17">
        <v>0.93977299999999997</v>
      </c>
      <c r="J75" s="17">
        <v>0.19414899999999999</v>
      </c>
      <c r="K75" s="17">
        <v>0.206592</v>
      </c>
      <c r="L75" s="17">
        <v>736.1</v>
      </c>
      <c r="M75" s="17">
        <v>9.9950999999999998E-2</v>
      </c>
      <c r="N75" s="17">
        <v>554</v>
      </c>
      <c r="O75" s="17">
        <v>0</v>
      </c>
      <c r="P75" s="17">
        <v>0</v>
      </c>
      <c r="Q75" s="17">
        <v>0.941276</v>
      </c>
      <c r="R75" s="17">
        <v>0.77154699999999998</v>
      </c>
      <c r="S75" s="17">
        <v>0.98597699999999999</v>
      </c>
      <c r="T75" s="17">
        <v>0.21443100000000001</v>
      </c>
      <c r="U75" s="17">
        <v>0.21748000000000001</v>
      </c>
      <c r="V75" s="17">
        <v>788.3</v>
      </c>
      <c r="W75" s="17">
        <v>0.14161599999999999</v>
      </c>
      <c r="X75" s="17">
        <v>621</v>
      </c>
      <c r="Y75" s="17">
        <v>0</v>
      </c>
      <c r="Z75" s="17">
        <v>0</v>
      </c>
      <c r="AA75" s="17">
        <v>0.33458500000000002</v>
      </c>
      <c r="AB75" s="17">
        <v>1.7459100000000002E-2</v>
      </c>
      <c r="AC75" s="17">
        <v>0.77529000000000003</v>
      </c>
      <c r="AD75" s="17">
        <v>0.25</v>
      </c>
      <c r="AE75" s="17">
        <v>1128.3</v>
      </c>
    </row>
    <row r="76" spans="1:31">
      <c r="A76" s="17">
        <v>63</v>
      </c>
      <c r="B76" s="19">
        <v>0.46119212962962958</v>
      </c>
      <c r="C76" s="17">
        <v>109.8</v>
      </c>
      <c r="D76" s="17">
        <v>7.2</v>
      </c>
      <c r="E76" s="17">
        <v>4.9090000000000002E-3</v>
      </c>
      <c r="F76" s="17">
        <v>0.23799999999999999</v>
      </c>
      <c r="G76" s="17">
        <v>0.89451800000000004</v>
      </c>
      <c r="H76" s="17">
        <v>0.721024</v>
      </c>
      <c r="I76" s="17">
        <v>0.88010900000000003</v>
      </c>
      <c r="J76" s="17">
        <v>0.159085</v>
      </c>
      <c r="K76" s="17">
        <v>0.180756</v>
      </c>
      <c r="L76" s="17">
        <v>735.8</v>
      </c>
      <c r="M76" s="17">
        <v>0.305923</v>
      </c>
      <c r="N76" s="17">
        <v>1114</v>
      </c>
      <c r="O76" s="17">
        <v>0</v>
      </c>
      <c r="P76" s="17">
        <v>0</v>
      </c>
      <c r="Q76" s="17">
        <v>0.92934899999999998</v>
      </c>
      <c r="R76" s="17">
        <v>0.75087099999999996</v>
      </c>
      <c r="S76" s="17">
        <v>0.945766</v>
      </c>
      <c r="T76" s="17">
        <v>0.19489500000000001</v>
      </c>
      <c r="U76" s="17">
        <v>0.206071</v>
      </c>
      <c r="V76" s="17">
        <v>770.6</v>
      </c>
      <c r="W76" s="17">
        <v>0.34391699999999997</v>
      </c>
      <c r="X76" s="17">
        <v>476</v>
      </c>
      <c r="Y76" s="17">
        <v>0</v>
      </c>
      <c r="Z76" s="17">
        <v>0</v>
      </c>
      <c r="AA76" s="17">
        <v>0.31703300000000001</v>
      </c>
      <c r="AB76" s="17">
        <v>3.4509699999999997E-2</v>
      </c>
      <c r="AC76" s="17">
        <v>0.75759699999999996</v>
      </c>
      <c r="AD76" s="17">
        <v>0.25</v>
      </c>
      <c r="AE76" s="17">
        <v>1128.8</v>
      </c>
    </row>
    <row r="77" spans="1:31">
      <c r="A77" s="17">
        <v>64</v>
      </c>
      <c r="B77" s="19">
        <v>0.46124999999999999</v>
      </c>
      <c r="C77" s="17">
        <v>108.9</v>
      </c>
      <c r="D77" s="17">
        <v>7.2</v>
      </c>
      <c r="E77" s="17">
        <v>4.8310000000000002E-3</v>
      </c>
      <c r="F77" s="17">
        <v>0.23400000000000001</v>
      </c>
      <c r="G77" s="17">
        <v>0.86811499999999997</v>
      </c>
      <c r="H77" s="17">
        <v>0.70411699999999999</v>
      </c>
      <c r="I77" s="17">
        <v>0.85484000000000004</v>
      </c>
      <c r="J77" s="17">
        <v>0.150723</v>
      </c>
      <c r="K77" s="17">
        <v>0.176318</v>
      </c>
      <c r="L77" s="17">
        <v>763.7</v>
      </c>
      <c r="M77" s="17">
        <v>7.9999999999999996E-6</v>
      </c>
      <c r="N77" s="17">
        <v>1245</v>
      </c>
      <c r="O77" s="17">
        <v>0</v>
      </c>
      <c r="P77" s="17">
        <v>0</v>
      </c>
      <c r="Q77" s="17">
        <v>0.91940599999999995</v>
      </c>
      <c r="R77" s="17">
        <v>0.71483200000000002</v>
      </c>
      <c r="S77" s="17">
        <v>0.88963000000000003</v>
      </c>
      <c r="T77" s="17">
        <v>0.17479800000000001</v>
      </c>
      <c r="U77" s="17">
        <v>0.19648399999999999</v>
      </c>
      <c r="V77" s="17">
        <v>739.2</v>
      </c>
      <c r="W77" s="17">
        <v>0.17486599999999999</v>
      </c>
      <c r="X77" s="17">
        <v>1049</v>
      </c>
      <c r="Y77" s="17">
        <v>0</v>
      </c>
      <c r="Z77" s="17">
        <v>0</v>
      </c>
      <c r="AA77" s="17">
        <v>0.30228300000000002</v>
      </c>
      <c r="AB77" s="17">
        <v>3.97951E-2</v>
      </c>
      <c r="AC77" s="17">
        <v>0.72178799999999999</v>
      </c>
      <c r="AD77" s="17">
        <v>0.25</v>
      </c>
      <c r="AE77" s="17">
        <v>1087.5999999999999</v>
      </c>
    </row>
    <row r="78" spans="1:31">
      <c r="A78" s="17">
        <v>65</v>
      </c>
      <c r="B78" s="19">
        <v>0.46130787037037035</v>
      </c>
      <c r="C78" s="17">
        <v>107.8</v>
      </c>
      <c r="D78" s="17">
        <v>7.2</v>
      </c>
      <c r="E78" s="17">
        <v>5.0610000000000004E-3</v>
      </c>
      <c r="F78" s="17">
        <v>0.245</v>
      </c>
      <c r="G78" s="17">
        <v>0.87741000000000002</v>
      </c>
      <c r="H78" s="17">
        <v>0.70078600000000002</v>
      </c>
      <c r="I78" s="17">
        <v>0.85927699999999996</v>
      </c>
      <c r="J78" s="17">
        <v>0.15849099999999999</v>
      </c>
      <c r="K78" s="17">
        <v>0.184447</v>
      </c>
      <c r="L78" s="17">
        <v>800</v>
      </c>
      <c r="M78" s="17">
        <v>0.149174</v>
      </c>
      <c r="N78" s="17">
        <v>872</v>
      </c>
      <c r="O78" s="17">
        <v>0</v>
      </c>
      <c r="P78" s="17">
        <v>0</v>
      </c>
      <c r="Q78" s="17">
        <v>0.90124899999999997</v>
      </c>
      <c r="R78" s="17">
        <v>0.70429200000000003</v>
      </c>
      <c r="S78" s="17">
        <v>0.87422800000000001</v>
      </c>
      <c r="T78" s="17">
        <v>0.169936</v>
      </c>
      <c r="U78" s="17">
        <v>0.194384</v>
      </c>
      <c r="V78" s="17">
        <v>750.6</v>
      </c>
      <c r="W78" s="17">
        <v>0.37080400000000002</v>
      </c>
      <c r="X78" s="17">
        <v>762</v>
      </c>
      <c r="Y78" s="17">
        <v>0</v>
      </c>
      <c r="Z78" s="17">
        <v>0</v>
      </c>
      <c r="AA78" s="17">
        <v>0.29905300000000001</v>
      </c>
      <c r="AB78" s="17">
        <v>2.9523000000000001E-2</v>
      </c>
      <c r="AC78" s="17">
        <v>0.70930899999999997</v>
      </c>
      <c r="AD78" s="17">
        <v>0.25</v>
      </c>
      <c r="AE78" s="17">
        <v>1038.2</v>
      </c>
    </row>
    <row r="79" spans="1:31">
      <c r="A79" s="17">
        <v>66</v>
      </c>
      <c r="B79" s="19">
        <v>0.46136574074074077</v>
      </c>
      <c r="C79" s="17">
        <v>106.7</v>
      </c>
      <c r="D79" s="17">
        <v>8.1</v>
      </c>
      <c r="E79" s="17">
        <v>5.8690000000000001E-3</v>
      </c>
      <c r="F79" s="17">
        <v>0.28399999999999997</v>
      </c>
      <c r="G79" s="17">
        <v>0.88544299999999998</v>
      </c>
      <c r="H79" s="17">
        <v>0.70194699999999999</v>
      </c>
      <c r="I79" s="17">
        <v>0.87756199999999995</v>
      </c>
      <c r="J79" s="17">
        <v>0.17561499999999999</v>
      </c>
      <c r="K79" s="17">
        <v>0.20011699999999999</v>
      </c>
      <c r="L79" s="17">
        <v>780.6</v>
      </c>
      <c r="M79" s="17">
        <v>8.7524000000000005E-2</v>
      </c>
      <c r="N79" s="17">
        <v>366</v>
      </c>
      <c r="O79" s="17">
        <v>0</v>
      </c>
      <c r="P79" s="17">
        <v>0</v>
      </c>
      <c r="Q79" s="17">
        <v>0.89902400000000005</v>
      </c>
      <c r="R79" s="17">
        <v>0.71679700000000002</v>
      </c>
      <c r="S79" s="17">
        <v>0.89835699999999996</v>
      </c>
      <c r="T79" s="17">
        <v>0.18156</v>
      </c>
      <c r="U79" s="17">
        <v>0.202102</v>
      </c>
      <c r="V79" s="17">
        <v>769.3</v>
      </c>
      <c r="W79" s="17">
        <v>0.23538300000000001</v>
      </c>
      <c r="X79" s="17">
        <v>609</v>
      </c>
      <c r="Y79" s="17">
        <v>0</v>
      </c>
      <c r="Z79" s="17">
        <v>0</v>
      </c>
      <c r="AA79" s="17">
        <v>0.31092700000000001</v>
      </c>
      <c r="AB79" s="17">
        <v>1.3827900000000001E-2</v>
      </c>
      <c r="AC79" s="17">
        <v>0.71930799999999995</v>
      </c>
      <c r="AD79" s="17">
        <v>0.25</v>
      </c>
      <c r="AE79" s="17">
        <v>1064.0999999999999</v>
      </c>
    </row>
    <row r="80" spans="1:31">
      <c r="A80" s="17">
        <v>67</v>
      </c>
      <c r="B80" s="19">
        <v>0.46141203703703698</v>
      </c>
      <c r="C80" s="17">
        <v>105.6</v>
      </c>
      <c r="D80" s="17">
        <v>8.1</v>
      </c>
      <c r="E80" s="17">
        <v>4.4000000000000003E-3</v>
      </c>
      <c r="F80" s="17">
        <v>0.21299999999999999</v>
      </c>
      <c r="G80" s="17">
        <v>0.88587700000000003</v>
      </c>
      <c r="H80" s="17">
        <v>0.68253399999999997</v>
      </c>
      <c r="I80" s="17">
        <v>0.81639200000000001</v>
      </c>
      <c r="J80" s="17">
        <v>0.133858</v>
      </c>
      <c r="K80" s="17">
        <v>0.163963</v>
      </c>
      <c r="L80" s="17">
        <v>737.5</v>
      </c>
      <c r="M80" s="17">
        <v>0.37081700000000001</v>
      </c>
      <c r="N80" s="17">
        <v>2442</v>
      </c>
      <c r="O80" s="17">
        <v>0</v>
      </c>
      <c r="P80" s="17">
        <v>0</v>
      </c>
      <c r="Q80" s="17">
        <v>0.91842299999999999</v>
      </c>
      <c r="R80" s="17">
        <v>0.71237799999999996</v>
      </c>
      <c r="S80" s="17">
        <v>0.860483</v>
      </c>
      <c r="T80" s="17">
        <v>0.14810499999999999</v>
      </c>
      <c r="U80" s="17">
        <v>0.17211799999999999</v>
      </c>
      <c r="V80" s="17">
        <v>779.7</v>
      </c>
      <c r="W80" s="17">
        <v>0.37081999999999998</v>
      </c>
      <c r="X80" s="17">
        <v>307</v>
      </c>
      <c r="Y80" s="17">
        <v>0</v>
      </c>
      <c r="Z80" s="17">
        <v>0</v>
      </c>
      <c r="AA80" s="17">
        <v>0.264797</v>
      </c>
      <c r="AB80" s="17">
        <v>8.1171599999999997E-2</v>
      </c>
      <c r="AC80" s="17">
        <v>0.72440000000000004</v>
      </c>
      <c r="AD80" s="17">
        <v>0.25</v>
      </c>
      <c r="AE80" s="17">
        <v>1126.0999999999999</v>
      </c>
    </row>
    <row r="81" spans="1:31">
      <c r="A81" s="17">
        <v>68</v>
      </c>
      <c r="B81" s="19">
        <v>0.4614699074074074</v>
      </c>
      <c r="C81" s="17">
        <v>104.7</v>
      </c>
      <c r="D81" s="17">
        <v>8.1</v>
      </c>
      <c r="E81" s="17">
        <v>4.614E-3</v>
      </c>
      <c r="F81" s="17">
        <v>0.223</v>
      </c>
      <c r="G81" s="17">
        <v>0.774173</v>
      </c>
      <c r="H81" s="17">
        <v>0.66624499999999998</v>
      </c>
      <c r="I81" s="17">
        <v>0.77659299999999998</v>
      </c>
      <c r="J81" s="17">
        <v>0.110348</v>
      </c>
      <c r="K81" s="17">
        <v>0.142093</v>
      </c>
      <c r="L81" s="17">
        <v>743.2</v>
      </c>
      <c r="M81" s="17">
        <v>0.37081900000000001</v>
      </c>
      <c r="N81" s="17">
        <v>1628</v>
      </c>
      <c r="O81" s="17">
        <v>0</v>
      </c>
      <c r="P81" s="17">
        <v>0</v>
      </c>
      <c r="Q81" s="17">
        <v>0.89339999999999997</v>
      </c>
      <c r="R81" s="17">
        <v>0.67852199999999996</v>
      </c>
      <c r="S81" s="17">
        <v>0.82180399999999998</v>
      </c>
      <c r="T81" s="17">
        <v>0.14328199999999999</v>
      </c>
      <c r="U81" s="17">
        <v>0.17435</v>
      </c>
      <c r="V81" s="17">
        <v>755.8</v>
      </c>
      <c r="W81" s="17">
        <v>6.5513000000000002E-2</v>
      </c>
      <c r="X81" s="17">
        <v>989</v>
      </c>
      <c r="Y81" s="17">
        <v>0</v>
      </c>
      <c r="Z81" s="17">
        <v>0</v>
      </c>
      <c r="AA81" s="17">
        <v>0.268231</v>
      </c>
      <c r="AB81" s="17">
        <v>5.6003900000000002E-2</v>
      </c>
      <c r="AC81" s="17">
        <v>0.68654700000000002</v>
      </c>
      <c r="AD81" s="17">
        <v>0.25</v>
      </c>
      <c r="AE81" s="17">
        <v>1117.5</v>
      </c>
    </row>
    <row r="82" spans="1:31">
      <c r="A82" s="17">
        <v>69</v>
      </c>
      <c r="B82" s="19">
        <v>0.46152777777777776</v>
      </c>
      <c r="C82" s="17">
        <v>103.6</v>
      </c>
      <c r="D82" s="17">
        <v>8.1</v>
      </c>
      <c r="E82" s="17">
        <v>4.5370000000000002E-3</v>
      </c>
      <c r="F82" s="17">
        <v>0.22</v>
      </c>
      <c r="G82" s="17">
        <v>0.85681499999999999</v>
      </c>
      <c r="H82" s="17">
        <v>0.660798</v>
      </c>
      <c r="I82" s="17">
        <v>0.78490099999999996</v>
      </c>
      <c r="J82" s="17">
        <v>0.124103</v>
      </c>
      <c r="K82" s="17">
        <v>0.158113</v>
      </c>
      <c r="L82" s="17">
        <v>782</v>
      </c>
      <c r="M82" s="17">
        <v>0.14163899999999999</v>
      </c>
      <c r="N82" s="17">
        <v>918</v>
      </c>
      <c r="O82" s="17">
        <v>0</v>
      </c>
      <c r="P82" s="17">
        <v>0</v>
      </c>
      <c r="Q82" s="17">
        <v>0.82314699999999996</v>
      </c>
      <c r="R82" s="17">
        <v>0.6744</v>
      </c>
      <c r="S82" s="17">
        <v>0.80212000000000006</v>
      </c>
      <c r="T82" s="17">
        <v>0.127719</v>
      </c>
      <c r="U82" s="17">
        <v>0.15922700000000001</v>
      </c>
      <c r="V82" s="17">
        <v>674.7</v>
      </c>
      <c r="W82" s="17">
        <v>0.118465</v>
      </c>
      <c r="X82" s="17">
        <v>989</v>
      </c>
      <c r="Y82" s="17">
        <v>0</v>
      </c>
      <c r="Z82" s="17">
        <v>0</v>
      </c>
      <c r="AA82" s="17">
        <v>0.24496499999999999</v>
      </c>
      <c r="AB82" s="17">
        <v>3.4024100000000002E-2</v>
      </c>
      <c r="AC82" s="17">
        <v>0.67874599999999996</v>
      </c>
      <c r="AD82" s="17">
        <v>0.25</v>
      </c>
      <c r="AE82" s="17">
        <v>1062.0999999999999</v>
      </c>
    </row>
    <row r="83" spans="1:31">
      <c r="A83" s="17">
        <v>70</v>
      </c>
      <c r="B83" s="19">
        <v>0.46158564814814818</v>
      </c>
      <c r="C83" s="17">
        <v>102.5</v>
      </c>
      <c r="D83" s="17">
        <v>8.1</v>
      </c>
      <c r="E83" s="17">
        <v>4.47E-3</v>
      </c>
      <c r="F83" s="17">
        <v>0.216</v>
      </c>
      <c r="G83" s="17">
        <v>0.86741299999999999</v>
      </c>
      <c r="H83" s="17">
        <v>0.708426</v>
      </c>
      <c r="I83" s="17">
        <v>0.83854700000000004</v>
      </c>
      <c r="J83" s="17">
        <v>0.13012099999999999</v>
      </c>
      <c r="K83" s="17">
        <v>0.15517400000000001</v>
      </c>
      <c r="L83" s="17">
        <v>697.6</v>
      </c>
      <c r="M83" s="17">
        <v>0.37081900000000001</v>
      </c>
      <c r="N83" s="17">
        <v>681</v>
      </c>
      <c r="O83" s="17">
        <v>0</v>
      </c>
      <c r="P83" s="17">
        <v>0</v>
      </c>
      <c r="Q83" s="17">
        <v>0.896235</v>
      </c>
      <c r="R83" s="17">
        <v>0.681593</v>
      </c>
      <c r="S83" s="17">
        <v>0.82500300000000004</v>
      </c>
      <c r="T83" s="17">
        <v>0.14341000000000001</v>
      </c>
      <c r="U83" s="17">
        <v>0.17383000000000001</v>
      </c>
      <c r="V83" s="17">
        <v>741.7</v>
      </c>
      <c r="W83" s="17">
        <v>1.4E-5</v>
      </c>
      <c r="X83" s="17">
        <v>1093</v>
      </c>
      <c r="Y83" s="17">
        <v>0</v>
      </c>
      <c r="Z83" s="17">
        <v>0</v>
      </c>
      <c r="AA83" s="17">
        <v>0.26743</v>
      </c>
      <c r="AB83" s="17">
        <v>2.2779400000000002E-2</v>
      </c>
      <c r="AC83" s="17">
        <v>0.68486000000000002</v>
      </c>
      <c r="AD83" s="17">
        <v>0.25</v>
      </c>
      <c r="AE83" s="17">
        <v>1190.7</v>
      </c>
    </row>
    <row r="84" spans="1:31">
      <c r="A84" s="17">
        <v>71</v>
      </c>
      <c r="B84" s="19">
        <v>0.4616319444444445</v>
      </c>
      <c r="C84" s="17">
        <v>101.4</v>
      </c>
      <c r="D84" s="17">
        <v>8.1</v>
      </c>
      <c r="E84" s="17">
        <v>6.1619999999999999E-3</v>
      </c>
      <c r="F84" s="17">
        <v>0.29799999999999999</v>
      </c>
      <c r="G84" s="17">
        <v>0.91484500000000002</v>
      </c>
      <c r="H84" s="17">
        <v>0.75031499999999995</v>
      </c>
      <c r="I84" s="17">
        <v>0.920234</v>
      </c>
      <c r="J84" s="17">
        <v>0.16991899999999999</v>
      </c>
      <c r="K84" s="17">
        <v>0.18464800000000001</v>
      </c>
      <c r="L84" s="17">
        <v>793.6</v>
      </c>
      <c r="M84" s="17">
        <v>0.36442000000000002</v>
      </c>
      <c r="N84" s="17">
        <v>485</v>
      </c>
      <c r="O84" s="17">
        <v>0</v>
      </c>
      <c r="P84" s="17">
        <v>0</v>
      </c>
      <c r="Q84" s="17">
        <v>0.92755500000000002</v>
      </c>
      <c r="R84" s="17">
        <v>0.71568500000000002</v>
      </c>
      <c r="S84" s="17">
        <v>0.90560200000000002</v>
      </c>
      <c r="T84" s="17">
        <v>0.189917</v>
      </c>
      <c r="U84" s="17">
        <v>0.20971300000000001</v>
      </c>
      <c r="V84" s="17">
        <v>651.9</v>
      </c>
      <c r="W84" s="17">
        <v>0.20847299999999999</v>
      </c>
      <c r="X84" s="17">
        <v>589</v>
      </c>
      <c r="Y84" s="17">
        <v>0</v>
      </c>
      <c r="Z84" s="17">
        <v>0</v>
      </c>
      <c r="AA84" s="17">
        <v>0.32263599999999998</v>
      </c>
      <c r="AB84" s="17">
        <v>1.8530600000000001E-2</v>
      </c>
      <c r="AC84" s="17">
        <v>0.71920499999999998</v>
      </c>
      <c r="AD84" s="17">
        <v>0.25</v>
      </c>
      <c r="AE84" s="17">
        <v>1046.5999999999999</v>
      </c>
    </row>
    <row r="85" spans="1:31">
      <c r="A85" s="17">
        <v>72</v>
      </c>
      <c r="B85" s="19">
        <v>0.4616898148148148</v>
      </c>
      <c r="C85" s="17">
        <v>100.4</v>
      </c>
      <c r="D85" s="17">
        <v>9.1</v>
      </c>
      <c r="E85" s="17">
        <v>6.2560000000000003E-3</v>
      </c>
      <c r="F85" s="17">
        <v>0.30299999999999999</v>
      </c>
      <c r="G85" s="17">
        <v>0.91472500000000001</v>
      </c>
      <c r="H85" s="17">
        <v>0.75588200000000005</v>
      </c>
      <c r="I85" s="17">
        <v>0.93791899999999995</v>
      </c>
      <c r="J85" s="17">
        <v>0.182037</v>
      </c>
      <c r="K85" s="17">
        <v>0.19408600000000001</v>
      </c>
      <c r="L85" s="17">
        <v>727.7</v>
      </c>
      <c r="M85" s="17">
        <v>0.29131400000000002</v>
      </c>
      <c r="N85" s="17">
        <v>730</v>
      </c>
      <c r="O85" s="17">
        <v>0</v>
      </c>
      <c r="P85" s="17">
        <v>0</v>
      </c>
      <c r="Q85" s="17">
        <v>0.94839700000000005</v>
      </c>
      <c r="R85" s="17">
        <v>0.74373400000000001</v>
      </c>
      <c r="S85" s="17">
        <v>0.94269899999999995</v>
      </c>
      <c r="T85" s="17">
        <v>0.198965</v>
      </c>
      <c r="U85" s="17">
        <v>0.211059</v>
      </c>
      <c r="V85" s="17">
        <v>722.7</v>
      </c>
      <c r="W85" s="17">
        <v>0.22917000000000001</v>
      </c>
      <c r="X85" s="17">
        <v>813</v>
      </c>
      <c r="Y85" s="17">
        <v>0</v>
      </c>
      <c r="Z85" s="17">
        <v>0</v>
      </c>
      <c r="AA85" s="17">
        <v>0.32470599999999999</v>
      </c>
      <c r="AB85" s="17">
        <v>2.8133999999999999E-2</v>
      </c>
      <c r="AC85" s="17">
        <v>0.749332</v>
      </c>
      <c r="AD85" s="17">
        <v>0.25</v>
      </c>
      <c r="AE85" s="17">
        <v>1141.4000000000001</v>
      </c>
    </row>
    <row r="86" spans="1:31">
      <c r="A86" s="17">
        <v>73</v>
      </c>
      <c r="B86" s="19">
        <v>0.46174768518518516</v>
      </c>
      <c r="C86" s="17">
        <v>99.3</v>
      </c>
      <c r="D86" s="17">
        <v>9.1</v>
      </c>
      <c r="E86" s="17">
        <v>6.0650000000000001E-3</v>
      </c>
      <c r="F86" s="17">
        <v>0.29299999999999998</v>
      </c>
      <c r="G86" s="17">
        <v>0.89855399999999996</v>
      </c>
      <c r="H86" s="17">
        <v>0.75298799999999999</v>
      </c>
      <c r="I86" s="17">
        <v>0.94012200000000001</v>
      </c>
      <c r="J86" s="17">
        <v>0.187135</v>
      </c>
      <c r="K86" s="17">
        <v>0.19905400000000001</v>
      </c>
      <c r="L86" s="17">
        <v>709.4</v>
      </c>
      <c r="M86" s="17">
        <v>0.15817899999999999</v>
      </c>
      <c r="N86" s="17">
        <v>720</v>
      </c>
      <c r="O86" s="17">
        <v>0</v>
      </c>
      <c r="P86" s="17">
        <v>0</v>
      </c>
      <c r="Q86" s="17">
        <v>0.94890600000000003</v>
      </c>
      <c r="R86" s="17">
        <v>0.76407000000000003</v>
      </c>
      <c r="S86" s="17">
        <v>0.96675299999999997</v>
      </c>
      <c r="T86" s="17">
        <v>0.202683</v>
      </c>
      <c r="U86" s="17">
        <v>0.20965300000000001</v>
      </c>
      <c r="V86" s="17">
        <v>790.3</v>
      </c>
      <c r="W86" s="17">
        <v>0.37081900000000001</v>
      </c>
      <c r="X86" s="17">
        <v>633</v>
      </c>
      <c r="Y86" s="17">
        <v>0</v>
      </c>
      <c r="Z86" s="17">
        <v>0</v>
      </c>
      <c r="AA86" s="17">
        <v>0.32254300000000002</v>
      </c>
      <c r="AB86" s="17">
        <v>2.7064499999999998E-2</v>
      </c>
      <c r="AC86" s="17">
        <v>0.76955600000000002</v>
      </c>
      <c r="AD86" s="17">
        <v>0.25</v>
      </c>
      <c r="AE86" s="17">
        <v>1170.8</v>
      </c>
    </row>
    <row r="87" spans="1:31">
      <c r="A87" s="17">
        <v>74</v>
      </c>
      <c r="B87" s="19">
        <v>0.46180555555555558</v>
      </c>
      <c r="C87" s="17">
        <v>98.2</v>
      </c>
      <c r="D87" s="17">
        <v>9.1</v>
      </c>
      <c r="E87" s="17">
        <v>6.7799999999999996E-3</v>
      </c>
      <c r="F87" s="17">
        <v>0.32800000000000001</v>
      </c>
      <c r="G87" s="17">
        <v>0.93055500000000002</v>
      </c>
      <c r="H87" s="17">
        <v>0.77352600000000005</v>
      </c>
      <c r="I87" s="17">
        <v>0.959337</v>
      </c>
      <c r="J87" s="17">
        <v>0.185811</v>
      </c>
      <c r="K87" s="17">
        <v>0.193687</v>
      </c>
      <c r="L87" s="17">
        <v>729.3</v>
      </c>
      <c r="M87" s="17">
        <v>0.37081999999999998</v>
      </c>
      <c r="N87" s="17">
        <v>1232</v>
      </c>
      <c r="O87" s="17">
        <v>0</v>
      </c>
      <c r="P87" s="17">
        <v>0</v>
      </c>
      <c r="Q87" s="17">
        <v>0.95838800000000002</v>
      </c>
      <c r="R87" s="17">
        <v>0.74719000000000002</v>
      </c>
      <c r="S87" s="17">
        <v>0.97371600000000003</v>
      </c>
      <c r="T87" s="17">
        <v>0.22652600000000001</v>
      </c>
      <c r="U87" s="17">
        <v>0.23264099999999999</v>
      </c>
      <c r="V87" s="17">
        <v>739.8</v>
      </c>
      <c r="W87" s="17">
        <v>0.22911899999999999</v>
      </c>
      <c r="X87" s="17">
        <v>717</v>
      </c>
      <c r="Y87" s="17">
        <v>0</v>
      </c>
      <c r="Z87" s="17">
        <v>0</v>
      </c>
      <c r="AA87" s="17">
        <v>0.35790899999999998</v>
      </c>
      <c r="AB87" s="17">
        <v>4.6665600000000002E-2</v>
      </c>
      <c r="AC87" s="17">
        <v>0.75776100000000002</v>
      </c>
      <c r="AD87" s="17">
        <v>0.25</v>
      </c>
      <c r="AE87" s="17">
        <v>1138.9000000000001</v>
      </c>
    </row>
    <row r="88" spans="1:31">
      <c r="A88" s="17">
        <v>75</v>
      </c>
      <c r="B88" s="19">
        <v>0.4618518518518519</v>
      </c>
      <c r="C88" s="17">
        <v>97.1</v>
      </c>
      <c r="D88" s="17">
        <v>10</v>
      </c>
      <c r="E88" s="17">
        <v>6.8149999999999999E-3</v>
      </c>
      <c r="F88" s="17">
        <v>0.33</v>
      </c>
      <c r="G88" s="17">
        <v>0.90837000000000001</v>
      </c>
      <c r="H88" s="17">
        <v>0.78271400000000002</v>
      </c>
      <c r="I88" s="17">
        <v>0.98460999999999999</v>
      </c>
      <c r="J88" s="17">
        <v>0.20189599999999999</v>
      </c>
      <c r="K88" s="17">
        <v>0.20505200000000001</v>
      </c>
      <c r="L88" s="17">
        <v>692.5</v>
      </c>
      <c r="M88" s="17">
        <v>5.5211000000000003E-2</v>
      </c>
      <c r="N88" s="17">
        <v>617</v>
      </c>
      <c r="O88" s="17">
        <v>0</v>
      </c>
      <c r="P88" s="17">
        <v>0</v>
      </c>
      <c r="Q88" s="17">
        <v>0.94755999999999996</v>
      </c>
      <c r="R88" s="17">
        <v>0.79109399999999996</v>
      </c>
      <c r="S88" s="17">
        <v>1.0128079999999999</v>
      </c>
      <c r="T88" s="17">
        <v>0.22171399999999999</v>
      </c>
      <c r="U88" s="17">
        <v>0.21890999999999999</v>
      </c>
      <c r="V88" s="17">
        <v>800</v>
      </c>
      <c r="W88" s="17">
        <v>0.37081700000000001</v>
      </c>
      <c r="X88" s="17">
        <v>577</v>
      </c>
      <c r="Y88" s="17">
        <v>0</v>
      </c>
      <c r="Z88" s="17">
        <v>0</v>
      </c>
      <c r="AA88" s="17">
        <v>0.33678399999999997</v>
      </c>
      <c r="AB88" s="17">
        <v>2.4961000000000001E-2</v>
      </c>
      <c r="AC88" s="17">
        <v>0.796628</v>
      </c>
      <c r="AD88" s="17">
        <v>0.25</v>
      </c>
      <c r="AE88" s="17">
        <v>1199.3</v>
      </c>
    </row>
    <row r="89" spans="1:31">
      <c r="A89" s="17">
        <v>76</v>
      </c>
      <c r="B89" s="19">
        <v>0.46190972222222221</v>
      </c>
      <c r="C89" s="17">
        <v>96</v>
      </c>
      <c r="D89" s="17">
        <v>10</v>
      </c>
      <c r="E89" s="17">
        <v>7.4970000000000002E-3</v>
      </c>
      <c r="F89" s="17">
        <v>0.36299999999999999</v>
      </c>
      <c r="G89" s="17">
        <v>0.90633300000000006</v>
      </c>
      <c r="H89" s="17">
        <v>0.80525100000000005</v>
      </c>
      <c r="I89" s="17">
        <v>0.98340000000000005</v>
      </c>
      <c r="J89" s="17">
        <v>0.178149</v>
      </c>
      <c r="K89" s="17">
        <v>0.18115600000000001</v>
      </c>
      <c r="L89" s="17">
        <v>698.7</v>
      </c>
      <c r="M89" s="17">
        <v>0.37081700000000001</v>
      </c>
      <c r="N89" s="17">
        <v>545</v>
      </c>
      <c r="O89" s="17">
        <v>0</v>
      </c>
      <c r="P89" s="17">
        <v>0</v>
      </c>
      <c r="Q89" s="17">
        <v>0.91497799999999996</v>
      </c>
      <c r="R89" s="17">
        <v>0.77359299999999998</v>
      </c>
      <c r="S89" s="17">
        <v>1.0152570000000001</v>
      </c>
      <c r="T89" s="17">
        <v>0.24166499999999999</v>
      </c>
      <c r="U89" s="17">
        <v>0.23803299999999999</v>
      </c>
      <c r="V89" s="17">
        <v>798.9</v>
      </c>
      <c r="W89" s="17">
        <v>0.21723500000000001</v>
      </c>
      <c r="X89" s="17">
        <v>562</v>
      </c>
      <c r="Y89" s="17">
        <v>0</v>
      </c>
      <c r="Z89" s="17">
        <v>0</v>
      </c>
      <c r="AA89" s="17">
        <v>0.36620399999999997</v>
      </c>
      <c r="AB89" s="17">
        <v>2.2332899999999999E-2</v>
      </c>
      <c r="AC89" s="17">
        <v>0.77898999999999996</v>
      </c>
      <c r="AD89" s="17">
        <v>0.25</v>
      </c>
      <c r="AE89" s="17">
        <v>1188.7</v>
      </c>
    </row>
    <row r="90" spans="1:31">
      <c r="A90" s="17">
        <v>77</v>
      </c>
      <c r="B90" s="19">
        <v>0.46196759259259257</v>
      </c>
      <c r="C90" s="17">
        <v>94.9</v>
      </c>
      <c r="D90" s="17">
        <v>10.9</v>
      </c>
      <c r="E90" s="17">
        <v>7.8399999999999997E-3</v>
      </c>
      <c r="F90" s="17">
        <v>0.379</v>
      </c>
      <c r="G90" s="17">
        <v>0.95381099999999996</v>
      </c>
      <c r="H90" s="17">
        <v>0.794539</v>
      </c>
      <c r="I90" s="17">
        <v>0.99434500000000003</v>
      </c>
      <c r="J90" s="17">
        <v>0.19980600000000001</v>
      </c>
      <c r="K90" s="17">
        <v>0.20094300000000001</v>
      </c>
      <c r="L90" s="17">
        <v>693.6</v>
      </c>
      <c r="M90" s="17">
        <v>0.29303699999999999</v>
      </c>
      <c r="N90" s="17">
        <v>345</v>
      </c>
      <c r="O90" s="17">
        <v>0</v>
      </c>
      <c r="P90" s="17">
        <v>0</v>
      </c>
      <c r="Q90" s="17">
        <v>0.93227700000000002</v>
      </c>
      <c r="R90" s="17">
        <v>0.78898400000000002</v>
      </c>
      <c r="S90" s="17">
        <v>1.022332</v>
      </c>
      <c r="T90" s="17">
        <v>0.233348</v>
      </c>
      <c r="U90" s="17">
        <v>0.22825000000000001</v>
      </c>
      <c r="V90" s="17">
        <v>759.9</v>
      </c>
      <c r="W90" s="17">
        <v>0.18084500000000001</v>
      </c>
      <c r="X90" s="17">
        <v>449</v>
      </c>
      <c r="Y90" s="17">
        <v>0</v>
      </c>
      <c r="Z90" s="17">
        <v>0</v>
      </c>
      <c r="AA90" s="17">
        <v>0.35115499999999999</v>
      </c>
      <c r="AB90" s="17">
        <v>1.5427099999999999E-2</v>
      </c>
      <c r="AC90" s="17">
        <v>0.79258399999999996</v>
      </c>
      <c r="AD90" s="17">
        <v>0.25</v>
      </c>
      <c r="AE90" s="17">
        <v>1197.4000000000001</v>
      </c>
    </row>
    <row r="91" spans="1:31">
      <c r="A91" s="17">
        <v>78</v>
      </c>
      <c r="B91" s="19">
        <v>0.46202546296296299</v>
      </c>
      <c r="C91" s="17">
        <v>94</v>
      </c>
      <c r="D91" s="17">
        <v>10.9</v>
      </c>
      <c r="E91" s="17">
        <v>7.2370000000000004E-3</v>
      </c>
      <c r="F91" s="17">
        <v>0.35</v>
      </c>
      <c r="G91" s="17">
        <v>0.92679999999999996</v>
      </c>
      <c r="H91" s="17">
        <v>0.80011500000000002</v>
      </c>
      <c r="I91" s="17">
        <v>1.000734</v>
      </c>
      <c r="J91" s="17">
        <v>0.20061799999999999</v>
      </c>
      <c r="K91" s="17">
        <v>0.20047100000000001</v>
      </c>
      <c r="L91" s="17">
        <v>680.2</v>
      </c>
      <c r="M91" s="17">
        <v>3.9999999999999998E-6</v>
      </c>
      <c r="N91" s="17">
        <v>1036</v>
      </c>
      <c r="O91" s="17">
        <v>0</v>
      </c>
      <c r="P91" s="17">
        <v>0</v>
      </c>
      <c r="Q91" s="17">
        <v>0.95080799999999999</v>
      </c>
      <c r="R91" s="17">
        <v>0.79152999999999996</v>
      </c>
      <c r="S91" s="17">
        <v>1.0164169999999999</v>
      </c>
      <c r="T91" s="17">
        <v>0.224887</v>
      </c>
      <c r="U91" s="17">
        <v>0.22125500000000001</v>
      </c>
      <c r="V91" s="17">
        <v>720.2</v>
      </c>
      <c r="W91" s="17">
        <v>9.5893999999999993E-2</v>
      </c>
      <c r="X91" s="17">
        <v>366</v>
      </c>
      <c r="Y91" s="17">
        <v>0</v>
      </c>
      <c r="Z91" s="17">
        <v>0</v>
      </c>
      <c r="AA91" s="17">
        <v>0.34039199999999997</v>
      </c>
      <c r="AB91" s="17">
        <v>4.4032599999999998E-2</v>
      </c>
      <c r="AC91" s="17">
        <v>0.80143200000000003</v>
      </c>
      <c r="AD91" s="17">
        <v>0.25</v>
      </c>
      <c r="AE91" s="17">
        <v>1221</v>
      </c>
    </row>
    <row r="92" spans="1:31">
      <c r="A92" s="17">
        <v>79</v>
      </c>
      <c r="B92" s="19">
        <v>0.46207175925925931</v>
      </c>
      <c r="C92" s="17">
        <v>92.9</v>
      </c>
      <c r="D92" s="17">
        <v>10.9</v>
      </c>
      <c r="E92" s="17">
        <v>8.201E-3</v>
      </c>
      <c r="F92" s="17">
        <v>0.39700000000000002</v>
      </c>
      <c r="G92" s="17">
        <v>0.94018299999999999</v>
      </c>
      <c r="H92" s="17">
        <v>0.78286599999999995</v>
      </c>
      <c r="I92" s="17">
        <v>1.0081039999999999</v>
      </c>
      <c r="J92" s="17">
        <v>0.22523799999999999</v>
      </c>
      <c r="K92" s="17">
        <v>0.22342699999999999</v>
      </c>
      <c r="L92" s="17">
        <v>688.3</v>
      </c>
      <c r="M92" s="17">
        <v>2.5999999999999998E-5</v>
      </c>
      <c r="N92" s="17">
        <v>538</v>
      </c>
      <c r="O92" s="17">
        <v>0</v>
      </c>
      <c r="P92" s="17">
        <v>0</v>
      </c>
      <c r="Q92" s="17">
        <v>0.95085900000000001</v>
      </c>
      <c r="R92" s="17">
        <v>0.78468599999999999</v>
      </c>
      <c r="S92" s="17">
        <v>1.0360400000000001</v>
      </c>
      <c r="T92" s="17">
        <v>0.251355</v>
      </c>
      <c r="U92" s="17">
        <v>0.24261099999999999</v>
      </c>
      <c r="V92" s="17">
        <v>765.4</v>
      </c>
      <c r="W92" s="17">
        <v>0.28223500000000001</v>
      </c>
      <c r="X92" s="17">
        <v>513</v>
      </c>
      <c r="Y92" s="17">
        <v>0</v>
      </c>
      <c r="Z92" s="17">
        <v>0</v>
      </c>
      <c r="AA92" s="17">
        <v>0.37324800000000002</v>
      </c>
      <c r="AB92" s="17">
        <v>2.3631200000000002E-2</v>
      </c>
      <c r="AC92" s="17">
        <v>0.79062500000000002</v>
      </c>
      <c r="AD92" s="17">
        <v>0.25</v>
      </c>
      <c r="AE92" s="17">
        <v>1206.7</v>
      </c>
    </row>
    <row r="93" spans="1:31">
      <c r="A93" s="17">
        <v>80</v>
      </c>
      <c r="B93" s="19">
        <v>0.46212962962962961</v>
      </c>
      <c r="C93" s="17">
        <v>92</v>
      </c>
      <c r="D93" s="17">
        <v>11.8</v>
      </c>
      <c r="E93" s="17">
        <v>8.8789999999999997E-3</v>
      </c>
      <c r="F93" s="17">
        <v>0.43</v>
      </c>
      <c r="G93" s="17">
        <v>0.93473499999999998</v>
      </c>
      <c r="H93" s="17">
        <v>0.81872900000000004</v>
      </c>
      <c r="I93" s="17">
        <v>1.0122329999999999</v>
      </c>
      <c r="J93" s="17">
        <v>0.19350400000000001</v>
      </c>
      <c r="K93" s="17">
        <v>0.191166</v>
      </c>
      <c r="L93" s="17">
        <v>716.9</v>
      </c>
      <c r="M93" s="17">
        <v>0.370782</v>
      </c>
      <c r="N93" s="17">
        <v>475</v>
      </c>
      <c r="O93" s="17">
        <v>0</v>
      </c>
      <c r="P93" s="17">
        <v>0</v>
      </c>
      <c r="Q93" s="17">
        <v>0.95187500000000003</v>
      </c>
      <c r="R93" s="17">
        <v>0.804315</v>
      </c>
      <c r="S93" s="17">
        <v>1.048351</v>
      </c>
      <c r="T93" s="17">
        <v>0.244035</v>
      </c>
      <c r="U93" s="17">
        <v>0.23277999999999999</v>
      </c>
      <c r="V93" s="17">
        <v>753.2</v>
      </c>
      <c r="W93" s="17">
        <v>0.22917999999999999</v>
      </c>
      <c r="X93" s="17">
        <v>640</v>
      </c>
      <c r="Y93" s="17">
        <v>0</v>
      </c>
      <c r="Z93" s="17">
        <v>0</v>
      </c>
      <c r="AA93" s="17">
        <v>0.35812300000000002</v>
      </c>
      <c r="AB93" s="17">
        <v>2.3530700000000002E-2</v>
      </c>
      <c r="AC93" s="17">
        <v>0.81005799999999994</v>
      </c>
      <c r="AD93" s="17">
        <v>0.25</v>
      </c>
      <c r="AE93" s="17">
        <v>1158.5999999999999</v>
      </c>
    </row>
    <row r="94" spans="1:31">
      <c r="A94" s="17">
        <v>81</v>
      </c>
      <c r="B94" s="19">
        <v>0.46218749999999997</v>
      </c>
      <c r="C94" s="17">
        <v>90.9</v>
      </c>
      <c r="D94" s="17">
        <v>11.8</v>
      </c>
      <c r="E94" s="17">
        <v>9.2560000000000003E-3</v>
      </c>
      <c r="F94" s="17">
        <v>0.44800000000000001</v>
      </c>
      <c r="G94" s="17">
        <v>0.930508</v>
      </c>
      <c r="H94" s="17">
        <v>0.82739300000000005</v>
      </c>
      <c r="I94" s="17">
        <v>1.0385169999999999</v>
      </c>
      <c r="J94" s="17">
        <v>0.21112400000000001</v>
      </c>
      <c r="K94" s="17">
        <v>0.203293</v>
      </c>
      <c r="L94" s="17">
        <v>746.8</v>
      </c>
      <c r="M94" s="17">
        <v>0.32857500000000001</v>
      </c>
      <c r="N94" s="17">
        <v>583</v>
      </c>
      <c r="O94" s="17">
        <v>0</v>
      </c>
      <c r="P94" s="17">
        <v>0</v>
      </c>
      <c r="Q94" s="17">
        <v>0.96716500000000005</v>
      </c>
      <c r="R94" s="17">
        <v>0.811145</v>
      </c>
      <c r="S94" s="17">
        <v>1.0596239999999999</v>
      </c>
      <c r="T94" s="17">
        <v>0.24847900000000001</v>
      </c>
      <c r="U94" s="17">
        <v>0.23449800000000001</v>
      </c>
      <c r="V94" s="17">
        <v>762.1</v>
      </c>
      <c r="W94" s="17">
        <v>0.33935599999999999</v>
      </c>
      <c r="X94" s="17">
        <v>577</v>
      </c>
      <c r="Y94" s="17">
        <v>0</v>
      </c>
      <c r="Z94" s="17">
        <v>0</v>
      </c>
      <c r="AA94" s="17">
        <v>0.36076599999999998</v>
      </c>
      <c r="AB94" s="17">
        <v>2.9918699999999999E-2</v>
      </c>
      <c r="AC94" s="17">
        <v>0.81857899999999995</v>
      </c>
      <c r="AD94" s="17">
        <v>0.25</v>
      </c>
      <c r="AE94" s="17">
        <v>1112.2</v>
      </c>
    </row>
    <row r="95" spans="1:31">
      <c r="A95" s="17">
        <v>82</v>
      </c>
      <c r="B95" s="19">
        <v>0.46224537037037039</v>
      </c>
      <c r="C95" s="17">
        <v>89.8</v>
      </c>
      <c r="D95" s="17">
        <v>12.7</v>
      </c>
      <c r="E95" s="17">
        <v>1.0312E-2</v>
      </c>
      <c r="F95" s="17">
        <v>0.499</v>
      </c>
      <c r="G95" s="17">
        <v>0.95707900000000001</v>
      </c>
      <c r="H95" s="17">
        <v>0.87202199999999996</v>
      </c>
      <c r="I95" s="17">
        <v>1.125586</v>
      </c>
      <c r="J95" s="17">
        <v>0.25356299999999998</v>
      </c>
      <c r="K95" s="17">
        <v>0.225272</v>
      </c>
      <c r="L95" s="17">
        <v>683.5</v>
      </c>
      <c r="M95" s="17">
        <v>0.33297700000000002</v>
      </c>
      <c r="N95" s="17">
        <v>617</v>
      </c>
      <c r="O95" s="17">
        <v>0</v>
      </c>
      <c r="P95" s="17">
        <v>0</v>
      </c>
      <c r="Q95" s="17">
        <v>0.95741299999999996</v>
      </c>
      <c r="R95" s="17">
        <v>0.808971</v>
      </c>
      <c r="S95" s="17">
        <v>1.1011979999999999</v>
      </c>
      <c r="T95" s="17">
        <v>0.29222700000000001</v>
      </c>
      <c r="U95" s="17">
        <v>0.265372</v>
      </c>
      <c r="V95" s="17">
        <v>793.4</v>
      </c>
      <c r="W95" s="17">
        <v>0.14058399999999999</v>
      </c>
      <c r="X95" s="17">
        <v>543</v>
      </c>
      <c r="Y95" s="17">
        <v>0</v>
      </c>
      <c r="Z95" s="17">
        <v>0</v>
      </c>
      <c r="AA95" s="17">
        <v>0.40826499999999999</v>
      </c>
      <c r="AB95" s="17">
        <v>3.11805E-2</v>
      </c>
      <c r="AC95" s="17">
        <v>0.818083</v>
      </c>
      <c r="AD95" s="17">
        <v>0.25</v>
      </c>
      <c r="AE95" s="17">
        <v>1215.0999999999999</v>
      </c>
    </row>
    <row r="96" spans="1:31">
      <c r="A96" s="17">
        <v>83</v>
      </c>
      <c r="B96" s="19">
        <v>0.46230324074074075</v>
      </c>
      <c r="C96" s="17">
        <v>88.7</v>
      </c>
      <c r="D96" s="17">
        <v>13.6</v>
      </c>
      <c r="E96" s="17">
        <v>1.1854999999999999E-2</v>
      </c>
      <c r="F96" s="17">
        <v>0.57399999999999995</v>
      </c>
      <c r="G96" s="17">
        <v>0.95623100000000005</v>
      </c>
      <c r="H96" s="17">
        <v>0.90139199999999997</v>
      </c>
      <c r="I96" s="17">
        <v>1.2134799999999999</v>
      </c>
      <c r="J96" s="17">
        <v>0.31208799999999998</v>
      </c>
      <c r="K96" s="17">
        <v>0.25718400000000002</v>
      </c>
      <c r="L96" s="17">
        <v>712.3</v>
      </c>
      <c r="M96" s="17">
        <v>5.5560999999999999E-2</v>
      </c>
      <c r="N96" s="17">
        <v>568</v>
      </c>
      <c r="O96" s="17">
        <v>0</v>
      </c>
      <c r="P96" s="17">
        <v>0</v>
      </c>
      <c r="Q96" s="17">
        <v>0.97117399999999998</v>
      </c>
      <c r="R96" s="17">
        <v>0.87554299999999996</v>
      </c>
      <c r="S96" s="17">
        <v>1.2051000000000001</v>
      </c>
      <c r="T96" s="17">
        <v>0.32955699999999999</v>
      </c>
      <c r="U96" s="17">
        <v>0.27346799999999999</v>
      </c>
      <c r="V96" s="17">
        <v>800</v>
      </c>
      <c r="W96" s="17">
        <v>0.169376</v>
      </c>
      <c r="X96" s="17">
        <v>400</v>
      </c>
      <c r="Y96" s="17">
        <v>0</v>
      </c>
      <c r="Z96" s="17">
        <v>0</v>
      </c>
      <c r="AA96" s="17">
        <v>0.42071999999999998</v>
      </c>
      <c r="AB96" s="17">
        <v>3.2012899999999997E-2</v>
      </c>
      <c r="AC96" s="17">
        <v>0.88609300000000002</v>
      </c>
      <c r="AD96" s="17">
        <v>0.25</v>
      </c>
      <c r="AE96" s="17">
        <v>1166.0999999999999</v>
      </c>
    </row>
    <row r="97" spans="1:31">
      <c r="A97" s="17">
        <v>84</v>
      </c>
      <c r="B97" s="19">
        <v>0.46234953703703702</v>
      </c>
      <c r="C97" s="17">
        <v>87.6</v>
      </c>
      <c r="D97" s="17">
        <v>13.6</v>
      </c>
      <c r="E97" s="17">
        <v>1.1535999999999999E-2</v>
      </c>
      <c r="F97" s="17">
        <v>0.55800000000000005</v>
      </c>
      <c r="G97" s="17">
        <v>0.96212600000000004</v>
      </c>
      <c r="H97" s="17">
        <v>0.90734199999999998</v>
      </c>
      <c r="I97" s="17">
        <v>1.2060109999999999</v>
      </c>
      <c r="J97" s="17">
        <v>0.29866799999999999</v>
      </c>
      <c r="K97" s="17">
        <v>0.24765000000000001</v>
      </c>
      <c r="L97" s="17">
        <v>696</v>
      </c>
      <c r="M97" s="17">
        <v>0.19309899999999999</v>
      </c>
      <c r="N97" s="17">
        <v>377</v>
      </c>
      <c r="O97" s="17">
        <v>0</v>
      </c>
      <c r="P97" s="17">
        <v>0</v>
      </c>
      <c r="Q97" s="17">
        <v>0.95652499999999996</v>
      </c>
      <c r="R97" s="17">
        <v>0.91850399999999999</v>
      </c>
      <c r="S97" s="17">
        <v>1.256993</v>
      </c>
      <c r="T97" s="17">
        <v>0.33848899999999998</v>
      </c>
      <c r="U97" s="17">
        <v>0.269285</v>
      </c>
      <c r="V97" s="17">
        <v>721</v>
      </c>
      <c r="W97" s="17">
        <v>6.4390000000000003E-3</v>
      </c>
      <c r="X97" s="17">
        <v>615</v>
      </c>
      <c r="Y97" s="17">
        <v>0</v>
      </c>
      <c r="Z97" s="17">
        <v>0</v>
      </c>
      <c r="AA97" s="17">
        <v>0.41428500000000001</v>
      </c>
      <c r="AB97" s="17">
        <v>2.1018800000000001E-2</v>
      </c>
      <c r="AC97" s="17">
        <v>0.92561800000000005</v>
      </c>
      <c r="AD97" s="17">
        <v>0.25</v>
      </c>
      <c r="AE97" s="17">
        <v>1193.4000000000001</v>
      </c>
    </row>
    <row r="98" spans="1:31">
      <c r="A98" s="17">
        <v>85</v>
      </c>
      <c r="B98" s="19">
        <v>0.46240740740740738</v>
      </c>
      <c r="C98" s="17">
        <v>86.5</v>
      </c>
      <c r="D98" s="17">
        <v>13.6</v>
      </c>
      <c r="E98" s="17">
        <v>1.1783E-2</v>
      </c>
      <c r="F98" s="17">
        <v>0.56999999999999995</v>
      </c>
      <c r="G98" s="17">
        <v>0.95262400000000003</v>
      </c>
      <c r="H98" s="17">
        <v>0.91415199999999996</v>
      </c>
      <c r="I98" s="17">
        <v>1.2171050000000001</v>
      </c>
      <c r="J98" s="17">
        <v>0.30295299999999997</v>
      </c>
      <c r="K98" s="17">
        <v>0.248913</v>
      </c>
      <c r="L98" s="17">
        <v>705.7</v>
      </c>
      <c r="M98" s="17">
        <v>0.22911100000000001</v>
      </c>
      <c r="N98" s="17">
        <v>565</v>
      </c>
      <c r="O98" s="17">
        <v>0</v>
      </c>
      <c r="P98" s="17">
        <v>0</v>
      </c>
      <c r="Q98" s="17">
        <v>0.96783699999999995</v>
      </c>
      <c r="R98" s="17">
        <v>0.911443</v>
      </c>
      <c r="S98" s="17">
        <v>1.255846</v>
      </c>
      <c r="T98" s="17">
        <v>0.34440300000000001</v>
      </c>
      <c r="U98" s="17">
        <v>0.27423999999999998</v>
      </c>
      <c r="V98" s="17">
        <v>753.7</v>
      </c>
      <c r="W98" s="17">
        <v>0.16767299999999999</v>
      </c>
      <c r="X98" s="17">
        <v>392</v>
      </c>
      <c r="Y98" s="17">
        <v>0</v>
      </c>
      <c r="Z98" s="17">
        <v>0</v>
      </c>
      <c r="AA98" s="17">
        <v>0.42190699999999998</v>
      </c>
      <c r="AB98" s="17">
        <v>3.1579099999999999E-2</v>
      </c>
      <c r="AC98" s="17">
        <v>0.922319</v>
      </c>
      <c r="AD98" s="17">
        <v>0.25</v>
      </c>
      <c r="AE98" s="17">
        <v>1177</v>
      </c>
    </row>
    <row r="99" spans="1:31">
      <c r="A99" s="17">
        <v>86</v>
      </c>
      <c r="B99" s="19">
        <v>0.46246527777777779</v>
      </c>
      <c r="C99" s="17">
        <v>85.4</v>
      </c>
      <c r="D99" s="17">
        <v>14.5</v>
      </c>
      <c r="E99" s="17">
        <v>1.3164E-2</v>
      </c>
      <c r="F99" s="17">
        <v>0.63700000000000001</v>
      </c>
      <c r="G99" s="17">
        <v>0.96184099999999995</v>
      </c>
      <c r="H99" s="17">
        <v>0.96402500000000002</v>
      </c>
      <c r="I99" s="17">
        <v>1.3048139999999999</v>
      </c>
      <c r="J99" s="17">
        <v>0.34078900000000001</v>
      </c>
      <c r="K99" s="17">
        <v>0.26117800000000002</v>
      </c>
      <c r="L99" s="17">
        <v>713.3</v>
      </c>
      <c r="M99" s="17">
        <v>0.111317</v>
      </c>
      <c r="N99" s="17">
        <v>416</v>
      </c>
      <c r="O99" s="17">
        <v>0</v>
      </c>
      <c r="P99" s="17">
        <v>0</v>
      </c>
      <c r="Q99" s="17">
        <v>0.97561600000000004</v>
      </c>
      <c r="R99" s="17">
        <v>0.93415999999999999</v>
      </c>
      <c r="S99" s="17">
        <v>1.301631</v>
      </c>
      <c r="T99" s="17">
        <v>0.36747099999999999</v>
      </c>
      <c r="U99" s="17">
        <v>0.28231600000000001</v>
      </c>
      <c r="V99" s="17">
        <v>758.9</v>
      </c>
      <c r="W99" s="17">
        <v>0.256465</v>
      </c>
      <c r="X99" s="17">
        <v>575</v>
      </c>
      <c r="Y99" s="17">
        <v>0</v>
      </c>
      <c r="Z99" s="17">
        <v>0</v>
      </c>
      <c r="AA99" s="17">
        <v>0.434332</v>
      </c>
      <c r="AB99" s="17">
        <v>2.52275E-2</v>
      </c>
      <c r="AC99" s="17">
        <v>0.94342999999999999</v>
      </c>
      <c r="AD99" s="17">
        <v>0.25</v>
      </c>
      <c r="AE99" s="17">
        <v>1164.4000000000001</v>
      </c>
    </row>
    <row r="100" spans="1:31">
      <c r="A100" s="17">
        <v>87</v>
      </c>
      <c r="B100" s="19">
        <v>0.46252314814814816</v>
      </c>
      <c r="C100" s="17">
        <v>84.3</v>
      </c>
      <c r="D100" s="17">
        <v>15.4</v>
      </c>
      <c r="E100" s="17">
        <v>1.457E-2</v>
      </c>
      <c r="F100" s="17">
        <v>0.70499999999999996</v>
      </c>
      <c r="G100" s="17">
        <v>0.96843299999999999</v>
      </c>
      <c r="H100" s="17">
        <v>1.0632349999999999</v>
      </c>
      <c r="I100" s="17">
        <v>1.462216</v>
      </c>
      <c r="J100" s="17">
        <v>0.39898099999999997</v>
      </c>
      <c r="K100" s="17">
        <v>0.27286100000000002</v>
      </c>
      <c r="L100" s="17">
        <v>693.9</v>
      </c>
      <c r="M100" s="17">
        <v>0.29374099999999997</v>
      </c>
      <c r="N100" s="17">
        <v>633</v>
      </c>
      <c r="O100" s="17">
        <v>0</v>
      </c>
      <c r="P100" s="17">
        <v>0</v>
      </c>
      <c r="Q100" s="17">
        <v>0.98203700000000005</v>
      </c>
      <c r="R100" s="17">
        <v>0.984066</v>
      </c>
      <c r="S100" s="17">
        <v>1.4193830000000001</v>
      </c>
      <c r="T100" s="17">
        <v>0.43531700000000001</v>
      </c>
      <c r="U100" s="17">
        <v>0.30669400000000002</v>
      </c>
      <c r="V100" s="17">
        <v>755</v>
      </c>
      <c r="W100" s="17">
        <v>0.15282100000000001</v>
      </c>
      <c r="X100" s="17">
        <v>506</v>
      </c>
      <c r="Y100" s="17">
        <v>0</v>
      </c>
      <c r="Z100" s="17">
        <v>0</v>
      </c>
      <c r="AA100" s="17">
        <v>0.47183700000000001</v>
      </c>
      <c r="AB100" s="17">
        <v>3.9123999999999999E-2</v>
      </c>
      <c r="AC100" s="17">
        <v>1.0011000000000001</v>
      </c>
      <c r="AD100" s="17">
        <v>0.25</v>
      </c>
      <c r="AE100" s="17">
        <v>1197</v>
      </c>
    </row>
    <row r="101" spans="1:31">
      <c r="A101" s="17">
        <v>88</v>
      </c>
      <c r="B101" s="19">
        <v>0.46256944444444442</v>
      </c>
      <c r="C101" s="17">
        <v>83.2</v>
      </c>
      <c r="D101" s="17">
        <v>16.3</v>
      </c>
      <c r="E101" s="17">
        <v>1.5852000000000002E-2</v>
      </c>
      <c r="F101" s="17">
        <v>0.76700000000000002</v>
      </c>
      <c r="G101" s="17">
        <v>0.97446299999999997</v>
      </c>
      <c r="H101" s="17">
        <v>1.071177</v>
      </c>
      <c r="I101" s="17">
        <v>1.5170840000000001</v>
      </c>
      <c r="J101" s="17">
        <v>0.44590800000000003</v>
      </c>
      <c r="K101" s="17">
        <v>0.29392400000000002</v>
      </c>
      <c r="L101" s="17">
        <v>747.6</v>
      </c>
      <c r="M101" s="17">
        <v>0.22917899999999999</v>
      </c>
      <c r="N101" s="17">
        <v>512</v>
      </c>
      <c r="O101" s="17">
        <v>0</v>
      </c>
      <c r="P101" s="17">
        <v>0</v>
      </c>
      <c r="Q101" s="17">
        <v>0.98017900000000002</v>
      </c>
      <c r="R101" s="17">
        <v>1.0902579999999999</v>
      </c>
      <c r="S101" s="17">
        <v>1.538991</v>
      </c>
      <c r="T101" s="17">
        <v>0.44873299999999999</v>
      </c>
      <c r="U101" s="17">
        <v>0.291576</v>
      </c>
      <c r="V101" s="17">
        <v>753.6</v>
      </c>
      <c r="W101" s="17">
        <v>0.30529800000000001</v>
      </c>
      <c r="X101" s="17">
        <v>477</v>
      </c>
      <c r="Y101" s="17">
        <v>0</v>
      </c>
      <c r="Z101" s="17">
        <v>0</v>
      </c>
      <c r="AA101" s="17">
        <v>0.44857799999999998</v>
      </c>
      <c r="AB101" s="17">
        <v>3.6162600000000003E-2</v>
      </c>
      <c r="AC101" s="17">
        <v>1.10649</v>
      </c>
      <c r="AD101" s="17">
        <v>0.25</v>
      </c>
      <c r="AE101" s="17">
        <v>1110.9000000000001</v>
      </c>
    </row>
    <row r="102" spans="1:31">
      <c r="A102" s="17">
        <v>89</v>
      </c>
      <c r="B102" s="19">
        <v>0.46262731481481478</v>
      </c>
      <c r="C102" s="17">
        <v>82.1</v>
      </c>
      <c r="D102" s="17">
        <v>16.3</v>
      </c>
      <c r="E102" s="17">
        <v>1.7974E-2</v>
      </c>
      <c r="F102" s="17">
        <v>0.87</v>
      </c>
      <c r="G102" s="17">
        <v>0.97366699999999995</v>
      </c>
      <c r="H102" s="17">
        <v>1.0597259999999999</v>
      </c>
      <c r="I102" s="17">
        <v>1.5086029999999999</v>
      </c>
      <c r="J102" s="17">
        <v>0.448876</v>
      </c>
      <c r="K102" s="17">
        <v>0.29754399999999998</v>
      </c>
      <c r="L102" s="17">
        <v>761.8</v>
      </c>
      <c r="M102" s="17">
        <v>0.164324</v>
      </c>
      <c r="N102" s="17">
        <v>511</v>
      </c>
      <c r="O102" s="17">
        <v>0</v>
      </c>
      <c r="P102" s="17">
        <v>0</v>
      </c>
      <c r="Q102" s="17">
        <v>0.98331900000000005</v>
      </c>
      <c r="R102" s="17">
        <v>1.0767990000000001</v>
      </c>
      <c r="S102" s="17">
        <v>1.594489</v>
      </c>
      <c r="T102" s="17">
        <v>0.51768999999999998</v>
      </c>
      <c r="U102" s="17">
        <v>0.32467400000000002</v>
      </c>
      <c r="V102" s="17">
        <v>780.4</v>
      </c>
      <c r="W102" s="17">
        <v>0.182139</v>
      </c>
      <c r="X102" s="17">
        <v>497</v>
      </c>
      <c r="Y102" s="17">
        <v>0</v>
      </c>
      <c r="Z102" s="17">
        <v>0</v>
      </c>
      <c r="AA102" s="17">
        <v>0.49949900000000003</v>
      </c>
      <c r="AB102" s="17">
        <v>3.6742299999999999E-2</v>
      </c>
      <c r="AC102" s="17">
        <v>1.09582</v>
      </c>
      <c r="AD102" s="17">
        <v>0.25</v>
      </c>
      <c r="AE102" s="17">
        <v>1090.3</v>
      </c>
    </row>
    <row r="103" spans="1:31">
      <c r="A103" s="17">
        <v>90</v>
      </c>
      <c r="B103" s="19">
        <v>0.4626851851851852</v>
      </c>
      <c r="C103" s="17">
        <v>81.400000000000006</v>
      </c>
      <c r="D103" s="17">
        <v>17.2</v>
      </c>
      <c r="E103" s="17">
        <v>1.7933999999999999E-2</v>
      </c>
      <c r="F103" s="17">
        <v>0.86799999999999999</v>
      </c>
      <c r="G103" s="17">
        <v>0.96941500000000003</v>
      </c>
      <c r="H103" s="17">
        <v>1.123235</v>
      </c>
      <c r="I103" s="17">
        <v>1.568675</v>
      </c>
      <c r="J103" s="17">
        <v>0.44544099999999998</v>
      </c>
      <c r="K103" s="17">
        <v>0.28395999999999999</v>
      </c>
      <c r="L103" s="17">
        <v>733.7</v>
      </c>
      <c r="M103" s="17">
        <v>0.16622700000000001</v>
      </c>
      <c r="N103" s="17">
        <v>699</v>
      </c>
      <c r="O103" s="17">
        <v>0</v>
      </c>
      <c r="P103" s="17">
        <v>0</v>
      </c>
      <c r="Q103" s="17">
        <v>0.98205299999999995</v>
      </c>
      <c r="R103" s="17">
        <v>1.0817319999999999</v>
      </c>
      <c r="S103" s="17">
        <v>1.598401</v>
      </c>
      <c r="T103" s="17">
        <v>0.51666900000000004</v>
      </c>
      <c r="U103" s="17">
        <v>0.323241</v>
      </c>
      <c r="V103" s="17">
        <v>750.2</v>
      </c>
      <c r="W103" s="17">
        <v>0.115214</v>
      </c>
      <c r="X103" s="17">
        <v>308</v>
      </c>
      <c r="Y103" s="17">
        <v>0</v>
      </c>
      <c r="Z103" s="17">
        <v>0</v>
      </c>
      <c r="AA103" s="17">
        <v>0.49729400000000001</v>
      </c>
      <c r="AB103" s="17">
        <v>5.0447400000000003E-2</v>
      </c>
      <c r="AC103" s="17">
        <v>1.1077999999999999</v>
      </c>
      <c r="AD103" s="17">
        <v>0.25</v>
      </c>
      <c r="AE103" s="17">
        <v>1132.0999999999999</v>
      </c>
    </row>
    <row r="104" spans="1:31">
      <c r="A104" s="17">
        <v>91</v>
      </c>
      <c r="B104" s="19">
        <v>0.46274305555555556</v>
      </c>
      <c r="C104" s="17">
        <v>80.3</v>
      </c>
      <c r="D104" s="17">
        <v>17.2</v>
      </c>
      <c r="E104" s="17">
        <v>1.7544000000000001E-2</v>
      </c>
      <c r="F104" s="17">
        <v>0.84899999999999998</v>
      </c>
      <c r="G104" s="17">
        <v>0.981124</v>
      </c>
      <c r="H104" s="17">
        <v>1.2405349999999999</v>
      </c>
      <c r="I104" s="17">
        <v>1.782985</v>
      </c>
      <c r="J104" s="17">
        <v>0.54244999999999999</v>
      </c>
      <c r="K104" s="17">
        <v>0.30423699999999998</v>
      </c>
      <c r="L104" s="17">
        <v>710</v>
      </c>
      <c r="M104" s="17">
        <v>6.8020999999999998E-2</v>
      </c>
      <c r="N104" s="17">
        <v>729</v>
      </c>
      <c r="O104" s="17">
        <v>0</v>
      </c>
      <c r="P104" s="17">
        <v>0</v>
      </c>
      <c r="Q104" s="17">
        <v>0.97870699999999999</v>
      </c>
      <c r="R104" s="17">
        <v>1.1503110000000001</v>
      </c>
      <c r="S104" s="17">
        <v>1.7089829999999999</v>
      </c>
      <c r="T104" s="17">
        <v>0.55867199999999995</v>
      </c>
      <c r="U104" s="17">
        <v>0.326903</v>
      </c>
      <c r="V104" s="17">
        <v>765.9</v>
      </c>
      <c r="W104" s="17">
        <v>0.21129700000000001</v>
      </c>
      <c r="X104" s="17">
        <v>519</v>
      </c>
      <c r="Y104" s="17">
        <v>0</v>
      </c>
      <c r="Z104" s="17">
        <v>0</v>
      </c>
      <c r="AA104" s="17">
        <v>0.50292800000000004</v>
      </c>
      <c r="AB104" s="17">
        <v>5.0828400000000003E-2</v>
      </c>
      <c r="AC104" s="17">
        <v>1.1787099999999999</v>
      </c>
      <c r="AD104" s="17">
        <v>0.25</v>
      </c>
      <c r="AE104" s="17">
        <v>1169.9000000000001</v>
      </c>
    </row>
    <row r="105" spans="1:31">
      <c r="A105" s="17">
        <v>92</v>
      </c>
      <c r="B105" s="19">
        <v>0.46278935185185183</v>
      </c>
      <c r="C105" s="17">
        <v>79.400000000000006</v>
      </c>
      <c r="D105" s="17">
        <v>18.100000000000001</v>
      </c>
      <c r="E105" s="17">
        <v>2.0927999999999999E-2</v>
      </c>
      <c r="F105" s="17">
        <v>1.0129999999999999</v>
      </c>
      <c r="G105" s="17">
        <v>0.98370100000000005</v>
      </c>
      <c r="H105" s="17">
        <v>1.4265190000000001</v>
      </c>
      <c r="I105" s="17">
        <v>2.097588</v>
      </c>
      <c r="J105" s="17">
        <v>0.67106900000000003</v>
      </c>
      <c r="K105" s="17">
        <v>0.31992399999999999</v>
      </c>
      <c r="L105" s="17">
        <v>716.6</v>
      </c>
      <c r="M105" s="17">
        <v>0.167515</v>
      </c>
      <c r="N105" s="17">
        <v>380</v>
      </c>
      <c r="O105" s="17">
        <v>0</v>
      </c>
      <c r="P105" s="17">
        <v>0</v>
      </c>
      <c r="Q105" s="17">
        <v>0.98574300000000004</v>
      </c>
      <c r="R105" s="17">
        <v>1.2936669999999999</v>
      </c>
      <c r="S105" s="17">
        <v>2.017271</v>
      </c>
      <c r="T105" s="17">
        <v>0.723603</v>
      </c>
      <c r="U105" s="17">
        <v>0.35870400000000002</v>
      </c>
      <c r="V105" s="17">
        <v>739.7</v>
      </c>
      <c r="W105" s="17">
        <v>0.11938600000000001</v>
      </c>
      <c r="X105" s="17">
        <v>396</v>
      </c>
      <c r="Y105" s="17">
        <v>0</v>
      </c>
      <c r="Z105" s="17">
        <v>0</v>
      </c>
      <c r="AA105" s="17">
        <v>0.55185300000000004</v>
      </c>
      <c r="AB105" s="17">
        <v>2.8828300000000001E-2</v>
      </c>
      <c r="AC105" s="17">
        <v>1.31453</v>
      </c>
      <c r="AD105" s="17">
        <v>0.25</v>
      </c>
      <c r="AE105" s="17">
        <v>1159</v>
      </c>
    </row>
    <row r="106" spans="1:31">
      <c r="A106" s="17">
        <v>93</v>
      </c>
      <c r="B106" s="19">
        <v>0.46284722222222219</v>
      </c>
      <c r="C106" s="17">
        <v>78.3</v>
      </c>
      <c r="D106" s="17">
        <v>19</v>
      </c>
      <c r="E106" s="17">
        <v>2.3081999999999998E-2</v>
      </c>
      <c r="F106" s="17">
        <v>1.117</v>
      </c>
      <c r="G106" s="17">
        <v>0.98971200000000004</v>
      </c>
      <c r="H106" s="17">
        <v>1.4605429999999999</v>
      </c>
      <c r="I106" s="17">
        <v>2.217203</v>
      </c>
      <c r="J106" s="17">
        <v>0.75666</v>
      </c>
      <c r="K106" s="17">
        <v>0.34126800000000002</v>
      </c>
      <c r="L106" s="17">
        <v>742.1</v>
      </c>
      <c r="M106" s="17">
        <v>4.0000000000000003E-5</v>
      </c>
      <c r="N106" s="17">
        <v>392</v>
      </c>
      <c r="O106" s="17">
        <v>0</v>
      </c>
      <c r="P106" s="17">
        <v>0</v>
      </c>
      <c r="Q106" s="17">
        <v>0.99009599999999998</v>
      </c>
      <c r="R106" s="17">
        <v>1.4281790000000001</v>
      </c>
      <c r="S106" s="17">
        <v>2.2496350000000001</v>
      </c>
      <c r="T106" s="17">
        <v>0.82145599999999996</v>
      </c>
      <c r="U106" s="17">
        <v>0.365151</v>
      </c>
      <c r="V106" s="17">
        <v>752.1</v>
      </c>
      <c r="W106" s="17">
        <v>0.190216</v>
      </c>
      <c r="X106" s="17">
        <v>380</v>
      </c>
      <c r="Y106" s="17">
        <v>0</v>
      </c>
      <c r="Z106" s="17">
        <v>0</v>
      </c>
      <c r="AA106" s="17">
        <v>0.56177100000000002</v>
      </c>
      <c r="AB106" s="17">
        <v>3.2244399999999999E-2</v>
      </c>
      <c r="AC106" s="17">
        <v>1.4546699999999999</v>
      </c>
      <c r="AD106" s="17">
        <v>0.25</v>
      </c>
      <c r="AE106" s="17">
        <v>1119.3</v>
      </c>
    </row>
    <row r="107" spans="1:31">
      <c r="A107" s="17">
        <v>94</v>
      </c>
      <c r="B107" s="19">
        <v>0.4629050925925926</v>
      </c>
      <c r="C107" s="17">
        <v>77.400000000000006</v>
      </c>
      <c r="D107" s="17">
        <v>19.899999999999999</v>
      </c>
      <c r="E107" s="17">
        <v>2.4015000000000002E-2</v>
      </c>
      <c r="F107" s="17">
        <v>1.1619999999999999</v>
      </c>
      <c r="G107" s="17">
        <v>0.98925300000000005</v>
      </c>
      <c r="H107" s="17">
        <v>1.5229280000000001</v>
      </c>
      <c r="I107" s="17">
        <v>2.2981069999999999</v>
      </c>
      <c r="J107" s="17">
        <v>0.77517899999999995</v>
      </c>
      <c r="K107" s="17">
        <v>0.337312</v>
      </c>
      <c r="L107" s="17">
        <v>731.8</v>
      </c>
      <c r="M107" s="17">
        <v>7.3121000000000005E-2</v>
      </c>
      <c r="N107" s="17">
        <v>379</v>
      </c>
      <c r="O107" s="17">
        <v>0</v>
      </c>
      <c r="P107" s="17">
        <v>0</v>
      </c>
      <c r="Q107" s="17">
        <v>0.99437299999999995</v>
      </c>
      <c r="R107" s="17">
        <v>1.5215019999999999</v>
      </c>
      <c r="S107" s="17">
        <v>2.4063300000000001</v>
      </c>
      <c r="T107" s="17">
        <v>0.88482899999999998</v>
      </c>
      <c r="U107" s="17">
        <v>0.36770900000000001</v>
      </c>
      <c r="V107" s="17">
        <v>761.7</v>
      </c>
      <c r="W107" s="17">
        <v>0.195773</v>
      </c>
      <c r="X107" s="17">
        <v>425</v>
      </c>
      <c r="Y107" s="17">
        <v>0</v>
      </c>
      <c r="Z107" s="17">
        <v>0</v>
      </c>
      <c r="AA107" s="17">
        <v>0.56570600000000004</v>
      </c>
      <c r="AB107" s="17">
        <v>3.2186300000000001E-2</v>
      </c>
      <c r="AC107" s="17">
        <v>1.5499799999999999</v>
      </c>
      <c r="AD107" s="17">
        <v>0.25</v>
      </c>
      <c r="AE107" s="17">
        <v>1135</v>
      </c>
    </row>
    <row r="108" spans="1:31">
      <c r="A108" s="17">
        <v>95</v>
      </c>
      <c r="B108" s="19">
        <v>0.46296296296296297</v>
      </c>
      <c r="C108" s="17">
        <v>76.099999999999994</v>
      </c>
      <c r="D108" s="17">
        <v>21.7</v>
      </c>
      <c r="E108" s="17">
        <v>2.7466999999999998E-2</v>
      </c>
      <c r="F108" s="17">
        <v>1.329</v>
      </c>
      <c r="G108" s="17">
        <v>0.99111400000000005</v>
      </c>
      <c r="H108" s="17">
        <v>1.5145729999999999</v>
      </c>
      <c r="I108" s="17">
        <v>2.2961960000000001</v>
      </c>
      <c r="J108" s="17">
        <v>0.78162299999999996</v>
      </c>
      <c r="K108" s="17">
        <v>0.34039900000000001</v>
      </c>
      <c r="L108" s="17">
        <v>737.3</v>
      </c>
      <c r="M108" s="17">
        <v>0.123734</v>
      </c>
      <c r="N108" s="17">
        <v>325</v>
      </c>
      <c r="O108" s="17">
        <v>0</v>
      </c>
      <c r="P108" s="17">
        <v>0</v>
      </c>
      <c r="Q108" s="17">
        <v>0.98994300000000002</v>
      </c>
      <c r="R108" s="17">
        <v>1.5217130000000001</v>
      </c>
      <c r="S108" s="17">
        <v>2.4620500000000001</v>
      </c>
      <c r="T108" s="17">
        <v>0.94033699999999998</v>
      </c>
      <c r="U108" s="17">
        <v>0.38193199999999999</v>
      </c>
      <c r="V108" s="17">
        <v>732.2</v>
      </c>
      <c r="W108" s="17">
        <v>8.745E-2</v>
      </c>
      <c r="X108" s="17">
        <v>326</v>
      </c>
      <c r="Y108" s="17">
        <v>0</v>
      </c>
      <c r="Z108" s="17">
        <v>0</v>
      </c>
      <c r="AA108" s="17">
        <v>0.587588</v>
      </c>
      <c r="AB108" s="17">
        <v>3.0372199999999999E-2</v>
      </c>
      <c r="AC108" s="17">
        <v>1.55027</v>
      </c>
      <c r="AD108" s="17">
        <v>0.25</v>
      </c>
      <c r="AE108" s="17">
        <v>1126.5</v>
      </c>
    </row>
    <row r="109" spans="1:31">
      <c r="A109" s="17">
        <v>96</v>
      </c>
      <c r="B109" s="19">
        <v>0.46300925925925923</v>
      </c>
      <c r="C109" s="17">
        <v>75.2</v>
      </c>
      <c r="D109" s="17">
        <v>21.7</v>
      </c>
      <c r="E109" s="17">
        <v>2.6814000000000001E-2</v>
      </c>
      <c r="F109" s="17">
        <v>1.298</v>
      </c>
      <c r="G109" s="17">
        <v>0.98914500000000005</v>
      </c>
      <c r="H109" s="17">
        <v>1.5875619999999999</v>
      </c>
      <c r="I109" s="17">
        <v>2.362819</v>
      </c>
      <c r="J109" s="17">
        <v>0.77525699999999997</v>
      </c>
      <c r="K109" s="17">
        <v>0.32810699999999998</v>
      </c>
      <c r="L109" s="17">
        <v>709.6</v>
      </c>
      <c r="M109" s="17">
        <v>0.158835</v>
      </c>
      <c r="N109" s="17">
        <v>498</v>
      </c>
      <c r="O109" s="17">
        <v>0</v>
      </c>
      <c r="P109" s="17">
        <v>0</v>
      </c>
      <c r="Q109" s="17">
        <v>0.99384600000000001</v>
      </c>
      <c r="R109" s="17">
        <v>1.5529820000000001</v>
      </c>
      <c r="S109" s="17">
        <v>2.558541</v>
      </c>
      <c r="T109" s="17">
        <v>1.0055590000000001</v>
      </c>
      <c r="U109" s="17">
        <v>0.39302100000000001</v>
      </c>
      <c r="V109" s="17">
        <v>723.6</v>
      </c>
      <c r="W109" s="17">
        <v>1.05E-4</v>
      </c>
      <c r="X109" s="17">
        <v>417</v>
      </c>
      <c r="Y109" s="17">
        <v>0</v>
      </c>
      <c r="Z109" s="17">
        <v>0</v>
      </c>
      <c r="AA109" s="17">
        <v>0.60464700000000005</v>
      </c>
      <c r="AB109" s="17">
        <v>4.42035E-2</v>
      </c>
      <c r="AC109" s="17">
        <v>1.5974299999999999</v>
      </c>
      <c r="AD109" s="17">
        <v>0.25</v>
      </c>
      <c r="AE109" s="17">
        <v>1170.5</v>
      </c>
    </row>
    <row r="110" spans="1:31">
      <c r="A110" s="17">
        <v>97</v>
      </c>
      <c r="B110" s="19">
        <v>0.46306712962962965</v>
      </c>
      <c r="C110" s="17">
        <v>74.099999999999994</v>
      </c>
      <c r="D110" s="17">
        <v>23.5</v>
      </c>
      <c r="E110" s="17">
        <v>2.7650999999999998E-2</v>
      </c>
      <c r="F110" s="17">
        <v>1.3380000000000001</v>
      </c>
      <c r="G110" s="17">
        <v>0.984348</v>
      </c>
      <c r="H110" s="17">
        <v>1.6090869999999999</v>
      </c>
      <c r="I110" s="17">
        <v>2.4603510000000002</v>
      </c>
      <c r="J110" s="17">
        <v>0.85126400000000002</v>
      </c>
      <c r="K110" s="17">
        <v>0.34599299999999999</v>
      </c>
      <c r="L110" s="17">
        <v>672.9</v>
      </c>
      <c r="M110" s="17">
        <v>6.0999999999999999E-5</v>
      </c>
      <c r="N110" s="17">
        <v>394</v>
      </c>
      <c r="O110" s="17">
        <v>0</v>
      </c>
      <c r="P110" s="17">
        <v>0</v>
      </c>
      <c r="Q110" s="17">
        <v>0.99252600000000002</v>
      </c>
      <c r="R110" s="17">
        <v>1.5792250000000001</v>
      </c>
      <c r="S110" s="17">
        <v>2.594182</v>
      </c>
      <c r="T110" s="17">
        <v>1.0149570000000001</v>
      </c>
      <c r="U110" s="17">
        <v>0.39124399999999998</v>
      </c>
      <c r="V110" s="17">
        <v>734.4</v>
      </c>
      <c r="W110" s="17">
        <v>2.6533000000000001E-2</v>
      </c>
      <c r="X110" s="17">
        <v>501</v>
      </c>
      <c r="Y110" s="17">
        <v>0</v>
      </c>
      <c r="Z110" s="17">
        <v>0</v>
      </c>
      <c r="AA110" s="17">
        <v>0.60191300000000003</v>
      </c>
      <c r="AB110" s="17">
        <v>3.6178700000000001E-2</v>
      </c>
      <c r="AC110" s="17">
        <v>1.6159399999999999</v>
      </c>
      <c r="AD110" s="17">
        <v>0.25</v>
      </c>
      <c r="AE110" s="17">
        <v>1234.4000000000001</v>
      </c>
    </row>
    <row r="111" spans="1:31">
      <c r="A111" s="17">
        <v>98</v>
      </c>
      <c r="B111" s="19">
        <v>0.46312500000000001</v>
      </c>
      <c r="C111" s="17">
        <v>73</v>
      </c>
      <c r="D111" s="17">
        <v>24.4</v>
      </c>
      <c r="E111" s="17">
        <v>2.8816000000000001E-2</v>
      </c>
      <c r="F111" s="17">
        <v>1.3939999999999999</v>
      </c>
      <c r="G111" s="17">
        <v>0.99129599999999995</v>
      </c>
      <c r="H111" s="17">
        <v>1.580595</v>
      </c>
      <c r="I111" s="17">
        <v>2.3850989999999999</v>
      </c>
      <c r="J111" s="17">
        <v>0.804504</v>
      </c>
      <c r="K111" s="17">
        <v>0.33730399999999999</v>
      </c>
      <c r="L111" s="17">
        <v>697.9</v>
      </c>
      <c r="M111" s="17">
        <v>9.9158999999999997E-2</v>
      </c>
      <c r="N111" s="17">
        <v>557</v>
      </c>
      <c r="O111" s="17">
        <v>0</v>
      </c>
      <c r="P111" s="17">
        <v>0</v>
      </c>
      <c r="Q111" s="17">
        <v>0.99501700000000004</v>
      </c>
      <c r="R111" s="17">
        <v>1.6215850000000001</v>
      </c>
      <c r="S111" s="17">
        <v>2.6396269999999999</v>
      </c>
      <c r="T111" s="17">
        <v>1.0180419999999999</v>
      </c>
      <c r="U111" s="17">
        <v>0.38567600000000002</v>
      </c>
      <c r="V111" s="17">
        <v>664.7</v>
      </c>
      <c r="W111" s="17">
        <v>2.3598999999999998E-2</v>
      </c>
      <c r="X111" s="17">
        <v>356</v>
      </c>
      <c r="Y111" s="17">
        <v>0</v>
      </c>
      <c r="Z111" s="17">
        <v>0</v>
      </c>
      <c r="AA111" s="17">
        <v>0.59334799999999999</v>
      </c>
      <c r="AB111" s="17">
        <v>5.4071599999999997E-2</v>
      </c>
      <c r="AC111" s="17">
        <v>1.6766300000000001</v>
      </c>
      <c r="AD111" s="17">
        <v>0.25</v>
      </c>
      <c r="AE111" s="17">
        <v>1190</v>
      </c>
    </row>
    <row r="112" spans="1:31">
      <c r="A112" s="17">
        <v>99</v>
      </c>
      <c r="B112" s="19">
        <v>0.46318287037037037</v>
      </c>
      <c r="C112" s="17">
        <v>71.900000000000006</v>
      </c>
      <c r="D112" s="17">
        <v>27.2</v>
      </c>
      <c r="E112" s="17">
        <v>3.0419999999999999E-2</v>
      </c>
      <c r="F112" s="17">
        <v>1.472</v>
      </c>
      <c r="G112" s="17">
        <v>0.99155899999999997</v>
      </c>
      <c r="H112" s="17">
        <v>1.6035079999999999</v>
      </c>
      <c r="I112" s="17">
        <v>2.4141110000000001</v>
      </c>
      <c r="J112" s="17">
        <v>0.81060299999999996</v>
      </c>
      <c r="K112" s="17">
        <v>0.33577699999999999</v>
      </c>
      <c r="L112" s="17">
        <v>647.29999999999995</v>
      </c>
      <c r="M112" s="17">
        <v>1.4289E-2</v>
      </c>
      <c r="N112" s="17">
        <v>297</v>
      </c>
      <c r="O112" s="17">
        <v>0</v>
      </c>
      <c r="P112" s="17">
        <v>0</v>
      </c>
      <c r="Q112" s="17">
        <v>0.99317800000000001</v>
      </c>
      <c r="R112" s="17">
        <v>1.6028519999999999</v>
      </c>
      <c r="S112" s="17">
        <v>2.6083440000000002</v>
      </c>
      <c r="T112" s="17">
        <v>1.0054920000000001</v>
      </c>
      <c r="U112" s="17">
        <v>0.38549099999999997</v>
      </c>
      <c r="V112" s="17">
        <v>673.2</v>
      </c>
      <c r="W112" s="17">
        <v>2.1999999999999999E-5</v>
      </c>
      <c r="X112" s="17">
        <v>408</v>
      </c>
      <c r="Y112" s="17">
        <v>0</v>
      </c>
      <c r="Z112" s="17">
        <v>0</v>
      </c>
      <c r="AA112" s="17">
        <v>0.59306300000000001</v>
      </c>
      <c r="AB112" s="17">
        <v>3.0472099999999998E-2</v>
      </c>
      <c r="AC112" s="17">
        <v>1.6334900000000001</v>
      </c>
      <c r="AD112" s="17">
        <v>0.25</v>
      </c>
      <c r="AE112" s="17">
        <v>1283.2</v>
      </c>
    </row>
    <row r="113" spans="1:31">
      <c r="A113" s="17">
        <v>100</v>
      </c>
      <c r="B113" s="19">
        <v>0.46324074074074079</v>
      </c>
      <c r="C113" s="17">
        <v>70.8</v>
      </c>
      <c r="D113" s="17">
        <v>28.1</v>
      </c>
      <c r="E113" s="17">
        <v>3.1537999999999997E-2</v>
      </c>
      <c r="F113" s="17">
        <v>1.526</v>
      </c>
      <c r="G113" s="17">
        <v>0.98315799999999998</v>
      </c>
      <c r="H113" s="17">
        <v>1.654234</v>
      </c>
      <c r="I113" s="17">
        <v>2.4464070000000002</v>
      </c>
      <c r="J113" s="17">
        <v>0.79217300000000002</v>
      </c>
      <c r="K113" s="17">
        <v>0.32381100000000002</v>
      </c>
      <c r="L113" s="17">
        <v>644.1</v>
      </c>
      <c r="M113" s="17">
        <v>5.8E-5</v>
      </c>
      <c r="N113" s="17">
        <v>409</v>
      </c>
      <c r="O113" s="17">
        <v>0</v>
      </c>
      <c r="P113" s="17">
        <v>0</v>
      </c>
      <c r="Q113" s="17">
        <v>0.99341000000000002</v>
      </c>
      <c r="R113" s="17">
        <v>1.607642</v>
      </c>
      <c r="S113" s="17">
        <v>2.6510889999999998</v>
      </c>
      <c r="T113" s="17">
        <v>1.0434460000000001</v>
      </c>
      <c r="U113" s="17">
        <v>0.393592</v>
      </c>
      <c r="V113" s="17">
        <v>680.3</v>
      </c>
      <c r="W113" s="17">
        <v>4.1E-5</v>
      </c>
      <c r="X113" s="17">
        <v>322</v>
      </c>
      <c r="Y113" s="17">
        <v>0</v>
      </c>
      <c r="Z113" s="17">
        <v>0</v>
      </c>
      <c r="AA113" s="17">
        <v>0.60552600000000001</v>
      </c>
      <c r="AB113" s="17">
        <v>4.2635199999999998E-2</v>
      </c>
      <c r="AC113" s="17">
        <v>1.6521300000000001</v>
      </c>
      <c r="AD113" s="17">
        <v>0.25</v>
      </c>
      <c r="AE113" s="17">
        <v>1289.4000000000001</v>
      </c>
    </row>
    <row r="114" spans="1:31">
      <c r="A114" s="17">
        <v>101</v>
      </c>
      <c r="B114" s="19">
        <v>0.46328703703703705</v>
      </c>
      <c r="C114" s="17">
        <v>69.8</v>
      </c>
      <c r="D114" s="17">
        <v>29.9</v>
      </c>
      <c r="E114" s="17">
        <v>3.1972E-2</v>
      </c>
      <c r="F114" s="17">
        <v>1.5469999999999999</v>
      </c>
      <c r="G114" s="17">
        <v>0.98568</v>
      </c>
      <c r="H114" s="17">
        <v>1.6357870000000001</v>
      </c>
      <c r="I114" s="17">
        <v>2.476969</v>
      </c>
      <c r="J114" s="17">
        <v>0.84118199999999999</v>
      </c>
      <c r="K114" s="17">
        <v>0.33960099999999999</v>
      </c>
      <c r="L114" s="17">
        <v>624.29999999999995</v>
      </c>
      <c r="M114" s="17">
        <v>6.0000000000000002E-6</v>
      </c>
      <c r="N114" s="17">
        <v>364</v>
      </c>
      <c r="O114" s="17">
        <v>0</v>
      </c>
      <c r="P114" s="17">
        <v>0</v>
      </c>
      <c r="Q114" s="17">
        <v>0.99441299999999999</v>
      </c>
      <c r="R114" s="17">
        <v>1.643214</v>
      </c>
      <c r="S114" s="17">
        <v>2.6735630000000001</v>
      </c>
      <c r="T114" s="17">
        <v>1.030348</v>
      </c>
      <c r="U114" s="17">
        <v>0.385384</v>
      </c>
      <c r="V114" s="17">
        <v>646.1</v>
      </c>
      <c r="W114" s="17">
        <v>1.0390999999999999E-2</v>
      </c>
      <c r="X114" s="17">
        <v>431</v>
      </c>
      <c r="Y114" s="17">
        <v>0</v>
      </c>
      <c r="Z114" s="17">
        <v>0</v>
      </c>
      <c r="AA114" s="17">
        <v>0.59289899999999995</v>
      </c>
      <c r="AB114" s="17">
        <v>3.9300500000000002E-2</v>
      </c>
      <c r="AC114" s="17">
        <v>1.68371</v>
      </c>
      <c r="AD114" s="17">
        <v>0.25</v>
      </c>
      <c r="AE114" s="17">
        <v>1330.4</v>
      </c>
    </row>
    <row r="115" spans="1:31">
      <c r="A115" s="17">
        <v>102</v>
      </c>
      <c r="B115" s="19">
        <v>0.46334490740740741</v>
      </c>
      <c r="C115" s="17">
        <v>68.8</v>
      </c>
      <c r="D115" s="17">
        <v>31.7</v>
      </c>
      <c r="E115" s="17">
        <v>3.3527000000000001E-2</v>
      </c>
      <c r="F115" s="17">
        <v>1.6220000000000001</v>
      </c>
      <c r="G115" s="17">
        <v>0.98551</v>
      </c>
      <c r="H115" s="17">
        <v>1.48654</v>
      </c>
      <c r="I115" s="17">
        <v>2.1999010000000001</v>
      </c>
      <c r="J115" s="17">
        <v>0.71336100000000002</v>
      </c>
      <c r="K115" s="17">
        <v>0.32427</v>
      </c>
      <c r="L115" s="17">
        <v>609.29999999999995</v>
      </c>
      <c r="M115" s="17">
        <v>1.0399999999999999E-4</v>
      </c>
      <c r="N115" s="17">
        <v>375</v>
      </c>
      <c r="O115" s="17">
        <v>0</v>
      </c>
      <c r="P115" s="17">
        <v>0</v>
      </c>
      <c r="Q115" s="17">
        <v>0.99344100000000002</v>
      </c>
      <c r="R115" s="17">
        <v>1.6241000000000001</v>
      </c>
      <c r="S115" s="17">
        <v>2.6686899999999998</v>
      </c>
      <c r="T115" s="17">
        <v>1.0445899999999999</v>
      </c>
      <c r="U115" s="17">
        <v>0.39142399999999999</v>
      </c>
      <c r="V115" s="17">
        <v>613</v>
      </c>
      <c r="W115" s="17">
        <v>6.5006999999999995E-2</v>
      </c>
      <c r="X115" s="17">
        <v>416</v>
      </c>
      <c r="Y115" s="17">
        <v>0</v>
      </c>
      <c r="Z115" s="17">
        <v>0</v>
      </c>
      <c r="AA115" s="17">
        <v>0.60219100000000003</v>
      </c>
      <c r="AB115" s="17">
        <v>4.1745499999999998E-2</v>
      </c>
      <c r="AC115" s="17">
        <v>1.66771</v>
      </c>
      <c r="AD115" s="17">
        <v>0.25</v>
      </c>
      <c r="AE115" s="17">
        <v>1363.2</v>
      </c>
    </row>
    <row r="116" spans="1:31">
      <c r="A116" s="17">
        <v>103</v>
      </c>
      <c r="B116" s="19">
        <v>0.46340277777777777</v>
      </c>
      <c r="C116" s="17">
        <v>67.8</v>
      </c>
      <c r="D116" s="17">
        <v>34.4</v>
      </c>
      <c r="E116" s="17">
        <v>3.2164999999999999E-2</v>
      </c>
      <c r="F116" s="17">
        <v>1.556</v>
      </c>
      <c r="G116" s="17">
        <v>0.97219</v>
      </c>
      <c r="H116" s="17">
        <v>1.2173400000000001</v>
      </c>
      <c r="I116" s="17">
        <v>1.751066</v>
      </c>
      <c r="J116" s="17">
        <v>0.53372600000000003</v>
      </c>
      <c r="K116" s="17">
        <v>0.30480099999999999</v>
      </c>
      <c r="L116" s="17">
        <v>568.29999999999995</v>
      </c>
      <c r="M116" s="17">
        <v>2.6877999999999999E-2</v>
      </c>
      <c r="N116" s="17">
        <v>463</v>
      </c>
      <c r="O116" s="17">
        <v>0</v>
      </c>
      <c r="P116" s="17">
        <v>0</v>
      </c>
      <c r="Q116" s="17">
        <v>0.990425</v>
      </c>
      <c r="R116" s="17">
        <v>1.411597</v>
      </c>
      <c r="S116" s="17">
        <v>2.2574860000000001</v>
      </c>
      <c r="T116" s="17">
        <v>0.845889</v>
      </c>
      <c r="U116" s="17">
        <v>0.37470399999999998</v>
      </c>
      <c r="V116" s="17">
        <v>617.9</v>
      </c>
      <c r="W116" s="17">
        <v>2.0999999999999999E-5</v>
      </c>
      <c r="X116" s="17">
        <v>404</v>
      </c>
      <c r="Y116" s="17">
        <v>0</v>
      </c>
      <c r="Z116" s="17">
        <v>0</v>
      </c>
      <c r="AA116" s="17">
        <v>0.57646799999999998</v>
      </c>
      <c r="AB116" s="17">
        <v>5.1717899999999997E-2</v>
      </c>
      <c r="AC116" s="17">
        <v>1.4553400000000001</v>
      </c>
      <c r="AD116" s="17">
        <v>0.25</v>
      </c>
      <c r="AE116" s="17">
        <v>1461.4</v>
      </c>
    </row>
    <row r="117" spans="1:31">
      <c r="A117" s="17">
        <v>104</v>
      </c>
      <c r="B117" s="19">
        <v>0.46346064814814819</v>
      </c>
      <c r="C117" s="17">
        <v>66.7</v>
      </c>
      <c r="D117" s="17">
        <v>36.200000000000003</v>
      </c>
      <c r="E117" s="17">
        <v>3.2377000000000003E-2</v>
      </c>
      <c r="F117" s="17">
        <v>1.5669999999999999</v>
      </c>
      <c r="G117" s="17">
        <v>0.98245300000000002</v>
      </c>
      <c r="H117" s="17">
        <v>1.1230549999999999</v>
      </c>
      <c r="I117" s="17">
        <v>1.598725</v>
      </c>
      <c r="J117" s="17">
        <v>0.47566999999999998</v>
      </c>
      <c r="K117" s="17">
        <v>0.29753099999999999</v>
      </c>
      <c r="L117" s="17">
        <v>584.1</v>
      </c>
      <c r="M117" s="17">
        <v>3.9999999999999998E-6</v>
      </c>
      <c r="N117" s="17">
        <v>501</v>
      </c>
      <c r="O117" s="17">
        <v>0</v>
      </c>
      <c r="P117" s="17">
        <v>0</v>
      </c>
      <c r="Q117" s="17">
        <v>0.98931999999999998</v>
      </c>
      <c r="R117" s="17">
        <v>1.240991</v>
      </c>
      <c r="S117" s="17">
        <v>1.9142440000000001</v>
      </c>
      <c r="T117" s="17">
        <v>0.67325299999999999</v>
      </c>
      <c r="U117" s="17">
        <v>0.35170699999999999</v>
      </c>
      <c r="V117" s="17">
        <v>589.70000000000005</v>
      </c>
      <c r="W117" s="17">
        <v>6.9999999999999999E-6</v>
      </c>
      <c r="X117" s="17">
        <v>476</v>
      </c>
      <c r="Y117" s="17">
        <v>0</v>
      </c>
      <c r="Z117" s="17">
        <v>0</v>
      </c>
      <c r="AA117" s="17">
        <v>0.54108800000000001</v>
      </c>
      <c r="AB117" s="17">
        <v>5.9988199999999998E-2</v>
      </c>
      <c r="AC117" s="17">
        <v>1.28138</v>
      </c>
      <c r="AD117" s="17">
        <v>0.25</v>
      </c>
      <c r="AE117" s="17">
        <v>1422</v>
      </c>
    </row>
    <row r="118" spans="1:31">
      <c r="A118" s="17">
        <v>105</v>
      </c>
      <c r="B118" s="19">
        <v>0.4635185185185185</v>
      </c>
      <c r="C118" s="17">
        <v>65.7</v>
      </c>
      <c r="D118" s="17">
        <v>38.9</v>
      </c>
      <c r="E118" s="17">
        <v>3.0276000000000001E-2</v>
      </c>
      <c r="F118" s="17">
        <v>1.4650000000000001</v>
      </c>
      <c r="G118" s="17">
        <v>0.97648800000000002</v>
      </c>
      <c r="H118" s="17">
        <v>1.109866</v>
      </c>
      <c r="I118" s="17">
        <v>1.5328980000000001</v>
      </c>
      <c r="J118" s="17">
        <v>0.42303200000000002</v>
      </c>
      <c r="K118" s="17">
        <v>0.27596900000000002</v>
      </c>
      <c r="L118" s="17">
        <v>543.20000000000005</v>
      </c>
      <c r="M118" s="17">
        <v>1.9000000000000001E-5</v>
      </c>
      <c r="N118" s="17">
        <v>516</v>
      </c>
      <c r="O118" s="17">
        <v>0</v>
      </c>
      <c r="P118" s="17">
        <v>0</v>
      </c>
      <c r="Q118" s="17">
        <v>0.98530399999999996</v>
      </c>
      <c r="R118" s="17">
        <v>1.1625650000000001</v>
      </c>
      <c r="S118" s="17">
        <v>1.734057</v>
      </c>
      <c r="T118" s="17">
        <v>0.57149099999999997</v>
      </c>
      <c r="U118" s="17">
        <v>0.329569</v>
      </c>
      <c r="V118" s="17">
        <v>574</v>
      </c>
      <c r="W118" s="17">
        <v>1.4E-5</v>
      </c>
      <c r="X118" s="17">
        <v>562</v>
      </c>
      <c r="Y118" s="17">
        <v>0</v>
      </c>
      <c r="Z118" s="17">
        <v>0</v>
      </c>
      <c r="AA118" s="17">
        <v>0.50702899999999995</v>
      </c>
      <c r="AB118" s="17">
        <v>6.16062E-2</v>
      </c>
      <c r="AC118" s="17">
        <v>1.19777</v>
      </c>
      <c r="AD118" s="17">
        <v>0.25</v>
      </c>
      <c r="AE118" s="17">
        <v>1529.1</v>
      </c>
    </row>
    <row r="119" spans="1:31">
      <c r="A119" s="17">
        <v>106</v>
      </c>
      <c r="B119" s="19">
        <v>0.46356481481481482</v>
      </c>
      <c r="C119" s="17">
        <v>64.8</v>
      </c>
      <c r="D119" s="17">
        <v>40.700000000000003</v>
      </c>
      <c r="E119" s="17">
        <v>2.8348000000000002E-2</v>
      </c>
      <c r="F119" s="17">
        <v>1.3720000000000001</v>
      </c>
      <c r="G119" s="17">
        <v>0.96743500000000004</v>
      </c>
      <c r="H119" s="17">
        <v>1.073329</v>
      </c>
      <c r="I119" s="17">
        <v>1.4622820000000001</v>
      </c>
      <c r="J119" s="17">
        <v>0.38895299999999999</v>
      </c>
      <c r="K119" s="17">
        <v>0.26599</v>
      </c>
      <c r="L119" s="17">
        <v>485</v>
      </c>
      <c r="M119" s="17">
        <v>6.9999999999999999E-6</v>
      </c>
      <c r="N119" s="17">
        <v>523</v>
      </c>
      <c r="O119" s="17">
        <v>0</v>
      </c>
      <c r="P119" s="17">
        <v>0</v>
      </c>
      <c r="Q119" s="17">
        <v>0.98227299999999995</v>
      </c>
      <c r="R119" s="17">
        <v>1.0946039999999999</v>
      </c>
      <c r="S119" s="17">
        <v>1.631613</v>
      </c>
      <c r="T119" s="17">
        <v>0.53700899999999996</v>
      </c>
      <c r="U119" s="17">
        <v>0.32912799999999998</v>
      </c>
      <c r="V119" s="17">
        <v>587.79999999999995</v>
      </c>
      <c r="W119" s="17">
        <v>1.5999999999999999E-5</v>
      </c>
      <c r="X119" s="17">
        <v>411</v>
      </c>
      <c r="Y119" s="17">
        <v>0</v>
      </c>
      <c r="Z119" s="17">
        <v>0</v>
      </c>
      <c r="AA119" s="17">
        <v>0.50634999999999997</v>
      </c>
      <c r="AB119" s="17">
        <v>5.8557699999999997E-2</v>
      </c>
      <c r="AC119" s="17">
        <v>1.12605</v>
      </c>
      <c r="AD119" s="17">
        <v>0.25</v>
      </c>
      <c r="AE119" s="17">
        <v>1712.4</v>
      </c>
    </row>
    <row r="120" spans="1:31">
      <c r="A120" s="17">
        <v>107</v>
      </c>
      <c r="B120" s="19">
        <v>0.46362268518518518</v>
      </c>
      <c r="C120" s="17">
        <v>63.6</v>
      </c>
      <c r="D120" s="17">
        <v>44.4</v>
      </c>
      <c r="E120" s="17">
        <v>3.6249999999999998E-2</v>
      </c>
      <c r="F120" s="17">
        <v>1.754</v>
      </c>
      <c r="G120" s="17">
        <v>0.97062199999999998</v>
      </c>
      <c r="H120" s="17">
        <v>1.0156639999999999</v>
      </c>
      <c r="I120" s="17">
        <v>1.3940650000000001</v>
      </c>
      <c r="J120" s="17">
        <v>0.37840099999999999</v>
      </c>
      <c r="K120" s="17">
        <v>0.27143699999999998</v>
      </c>
      <c r="L120" s="17">
        <v>596.5</v>
      </c>
      <c r="M120" s="17">
        <v>2.0138E-2</v>
      </c>
      <c r="N120" s="17">
        <v>483</v>
      </c>
      <c r="O120" s="17">
        <v>0</v>
      </c>
      <c r="P120" s="17">
        <v>0</v>
      </c>
      <c r="Q120" s="17">
        <v>0.97997999999999996</v>
      </c>
      <c r="R120" s="17">
        <v>1.0606390000000001</v>
      </c>
      <c r="S120" s="17">
        <v>1.5567169999999999</v>
      </c>
      <c r="T120" s="17">
        <v>0.49607699999999999</v>
      </c>
      <c r="U120" s="17">
        <v>0.31866899999999998</v>
      </c>
      <c r="V120" s="17">
        <v>569.6</v>
      </c>
      <c r="W120" s="17">
        <v>6.5700000000000003E-4</v>
      </c>
      <c r="X120" s="17">
        <v>459</v>
      </c>
      <c r="Y120" s="17">
        <v>0</v>
      </c>
      <c r="Z120" s="17">
        <v>0</v>
      </c>
      <c r="AA120" s="17">
        <v>0.49025999999999997</v>
      </c>
      <c r="AB120" s="17">
        <v>7.1452799999999997E-2</v>
      </c>
      <c r="AC120" s="17">
        <v>1.09609</v>
      </c>
      <c r="AD120" s="17">
        <v>0.25</v>
      </c>
      <c r="AE120" s="17">
        <v>1392.5</v>
      </c>
    </row>
    <row r="121" spans="1:31">
      <c r="A121" s="17">
        <v>108</v>
      </c>
      <c r="B121" s="19">
        <v>0.4636805555555556</v>
      </c>
      <c r="C121" s="17">
        <v>62.7</v>
      </c>
      <c r="D121" s="17">
        <v>46.2</v>
      </c>
      <c r="E121" s="17">
        <v>3.2663999999999999E-2</v>
      </c>
      <c r="F121" s="17">
        <v>1.581</v>
      </c>
      <c r="G121" s="17">
        <v>0.97316100000000005</v>
      </c>
      <c r="H121" s="17">
        <v>0.99965300000000001</v>
      </c>
      <c r="I121" s="17">
        <v>1.3540559999999999</v>
      </c>
      <c r="J121" s="17">
        <v>0.35440300000000002</v>
      </c>
      <c r="K121" s="17">
        <v>0.261735</v>
      </c>
      <c r="L121" s="17">
        <v>547.1</v>
      </c>
      <c r="M121" s="17">
        <v>1.4085E-2</v>
      </c>
      <c r="N121" s="17">
        <v>523</v>
      </c>
      <c r="O121" s="17">
        <v>0</v>
      </c>
      <c r="P121" s="17">
        <v>0</v>
      </c>
      <c r="Q121" s="17">
        <v>0.97452899999999998</v>
      </c>
      <c r="R121" s="17">
        <v>1.034481</v>
      </c>
      <c r="S121" s="17">
        <v>1.480985</v>
      </c>
      <c r="T121" s="17">
        <v>0.44650400000000001</v>
      </c>
      <c r="U121" s="17">
        <v>0.30149100000000001</v>
      </c>
      <c r="V121" s="17">
        <v>535.70000000000005</v>
      </c>
      <c r="W121" s="17">
        <v>3.9999999999999998E-6</v>
      </c>
      <c r="X121" s="17">
        <v>374</v>
      </c>
      <c r="Y121" s="17">
        <v>0</v>
      </c>
      <c r="Z121" s="17">
        <v>0</v>
      </c>
      <c r="AA121" s="17">
        <v>0.463833</v>
      </c>
      <c r="AB121" s="17">
        <v>7.3670100000000002E-2</v>
      </c>
      <c r="AC121" s="17">
        <v>1.0673699999999999</v>
      </c>
      <c r="AD121" s="17">
        <v>0.25</v>
      </c>
      <c r="AE121" s="17">
        <v>1518.1</v>
      </c>
    </row>
    <row r="122" spans="1:31">
      <c r="A122" s="17">
        <v>109</v>
      </c>
      <c r="B122" s="19">
        <v>0.4637384259259259</v>
      </c>
      <c r="C122" s="17">
        <v>61.6</v>
      </c>
      <c r="D122" s="17">
        <v>48.9</v>
      </c>
      <c r="E122" s="17">
        <v>3.5788E-2</v>
      </c>
      <c r="F122" s="17">
        <v>1.732</v>
      </c>
      <c r="G122" s="17">
        <v>0.97165000000000001</v>
      </c>
      <c r="H122" s="17">
        <v>0.99819800000000003</v>
      </c>
      <c r="I122" s="17">
        <v>1.3534299999999999</v>
      </c>
      <c r="J122" s="17">
        <v>0.35523199999999999</v>
      </c>
      <c r="K122" s="17">
        <v>0.26246799999999998</v>
      </c>
      <c r="L122" s="17">
        <v>574</v>
      </c>
      <c r="M122" s="17">
        <v>1.1E-5</v>
      </c>
      <c r="N122" s="17">
        <v>628</v>
      </c>
      <c r="O122" s="17">
        <v>0</v>
      </c>
      <c r="P122" s="17">
        <v>0</v>
      </c>
      <c r="Q122" s="17">
        <v>0.97164799999999996</v>
      </c>
      <c r="R122" s="17">
        <v>0.99499300000000002</v>
      </c>
      <c r="S122" s="17">
        <v>1.4309689999999999</v>
      </c>
      <c r="T122" s="17">
        <v>0.435977</v>
      </c>
      <c r="U122" s="17">
        <v>0.304672</v>
      </c>
      <c r="V122" s="17">
        <v>568.9</v>
      </c>
      <c r="W122" s="17">
        <v>6.0000000000000002E-6</v>
      </c>
      <c r="X122" s="17">
        <v>425</v>
      </c>
      <c r="Y122" s="17">
        <v>0</v>
      </c>
      <c r="Z122" s="17">
        <v>0</v>
      </c>
      <c r="AA122" s="17">
        <v>0.468727</v>
      </c>
      <c r="AB122" s="17">
        <v>9.5933699999999997E-2</v>
      </c>
      <c r="AC122" s="17">
        <v>1.0368200000000001</v>
      </c>
      <c r="AD122" s="17">
        <v>0.25</v>
      </c>
      <c r="AE122" s="17">
        <v>1446.9</v>
      </c>
    </row>
    <row r="123" spans="1:31">
      <c r="A123" s="17">
        <v>110</v>
      </c>
      <c r="B123" s="19">
        <v>0.46378472222222222</v>
      </c>
      <c r="C123" s="17">
        <v>60.5</v>
      </c>
      <c r="D123" s="17">
        <v>51.6</v>
      </c>
      <c r="E123" s="17">
        <v>3.5834999999999999E-2</v>
      </c>
      <c r="F123" s="17">
        <v>1.734</v>
      </c>
      <c r="G123" s="17">
        <v>0.95848199999999995</v>
      </c>
      <c r="H123" s="17">
        <v>0.98655999999999999</v>
      </c>
      <c r="I123" s="17">
        <v>1.345342</v>
      </c>
      <c r="J123" s="17">
        <v>0.35878199999999999</v>
      </c>
      <c r="K123" s="17">
        <v>0.26668500000000001</v>
      </c>
      <c r="L123" s="17">
        <v>518.70000000000005</v>
      </c>
      <c r="M123" s="17">
        <v>1.9999999999999999E-6</v>
      </c>
      <c r="N123" s="17">
        <v>550</v>
      </c>
      <c r="O123" s="17">
        <v>0</v>
      </c>
      <c r="P123" s="17">
        <v>0</v>
      </c>
      <c r="Q123" s="17">
        <v>0.98514900000000005</v>
      </c>
      <c r="R123" s="17">
        <v>0.98208600000000001</v>
      </c>
      <c r="S123" s="17">
        <v>1.4331640000000001</v>
      </c>
      <c r="T123" s="17">
        <v>0.45107799999999998</v>
      </c>
      <c r="U123" s="17">
        <v>0.31474299999999999</v>
      </c>
      <c r="V123" s="17">
        <v>582.9</v>
      </c>
      <c r="W123" s="17">
        <v>1.7E-5</v>
      </c>
      <c r="X123" s="17">
        <v>324</v>
      </c>
      <c r="Y123" s="17">
        <v>0</v>
      </c>
      <c r="Z123" s="17">
        <v>0</v>
      </c>
      <c r="AA123" s="17">
        <v>0.48421999999999998</v>
      </c>
      <c r="AB123" s="17">
        <v>8.13585E-2</v>
      </c>
      <c r="AC123" s="17">
        <v>1.01878</v>
      </c>
      <c r="AD123" s="17">
        <v>0.25</v>
      </c>
      <c r="AE123" s="17">
        <v>1601.1</v>
      </c>
    </row>
    <row r="124" spans="1:31">
      <c r="A124" s="17">
        <v>111</v>
      </c>
      <c r="B124" s="19">
        <v>0.46384259259259258</v>
      </c>
      <c r="C124" s="17">
        <v>59.4</v>
      </c>
      <c r="D124" s="17">
        <v>53.4</v>
      </c>
      <c r="E124" s="17">
        <v>3.7602999999999998E-2</v>
      </c>
      <c r="F124" s="17">
        <v>1.82</v>
      </c>
      <c r="G124" s="17">
        <v>0.968692</v>
      </c>
      <c r="H124" s="17">
        <v>0.98789199999999999</v>
      </c>
      <c r="I124" s="17">
        <v>1.3160320000000001</v>
      </c>
      <c r="J124" s="17">
        <v>0.32813999999999999</v>
      </c>
      <c r="K124" s="17">
        <v>0.24934100000000001</v>
      </c>
      <c r="L124" s="17">
        <v>539.5</v>
      </c>
      <c r="M124" s="17">
        <v>7.6000000000000004E-5</v>
      </c>
      <c r="N124" s="17">
        <v>456</v>
      </c>
      <c r="O124" s="17">
        <v>0</v>
      </c>
      <c r="P124" s="17">
        <v>0</v>
      </c>
      <c r="Q124" s="17">
        <v>0.98116099999999995</v>
      </c>
      <c r="R124" s="17">
        <v>1.046057</v>
      </c>
      <c r="S124" s="17">
        <v>1.5031589999999999</v>
      </c>
      <c r="T124" s="17">
        <v>0.45710200000000001</v>
      </c>
      <c r="U124" s="17">
        <v>0.30409399999999998</v>
      </c>
      <c r="V124" s="17">
        <v>548.20000000000005</v>
      </c>
      <c r="W124" s="17">
        <v>2.5000000000000001E-5</v>
      </c>
      <c r="X124" s="17">
        <v>391</v>
      </c>
      <c r="Y124" s="17">
        <v>0</v>
      </c>
      <c r="Z124" s="17">
        <v>0</v>
      </c>
      <c r="AA124" s="17">
        <v>0.467837</v>
      </c>
      <c r="AB124" s="17">
        <v>7.3239499999999999E-2</v>
      </c>
      <c r="AC124" s="17">
        <v>1.0795399999999999</v>
      </c>
      <c r="AD124" s="17">
        <v>0.25</v>
      </c>
      <c r="AE124" s="17">
        <v>1539.4</v>
      </c>
    </row>
    <row r="125" spans="1:31">
      <c r="A125" s="17">
        <v>112</v>
      </c>
      <c r="B125" s="19">
        <v>0.463900462962963</v>
      </c>
      <c r="C125" s="17">
        <v>58.3</v>
      </c>
      <c r="D125" s="17">
        <v>56.1</v>
      </c>
      <c r="E125" s="17">
        <v>3.6341999999999999E-2</v>
      </c>
      <c r="F125" s="17">
        <v>1.7589999999999999</v>
      </c>
      <c r="G125" s="17">
        <v>0.95687800000000001</v>
      </c>
      <c r="H125" s="17">
        <v>0.99754100000000001</v>
      </c>
      <c r="I125" s="17">
        <v>1.3056620000000001</v>
      </c>
      <c r="J125" s="17">
        <v>0.30812099999999998</v>
      </c>
      <c r="K125" s="17">
        <v>0.235988</v>
      </c>
      <c r="L125" s="17">
        <v>507.1</v>
      </c>
      <c r="M125" s="17">
        <v>1.4034E-2</v>
      </c>
      <c r="N125" s="17">
        <v>414</v>
      </c>
      <c r="O125" s="17">
        <v>0</v>
      </c>
      <c r="P125" s="17">
        <v>0</v>
      </c>
      <c r="Q125" s="17">
        <v>0.97844600000000004</v>
      </c>
      <c r="R125" s="17">
        <v>0.98460599999999998</v>
      </c>
      <c r="S125" s="17">
        <v>1.397259</v>
      </c>
      <c r="T125" s="17">
        <v>0.41265299999999999</v>
      </c>
      <c r="U125" s="17">
        <v>0.29533100000000001</v>
      </c>
      <c r="V125" s="17">
        <v>556.9</v>
      </c>
      <c r="W125" s="17">
        <v>1.7E-5</v>
      </c>
      <c r="X125" s="17">
        <v>596</v>
      </c>
      <c r="Y125" s="17">
        <v>0</v>
      </c>
      <c r="Z125" s="17">
        <v>0</v>
      </c>
      <c r="AA125" s="17">
        <v>0.45435500000000001</v>
      </c>
      <c r="AB125" s="17">
        <v>6.6151399999999999E-2</v>
      </c>
      <c r="AC125" s="17">
        <v>1.0119</v>
      </c>
      <c r="AD125" s="17">
        <v>0.25</v>
      </c>
      <c r="AE125" s="17">
        <v>1638</v>
      </c>
    </row>
    <row r="126" spans="1:31">
      <c r="A126" s="17">
        <v>113</v>
      </c>
      <c r="B126" s="19">
        <v>0.46395833333333331</v>
      </c>
      <c r="C126" s="17">
        <v>57.4</v>
      </c>
      <c r="D126" s="17">
        <v>58.8</v>
      </c>
      <c r="E126" s="17">
        <v>3.6594000000000002E-2</v>
      </c>
      <c r="F126" s="17">
        <v>1.7709999999999999</v>
      </c>
      <c r="G126" s="17">
        <v>0.97524900000000003</v>
      </c>
      <c r="H126" s="17">
        <v>0.97387000000000001</v>
      </c>
      <c r="I126" s="17">
        <v>1.2912999999999999</v>
      </c>
      <c r="J126" s="17">
        <v>0.31743100000000002</v>
      </c>
      <c r="K126" s="17">
        <v>0.24582200000000001</v>
      </c>
      <c r="L126" s="17">
        <v>528</v>
      </c>
      <c r="M126" s="17">
        <v>2.0000000000000002E-5</v>
      </c>
      <c r="N126" s="17">
        <v>773</v>
      </c>
      <c r="O126" s="17">
        <v>0</v>
      </c>
      <c r="P126" s="17">
        <v>0</v>
      </c>
      <c r="Q126" s="17">
        <v>0.98116599999999998</v>
      </c>
      <c r="R126" s="17">
        <v>0.98823000000000005</v>
      </c>
      <c r="S126" s="17">
        <v>1.394136</v>
      </c>
      <c r="T126" s="17">
        <v>0.40590700000000002</v>
      </c>
      <c r="U126" s="17">
        <v>0.291153</v>
      </c>
      <c r="V126" s="17">
        <v>553.29999999999995</v>
      </c>
      <c r="W126" s="17">
        <v>3.3269E-2</v>
      </c>
      <c r="X126" s="17">
        <v>717</v>
      </c>
      <c r="Y126" s="17">
        <v>0</v>
      </c>
      <c r="Z126" s="17">
        <v>0</v>
      </c>
      <c r="AA126" s="17">
        <v>0.44792700000000002</v>
      </c>
      <c r="AB126" s="17">
        <v>0.12635199999999999</v>
      </c>
      <c r="AC126" s="17">
        <v>1.03952</v>
      </c>
      <c r="AD126" s="17">
        <v>0.25</v>
      </c>
      <c r="AE126" s="17">
        <v>1572.9</v>
      </c>
    </row>
    <row r="127" spans="1:31">
      <c r="A127" s="17">
        <v>114</v>
      </c>
      <c r="B127" s="19">
        <v>0.46401620370370367</v>
      </c>
      <c r="C127" s="17">
        <v>56.3</v>
      </c>
      <c r="D127" s="17">
        <v>62.5</v>
      </c>
      <c r="E127" s="17">
        <v>4.4297999999999997E-2</v>
      </c>
      <c r="F127" s="17">
        <v>2.1440000000000001</v>
      </c>
      <c r="G127" s="17">
        <v>0.95771200000000001</v>
      </c>
      <c r="H127" s="17">
        <v>0.97736199999999995</v>
      </c>
      <c r="I127" s="17">
        <v>1.2927869999999999</v>
      </c>
      <c r="J127" s="17">
        <v>0.31542399999999998</v>
      </c>
      <c r="K127" s="17">
        <v>0.24398800000000001</v>
      </c>
      <c r="L127" s="17">
        <v>564.70000000000005</v>
      </c>
      <c r="M127" s="17">
        <v>1.4E-5</v>
      </c>
      <c r="N127" s="17">
        <v>494</v>
      </c>
      <c r="O127" s="17">
        <v>0</v>
      </c>
      <c r="P127" s="17">
        <v>0</v>
      </c>
      <c r="Q127" s="17">
        <v>0.98180199999999995</v>
      </c>
      <c r="R127" s="17">
        <v>0.967086</v>
      </c>
      <c r="S127" s="17">
        <v>1.380844</v>
      </c>
      <c r="T127" s="17">
        <v>0.41375800000000001</v>
      </c>
      <c r="U127" s="17">
        <v>0.29964099999999999</v>
      </c>
      <c r="V127" s="17">
        <v>561.79999999999995</v>
      </c>
      <c r="W127" s="17">
        <v>1.5E-5</v>
      </c>
      <c r="X127" s="17">
        <v>605</v>
      </c>
      <c r="Y127" s="17">
        <v>0</v>
      </c>
      <c r="Z127" s="17">
        <v>0</v>
      </c>
      <c r="AA127" s="17">
        <v>0.46098699999999998</v>
      </c>
      <c r="AB127" s="17">
        <v>9.4848100000000005E-2</v>
      </c>
      <c r="AC127" s="17">
        <v>1.0063299999999999</v>
      </c>
      <c r="AD127" s="17">
        <v>0.25</v>
      </c>
      <c r="AE127" s="17">
        <v>1470.7</v>
      </c>
    </row>
    <row r="128" spans="1:31">
      <c r="A128" s="17">
        <v>115</v>
      </c>
      <c r="B128" s="19">
        <v>0.46406249999999999</v>
      </c>
      <c r="C128" s="17">
        <v>55.2</v>
      </c>
      <c r="D128" s="17">
        <v>64.3</v>
      </c>
      <c r="E128" s="17">
        <v>4.1520000000000001E-2</v>
      </c>
      <c r="F128" s="17">
        <v>2.0089999999999999</v>
      </c>
      <c r="G128" s="17">
        <v>0.95967100000000005</v>
      </c>
      <c r="H128" s="17">
        <v>0.973549</v>
      </c>
      <c r="I128" s="17">
        <v>1.271231</v>
      </c>
      <c r="J128" s="17">
        <v>0.297682</v>
      </c>
      <c r="K128" s="17">
        <v>0.23416799999999999</v>
      </c>
      <c r="L128" s="17">
        <v>525.79999999999995</v>
      </c>
      <c r="M128" s="17">
        <v>0.11219700000000001</v>
      </c>
      <c r="N128" s="17">
        <v>591</v>
      </c>
      <c r="O128" s="17">
        <v>0</v>
      </c>
      <c r="P128" s="17">
        <v>0</v>
      </c>
      <c r="Q128" s="17">
        <v>0.98225200000000001</v>
      </c>
      <c r="R128" s="17">
        <v>0.96799800000000003</v>
      </c>
      <c r="S128" s="17">
        <v>1.377443</v>
      </c>
      <c r="T128" s="17">
        <v>0.40944399999999997</v>
      </c>
      <c r="U128" s="17">
        <v>0.29725000000000001</v>
      </c>
      <c r="V128" s="17">
        <v>499.1</v>
      </c>
      <c r="W128" s="17">
        <v>2.4000000000000001E-5</v>
      </c>
      <c r="X128" s="17">
        <v>419</v>
      </c>
      <c r="Y128" s="17">
        <v>0</v>
      </c>
      <c r="Z128" s="17">
        <v>0</v>
      </c>
      <c r="AA128" s="17">
        <v>0.45730700000000002</v>
      </c>
      <c r="AB128" s="17">
        <v>0.10729</v>
      </c>
      <c r="AC128" s="17">
        <v>1.01193</v>
      </c>
      <c r="AD128" s="17">
        <v>0.25</v>
      </c>
      <c r="AE128" s="17">
        <v>1579.7</v>
      </c>
    </row>
    <row r="129" spans="1:31">
      <c r="A129" s="17">
        <v>116</v>
      </c>
      <c r="B129" s="19">
        <v>0.46412037037037041</v>
      </c>
      <c r="C129" s="17">
        <v>54.3</v>
      </c>
      <c r="D129" s="17">
        <v>66.099999999999994</v>
      </c>
      <c r="E129" s="17">
        <v>4.0036000000000002E-2</v>
      </c>
      <c r="F129" s="17">
        <v>1.9370000000000001</v>
      </c>
      <c r="G129" s="17">
        <v>0.95542499999999997</v>
      </c>
      <c r="H129" s="17">
        <v>0.98619599999999996</v>
      </c>
      <c r="I129" s="17">
        <v>1.2624789999999999</v>
      </c>
      <c r="J129" s="17">
        <v>0.27628399999999997</v>
      </c>
      <c r="K129" s="17">
        <v>0.21884200000000001</v>
      </c>
      <c r="L129" s="17">
        <v>480.1</v>
      </c>
      <c r="M129" s="17">
        <v>0.14161099999999999</v>
      </c>
      <c r="N129" s="17">
        <v>440</v>
      </c>
      <c r="O129" s="17">
        <v>0</v>
      </c>
      <c r="P129" s="17">
        <v>0</v>
      </c>
      <c r="Q129" s="17">
        <v>0.97275299999999998</v>
      </c>
      <c r="R129" s="17">
        <v>0.96387500000000004</v>
      </c>
      <c r="S129" s="17">
        <v>1.3680330000000001</v>
      </c>
      <c r="T129" s="17">
        <v>0.40415800000000002</v>
      </c>
      <c r="U129" s="17">
        <v>0.29543000000000003</v>
      </c>
      <c r="V129" s="17">
        <v>539.6</v>
      </c>
      <c r="W129" s="17">
        <v>1.0000000000000001E-5</v>
      </c>
      <c r="X129" s="17">
        <v>824</v>
      </c>
      <c r="Y129" s="17">
        <v>0</v>
      </c>
      <c r="Z129" s="17">
        <v>0</v>
      </c>
      <c r="AA129" s="17">
        <v>0.45450800000000002</v>
      </c>
      <c r="AB129" s="17">
        <v>7.7472799999999994E-2</v>
      </c>
      <c r="AC129" s="17">
        <v>0.99518600000000002</v>
      </c>
      <c r="AD129" s="17">
        <v>0.25</v>
      </c>
      <c r="AE129" s="17">
        <v>1730</v>
      </c>
    </row>
    <row r="130" spans="1:31">
      <c r="A130" s="17">
        <v>117</v>
      </c>
      <c r="B130" s="19">
        <v>0.46417824074074071</v>
      </c>
      <c r="C130" s="17">
        <v>53.4</v>
      </c>
      <c r="D130" s="17">
        <v>67.900000000000006</v>
      </c>
      <c r="E130" s="17">
        <v>4.4912000000000001E-2</v>
      </c>
      <c r="F130" s="17">
        <v>2.173</v>
      </c>
      <c r="G130" s="17">
        <v>0.96355900000000005</v>
      </c>
      <c r="H130" s="17">
        <v>0.98431199999999996</v>
      </c>
      <c r="I130" s="17">
        <v>1.296826</v>
      </c>
      <c r="J130" s="17">
        <v>0.31251400000000001</v>
      </c>
      <c r="K130" s="17">
        <v>0.240984</v>
      </c>
      <c r="L130" s="17">
        <v>555.29999999999995</v>
      </c>
      <c r="M130" s="17">
        <v>0.24179200000000001</v>
      </c>
      <c r="N130" s="17">
        <v>530</v>
      </c>
      <c r="O130" s="17">
        <v>0</v>
      </c>
      <c r="P130" s="17">
        <v>0</v>
      </c>
      <c r="Q130" s="17">
        <v>0.97647600000000001</v>
      </c>
      <c r="R130" s="17">
        <v>0.96954799999999997</v>
      </c>
      <c r="S130" s="17">
        <v>1.3620840000000001</v>
      </c>
      <c r="T130" s="17">
        <v>0.39253500000000002</v>
      </c>
      <c r="U130" s="17">
        <v>0.28818700000000003</v>
      </c>
      <c r="V130" s="17">
        <v>519.79999999999995</v>
      </c>
      <c r="W130" s="17">
        <v>3.0000000000000001E-6</v>
      </c>
      <c r="X130" s="17">
        <v>463</v>
      </c>
      <c r="Y130" s="17">
        <v>0</v>
      </c>
      <c r="Z130" s="17">
        <v>0</v>
      </c>
      <c r="AA130" s="17">
        <v>0.44336500000000001</v>
      </c>
      <c r="AB130" s="17">
        <v>0.107312</v>
      </c>
      <c r="AC130" s="17">
        <v>1.0116700000000001</v>
      </c>
      <c r="AD130" s="17">
        <v>0.25</v>
      </c>
      <c r="AE130" s="17">
        <v>1495.6</v>
      </c>
    </row>
    <row r="131" spans="1:31">
      <c r="A131" s="17">
        <v>118</v>
      </c>
      <c r="B131" s="19">
        <v>0.46423611111111113</v>
      </c>
      <c r="C131" s="17">
        <v>52.6</v>
      </c>
      <c r="D131" s="17">
        <v>71.5</v>
      </c>
      <c r="E131" s="17">
        <v>4.4587000000000002E-2</v>
      </c>
      <c r="F131" s="17">
        <v>2.1579999999999999</v>
      </c>
      <c r="G131" s="17">
        <v>0.97679400000000005</v>
      </c>
      <c r="H131" s="17">
        <v>0.97232099999999999</v>
      </c>
      <c r="I131" s="17">
        <v>1.265722</v>
      </c>
      <c r="J131" s="17">
        <v>0.29340100000000002</v>
      </c>
      <c r="K131" s="17">
        <v>0.23180500000000001</v>
      </c>
      <c r="L131" s="17">
        <v>519.20000000000005</v>
      </c>
      <c r="M131" s="17">
        <v>0.133604</v>
      </c>
      <c r="N131" s="17">
        <v>489</v>
      </c>
      <c r="O131" s="17">
        <v>0</v>
      </c>
      <c r="P131" s="17">
        <v>0</v>
      </c>
      <c r="Q131" s="17">
        <v>0.97898600000000002</v>
      </c>
      <c r="R131" s="17">
        <v>0.95793200000000001</v>
      </c>
      <c r="S131" s="17">
        <v>1.3448500000000001</v>
      </c>
      <c r="T131" s="17">
        <v>0.38691799999999998</v>
      </c>
      <c r="U131" s="17">
        <v>0.28770400000000002</v>
      </c>
      <c r="V131" s="17">
        <v>536.9</v>
      </c>
      <c r="W131" s="17">
        <v>6.5627000000000005E-2</v>
      </c>
      <c r="X131" s="17">
        <v>581</v>
      </c>
      <c r="Y131" s="17">
        <v>0</v>
      </c>
      <c r="Z131" s="17">
        <v>0</v>
      </c>
      <c r="AA131" s="17">
        <v>0.44262099999999999</v>
      </c>
      <c r="AB131" s="17">
        <v>9.86152E-2</v>
      </c>
      <c r="AC131" s="17">
        <v>0.99608799999999997</v>
      </c>
      <c r="AD131" s="17">
        <v>0.25</v>
      </c>
      <c r="AE131" s="17">
        <v>1599.6</v>
      </c>
    </row>
    <row r="132" spans="1:31">
      <c r="A132" s="17">
        <v>119</v>
      </c>
      <c r="B132" s="19">
        <v>0.46428240740740739</v>
      </c>
      <c r="C132" s="17">
        <v>51.5</v>
      </c>
      <c r="D132" s="17">
        <v>75.099999999999994</v>
      </c>
      <c r="E132" s="17">
        <v>4.3402000000000003E-2</v>
      </c>
      <c r="F132" s="17">
        <v>2.1</v>
      </c>
      <c r="G132" s="17">
        <v>0.95353600000000005</v>
      </c>
      <c r="H132" s="17">
        <v>0.96714599999999995</v>
      </c>
      <c r="I132" s="17">
        <v>1.2596810000000001</v>
      </c>
      <c r="J132" s="17">
        <v>0.29253400000000002</v>
      </c>
      <c r="K132" s="17">
        <v>0.23222899999999999</v>
      </c>
      <c r="L132" s="17">
        <v>473.8</v>
      </c>
      <c r="M132" s="17">
        <v>9.0000000000000002E-6</v>
      </c>
      <c r="N132" s="17">
        <v>416</v>
      </c>
      <c r="O132" s="17">
        <v>0</v>
      </c>
      <c r="P132" s="17">
        <v>0</v>
      </c>
      <c r="Q132" s="17">
        <v>0.97937399999999997</v>
      </c>
      <c r="R132" s="17">
        <v>0.958893</v>
      </c>
      <c r="S132" s="17">
        <v>1.3444959999999999</v>
      </c>
      <c r="T132" s="17">
        <v>0.385602</v>
      </c>
      <c r="U132" s="17">
        <v>0.28680099999999997</v>
      </c>
      <c r="V132" s="17">
        <v>532.1</v>
      </c>
      <c r="W132" s="17">
        <v>2.5000000000000001E-5</v>
      </c>
      <c r="X132" s="17">
        <v>572</v>
      </c>
      <c r="Y132" s="17">
        <v>0</v>
      </c>
      <c r="Z132" s="17">
        <v>0</v>
      </c>
      <c r="AA132" s="17">
        <v>0.44123200000000001</v>
      </c>
      <c r="AB132" s="17">
        <v>8.18638E-2</v>
      </c>
      <c r="AC132" s="17">
        <v>0.99046000000000001</v>
      </c>
      <c r="AD132" s="17">
        <v>0.25</v>
      </c>
      <c r="AE132" s="17">
        <v>1753.1</v>
      </c>
    </row>
    <row r="133" spans="1:31">
      <c r="A133" s="17">
        <v>120</v>
      </c>
      <c r="B133" s="19">
        <v>0.46434027777777781</v>
      </c>
      <c r="C133" s="17">
        <v>50.6</v>
      </c>
      <c r="D133" s="17">
        <v>80.599999999999994</v>
      </c>
      <c r="E133" s="17">
        <v>4.2526000000000001E-2</v>
      </c>
      <c r="F133" s="17">
        <v>2.0579999999999998</v>
      </c>
      <c r="G133" s="17">
        <v>0.95602100000000001</v>
      </c>
      <c r="H133" s="17">
        <v>0.973827</v>
      </c>
      <c r="I133" s="17">
        <v>1.254343</v>
      </c>
      <c r="J133" s="17">
        <v>0.28051599999999999</v>
      </c>
      <c r="K133" s="17">
        <v>0.223636</v>
      </c>
      <c r="L133" s="17">
        <v>471.2</v>
      </c>
      <c r="M133" s="17">
        <v>3.9999999999999998E-6</v>
      </c>
      <c r="N133" s="17">
        <v>678</v>
      </c>
      <c r="O133" s="17">
        <v>0</v>
      </c>
      <c r="P133" s="17">
        <v>0</v>
      </c>
      <c r="Q133" s="17">
        <v>0.98058599999999996</v>
      </c>
      <c r="R133" s="17">
        <v>0.96261300000000005</v>
      </c>
      <c r="S133" s="17">
        <v>1.335893</v>
      </c>
      <c r="T133" s="17">
        <v>0.37328</v>
      </c>
      <c r="U133" s="17">
        <v>0.27942400000000001</v>
      </c>
      <c r="V133" s="17">
        <v>496</v>
      </c>
      <c r="W133" s="17">
        <v>6.0000000000000002E-6</v>
      </c>
      <c r="X133" s="17">
        <v>460</v>
      </c>
      <c r="Y133" s="17">
        <v>0</v>
      </c>
      <c r="Z133" s="17">
        <v>0</v>
      </c>
      <c r="AA133" s="17">
        <v>0.42988199999999999</v>
      </c>
      <c r="AB133" s="17">
        <v>0.13416700000000001</v>
      </c>
      <c r="AC133" s="17">
        <v>1.0126900000000001</v>
      </c>
      <c r="AD133" s="17">
        <v>0.25</v>
      </c>
      <c r="AE133" s="17">
        <v>1762.7</v>
      </c>
    </row>
    <row r="134" spans="1:31">
      <c r="A134" s="17">
        <v>121</v>
      </c>
      <c r="B134" s="19">
        <v>0.46439814814814812</v>
      </c>
      <c r="C134" s="17">
        <v>49.5</v>
      </c>
      <c r="D134" s="17">
        <v>84.2</v>
      </c>
      <c r="E134" s="17">
        <v>4.8821999999999997E-2</v>
      </c>
      <c r="F134" s="17">
        <v>2.3620000000000001</v>
      </c>
      <c r="G134" s="17">
        <v>0.96485100000000001</v>
      </c>
      <c r="H134" s="17">
        <v>0.958144</v>
      </c>
      <c r="I134" s="17">
        <v>1.239018</v>
      </c>
      <c r="J134" s="17">
        <v>0.28087299999999998</v>
      </c>
      <c r="K134" s="17">
        <v>0.22669</v>
      </c>
      <c r="L134" s="17">
        <v>489.5</v>
      </c>
      <c r="M134" s="17">
        <v>8.8319999999999996E-2</v>
      </c>
      <c r="N134" s="17">
        <v>476</v>
      </c>
      <c r="O134" s="17">
        <v>0</v>
      </c>
      <c r="P134" s="17">
        <v>0</v>
      </c>
      <c r="Q134" s="17">
        <v>0.97108399999999995</v>
      </c>
      <c r="R134" s="17">
        <v>0.94852300000000001</v>
      </c>
      <c r="S134" s="17">
        <v>1.328565</v>
      </c>
      <c r="T134" s="17">
        <v>0.38004199999999999</v>
      </c>
      <c r="U134" s="17">
        <v>0.28605399999999997</v>
      </c>
      <c r="V134" s="17">
        <v>538.4</v>
      </c>
      <c r="W134" s="17">
        <v>2.5000000000000001E-5</v>
      </c>
      <c r="X134" s="17">
        <v>480</v>
      </c>
      <c r="Y134" s="17">
        <v>0</v>
      </c>
      <c r="Z134" s="17">
        <v>0</v>
      </c>
      <c r="AA134" s="17">
        <v>0.44008399999999998</v>
      </c>
      <c r="AB134" s="17">
        <v>0.105625</v>
      </c>
      <c r="AC134" s="17">
        <v>0.98866500000000002</v>
      </c>
      <c r="AD134" s="17">
        <v>0.25</v>
      </c>
      <c r="AE134" s="17">
        <v>1696.6</v>
      </c>
    </row>
    <row r="135" spans="1:31">
      <c r="A135" s="17">
        <v>122</v>
      </c>
      <c r="B135" s="19">
        <v>0.46445601851851853</v>
      </c>
      <c r="C135" s="17">
        <v>48.6</v>
      </c>
      <c r="D135" s="17">
        <v>89.6</v>
      </c>
      <c r="E135" s="17">
        <v>5.3013999999999999E-2</v>
      </c>
      <c r="F135" s="17">
        <v>2.5649999999999999</v>
      </c>
      <c r="G135" s="17">
        <v>0.954928</v>
      </c>
      <c r="H135" s="17">
        <v>0.97304599999999997</v>
      </c>
      <c r="I135" s="17">
        <v>1.2271380000000001</v>
      </c>
      <c r="J135" s="17">
        <v>0.25409199999999998</v>
      </c>
      <c r="K135" s="17">
        <v>0.20705999999999999</v>
      </c>
      <c r="L135" s="17">
        <v>492.8</v>
      </c>
      <c r="M135" s="17">
        <v>2.7696999999999999E-2</v>
      </c>
      <c r="N135" s="17">
        <v>563</v>
      </c>
      <c r="O135" s="17">
        <v>0</v>
      </c>
      <c r="P135" s="17">
        <v>0</v>
      </c>
      <c r="Q135" s="17">
        <v>0.983518</v>
      </c>
      <c r="R135" s="17">
        <v>0.93701999999999996</v>
      </c>
      <c r="S135" s="17">
        <v>1.3348990000000001</v>
      </c>
      <c r="T135" s="17">
        <v>0.39787899999999998</v>
      </c>
      <c r="U135" s="17">
        <v>0.29805900000000002</v>
      </c>
      <c r="V135" s="17">
        <v>535.29999999999995</v>
      </c>
      <c r="W135" s="17">
        <v>3.0000000000000001E-6</v>
      </c>
      <c r="X135" s="17">
        <v>515</v>
      </c>
      <c r="Y135" s="17">
        <v>0</v>
      </c>
      <c r="Z135" s="17">
        <v>0</v>
      </c>
      <c r="AA135" s="17">
        <v>0.45855200000000002</v>
      </c>
      <c r="AB135" s="17">
        <v>0.13023599999999999</v>
      </c>
      <c r="AC135" s="17">
        <v>0.98883799999999999</v>
      </c>
      <c r="AD135" s="17">
        <v>0.25</v>
      </c>
      <c r="AE135" s="17">
        <v>1685.4</v>
      </c>
    </row>
    <row r="136" spans="1:31">
      <c r="A136" s="17">
        <v>123</v>
      </c>
      <c r="B136" s="19">
        <v>0.46451388888888889</v>
      </c>
      <c r="C136" s="17">
        <v>47.5</v>
      </c>
      <c r="D136" s="17">
        <v>93.2</v>
      </c>
      <c r="E136" s="17">
        <v>5.1019000000000002E-2</v>
      </c>
      <c r="F136" s="17">
        <v>2.4689999999999999</v>
      </c>
      <c r="G136" s="17">
        <v>0.95565599999999995</v>
      </c>
      <c r="H136" s="17">
        <v>0.97946200000000005</v>
      </c>
      <c r="I136" s="17">
        <v>1.235938</v>
      </c>
      <c r="J136" s="17">
        <v>0.25647599999999998</v>
      </c>
      <c r="K136" s="17">
        <v>0.20751500000000001</v>
      </c>
      <c r="L136" s="17">
        <v>468.9</v>
      </c>
      <c r="M136" s="17">
        <v>4.6999999999999997E-5</v>
      </c>
      <c r="N136" s="17">
        <v>546</v>
      </c>
      <c r="O136" s="17">
        <v>0</v>
      </c>
      <c r="P136" s="17">
        <v>0</v>
      </c>
      <c r="Q136" s="17">
        <v>0.96685500000000002</v>
      </c>
      <c r="R136" s="17">
        <v>0.95676399999999995</v>
      </c>
      <c r="S136" s="17">
        <v>1.34413</v>
      </c>
      <c r="T136" s="17">
        <v>0.38736500000000001</v>
      </c>
      <c r="U136" s="17">
        <v>0.28819</v>
      </c>
      <c r="V136" s="17">
        <v>507.7</v>
      </c>
      <c r="W136" s="17">
        <v>6.9999999999999999E-6</v>
      </c>
      <c r="X136" s="17">
        <v>569</v>
      </c>
      <c r="Y136" s="17">
        <v>0</v>
      </c>
      <c r="Z136" s="17">
        <v>0</v>
      </c>
      <c r="AA136" s="17">
        <v>0.44336999999999999</v>
      </c>
      <c r="AB136" s="17">
        <v>0.125583</v>
      </c>
      <c r="AC136" s="17">
        <v>1.0054099999999999</v>
      </c>
      <c r="AD136" s="17">
        <v>0.25</v>
      </c>
      <c r="AE136" s="17">
        <v>1771.1</v>
      </c>
    </row>
    <row r="137" spans="1:31">
      <c r="A137" s="17">
        <v>124</v>
      </c>
      <c r="B137" s="19">
        <v>0.46456018518518521</v>
      </c>
      <c r="C137" s="17">
        <v>46.6</v>
      </c>
      <c r="D137" s="17">
        <v>95.9</v>
      </c>
      <c r="E137" s="17">
        <v>5.3067999999999997E-2</v>
      </c>
      <c r="F137" s="17">
        <v>2.5680000000000001</v>
      </c>
      <c r="G137" s="17">
        <v>0.94327099999999997</v>
      </c>
      <c r="H137" s="17">
        <v>0.95131500000000002</v>
      </c>
      <c r="I137" s="17">
        <v>1.207481</v>
      </c>
      <c r="J137" s="17">
        <v>0.256166</v>
      </c>
      <c r="K137" s="17">
        <v>0.212149</v>
      </c>
      <c r="L137" s="17">
        <v>523.4</v>
      </c>
      <c r="M137" s="17">
        <v>6.0000000000000002E-6</v>
      </c>
      <c r="N137" s="17">
        <v>703</v>
      </c>
      <c r="O137" s="17">
        <v>0</v>
      </c>
      <c r="P137" s="17">
        <v>0</v>
      </c>
      <c r="Q137" s="17">
        <v>0.98072300000000001</v>
      </c>
      <c r="R137" s="17">
        <v>0.95838400000000001</v>
      </c>
      <c r="S137" s="17">
        <v>1.324951</v>
      </c>
      <c r="T137" s="17">
        <v>0.366568</v>
      </c>
      <c r="U137" s="17">
        <v>0.27666499999999999</v>
      </c>
      <c r="V137" s="17">
        <v>491.9</v>
      </c>
      <c r="W137" s="17">
        <v>3.9999999999999998E-6</v>
      </c>
      <c r="X137" s="17">
        <v>619</v>
      </c>
      <c r="Y137" s="17">
        <v>0</v>
      </c>
      <c r="Z137" s="17">
        <v>0</v>
      </c>
      <c r="AA137" s="17">
        <v>0.42563899999999999</v>
      </c>
      <c r="AB137" s="17">
        <v>0.17523</v>
      </c>
      <c r="AC137" s="17">
        <v>1.0226200000000001</v>
      </c>
      <c r="AD137" s="17">
        <v>0.25</v>
      </c>
      <c r="AE137" s="17">
        <v>1586.7</v>
      </c>
    </row>
    <row r="138" spans="1:31">
      <c r="A138" s="17">
        <v>125</v>
      </c>
      <c r="B138" s="19">
        <v>0.46461805555555552</v>
      </c>
      <c r="C138" s="17">
        <v>45.5</v>
      </c>
      <c r="D138" s="17">
        <v>102.3</v>
      </c>
      <c r="E138" s="17">
        <v>5.6753999999999999E-2</v>
      </c>
      <c r="F138" s="17">
        <v>2.746</v>
      </c>
      <c r="G138" s="17">
        <v>0.94017399999999995</v>
      </c>
      <c r="H138" s="17">
        <v>0.96743699999999999</v>
      </c>
      <c r="I138" s="17">
        <v>1.2061930000000001</v>
      </c>
      <c r="J138" s="17">
        <v>0.238756</v>
      </c>
      <c r="K138" s="17">
        <v>0.19794200000000001</v>
      </c>
      <c r="L138" s="17">
        <v>496.1</v>
      </c>
      <c r="M138" s="17">
        <v>3.9999999999999998E-6</v>
      </c>
      <c r="N138" s="17">
        <v>566</v>
      </c>
      <c r="O138" s="17">
        <v>0</v>
      </c>
      <c r="P138" s="17">
        <v>0</v>
      </c>
      <c r="Q138" s="17">
        <v>0.97716800000000004</v>
      </c>
      <c r="R138" s="17">
        <v>0.93510800000000005</v>
      </c>
      <c r="S138" s="17">
        <v>1.3047530000000001</v>
      </c>
      <c r="T138" s="17">
        <v>0.369645</v>
      </c>
      <c r="U138" s="17">
        <v>0.28330699999999998</v>
      </c>
      <c r="V138" s="17">
        <v>551.4</v>
      </c>
      <c r="W138" s="17">
        <v>1.5999999999999999E-5</v>
      </c>
      <c r="X138" s="17">
        <v>448</v>
      </c>
      <c r="Y138" s="17">
        <v>0</v>
      </c>
      <c r="Z138" s="17">
        <v>0</v>
      </c>
      <c r="AA138" s="17">
        <v>0.43585699999999999</v>
      </c>
      <c r="AB138" s="17">
        <v>0.14743100000000001</v>
      </c>
      <c r="AC138" s="17">
        <v>0.98960499999999996</v>
      </c>
      <c r="AD138" s="17">
        <v>0.25</v>
      </c>
      <c r="AE138" s="17">
        <v>1674.2</v>
      </c>
    </row>
    <row r="139" spans="1:31">
      <c r="A139" s="17">
        <v>126</v>
      </c>
      <c r="B139" s="19">
        <v>0.46467592592592594</v>
      </c>
      <c r="C139" s="17">
        <v>44.4</v>
      </c>
      <c r="D139" s="17">
        <v>108.6</v>
      </c>
      <c r="E139" s="17">
        <v>6.2635999999999997E-2</v>
      </c>
      <c r="F139" s="17">
        <v>3.0310000000000001</v>
      </c>
      <c r="G139" s="17">
        <v>0.907111</v>
      </c>
      <c r="H139" s="17">
        <v>0.96453999999999995</v>
      </c>
      <c r="I139" s="17">
        <v>1.188191</v>
      </c>
      <c r="J139" s="17">
        <v>0.22364999999999999</v>
      </c>
      <c r="K139" s="17">
        <v>0.18822800000000001</v>
      </c>
      <c r="L139" s="17">
        <v>490.3</v>
      </c>
      <c r="M139" s="17">
        <v>6.0000000000000002E-6</v>
      </c>
      <c r="N139" s="17">
        <v>377</v>
      </c>
      <c r="O139" s="17">
        <v>0</v>
      </c>
      <c r="P139" s="17">
        <v>0</v>
      </c>
      <c r="Q139" s="17">
        <v>0.97367199999999998</v>
      </c>
      <c r="R139" s="17">
        <v>0.93520000000000003</v>
      </c>
      <c r="S139" s="17">
        <v>1.307366</v>
      </c>
      <c r="T139" s="17">
        <v>0.372166</v>
      </c>
      <c r="U139" s="17">
        <v>0.28466799999999998</v>
      </c>
      <c r="V139" s="17">
        <v>517.70000000000005</v>
      </c>
      <c r="W139" s="17">
        <v>3.3000000000000003E-5</v>
      </c>
      <c r="X139" s="17">
        <v>569</v>
      </c>
      <c r="Y139" s="17">
        <v>0</v>
      </c>
      <c r="Z139" s="17">
        <v>0</v>
      </c>
      <c r="AA139" s="17">
        <v>0.43795099999999998</v>
      </c>
      <c r="AB139" s="17">
        <v>0.10784299999999999</v>
      </c>
      <c r="AC139" s="17">
        <v>0.97533599999999998</v>
      </c>
      <c r="AD139" s="17">
        <v>0.25</v>
      </c>
      <c r="AE139" s="17">
        <v>1693.9</v>
      </c>
    </row>
    <row r="140" spans="1:31">
      <c r="A140" s="17">
        <v>127</v>
      </c>
      <c r="B140" s="19">
        <v>0.4647337962962963</v>
      </c>
      <c r="C140" s="17">
        <v>43.5</v>
      </c>
      <c r="D140" s="17">
        <v>115</v>
      </c>
      <c r="E140" s="17">
        <v>5.2962000000000002E-2</v>
      </c>
      <c r="F140" s="17">
        <v>2.5630000000000002</v>
      </c>
      <c r="G140" s="17">
        <v>0.93776599999999999</v>
      </c>
      <c r="H140" s="17">
        <v>0.95105399999999995</v>
      </c>
      <c r="I140" s="17">
        <v>1.1608499999999999</v>
      </c>
      <c r="J140" s="17">
        <v>0.20979600000000001</v>
      </c>
      <c r="K140" s="17">
        <v>0.180726</v>
      </c>
      <c r="L140" s="17">
        <v>418.5</v>
      </c>
      <c r="M140" s="17">
        <v>8.8098999999999997E-2</v>
      </c>
      <c r="N140" s="17">
        <v>452</v>
      </c>
      <c r="O140" s="17">
        <v>0</v>
      </c>
      <c r="P140" s="17">
        <v>0</v>
      </c>
      <c r="Q140" s="17">
        <v>0.98222200000000004</v>
      </c>
      <c r="R140" s="17">
        <v>0.92947999999999997</v>
      </c>
      <c r="S140" s="17">
        <v>1.271298</v>
      </c>
      <c r="T140" s="17">
        <v>0.34181800000000001</v>
      </c>
      <c r="U140" s="17">
        <v>0.26887299999999997</v>
      </c>
      <c r="V140" s="17">
        <v>478.5</v>
      </c>
      <c r="W140" s="17">
        <v>9.0000000000000002E-6</v>
      </c>
      <c r="X140" s="17">
        <v>468</v>
      </c>
      <c r="Y140" s="17">
        <v>0</v>
      </c>
      <c r="Z140" s="17">
        <v>0</v>
      </c>
      <c r="AA140" s="17">
        <v>0.41365099999999999</v>
      </c>
      <c r="AB140" s="17">
        <v>0.11573</v>
      </c>
      <c r="AC140" s="17">
        <v>0.96903899999999998</v>
      </c>
      <c r="AD140" s="17">
        <v>0.25</v>
      </c>
      <c r="AE140" s="17">
        <v>1984.8</v>
      </c>
    </row>
    <row r="141" spans="1:31">
      <c r="A141" s="17">
        <v>128</v>
      </c>
      <c r="B141" s="19">
        <v>0.46479166666666666</v>
      </c>
      <c r="C141" s="17">
        <v>42.4</v>
      </c>
      <c r="D141" s="17">
        <v>118.6</v>
      </c>
      <c r="E141" s="17">
        <v>6.5290000000000001E-2</v>
      </c>
      <c r="F141" s="17">
        <v>3.1589999999999998</v>
      </c>
      <c r="G141" s="17">
        <v>0.92346399999999995</v>
      </c>
      <c r="H141" s="17">
        <v>0.92321600000000004</v>
      </c>
      <c r="I141" s="17">
        <v>1.154571</v>
      </c>
      <c r="J141" s="17">
        <v>0.23135500000000001</v>
      </c>
      <c r="K141" s="17">
        <v>0.200382</v>
      </c>
      <c r="L141" s="17">
        <v>504</v>
      </c>
      <c r="M141" s="17">
        <v>6.0000000000000002E-6</v>
      </c>
      <c r="N141" s="17">
        <v>448</v>
      </c>
      <c r="O141" s="17">
        <v>0</v>
      </c>
      <c r="P141" s="17">
        <v>0</v>
      </c>
      <c r="Q141" s="17">
        <v>0.96346100000000001</v>
      </c>
      <c r="R141" s="17">
        <v>0.91600499999999996</v>
      </c>
      <c r="S141" s="17">
        <v>1.2615940000000001</v>
      </c>
      <c r="T141" s="17">
        <v>0.34559000000000001</v>
      </c>
      <c r="U141" s="17">
        <v>0.27393099999999998</v>
      </c>
      <c r="V141" s="17">
        <v>494.9</v>
      </c>
      <c r="W141" s="17">
        <v>3.9999999999999998E-6</v>
      </c>
      <c r="X141" s="17">
        <v>452</v>
      </c>
      <c r="Y141" s="17">
        <v>0</v>
      </c>
      <c r="Z141" s="17">
        <v>0</v>
      </c>
      <c r="AA141" s="17">
        <v>0.42143199999999997</v>
      </c>
      <c r="AB141" s="17">
        <v>0.138796</v>
      </c>
      <c r="AC141" s="17">
        <v>0.96397100000000002</v>
      </c>
      <c r="AD141" s="17">
        <v>0.25</v>
      </c>
      <c r="AE141" s="17">
        <v>1647.9</v>
      </c>
    </row>
    <row r="142" spans="1:31">
      <c r="A142" s="17">
        <v>129</v>
      </c>
      <c r="B142" s="19">
        <v>0.46483796296296293</v>
      </c>
      <c r="C142" s="17">
        <v>41.5</v>
      </c>
      <c r="D142" s="17">
        <v>124</v>
      </c>
      <c r="E142" s="17">
        <v>6.8177000000000001E-2</v>
      </c>
      <c r="F142" s="17">
        <v>3.2989999999999999</v>
      </c>
      <c r="G142" s="17">
        <v>0.93565399999999999</v>
      </c>
      <c r="H142" s="17">
        <v>0.94073300000000004</v>
      </c>
      <c r="I142" s="17">
        <v>1.1826540000000001</v>
      </c>
      <c r="J142" s="17">
        <v>0.241921</v>
      </c>
      <c r="K142" s="17">
        <v>0.20455799999999999</v>
      </c>
      <c r="L142" s="17">
        <v>526.1</v>
      </c>
      <c r="M142" s="17">
        <v>3.9999999999999998E-6</v>
      </c>
      <c r="N142" s="17">
        <v>490</v>
      </c>
      <c r="O142" s="17">
        <v>0</v>
      </c>
      <c r="P142" s="17">
        <v>0</v>
      </c>
      <c r="Q142" s="17">
        <v>0.97792599999999996</v>
      </c>
      <c r="R142" s="17">
        <v>0.91226499999999999</v>
      </c>
      <c r="S142" s="17">
        <v>1.2481059999999999</v>
      </c>
      <c r="T142" s="17">
        <v>0.335841</v>
      </c>
      <c r="U142" s="17">
        <v>0.26907999999999999</v>
      </c>
      <c r="V142" s="17">
        <v>527.5</v>
      </c>
      <c r="W142" s="17">
        <v>9.0000000000000002E-6</v>
      </c>
      <c r="X142" s="17">
        <v>426</v>
      </c>
      <c r="Y142" s="17">
        <v>0</v>
      </c>
      <c r="Z142" s="17">
        <v>0</v>
      </c>
      <c r="AA142" s="17">
        <v>0.41397</v>
      </c>
      <c r="AB142" s="17">
        <v>0.161331</v>
      </c>
      <c r="AC142" s="17">
        <v>0.96644699999999994</v>
      </c>
      <c r="AD142" s="17">
        <v>0.25</v>
      </c>
      <c r="AE142" s="17">
        <v>1578.7</v>
      </c>
    </row>
    <row r="143" spans="1:31">
      <c r="A143" s="17">
        <v>130</v>
      </c>
      <c r="B143" s="19">
        <v>0.46489583333333334</v>
      </c>
      <c r="C143" s="17">
        <v>40.6</v>
      </c>
      <c r="D143" s="17">
        <v>130.30000000000001</v>
      </c>
      <c r="E143" s="17">
        <v>6.2229E-2</v>
      </c>
      <c r="F143" s="17">
        <v>3.0110000000000001</v>
      </c>
      <c r="G143" s="17">
        <v>0.93594299999999997</v>
      </c>
      <c r="H143" s="17">
        <v>0.92901900000000004</v>
      </c>
      <c r="I143" s="17">
        <v>1.148142</v>
      </c>
      <c r="J143" s="17">
        <v>0.21912300000000001</v>
      </c>
      <c r="K143" s="17">
        <v>0.19084999999999999</v>
      </c>
      <c r="L143" s="17">
        <v>475.7</v>
      </c>
      <c r="M143" s="17">
        <v>1.2E-5</v>
      </c>
      <c r="N143" s="17">
        <v>469</v>
      </c>
      <c r="O143" s="17">
        <v>0</v>
      </c>
      <c r="P143" s="17">
        <v>0</v>
      </c>
      <c r="Q143" s="17">
        <v>0.96698799999999996</v>
      </c>
      <c r="R143" s="17">
        <v>0.938052</v>
      </c>
      <c r="S143" s="17">
        <v>1.258615</v>
      </c>
      <c r="T143" s="17">
        <v>0.32056299999999999</v>
      </c>
      <c r="U143" s="17">
        <v>0.254695</v>
      </c>
      <c r="V143" s="17">
        <v>500.6</v>
      </c>
      <c r="W143" s="17">
        <v>3.3507000000000002E-2</v>
      </c>
      <c r="X143" s="17">
        <v>906</v>
      </c>
      <c r="Y143" s="17">
        <v>0</v>
      </c>
      <c r="Z143" s="17">
        <v>0</v>
      </c>
      <c r="AA143" s="17">
        <v>0.39183899999999999</v>
      </c>
      <c r="AB143" s="17">
        <v>0.14905299999999999</v>
      </c>
      <c r="AC143" s="17">
        <v>0.98583299999999996</v>
      </c>
      <c r="AD143" s="17">
        <v>0.25</v>
      </c>
      <c r="AE143" s="17">
        <v>1746</v>
      </c>
    </row>
    <row r="144" spans="1:31">
      <c r="A144" s="17">
        <v>131</v>
      </c>
      <c r="B144" s="19">
        <v>0.4649537037037037</v>
      </c>
      <c r="C144" s="17">
        <v>39.5</v>
      </c>
      <c r="D144" s="17">
        <v>137.6</v>
      </c>
      <c r="E144" s="17">
        <v>6.2214999999999999E-2</v>
      </c>
      <c r="F144" s="17">
        <v>3.0110000000000001</v>
      </c>
      <c r="G144" s="17">
        <v>0.94537800000000005</v>
      </c>
      <c r="H144" s="17">
        <v>0.91108199999999995</v>
      </c>
      <c r="I144" s="17">
        <v>1.125864</v>
      </c>
      <c r="J144" s="17">
        <v>0.214782</v>
      </c>
      <c r="K144" s="17">
        <v>0.190771</v>
      </c>
      <c r="L144" s="17">
        <v>447.5</v>
      </c>
      <c r="M144" s="17">
        <v>1.2E-5</v>
      </c>
      <c r="N144" s="17">
        <v>568</v>
      </c>
      <c r="O144" s="17">
        <v>0</v>
      </c>
      <c r="P144" s="17">
        <v>0</v>
      </c>
      <c r="Q144" s="17">
        <v>0.97329200000000005</v>
      </c>
      <c r="R144" s="17">
        <v>0.89664200000000005</v>
      </c>
      <c r="S144" s="17">
        <v>1.2185550000000001</v>
      </c>
      <c r="T144" s="17">
        <v>0.321913</v>
      </c>
      <c r="U144" s="17">
        <v>0.26417600000000002</v>
      </c>
      <c r="V144" s="17">
        <v>538.20000000000005</v>
      </c>
      <c r="W144" s="17">
        <v>4.9126000000000003E-2</v>
      </c>
      <c r="X144" s="17">
        <v>525</v>
      </c>
      <c r="Y144" s="17">
        <v>0</v>
      </c>
      <c r="Z144" s="17">
        <v>0</v>
      </c>
      <c r="AA144" s="17">
        <v>0.40642400000000001</v>
      </c>
      <c r="AB144" s="17">
        <v>0.17404500000000001</v>
      </c>
      <c r="AC144" s="17">
        <v>0.95267000000000002</v>
      </c>
      <c r="AD144" s="17">
        <v>0.25</v>
      </c>
      <c r="AE144" s="17">
        <v>1855.9</v>
      </c>
    </row>
    <row r="145" spans="1:31">
      <c r="A145" s="17">
        <v>132</v>
      </c>
      <c r="B145" s="19">
        <v>0.46501157407407406</v>
      </c>
      <c r="C145" s="17">
        <v>38.6</v>
      </c>
      <c r="D145" s="17">
        <v>143</v>
      </c>
      <c r="E145" s="17">
        <v>6.4978999999999995E-2</v>
      </c>
      <c r="F145" s="17">
        <v>3.1440000000000001</v>
      </c>
      <c r="G145" s="17">
        <v>0.94713499999999995</v>
      </c>
      <c r="H145" s="17">
        <v>0.92019899999999999</v>
      </c>
      <c r="I145" s="17">
        <v>1.1122609999999999</v>
      </c>
      <c r="J145" s="17">
        <v>0.19206200000000001</v>
      </c>
      <c r="K145" s="17">
        <v>0.172677</v>
      </c>
      <c r="L145" s="17">
        <v>458.8</v>
      </c>
      <c r="M145" s="17">
        <v>9.0000000000000002E-6</v>
      </c>
      <c r="N145" s="17">
        <v>571</v>
      </c>
      <c r="O145" s="17">
        <v>0</v>
      </c>
      <c r="P145" s="17">
        <v>0</v>
      </c>
      <c r="Q145" s="17">
        <v>0.97429399999999999</v>
      </c>
      <c r="R145" s="17">
        <v>0.90268199999999998</v>
      </c>
      <c r="S145" s="17">
        <v>1.2232700000000001</v>
      </c>
      <c r="T145" s="17">
        <v>0.32058799999999998</v>
      </c>
      <c r="U145" s="17">
        <v>0.262075</v>
      </c>
      <c r="V145" s="17">
        <v>488.6</v>
      </c>
      <c r="W145" s="17">
        <v>2.9E-5</v>
      </c>
      <c r="X145" s="17">
        <v>728</v>
      </c>
      <c r="Y145" s="17">
        <v>0</v>
      </c>
      <c r="Z145" s="17">
        <v>0</v>
      </c>
      <c r="AA145" s="17">
        <v>0.40319199999999999</v>
      </c>
      <c r="AB145" s="17">
        <v>0.18391099999999999</v>
      </c>
      <c r="AC145" s="17">
        <v>0.96164099999999997</v>
      </c>
      <c r="AD145" s="17">
        <v>0.25</v>
      </c>
      <c r="AE145" s="17">
        <v>1810.5</v>
      </c>
    </row>
    <row r="146" spans="1:31">
      <c r="A146" s="17">
        <v>133</v>
      </c>
      <c r="B146" s="19">
        <v>0.46506944444444448</v>
      </c>
      <c r="C146" s="17">
        <v>37.9</v>
      </c>
      <c r="D146" s="17">
        <v>146.6</v>
      </c>
      <c r="E146" s="17">
        <v>7.0271E-2</v>
      </c>
      <c r="F146" s="17">
        <v>3.4</v>
      </c>
      <c r="G146" s="17">
        <v>0.91831499999999999</v>
      </c>
      <c r="H146" s="17">
        <v>0.91623299999999996</v>
      </c>
      <c r="I146" s="17">
        <v>1.1004560000000001</v>
      </c>
      <c r="J146" s="17">
        <v>0.184223</v>
      </c>
      <c r="K146" s="17">
        <v>0.167406</v>
      </c>
      <c r="L146" s="17">
        <v>520.9</v>
      </c>
      <c r="M146" s="17">
        <v>0.25404500000000002</v>
      </c>
      <c r="N146" s="17">
        <v>633</v>
      </c>
      <c r="O146" s="17">
        <v>0</v>
      </c>
      <c r="P146" s="17">
        <v>0</v>
      </c>
      <c r="Q146" s="17">
        <v>0.97777899999999995</v>
      </c>
      <c r="R146" s="17">
        <v>0.90187499999999998</v>
      </c>
      <c r="S146" s="17">
        <v>1.213041</v>
      </c>
      <c r="T146" s="17">
        <v>0.311166</v>
      </c>
      <c r="U146" s="17">
        <v>0.256517</v>
      </c>
      <c r="V146" s="17">
        <v>502.5</v>
      </c>
      <c r="W146" s="17">
        <v>9.9999999999999995E-7</v>
      </c>
      <c r="X146" s="17">
        <v>610</v>
      </c>
      <c r="Y146" s="17">
        <v>0</v>
      </c>
      <c r="Z146" s="17">
        <v>0</v>
      </c>
      <c r="AA146" s="17">
        <v>0.39464199999999999</v>
      </c>
      <c r="AB146" s="17">
        <v>0.22548699999999999</v>
      </c>
      <c r="AC146" s="17">
        <v>0.97203899999999999</v>
      </c>
      <c r="AD146" s="17">
        <v>0.25</v>
      </c>
      <c r="AE146" s="17">
        <v>1594.5</v>
      </c>
    </row>
    <row r="147" spans="1:31">
      <c r="A147" s="17">
        <v>134</v>
      </c>
      <c r="B147" s="19">
        <v>0.46511574074074075</v>
      </c>
      <c r="C147" s="17">
        <v>37</v>
      </c>
      <c r="D147" s="17">
        <v>153.9</v>
      </c>
      <c r="E147" s="17">
        <v>5.6076000000000001E-2</v>
      </c>
      <c r="F147" s="17">
        <v>2.714</v>
      </c>
      <c r="G147" s="17">
        <v>0.91276100000000004</v>
      </c>
      <c r="H147" s="17">
        <v>0.91393400000000002</v>
      </c>
      <c r="I147" s="17">
        <v>1.0889</v>
      </c>
      <c r="J147" s="17">
        <v>0.17496600000000001</v>
      </c>
      <c r="K147" s="17">
        <v>0.16068199999999999</v>
      </c>
      <c r="L147" s="17">
        <v>385.1</v>
      </c>
      <c r="M147" s="17">
        <v>2.1999999999999999E-5</v>
      </c>
      <c r="N147" s="17">
        <v>464</v>
      </c>
      <c r="O147" s="17">
        <v>0</v>
      </c>
      <c r="P147" s="17">
        <v>0</v>
      </c>
      <c r="Q147" s="17">
        <v>0.95962800000000004</v>
      </c>
      <c r="R147" s="17">
        <v>0.89660499999999999</v>
      </c>
      <c r="S147" s="17">
        <v>1.176947</v>
      </c>
      <c r="T147" s="17">
        <v>0.28034199999999998</v>
      </c>
      <c r="U147" s="17">
        <v>0.23819399999999999</v>
      </c>
      <c r="V147" s="17">
        <v>513.29999999999995</v>
      </c>
      <c r="W147" s="17">
        <v>3.0000000000000001E-6</v>
      </c>
      <c r="X147" s="17">
        <v>498</v>
      </c>
      <c r="Y147" s="17">
        <v>0</v>
      </c>
      <c r="Z147" s="17">
        <v>0</v>
      </c>
      <c r="AA147" s="17">
        <v>0.36645299999999997</v>
      </c>
      <c r="AB147" s="17">
        <v>0.14199200000000001</v>
      </c>
      <c r="AC147" s="17">
        <v>0.93641099999999999</v>
      </c>
      <c r="AD147" s="17">
        <v>0.25</v>
      </c>
      <c r="AE147" s="17">
        <v>2156.9</v>
      </c>
    </row>
    <row r="148" spans="1:31">
      <c r="A148" s="17">
        <v>135</v>
      </c>
      <c r="B148" s="19">
        <v>0.46517361111111111</v>
      </c>
      <c r="C148" s="17">
        <v>35.9</v>
      </c>
      <c r="D148" s="17">
        <v>161.1</v>
      </c>
      <c r="E148" s="17">
        <v>5.305E-2</v>
      </c>
      <c r="F148" s="17">
        <v>2.5670000000000002</v>
      </c>
      <c r="G148" s="17">
        <v>0.92100000000000004</v>
      </c>
      <c r="H148" s="17">
        <v>0.89485099999999995</v>
      </c>
      <c r="I148" s="17">
        <v>1.071491</v>
      </c>
      <c r="J148" s="17">
        <v>0.17663999999999999</v>
      </c>
      <c r="K148" s="17">
        <v>0.164854</v>
      </c>
      <c r="L148" s="17">
        <v>437.3</v>
      </c>
      <c r="M148" s="17">
        <v>1.9795E-2</v>
      </c>
      <c r="N148" s="17">
        <v>1152</v>
      </c>
      <c r="O148" s="17">
        <v>0</v>
      </c>
      <c r="P148" s="17">
        <v>0</v>
      </c>
      <c r="Q148" s="17">
        <v>0.96347000000000005</v>
      </c>
      <c r="R148" s="17">
        <v>0.90835299999999997</v>
      </c>
      <c r="S148" s="17">
        <v>1.198477</v>
      </c>
      <c r="T148" s="17">
        <v>0.29012399999999999</v>
      </c>
      <c r="U148" s="17">
        <v>0.24207699999999999</v>
      </c>
      <c r="V148" s="17">
        <v>461.8</v>
      </c>
      <c r="W148" s="17">
        <v>5.4162000000000002E-2</v>
      </c>
      <c r="X148" s="17">
        <v>547</v>
      </c>
      <c r="Y148" s="17">
        <v>0</v>
      </c>
      <c r="Z148" s="17">
        <v>0</v>
      </c>
      <c r="AA148" s="17">
        <v>0.37242599999999998</v>
      </c>
      <c r="AB148" s="17">
        <v>0.32831500000000002</v>
      </c>
      <c r="AC148" s="17">
        <v>1.0036099999999999</v>
      </c>
      <c r="AD148" s="17">
        <v>0.25</v>
      </c>
      <c r="AE148" s="17">
        <v>1899.3</v>
      </c>
    </row>
    <row r="149" spans="1:31">
      <c r="A149" s="17">
        <v>136</v>
      </c>
      <c r="B149" s="19">
        <v>0.46523148148148147</v>
      </c>
      <c r="C149" s="17">
        <v>35</v>
      </c>
      <c r="D149" s="17">
        <v>163.80000000000001</v>
      </c>
      <c r="E149" s="17">
        <v>5.9829E-2</v>
      </c>
      <c r="F149" s="17">
        <v>2.895</v>
      </c>
      <c r="G149" s="17">
        <v>0.892598</v>
      </c>
      <c r="H149" s="17">
        <v>0.90702400000000005</v>
      </c>
      <c r="I149" s="17">
        <v>1.0554809999999999</v>
      </c>
      <c r="J149" s="17">
        <v>0.148456</v>
      </c>
      <c r="K149" s="17">
        <v>0.140653</v>
      </c>
      <c r="L149" s="17">
        <v>407</v>
      </c>
      <c r="M149" s="17">
        <v>0.14085500000000001</v>
      </c>
      <c r="N149" s="17">
        <v>650</v>
      </c>
      <c r="O149" s="17">
        <v>0</v>
      </c>
      <c r="P149" s="17">
        <v>0</v>
      </c>
      <c r="Q149" s="17">
        <v>0.95607600000000004</v>
      </c>
      <c r="R149" s="17">
        <v>0.87476699999999996</v>
      </c>
      <c r="S149" s="17">
        <v>1.1575420000000001</v>
      </c>
      <c r="T149" s="17">
        <v>0.28277600000000003</v>
      </c>
      <c r="U149" s="17">
        <v>0.24429000000000001</v>
      </c>
      <c r="V149" s="17">
        <v>520</v>
      </c>
      <c r="W149" s="17">
        <v>6.0000000000000002E-6</v>
      </c>
      <c r="X149" s="17">
        <v>557</v>
      </c>
      <c r="Y149" s="17">
        <v>0</v>
      </c>
      <c r="Z149" s="17">
        <v>0</v>
      </c>
      <c r="AA149" s="17">
        <v>0.37583</v>
      </c>
      <c r="AB149" s="17">
        <v>0.20685100000000001</v>
      </c>
      <c r="AC149" s="17">
        <v>0.93325899999999995</v>
      </c>
      <c r="AD149" s="17">
        <v>0.25</v>
      </c>
      <c r="AE149" s="17">
        <v>2040.7</v>
      </c>
    </row>
    <row r="150" spans="1:31">
      <c r="A150" s="17">
        <v>137</v>
      </c>
      <c r="B150" s="19">
        <v>0.46528935185185188</v>
      </c>
      <c r="C150" s="17">
        <v>33.9</v>
      </c>
      <c r="D150" s="17">
        <v>182.8</v>
      </c>
      <c r="E150" s="17">
        <v>6.6798999999999997E-2</v>
      </c>
      <c r="F150" s="17">
        <v>3.2320000000000002</v>
      </c>
      <c r="G150" s="17">
        <v>0.91033500000000001</v>
      </c>
      <c r="H150" s="17">
        <v>0.88167700000000004</v>
      </c>
      <c r="I150" s="17">
        <v>1.043725</v>
      </c>
      <c r="J150" s="17">
        <v>0.162048</v>
      </c>
      <c r="K150" s="17">
        <v>0.15525900000000001</v>
      </c>
      <c r="L150" s="17">
        <v>438.2</v>
      </c>
      <c r="M150" s="17">
        <v>3.8000000000000002E-5</v>
      </c>
      <c r="N150" s="17">
        <v>615</v>
      </c>
      <c r="O150" s="17">
        <v>0</v>
      </c>
      <c r="P150" s="17">
        <v>0</v>
      </c>
      <c r="Q150" s="17">
        <v>0.95802500000000002</v>
      </c>
      <c r="R150" s="17">
        <v>0.89091500000000001</v>
      </c>
      <c r="S150" s="17">
        <v>1.16225</v>
      </c>
      <c r="T150" s="17">
        <v>0.27133600000000002</v>
      </c>
      <c r="U150" s="17">
        <v>0.233457</v>
      </c>
      <c r="V150" s="17">
        <v>475.5</v>
      </c>
      <c r="W150" s="17">
        <v>7.9999999999999996E-6</v>
      </c>
      <c r="X150" s="17">
        <v>409</v>
      </c>
      <c r="Y150" s="17">
        <v>0</v>
      </c>
      <c r="Z150" s="17">
        <v>0</v>
      </c>
      <c r="AA150" s="17">
        <v>0.35916500000000001</v>
      </c>
      <c r="AB150" s="17">
        <v>0.22877400000000001</v>
      </c>
      <c r="AC150" s="17">
        <v>0.95298899999999998</v>
      </c>
      <c r="AD150" s="17">
        <v>0.25</v>
      </c>
      <c r="AE150" s="17">
        <v>1895.5</v>
      </c>
    </row>
    <row r="151" spans="1:31">
      <c r="A151" s="17">
        <v>138</v>
      </c>
      <c r="B151" s="19">
        <v>0.46534722222222219</v>
      </c>
      <c r="C151" s="17">
        <v>33</v>
      </c>
      <c r="D151" s="17">
        <v>182.8</v>
      </c>
      <c r="E151" s="17">
        <v>6.2392000000000003E-2</v>
      </c>
      <c r="F151" s="17">
        <v>3.0190000000000001</v>
      </c>
      <c r="G151" s="17">
        <v>0.87699000000000005</v>
      </c>
      <c r="H151" s="17">
        <v>0.888652</v>
      </c>
      <c r="I151" s="17">
        <v>1.0282739999999999</v>
      </c>
      <c r="J151" s="17">
        <v>0.139622</v>
      </c>
      <c r="K151" s="17">
        <v>0.13578299999999999</v>
      </c>
      <c r="L151" s="17">
        <v>398.7</v>
      </c>
      <c r="M151" s="17">
        <v>3.8190000000000002E-2</v>
      </c>
      <c r="N151" s="17">
        <v>505</v>
      </c>
      <c r="O151" s="17">
        <v>0</v>
      </c>
      <c r="P151" s="17">
        <v>0</v>
      </c>
      <c r="Q151" s="17">
        <v>0.96228499999999995</v>
      </c>
      <c r="R151" s="17">
        <v>0.88720399999999999</v>
      </c>
      <c r="S151" s="17">
        <v>1.1459649999999999</v>
      </c>
      <c r="T151" s="17">
        <v>0.25876100000000002</v>
      </c>
      <c r="U151" s="17">
        <v>0.225802</v>
      </c>
      <c r="V151" s="17">
        <v>444.5</v>
      </c>
      <c r="W151" s="17">
        <v>5.0000000000000004E-6</v>
      </c>
      <c r="X151" s="17">
        <v>473</v>
      </c>
      <c r="Y151" s="17">
        <v>0</v>
      </c>
      <c r="Z151" s="17">
        <v>0</v>
      </c>
      <c r="AA151" s="17">
        <v>0.347387</v>
      </c>
      <c r="AB151" s="17">
        <v>0.18156900000000001</v>
      </c>
      <c r="AC151" s="17">
        <v>0.93418699999999999</v>
      </c>
      <c r="AD151" s="17">
        <v>0.25</v>
      </c>
      <c r="AE151" s="17">
        <v>2082.9</v>
      </c>
    </row>
    <row r="152" spans="1:31">
      <c r="A152" s="17">
        <v>139</v>
      </c>
      <c r="B152" s="19">
        <v>0.46540509259259261</v>
      </c>
      <c r="C152" s="17">
        <v>31.9</v>
      </c>
      <c r="D152" s="17">
        <v>199.1</v>
      </c>
      <c r="E152" s="17">
        <v>5.8002999999999999E-2</v>
      </c>
      <c r="F152" s="17">
        <v>2.8069999999999999</v>
      </c>
      <c r="G152" s="17">
        <v>0.90139199999999997</v>
      </c>
      <c r="H152" s="17">
        <v>0.85464600000000002</v>
      </c>
      <c r="I152" s="17">
        <v>1.0076270000000001</v>
      </c>
      <c r="J152" s="17">
        <v>0.15298100000000001</v>
      </c>
      <c r="K152" s="17">
        <v>0.15182300000000001</v>
      </c>
      <c r="L152" s="17">
        <v>430.9</v>
      </c>
      <c r="M152" s="17">
        <v>1.4E-5</v>
      </c>
      <c r="N152" s="17">
        <v>959</v>
      </c>
      <c r="O152" s="17">
        <v>0</v>
      </c>
      <c r="P152" s="17">
        <v>0</v>
      </c>
      <c r="Q152" s="17">
        <v>0.94109799999999999</v>
      </c>
      <c r="R152" s="17">
        <v>0.87555899999999998</v>
      </c>
      <c r="S152" s="17">
        <v>1.1200300000000001</v>
      </c>
      <c r="T152" s="17">
        <v>0.24446999999999999</v>
      </c>
      <c r="U152" s="17">
        <v>0.21827099999999999</v>
      </c>
      <c r="V152" s="17">
        <v>485.4</v>
      </c>
      <c r="W152" s="17">
        <v>6.0000000000000002E-6</v>
      </c>
      <c r="X152" s="17">
        <v>580</v>
      </c>
      <c r="Y152" s="17">
        <v>0</v>
      </c>
      <c r="Z152" s="17">
        <v>0</v>
      </c>
      <c r="AA152" s="17">
        <v>0.33580199999999999</v>
      </c>
      <c r="AB152" s="17">
        <v>0.33124700000000001</v>
      </c>
      <c r="AC152" s="17">
        <v>0.95653900000000003</v>
      </c>
      <c r="AD152" s="17">
        <v>0.25</v>
      </c>
      <c r="AE152" s="17">
        <v>1927.4</v>
      </c>
    </row>
    <row r="153" spans="1:31">
      <c r="A153" s="17">
        <v>140</v>
      </c>
      <c r="B153" s="19">
        <v>0.46546296296296297</v>
      </c>
      <c r="C153" s="17">
        <v>31.1</v>
      </c>
      <c r="D153" s="17">
        <v>208.2</v>
      </c>
      <c r="E153" s="17">
        <v>6.0527999999999998E-2</v>
      </c>
      <c r="F153" s="17">
        <v>2.9289999999999998</v>
      </c>
      <c r="G153" s="17">
        <v>0.86359799999999998</v>
      </c>
      <c r="H153" s="17">
        <v>0.85777999999999999</v>
      </c>
      <c r="I153" s="17">
        <v>0.98849100000000001</v>
      </c>
      <c r="J153" s="17">
        <v>0.13071099999999999</v>
      </c>
      <c r="K153" s="17">
        <v>0.13223299999999999</v>
      </c>
      <c r="L153" s="17">
        <v>406.1</v>
      </c>
      <c r="M153" s="17">
        <v>6.9999999999999999E-6</v>
      </c>
      <c r="N153" s="17">
        <v>742</v>
      </c>
      <c r="O153" s="17">
        <v>0</v>
      </c>
      <c r="P153" s="17">
        <v>0</v>
      </c>
      <c r="Q153" s="17">
        <v>0.95898799999999995</v>
      </c>
      <c r="R153" s="17">
        <v>0.87368500000000004</v>
      </c>
      <c r="S153" s="17">
        <v>1.110123</v>
      </c>
      <c r="T153" s="17">
        <v>0.23643800000000001</v>
      </c>
      <c r="U153" s="17">
        <v>0.21298300000000001</v>
      </c>
      <c r="V153" s="17">
        <v>469.2</v>
      </c>
      <c r="W153" s="17">
        <v>6.0000000000000002E-6</v>
      </c>
      <c r="X153" s="17">
        <v>684</v>
      </c>
      <c r="Y153" s="17">
        <v>0</v>
      </c>
      <c r="Z153" s="17">
        <v>0</v>
      </c>
      <c r="AA153" s="17">
        <v>0.32766699999999999</v>
      </c>
      <c r="AB153" s="17">
        <v>0.274034</v>
      </c>
      <c r="AC153" s="17">
        <v>0.93847800000000003</v>
      </c>
      <c r="AD153" s="17">
        <v>0.25</v>
      </c>
      <c r="AE153" s="17">
        <v>2045.4</v>
      </c>
    </row>
    <row r="154" spans="1:31">
      <c r="A154" s="17">
        <v>141</v>
      </c>
      <c r="B154" s="19">
        <v>0.46550925925925929</v>
      </c>
      <c r="C154" s="17">
        <v>30.1</v>
      </c>
      <c r="D154" s="17">
        <v>221.8</v>
      </c>
      <c r="E154" s="17">
        <v>6.3669000000000003E-2</v>
      </c>
      <c r="F154" s="17">
        <v>3.081</v>
      </c>
      <c r="G154" s="17">
        <v>0.84009400000000001</v>
      </c>
      <c r="H154" s="17">
        <v>0.85408099999999998</v>
      </c>
      <c r="I154" s="17">
        <v>0.98325700000000005</v>
      </c>
      <c r="J154" s="17">
        <v>0.12917699999999999</v>
      </c>
      <c r="K154" s="17">
        <v>0.13137599999999999</v>
      </c>
      <c r="L154" s="17">
        <v>422.6</v>
      </c>
      <c r="M154" s="17">
        <v>0.14227200000000001</v>
      </c>
      <c r="N154" s="17">
        <v>869</v>
      </c>
      <c r="O154" s="17">
        <v>0</v>
      </c>
      <c r="P154" s="17">
        <v>0</v>
      </c>
      <c r="Q154" s="17">
        <v>0.95132000000000005</v>
      </c>
      <c r="R154" s="17">
        <v>0.84389700000000001</v>
      </c>
      <c r="S154" s="17">
        <v>1.0800289999999999</v>
      </c>
      <c r="T154" s="17">
        <v>0.23613100000000001</v>
      </c>
      <c r="U154" s="17">
        <v>0.218634</v>
      </c>
      <c r="V154" s="17">
        <v>514</v>
      </c>
      <c r="W154" s="17">
        <v>9.0000000000000002E-6</v>
      </c>
      <c r="X154" s="17">
        <v>727</v>
      </c>
      <c r="Y154" s="17">
        <v>0</v>
      </c>
      <c r="Z154" s="17">
        <v>0</v>
      </c>
      <c r="AA154" s="17">
        <v>0.33636100000000002</v>
      </c>
      <c r="AB154" s="17">
        <v>0.328961</v>
      </c>
      <c r="AC154" s="17">
        <v>0.92157500000000003</v>
      </c>
      <c r="AD154" s="17">
        <v>0.25</v>
      </c>
      <c r="AE154" s="17">
        <v>1965.4</v>
      </c>
    </row>
    <row r="155" spans="1:31">
      <c r="A155" s="17">
        <v>142</v>
      </c>
      <c r="B155" s="19">
        <v>0.46556712962962959</v>
      </c>
      <c r="C155" s="17">
        <v>29.3</v>
      </c>
      <c r="D155" s="17">
        <v>218.1</v>
      </c>
      <c r="E155" s="17">
        <v>8.1186999999999995E-2</v>
      </c>
      <c r="F155" s="17">
        <v>3.9289999999999998</v>
      </c>
      <c r="G155" s="17">
        <v>0.841951</v>
      </c>
      <c r="H155" s="17">
        <v>0.836727</v>
      </c>
      <c r="I155" s="17">
        <v>0.95349600000000001</v>
      </c>
      <c r="J155" s="17">
        <v>0.116769</v>
      </c>
      <c r="K155" s="17">
        <v>0.122464</v>
      </c>
      <c r="L155" s="17">
        <v>595.20000000000005</v>
      </c>
      <c r="M155" s="17">
        <v>0.21753700000000001</v>
      </c>
      <c r="N155" s="17">
        <v>667</v>
      </c>
      <c r="O155" s="17">
        <v>0</v>
      </c>
      <c r="P155" s="17">
        <v>0</v>
      </c>
      <c r="Q155" s="17">
        <v>0.93997699999999995</v>
      </c>
      <c r="R155" s="17">
        <v>0.85860800000000004</v>
      </c>
      <c r="S155" s="17">
        <v>1.0805439999999999</v>
      </c>
      <c r="T155" s="17">
        <v>0.22193599999999999</v>
      </c>
      <c r="U155" s="17">
        <v>0.20539299999999999</v>
      </c>
      <c r="V155" s="17">
        <v>463.6</v>
      </c>
      <c r="W155" s="17">
        <v>3.0000000000000001E-6</v>
      </c>
      <c r="X155" s="17">
        <v>562</v>
      </c>
      <c r="Y155" s="17">
        <v>0</v>
      </c>
      <c r="Z155" s="17">
        <v>0</v>
      </c>
      <c r="AA155" s="17">
        <v>0.31598999999999999</v>
      </c>
      <c r="AB155" s="17">
        <v>0.34258499999999997</v>
      </c>
      <c r="AC155" s="17">
        <v>0.93464000000000003</v>
      </c>
      <c r="AD155" s="17">
        <v>0.25</v>
      </c>
      <c r="AE155" s="17">
        <v>1395.4</v>
      </c>
    </row>
    <row r="156" spans="1:31">
      <c r="A156" s="17">
        <v>143</v>
      </c>
      <c r="B156" s="19">
        <v>0.46562500000000001</v>
      </c>
      <c r="C156" s="17">
        <v>28</v>
      </c>
      <c r="D156" s="17">
        <v>236.2</v>
      </c>
      <c r="E156" s="17">
        <v>5.6350999999999998E-2</v>
      </c>
      <c r="F156" s="17">
        <v>2.7269999999999999</v>
      </c>
      <c r="G156" s="17">
        <v>0.83960000000000001</v>
      </c>
      <c r="H156" s="17">
        <v>0.83717900000000001</v>
      </c>
      <c r="I156" s="17">
        <v>0.95000799999999996</v>
      </c>
      <c r="J156" s="17">
        <v>0.112829</v>
      </c>
      <c r="K156" s="17">
        <v>0.118766</v>
      </c>
      <c r="L156" s="17">
        <v>465</v>
      </c>
      <c r="M156" s="17">
        <v>1.0000000000000001E-5</v>
      </c>
      <c r="N156" s="17">
        <v>1229</v>
      </c>
      <c r="O156" s="17">
        <v>0</v>
      </c>
      <c r="P156" s="17">
        <v>0</v>
      </c>
      <c r="Q156" s="17">
        <v>0.95501100000000005</v>
      </c>
      <c r="R156" s="17">
        <v>0.85588699999999995</v>
      </c>
      <c r="S156" s="17">
        <v>1.070932</v>
      </c>
      <c r="T156" s="17">
        <v>0.21504499999999999</v>
      </c>
      <c r="U156" s="17">
        <v>0.20080200000000001</v>
      </c>
      <c r="V156" s="17">
        <v>416.7</v>
      </c>
      <c r="W156" s="17">
        <v>6.0000000000000002E-6</v>
      </c>
      <c r="X156" s="17">
        <v>613</v>
      </c>
      <c r="Y156" s="17">
        <v>0</v>
      </c>
      <c r="Z156" s="17">
        <v>0</v>
      </c>
      <c r="AA156" s="17">
        <v>0.30892599999999998</v>
      </c>
      <c r="AB156" s="17">
        <v>0.44831199999999999</v>
      </c>
      <c r="AC156" s="17">
        <v>0.95229399999999997</v>
      </c>
      <c r="AD156" s="17">
        <v>0.25</v>
      </c>
      <c r="AE156" s="17">
        <v>1786.3</v>
      </c>
    </row>
    <row r="157" spans="1:31">
      <c r="A157" s="17">
        <v>144</v>
      </c>
      <c r="B157" s="19">
        <v>0.46568287037037037</v>
      </c>
      <c r="C157" s="17">
        <v>27.3</v>
      </c>
      <c r="D157" s="17">
        <v>241.7</v>
      </c>
      <c r="E157" s="17">
        <v>4.8897999999999997E-2</v>
      </c>
      <c r="F157" s="17">
        <v>2.3660000000000001</v>
      </c>
      <c r="G157" s="17">
        <v>0.81871099999999997</v>
      </c>
      <c r="H157" s="17">
        <v>0.83095399999999997</v>
      </c>
      <c r="I157" s="17">
        <v>0.94040199999999996</v>
      </c>
      <c r="J157" s="17">
        <v>0.109448</v>
      </c>
      <c r="K157" s="17">
        <v>0.116384</v>
      </c>
      <c r="L157" s="17">
        <v>360.8</v>
      </c>
      <c r="M157" s="17">
        <v>3.3526E-2</v>
      </c>
      <c r="N157" s="17">
        <v>1184</v>
      </c>
      <c r="O157" s="17">
        <v>0</v>
      </c>
      <c r="P157" s="17">
        <v>0</v>
      </c>
      <c r="Q157" s="17">
        <v>0.928122</v>
      </c>
      <c r="R157" s="17">
        <v>0.84194899999999995</v>
      </c>
      <c r="S157" s="17">
        <v>1.04762</v>
      </c>
      <c r="T157" s="17">
        <v>0.20567099999999999</v>
      </c>
      <c r="U157" s="17">
        <v>0.196322</v>
      </c>
      <c r="V157" s="17">
        <v>450.1</v>
      </c>
      <c r="W157" s="17">
        <v>5.0000000000000004E-6</v>
      </c>
      <c r="X157" s="17">
        <v>687</v>
      </c>
      <c r="Y157" s="17">
        <v>0</v>
      </c>
      <c r="Z157" s="17">
        <v>0</v>
      </c>
      <c r="AA157" s="17">
        <v>0.30203400000000002</v>
      </c>
      <c r="AB157" s="17">
        <v>0.38324999999999998</v>
      </c>
      <c r="AC157" s="17">
        <v>0.92077200000000003</v>
      </c>
      <c r="AD157" s="17">
        <v>0.25</v>
      </c>
      <c r="AE157" s="17">
        <v>2301.6999999999998</v>
      </c>
    </row>
    <row r="158" spans="1:31">
      <c r="A158" s="17">
        <v>145</v>
      </c>
      <c r="B158" s="19">
        <v>0.46574074074074073</v>
      </c>
      <c r="C158" s="17">
        <v>26.4</v>
      </c>
      <c r="D158" s="17">
        <v>254.3</v>
      </c>
      <c r="E158" s="17">
        <v>6.5501000000000004E-2</v>
      </c>
      <c r="F158" s="17">
        <v>3.17</v>
      </c>
      <c r="G158" s="17">
        <v>0.80320400000000003</v>
      </c>
      <c r="H158" s="17">
        <v>0.83524799999999999</v>
      </c>
      <c r="I158" s="17">
        <v>0.92959000000000003</v>
      </c>
      <c r="J158" s="17">
        <v>9.4341999999999995E-2</v>
      </c>
      <c r="K158" s="17">
        <v>0.10148799999999999</v>
      </c>
      <c r="L158" s="17">
        <v>441.5</v>
      </c>
      <c r="M158" s="17">
        <v>2.6762000000000001E-2</v>
      </c>
      <c r="N158" s="17">
        <v>869</v>
      </c>
      <c r="O158" s="17">
        <v>0</v>
      </c>
      <c r="P158" s="17">
        <v>0</v>
      </c>
      <c r="Q158" s="17">
        <v>0.94599599999999995</v>
      </c>
      <c r="R158" s="17">
        <v>0.81318400000000002</v>
      </c>
      <c r="S158" s="17">
        <v>1.0164010000000001</v>
      </c>
      <c r="T158" s="17">
        <v>0.20321700000000001</v>
      </c>
      <c r="U158" s="17">
        <v>0.199937</v>
      </c>
      <c r="V158" s="17">
        <v>508.5</v>
      </c>
      <c r="W158" s="17">
        <v>2.1999999999999999E-5</v>
      </c>
      <c r="X158" s="17">
        <v>769</v>
      </c>
      <c r="Y158" s="17">
        <v>0</v>
      </c>
      <c r="Z158" s="17">
        <v>0</v>
      </c>
      <c r="AA158" s="17">
        <v>0.30759599999999998</v>
      </c>
      <c r="AB158" s="17">
        <v>0.37005399999999999</v>
      </c>
      <c r="AC158" s="17">
        <v>0.88838499999999998</v>
      </c>
      <c r="AD158" s="17">
        <v>0.25</v>
      </c>
      <c r="AE158" s="17">
        <v>1881.1</v>
      </c>
    </row>
    <row r="159" spans="1:31">
      <c r="A159" s="17">
        <v>146</v>
      </c>
      <c r="B159" s="19">
        <v>0.465787037037037</v>
      </c>
      <c r="C159" s="17">
        <v>25.5</v>
      </c>
      <c r="D159" s="17">
        <v>275.2</v>
      </c>
      <c r="E159" s="17">
        <v>7.0192000000000004E-2</v>
      </c>
      <c r="F159" s="17">
        <v>3.3969999999999998</v>
      </c>
      <c r="G159" s="17">
        <v>0.73339699999999997</v>
      </c>
      <c r="H159" s="17">
        <v>0.82480600000000004</v>
      </c>
      <c r="I159" s="17">
        <v>0.91684399999999999</v>
      </c>
      <c r="J159" s="17">
        <v>9.2036999999999994E-2</v>
      </c>
      <c r="K159" s="17">
        <v>0.100385</v>
      </c>
      <c r="L159" s="17">
        <v>404.5</v>
      </c>
      <c r="M159" s="17">
        <v>1.05E-4</v>
      </c>
      <c r="N159" s="17">
        <v>581</v>
      </c>
      <c r="O159" s="17">
        <v>0</v>
      </c>
      <c r="P159" s="17">
        <v>0</v>
      </c>
      <c r="Q159" s="17">
        <v>0.930369</v>
      </c>
      <c r="R159" s="17">
        <v>0.83171399999999995</v>
      </c>
      <c r="S159" s="17">
        <v>1.025822</v>
      </c>
      <c r="T159" s="17">
        <v>0.194107</v>
      </c>
      <c r="U159" s="17">
        <v>0.189221</v>
      </c>
      <c r="V159" s="17">
        <v>476.7</v>
      </c>
      <c r="W159" s="17">
        <v>3.0000000000000001E-5</v>
      </c>
      <c r="X159" s="17">
        <v>897</v>
      </c>
      <c r="Y159" s="17">
        <v>0</v>
      </c>
      <c r="Z159" s="17">
        <v>0</v>
      </c>
      <c r="AA159" s="17">
        <v>0.29110999999999998</v>
      </c>
      <c r="AB159" s="17">
        <v>0.28020699999999998</v>
      </c>
      <c r="AC159" s="17">
        <v>0.88610500000000003</v>
      </c>
      <c r="AD159" s="17">
        <v>0.25</v>
      </c>
      <c r="AE159" s="17">
        <v>2053.6</v>
      </c>
    </row>
    <row r="160" spans="1:31">
      <c r="A160" s="17">
        <v>147</v>
      </c>
      <c r="B160" s="19">
        <v>0.46584490740740742</v>
      </c>
      <c r="C160" s="17">
        <v>24.8</v>
      </c>
      <c r="D160" s="17">
        <v>277</v>
      </c>
      <c r="E160" s="17">
        <v>7.3285000000000003E-2</v>
      </c>
      <c r="F160" s="17">
        <v>3.5459999999999998</v>
      </c>
      <c r="G160" s="17">
        <v>0.74998699999999996</v>
      </c>
      <c r="H160" s="17">
        <v>0.80904299999999996</v>
      </c>
      <c r="I160" s="17">
        <v>0.89317899999999995</v>
      </c>
      <c r="J160" s="17">
        <v>8.4135000000000001E-2</v>
      </c>
      <c r="K160" s="17">
        <v>9.4198000000000004E-2</v>
      </c>
      <c r="L160" s="17">
        <v>465.8</v>
      </c>
      <c r="M160" s="17">
        <v>0.39241999999999999</v>
      </c>
      <c r="N160" s="17">
        <v>594</v>
      </c>
      <c r="O160" s="17">
        <v>0</v>
      </c>
      <c r="P160" s="17">
        <v>0</v>
      </c>
      <c r="Q160" s="17">
        <v>0.92626399999999998</v>
      </c>
      <c r="R160" s="17">
        <v>0.82405899999999999</v>
      </c>
      <c r="S160" s="17">
        <v>1.0041</v>
      </c>
      <c r="T160" s="17">
        <v>0.18004100000000001</v>
      </c>
      <c r="U160" s="17">
        <v>0.17930599999999999</v>
      </c>
      <c r="V160" s="17">
        <v>474.9</v>
      </c>
      <c r="W160" s="17">
        <v>3.9999999999999998E-6</v>
      </c>
      <c r="X160" s="17">
        <v>504</v>
      </c>
      <c r="Y160" s="17">
        <v>0</v>
      </c>
      <c r="Z160" s="17">
        <v>0</v>
      </c>
      <c r="AA160" s="17">
        <v>0.27585599999999999</v>
      </c>
      <c r="AB160" s="17">
        <v>0.31586700000000001</v>
      </c>
      <c r="AC160" s="17">
        <v>0.88092800000000004</v>
      </c>
      <c r="AD160" s="17">
        <v>0.25</v>
      </c>
      <c r="AE160" s="17">
        <v>1783.2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2023-02-27T06:47:56Z</dcterms:modified>
</cp:coreProperties>
</file>