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AD4A6908-C25C-C048-BA4A-60748D977303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 s="1"/>
  <c r="AE16" i="1" s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V19" i="1" s="1"/>
  <c r="M19" i="1"/>
  <c r="N19" i="1"/>
  <c r="O19" i="1"/>
  <c r="P19" i="1"/>
  <c r="A20" i="1"/>
  <c r="B20" i="1"/>
  <c r="C20" i="1"/>
  <c r="D20" i="1" s="1"/>
  <c r="X20" i="1"/>
  <c r="E20" i="1"/>
  <c r="F20" i="1"/>
  <c r="G20" i="1"/>
  <c r="H20" i="1"/>
  <c r="Y20" i="1"/>
  <c r="AE20" i="1"/>
  <c r="I20" i="1"/>
  <c r="J20" i="1"/>
  <c r="Z20" i="1"/>
  <c r="K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E22" i="1"/>
  <c r="F22" i="1"/>
  <c r="G22" i="1"/>
  <c r="H22" i="1"/>
  <c r="Y22" i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 s="1"/>
  <c r="AE26" i="1" s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 s="1"/>
  <c r="K27" i="1"/>
  <c r="L27" i="1"/>
  <c r="V27" i="1" s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/>
  <c r="AE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AA40" i="1" s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/>
  <c r="AE49" i="1" s="1"/>
  <c r="I49" i="1"/>
  <c r="J49" i="1"/>
  <c r="Z49" i="1"/>
  <c r="K49" i="1"/>
  <c r="L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 s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G61" i="1"/>
  <c r="H61" i="1"/>
  <c r="Y61" i="1"/>
  <c r="AE61" i="1" s="1"/>
  <c r="I61" i="1"/>
  <c r="J61" i="1"/>
  <c r="Z61" i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/>
  <c r="E63" i="1"/>
  <c r="F63" i="1"/>
  <c r="G63" i="1"/>
  <c r="H63" i="1"/>
  <c r="Y63" i="1" s="1"/>
  <c r="AE63" i="1" s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/>
  <c r="AE67" i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AE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/>
  <c r="I74" i="1"/>
  <c r="J74" i="1"/>
  <c r="Z74" i="1" s="1"/>
  <c r="K74" i="1"/>
  <c r="L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 s="1"/>
  <c r="AE82" i="1" s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I83" i="1"/>
  <c r="J83" i="1"/>
  <c r="Z83" i="1" s="1"/>
  <c r="K83" i="1"/>
  <c r="L83" i="1"/>
  <c r="V83" i="1" s="1"/>
  <c r="M83" i="1"/>
  <c r="N83" i="1"/>
  <c r="O83" i="1"/>
  <c r="P83" i="1"/>
  <c r="A84" i="1"/>
  <c r="B84" i="1"/>
  <c r="C84" i="1"/>
  <c r="D84" i="1" s="1"/>
  <c r="X84" i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 s="1"/>
  <c r="AE88" i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/>
  <c r="AE93" i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 s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/>
  <c r="AE98" i="1" s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 s="1"/>
  <c r="I114" i="1"/>
  <c r="J114" i="1"/>
  <c r="Z114" i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 s="1"/>
  <c r="X147" i="1"/>
  <c r="E147" i="1"/>
  <c r="F147" i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 s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T154" i="1"/>
  <c r="U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R170" i="1" s="1"/>
  <c r="S170" i="1" s="1"/>
  <c r="G170" i="1"/>
  <c r="H170" i="1"/>
  <c r="Y170" i="1"/>
  <c r="AE170" i="1"/>
  <c r="I170" i="1"/>
  <c r="J170" i="1"/>
  <c r="Z170" i="1" s="1"/>
  <c r="AA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/>
  <c r="E171" i="1"/>
  <c r="R171" i="1"/>
  <c r="S171" i="1" s="1"/>
  <c r="F171" i="1"/>
  <c r="G171" i="1"/>
  <c r="H171" i="1"/>
  <c r="Y171" i="1"/>
  <c r="AE171" i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/>
  <c r="AA172" i="1"/>
  <c r="K172" i="1"/>
  <c r="L172" i="1"/>
  <c r="T172" i="1" s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 s="1"/>
  <c r="AE173" i="1" s="1"/>
  <c r="I173" i="1"/>
  <c r="J173" i="1"/>
  <c r="Z173" i="1" s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R174" i="1" s="1"/>
  <c r="S174" i="1" s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 s="1"/>
  <c r="I175" i="1"/>
  <c r="J175" i="1"/>
  <c r="Z175" i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 s="1"/>
  <c r="S177" i="1" s="1"/>
  <c r="G177" i="1"/>
  <c r="H177" i="1"/>
  <c r="Y177" i="1"/>
  <c r="AE177" i="1"/>
  <c r="I177" i="1"/>
  <c r="J177" i="1"/>
  <c r="Z177" i="1"/>
  <c r="AA177" i="1" s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R178" i="1" s="1"/>
  <c r="F178" i="1"/>
  <c r="S178" i="1"/>
  <c r="G178" i="1"/>
  <c r="H178" i="1"/>
  <c r="Y178" i="1"/>
  <c r="AE178" i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R179" i="1" s="1"/>
  <c r="S179" i="1" s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/>
  <c r="G181" i="1"/>
  <c r="H181" i="1"/>
  <c r="Y181" i="1" s="1"/>
  <c r="AE181" i="1" s="1"/>
  <c r="I181" i="1"/>
  <c r="J181" i="1"/>
  <c r="Z181" i="1" s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/>
  <c r="I182" i="1"/>
  <c r="J182" i="1"/>
  <c r="Z182" i="1"/>
  <c r="AA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R183" i="1" s="1"/>
  <c r="S183" i="1" s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/>
  <c r="S184" i="1" s="1"/>
  <c r="G184" i="1"/>
  <c r="H184" i="1"/>
  <c r="Y184" i="1" s="1"/>
  <c r="AE184" i="1" s="1"/>
  <c r="I184" i="1"/>
  <c r="J184" i="1"/>
  <c r="Z184" i="1" s="1"/>
  <c r="AA184" i="1" s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 s="1"/>
  <c r="AE185" i="1" s="1"/>
  <c r="I185" i="1"/>
  <c r="J185" i="1"/>
  <c r="Z185" i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R186" i="1"/>
  <c r="S186" i="1" s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/>
  <c r="I187" i="1"/>
  <c r="J187" i="1"/>
  <c r="Z187" i="1"/>
  <c r="AA187" i="1"/>
  <c r="K187" i="1"/>
  <c r="T187" i="1"/>
  <c r="U187" i="1" s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R188" i="1" s="1"/>
  <c r="F188" i="1"/>
  <c r="S188" i="1"/>
  <c r="G188" i="1"/>
  <c r="H188" i="1"/>
  <c r="Y188" i="1"/>
  <c r="AE188" i="1" s="1"/>
  <c r="I188" i="1"/>
  <c r="J188" i="1"/>
  <c r="Z188" i="1" s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 s="1"/>
  <c r="AE190" i="1" s="1"/>
  <c r="I190" i="1"/>
  <c r="J190" i="1"/>
  <c r="Z190" i="1" s="1"/>
  <c r="K190" i="1"/>
  <c r="T190" i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R191" i="1" s="1"/>
  <c r="S191" i="1" s="1"/>
  <c r="F191" i="1"/>
  <c r="G191" i="1"/>
  <c r="H191" i="1"/>
  <c r="Y191" i="1" s="1"/>
  <c r="AE191" i="1" s="1"/>
  <c r="I191" i="1"/>
  <c r="J191" i="1"/>
  <c r="Z191" i="1"/>
  <c r="AA191" i="1" s="1"/>
  <c r="K191" i="1"/>
  <c r="T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/>
  <c r="I198" i="1"/>
  <c r="J198" i="1"/>
  <c r="Z198" i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 s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/>
  <c r="X209" i="1"/>
  <c r="E209" i="1"/>
  <c r="F209" i="1"/>
  <c r="G209" i="1"/>
  <c r="H209" i="1"/>
  <c r="Y209" i="1" s="1"/>
  <c r="AE209" i="1" s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/>
  <c r="AE214" i="1" s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/>
  <c r="AE224" i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S234" i="1"/>
  <c r="F234" i="1"/>
  <c r="R234" i="1" s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 s="1"/>
  <c r="AE241" i="1" s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 s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/>
  <c r="E256" i="1"/>
  <c r="F256" i="1"/>
  <c r="G256" i="1"/>
  <c r="H256" i="1"/>
  <c r="Y256" i="1"/>
  <c r="AE256" i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/>
  <c r="E264" i="1"/>
  <c r="F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/>
  <c r="E265" i="1"/>
  <c r="F265" i="1"/>
  <c r="G265" i="1"/>
  <c r="H265" i="1"/>
  <c r="Y265" i="1" s="1"/>
  <c r="AE265" i="1" s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/>
  <c r="AE270" i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 s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 s="1"/>
  <c r="E289" i="1"/>
  <c r="F289" i="1"/>
  <c r="G289" i="1"/>
  <c r="H289" i="1"/>
  <c r="Y289" i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 s="1"/>
  <c r="AE290" i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 s="1"/>
  <c r="X301" i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/>
  <c r="E307" i="1"/>
  <c r="F307" i="1"/>
  <c r="G307" i="1"/>
  <c r="H307" i="1"/>
  <c r="Y307" i="1" s="1"/>
  <c r="AE307" i="1" s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AE319" i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 s="1"/>
  <c r="S321" i="1" s="1"/>
  <c r="G321" i="1"/>
  <c r="H321" i="1"/>
  <c r="Y321" i="1" s="1"/>
  <c r="AE321" i="1" s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/>
  <c r="AC325" i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 s="1"/>
  <c r="AE328" i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/>
  <c r="F330" i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/>
  <c r="I342" i="1"/>
  <c r="J342" i="1"/>
  <c r="Z342" i="1" s="1"/>
  <c r="K342" i="1"/>
  <c r="L342" i="1"/>
  <c r="V342" i="1" s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 s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/>
  <c r="E352" i="1"/>
  <c r="F352" i="1"/>
  <c r="G352" i="1"/>
  <c r="H352" i="1"/>
  <c r="Y352" i="1"/>
  <c r="AE352" i="1" s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 s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 s="1"/>
  <c r="AE357" i="1"/>
  <c r="I357" i="1"/>
  <c r="J357" i="1"/>
  <c r="Z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R359" i="1" s="1"/>
  <c r="S359" i="1" s="1"/>
  <c r="G359" i="1"/>
  <c r="H359" i="1"/>
  <c r="Y359" i="1" s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/>
  <c r="AE362" i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R366" i="1" s="1"/>
  <c r="S366" i="1" s="1"/>
  <c r="F366" i="1"/>
  <c r="G366" i="1"/>
  <c r="H366" i="1"/>
  <c r="Y366" i="1"/>
  <c r="AE366" i="1" s="1"/>
  <c r="I366" i="1"/>
  <c r="J366" i="1"/>
  <c r="Z366" i="1" s="1"/>
  <c r="K366" i="1"/>
  <c r="T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 s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/>
  <c r="AE368" i="1" s="1"/>
  <c r="I368" i="1"/>
  <c r="J368" i="1"/>
  <c r="Z368" i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/>
  <c r="AE370" i="1" s="1"/>
  <c r="I370" i="1"/>
  <c r="J370" i="1"/>
  <c r="Z370" i="1" s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 s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 s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/>
  <c r="E382" i="1"/>
  <c r="F382" i="1"/>
  <c r="R382" i="1" s="1"/>
  <c r="S382" i="1" s="1"/>
  <c r="G382" i="1"/>
  <c r="H382" i="1"/>
  <c r="Y382" i="1" s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 s="1"/>
  <c r="X383" i="1" s="1"/>
  <c r="E383" i="1"/>
  <c r="R383" i="1"/>
  <c r="S383" i="1"/>
  <c r="F383" i="1"/>
  <c r="G383" i="1"/>
  <c r="H383" i="1"/>
  <c r="Y383" i="1" s="1"/>
  <c r="AE383" i="1" s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 s="1"/>
  <c r="AE386" i="1" s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 s="1"/>
  <c r="E387" i="1"/>
  <c r="R387" i="1" s="1"/>
  <c r="S387" i="1" s="1"/>
  <c r="F387" i="1"/>
  <c r="G387" i="1"/>
  <c r="H387" i="1"/>
  <c r="Y387" i="1"/>
  <c r="AE387" i="1" s="1"/>
  <c r="I387" i="1"/>
  <c r="J387" i="1"/>
  <c r="Z387" i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R389" i="1" s="1"/>
  <c r="G389" i="1"/>
  <c r="H389" i="1"/>
  <c r="Y389" i="1"/>
  <c r="AE389" i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/>
  <c r="G391" i="1"/>
  <c r="H391" i="1"/>
  <c r="Y391" i="1" s="1"/>
  <c r="AE391" i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 s="1"/>
  <c r="AE393" i="1" s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 s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AA400" i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/>
  <c r="AE401" i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/>
  <c r="AE408" i="1" s="1"/>
  <c r="I408" i="1"/>
  <c r="J408" i="1"/>
  <c r="Z408" i="1" s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 s="1"/>
  <c r="AE425" i="1" s="1"/>
  <c r="I425" i="1"/>
  <c r="J425" i="1"/>
  <c r="Z425" i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R430" i="1" s="1"/>
  <c r="S430" i="1" s="1"/>
  <c r="F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 s="1"/>
  <c r="S434" i="1" s="1"/>
  <c r="G434" i="1"/>
  <c r="H434" i="1"/>
  <c r="Y434" i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/>
  <c r="I435" i="1"/>
  <c r="J435" i="1"/>
  <c r="Z435" i="1" s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 s="1"/>
  <c r="E436" i="1"/>
  <c r="R436" i="1"/>
  <c r="S436" i="1"/>
  <c r="F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/>
  <c r="F437" i="1"/>
  <c r="G437" i="1"/>
  <c r="H437" i="1"/>
  <c r="Y437" i="1" s="1"/>
  <c r="AE437" i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S439" i="1"/>
  <c r="F439" i="1"/>
  <c r="R439" i="1" s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 s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 s="1"/>
  <c r="F441" i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 s="1"/>
  <c r="S443" i="1" s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AD452" i="1"/>
  <c r="AF452" i="1" s="1"/>
  <c r="L452" i="1"/>
  <c r="T452" i="1" s="1"/>
  <c r="AC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T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 s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/>
  <c r="E460" i="1"/>
  <c r="F460" i="1"/>
  <c r="G460" i="1"/>
  <c r="H460" i="1"/>
  <c r="Y460" i="1" s="1"/>
  <c r="AE460" i="1" s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T466" i="1" s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 s="1"/>
  <c r="I473" i="1"/>
  <c r="J473" i="1"/>
  <c r="Z473" i="1" s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 s="1"/>
  <c r="AE478" i="1" s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R479" i="1" s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/>
  <c r="G480" i="1"/>
  <c r="H480" i="1"/>
  <c r="Y480" i="1" s="1"/>
  <c r="AE480" i="1" s="1"/>
  <c r="I480" i="1"/>
  <c r="J480" i="1"/>
  <c r="Z480" i="1" s="1"/>
  <c r="K480" i="1"/>
  <c r="L480" i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/>
  <c r="AE481" i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/>
  <c r="AE485" i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/>
  <c r="AE491" i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/>
  <c r="I492" i="1"/>
  <c r="J492" i="1"/>
  <c r="Z492" i="1" s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 s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 s="1"/>
  <c r="G494" i="1"/>
  <c r="H494" i="1"/>
  <c r="Y494" i="1" s="1"/>
  <c r="AE494" i="1" s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 s="1"/>
  <c r="S501" i="1" s="1"/>
  <c r="G501" i="1"/>
  <c r="H501" i="1"/>
  <c r="Y501" i="1"/>
  <c r="AE501" i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 s="1"/>
  <c r="AE503" i="1" s="1"/>
  <c r="I503" i="1"/>
  <c r="J503" i="1"/>
  <c r="Z503" i="1" s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R504" i="1" s="1"/>
  <c r="S504" i="1"/>
  <c r="G504" i="1"/>
  <c r="H504" i="1"/>
  <c r="Y504" i="1" s="1"/>
  <c r="AE504" i="1" s="1"/>
  <c r="I504" i="1"/>
  <c r="J504" i="1"/>
  <c r="Z504" i="1" s="1"/>
  <c r="AA504" i="1"/>
  <c r="K504" i="1"/>
  <c r="L504" i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/>
  <c r="X508" i="1"/>
  <c r="E508" i="1"/>
  <c r="R508" i="1" s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R509" i="1" s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 s="1"/>
  <c r="AE510" i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/>
  <c r="F514" i="1"/>
  <c r="G514" i="1"/>
  <c r="H514" i="1"/>
  <c r="Y514" i="1" s="1"/>
  <c r="AE514" i="1"/>
  <c r="I514" i="1"/>
  <c r="J514" i="1"/>
  <c r="Z514" i="1"/>
  <c r="AA514" i="1" s="1"/>
  <c r="K514" i="1"/>
  <c r="T514" i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/>
  <c r="AE515" i="1" s="1"/>
  <c r="I515" i="1"/>
  <c r="J515" i="1"/>
  <c r="Z515" i="1"/>
  <c r="K515" i="1"/>
  <c r="L515" i="1"/>
  <c r="V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 s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T517" i="1" s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/>
  <c r="AE532" i="1" s="1"/>
  <c r="I532" i="1"/>
  <c r="J532" i="1"/>
  <c r="Z532" i="1" s="1"/>
  <c r="AA532" i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 s="1"/>
  <c r="I538" i="1"/>
  <c r="J538" i="1"/>
  <c r="Z538" i="1" s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/>
  <c r="E540" i="1"/>
  <c r="R540" i="1"/>
  <c r="S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R542" i="1"/>
  <c r="S542" i="1"/>
  <c r="F542" i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R551" i="1" s="1"/>
  <c r="S551" i="1" s="1"/>
  <c r="F551" i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 s="1"/>
  <c r="S552" i="1" s="1"/>
  <c r="G552" i="1"/>
  <c r="H552" i="1"/>
  <c r="I552" i="1"/>
  <c r="J552" i="1"/>
  <c r="Z552" i="1"/>
  <c r="AA552" i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F553" i="1"/>
  <c r="R553" i="1" s="1"/>
  <c r="S553" i="1" s="1"/>
  <c r="G553" i="1"/>
  <c r="H553" i="1"/>
  <c r="Y553" i="1"/>
  <c r="AE553" i="1"/>
  <c r="I553" i="1"/>
  <c r="J553" i="1"/>
  <c r="Z553" i="1" s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R556" i="1" s="1"/>
  <c r="F556" i="1"/>
  <c r="G556" i="1"/>
  <c r="H556" i="1"/>
  <c r="Y556" i="1" s="1"/>
  <c r="AE556" i="1"/>
  <c r="I556" i="1"/>
  <c r="J556" i="1"/>
  <c r="Z556" i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 s="1"/>
  <c r="AE558" i="1" s="1"/>
  <c r="I558" i="1"/>
  <c r="J558" i="1"/>
  <c r="Z558" i="1"/>
  <c r="AA558" i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/>
  <c r="E561" i="1"/>
  <c r="R561" i="1" s="1"/>
  <c r="S561" i="1" s="1"/>
  <c r="F561" i="1"/>
  <c r="G561" i="1"/>
  <c r="H561" i="1"/>
  <c r="Y561" i="1" s="1"/>
  <c r="AE561" i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 s="1"/>
  <c r="AE562" i="1"/>
  <c r="I562" i="1"/>
  <c r="J562" i="1"/>
  <c r="Z562" i="1" s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R565" i="1" s="1"/>
  <c r="S565" i="1" s="1"/>
  <c r="F565" i="1"/>
  <c r="G565" i="1"/>
  <c r="H565" i="1"/>
  <c r="Y565" i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/>
  <c r="S568" i="1" s="1"/>
  <c r="G568" i="1"/>
  <c r="H568" i="1"/>
  <c r="Y568" i="1" s="1"/>
  <c r="AE568" i="1"/>
  <c r="I568" i="1"/>
  <c r="J568" i="1"/>
  <c r="Z568" i="1" s="1"/>
  <c r="AA568" i="1"/>
  <c r="K568" i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R569" i="1" s="1"/>
  <c r="S569" i="1" s="1"/>
  <c r="F569" i="1"/>
  <c r="G569" i="1"/>
  <c r="H569" i="1"/>
  <c r="Y569" i="1" s="1"/>
  <c r="AE569" i="1" s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G570" i="1"/>
  <c r="H570" i="1"/>
  <c r="Y570" i="1" s="1"/>
  <c r="AE570" i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/>
  <c r="S572" i="1" s="1"/>
  <c r="G572" i="1"/>
  <c r="H572" i="1"/>
  <c r="Y572" i="1" s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Y573" i="1" s="1"/>
  <c r="AE573" i="1" s="1"/>
  <c r="I573" i="1"/>
  <c r="J573" i="1"/>
  <c r="Z573" i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R575" i="1"/>
  <c r="S575" i="1" s="1"/>
  <c r="G575" i="1"/>
  <c r="H575" i="1"/>
  <c r="Y575" i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 s="1"/>
  <c r="S576" i="1"/>
  <c r="G576" i="1"/>
  <c r="H576" i="1"/>
  <c r="Y576" i="1" s="1"/>
  <c r="AE576" i="1" s="1"/>
  <c r="I576" i="1"/>
  <c r="J576" i="1"/>
  <c r="Z576" i="1" s="1"/>
  <c r="AA576" i="1" s="1"/>
  <c r="K576" i="1"/>
  <c r="L576" i="1"/>
  <c r="V576" i="1" s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/>
  <c r="AE577" i="1" s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G578" i="1"/>
  <c r="H578" i="1"/>
  <c r="Y578" i="1"/>
  <c r="AE578" i="1" s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/>
  <c r="G579" i="1"/>
  <c r="H579" i="1"/>
  <c r="Y579" i="1" s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/>
  <c r="G580" i="1"/>
  <c r="H580" i="1"/>
  <c r="Y580" i="1" s="1"/>
  <c r="AE580" i="1" s="1"/>
  <c r="I580" i="1"/>
  <c r="J580" i="1"/>
  <c r="Z580" i="1" s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S581" i="1"/>
  <c r="F581" i="1"/>
  <c r="R581" i="1" s="1"/>
  <c r="G581" i="1"/>
  <c r="H581" i="1"/>
  <c r="Y581" i="1"/>
  <c r="AE581" i="1" s="1"/>
  <c r="I581" i="1"/>
  <c r="J581" i="1"/>
  <c r="Z581" i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/>
  <c r="E582" i="1"/>
  <c r="F582" i="1"/>
  <c r="G582" i="1"/>
  <c r="H582" i="1"/>
  <c r="Y582" i="1" s="1"/>
  <c r="AE582" i="1"/>
  <c r="I582" i="1"/>
  <c r="J582" i="1"/>
  <c r="Z582" i="1" s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/>
  <c r="I586" i="1"/>
  <c r="J586" i="1"/>
  <c r="Z586" i="1"/>
  <c r="AA586" i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/>
  <c r="AE588" i="1" s="1"/>
  <c r="I588" i="1"/>
  <c r="J588" i="1"/>
  <c r="Z588" i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/>
  <c r="G589" i="1"/>
  <c r="H589" i="1"/>
  <c r="Y589" i="1" s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 s="1"/>
  <c r="S590" i="1"/>
  <c r="G590" i="1"/>
  <c r="H590" i="1"/>
  <c r="Y590" i="1" s="1"/>
  <c r="AE590" i="1" s="1"/>
  <c r="I590" i="1"/>
  <c r="J590" i="1"/>
  <c r="Z590" i="1" s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 s="1"/>
  <c r="S592" i="1" s="1"/>
  <c r="G592" i="1"/>
  <c r="H592" i="1"/>
  <c r="Y592" i="1" s="1"/>
  <c r="AE592" i="1" s="1"/>
  <c r="I592" i="1"/>
  <c r="J592" i="1"/>
  <c r="Z592" i="1" s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 s="1"/>
  <c r="S593" i="1"/>
  <c r="G593" i="1"/>
  <c r="H593" i="1"/>
  <c r="Y593" i="1" s="1"/>
  <c r="AE593" i="1" s="1"/>
  <c r="I593" i="1"/>
  <c r="J593" i="1"/>
  <c r="Z593" i="1" s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R595" i="1" s="1"/>
  <c r="S595" i="1" s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 s="1"/>
  <c r="AE596" i="1"/>
  <c r="I596" i="1"/>
  <c r="J596" i="1"/>
  <c r="Z596" i="1"/>
  <c r="AA596" i="1"/>
  <c r="K596" i="1"/>
  <c r="L596" i="1"/>
  <c r="V596" i="1" s="1"/>
  <c r="M596" i="1"/>
  <c r="N596" i="1"/>
  <c r="O596" i="1"/>
  <c r="P596" i="1"/>
  <c r="X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/>
  <c r="AA597" i="1"/>
  <c r="K597" i="1"/>
  <c r="T597" i="1" s="1"/>
  <c r="L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/>
  <c r="I602" i="1"/>
  <c r="J602" i="1"/>
  <c r="Z602" i="1" s="1"/>
  <c r="K602" i="1"/>
  <c r="T602" i="1" s="1"/>
  <c r="U602" i="1" s="1"/>
  <c r="L602" i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 s="1"/>
  <c r="AE604" i="1"/>
  <c r="I604" i="1"/>
  <c r="J604" i="1"/>
  <c r="Z604" i="1" s="1"/>
  <c r="AA604" i="1" s="1"/>
  <c r="K604" i="1"/>
  <c r="L604" i="1"/>
  <c r="V604" i="1" s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/>
  <c r="AE605" i="1" s="1"/>
  <c r="I605" i="1"/>
  <c r="J605" i="1"/>
  <c r="Z605" i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/>
  <c r="AE607" i="1"/>
  <c r="I607" i="1"/>
  <c r="J607" i="1"/>
  <c r="Z607" i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K609" i="1"/>
  <c r="L609" i="1"/>
  <c r="V609" i="1" s="1"/>
  <c r="M609" i="1"/>
  <c r="N609" i="1"/>
  <c r="O609" i="1"/>
  <c r="P609" i="1"/>
  <c r="AA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/>
  <c r="K614" i="1"/>
  <c r="L614" i="1"/>
  <c r="V614" i="1" s="1"/>
  <c r="M614" i="1"/>
  <c r="N614" i="1"/>
  <c r="O614" i="1"/>
  <c r="P614" i="1"/>
  <c r="AA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/>
  <c r="AE623" i="1" s="1"/>
  <c r="I623" i="1"/>
  <c r="J623" i="1"/>
  <c r="Z623" i="1"/>
  <c r="AA623" i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/>
  <c r="I627" i="1"/>
  <c r="J627" i="1"/>
  <c r="Z627" i="1"/>
  <c r="AA627" i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/>
  <c r="AE629" i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/>
  <c r="AE632" i="1"/>
  <c r="I632" i="1"/>
  <c r="J632" i="1"/>
  <c r="Z632" i="1" s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/>
  <c r="AE639" i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AA643" i="1" s="1"/>
  <c r="AB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 s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R648" i="1" s="1"/>
  <c r="S648" i="1" s="1"/>
  <c r="F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AE649" i="1" s="1"/>
  <c r="I649" i="1"/>
  <c r="J649" i="1"/>
  <c r="Z649" i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/>
  <c r="E650" i="1"/>
  <c r="R650" i="1" s="1"/>
  <c r="S650" i="1" s="1"/>
  <c r="F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R651" i="1" s="1"/>
  <c r="S651" i="1" s="1"/>
  <c r="G651" i="1"/>
  <c r="H651" i="1"/>
  <c r="I651" i="1"/>
  <c r="J651" i="1"/>
  <c r="Z651" i="1"/>
  <c r="AA651" i="1" s="1"/>
  <c r="K651" i="1"/>
  <c r="L651" i="1"/>
  <c r="T651" i="1" s="1"/>
  <c r="AB651" i="1" s="1"/>
  <c r="M651" i="1"/>
  <c r="N651" i="1"/>
  <c r="O651" i="1"/>
  <c r="P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T652" i="1" s="1"/>
  <c r="L652" i="1"/>
  <c r="M652" i="1"/>
  <c r="N652" i="1"/>
  <c r="O652" i="1"/>
  <c r="P652" i="1"/>
  <c r="V652" i="1"/>
  <c r="AE652" i="1"/>
  <c r="A653" i="1"/>
  <c r="B653" i="1"/>
  <c r="C653" i="1"/>
  <c r="D653" i="1"/>
  <c r="E653" i="1"/>
  <c r="F653" i="1"/>
  <c r="G653" i="1"/>
  <c r="H653" i="1"/>
  <c r="Y653" i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 s="1"/>
  <c r="AA656" i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/>
  <c r="S657" i="1"/>
  <c r="G657" i="1"/>
  <c r="H657" i="1"/>
  <c r="I657" i="1"/>
  <c r="J657" i="1"/>
  <c r="Z657" i="1"/>
  <c r="AA657" i="1" s="1"/>
  <c r="K657" i="1"/>
  <c r="L657" i="1"/>
  <c r="V657" i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T659" i="1" s="1"/>
  <c r="M659" i="1"/>
  <c r="N659" i="1"/>
  <c r="O659" i="1"/>
  <c r="P659" i="1"/>
  <c r="R659" i="1"/>
  <c r="S659" i="1" s="1"/>
  <c r="V659" i="1"/>
  <c r="X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T660" i="1" s="1"/>
  <c r="AC660" i="1" s="1"/>
  <c r="AD660" i="1" s="1"/>
  <c r="AF660" i="1" s="1"/>
  <c r="M660" i="1"/>
  <c r="N660" i="1"/>
  <c r="O660" i="1"/>
  <c r="P660" i="1"/>
  <c r="Y660" i="1"/>
  <c r="AE660" i="1" s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I664" i="1"/>
  <c r="J664" i="1"/>
  <c r="Z664" i="1"/>
  <c r="AA664" i="1"/>
  <c r="K664" i="1"/>
  <c r="L664" i="1"/>
  <c r="M664" i="1"/>
  <c r="N664" i="1"/>
  <c r="O664" i="1"/>
  <c r="P664" i="1"/>
  <c r="AE664" i="1"/>
  <c r="A665" i="1"/>
  <c r="B665" i="1"/>
  <c r="C665" i="1"/>
  <c r="D665" i="1"/>
  <c r="X665" i="1" s="1"/>
  <c r="E665" i="1"/>
  <c r="F665" i="1"/>
  <c r="R665" i="1"/>
  <c r="S665" i="1"/>
  <c r="G665" i="1"/>
  <c r="H665" i="1"/>
  <c r="Y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E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 s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 s="1"/>
  <c r="AE667" i="1" s="1"/>
  <c r="I667" i="1"/>
  <c r="J667" i="1"/>
  <c r="Z667" i="1" s="1"/>
  <c r="K667" i="1"/>
  <c r="L667" i="1"/>
  <c r="V667" i="1" s="1"/>
  <c r="M667" i="1"/>
  <c r="N667" i="1"/>
  <c r="O667" i="1"/>
  <c r="P667" i="1"/>
  <c r="R667" i="1"/>
  <c r="S667" i="1" s="1"/>
  <c r="AA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S668" i="1"/>
  <c r="AA668" i="1"/>
  <c r="A669" i="1"/>
  <c r="B669" i="1"/>
  <c r="C669" i="1"/>
  <c r="D669" i="1"/>
  <c r="X669" i="1" s="1"/>
  <c r="E669" i="1"/>
  <c r="F669" i="1"/>
  <c r="R669" i="1" s="1"/>
  <c r="G669" i="1"/>
  <c r="H669" i="1"/>
  <c r="Y669" i="1"/>
  <c r="AE669" i="1" s="1"/>
  <c r="I669" i="1"/>
  <c r="J669" i="1"/>
  <c r="Z669" i="1"/>
  <c r="AA669" i="1"/>
  <c r="K669" i="1"/>
  <c r="L669" i="1"/>
  <c r="M669" i="1"/>
  <c r="N669" i="1"/>
  <c r="O669" i="1"/>
  <c r="P669" i="1"/>
  <c r="S669" i="1"/>
  <c r="A670" i="1"/>
  <c r="B670" i="1"/>
  <c r="C670" i="1"/>
  <c r="D670" i="1"/>
  <c r="X670" i="1" s="1"/>
  <c r="E670" i="1"/>
  <c r="F670" i="1"/>
  <c r="G670" i="1"/>
  <c r="H670" i="1"/>
  <c r="Y670" i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 s="1"/>
  <c r="A671" i="1"/>
  <c r="B671" i="1"/>
  <c r="C671" i="1"/>
  <c r="D671" i="1" s="1"/>
  <c r="X671" i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 s="1"/>
  <c r="E673" i="1"/>
  <c r="F673" i="1"/>
  <c r="G673" i="1"/>
  <c r="H673" i="1"/>
  <c r="Y673" i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R674" i="1" s="1"/>
  <c r="S674" i="1" s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V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 s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/>
  <c r="AA677" i="1"/>
  <c r="K677" i="1"/>
  <c r="L677" i="1"/>
  <c r="M677" i="1"/>
  <c r="N677" i="1"/>
  <c r="O677" i="1"/>
  <c r="P677" i="1"/>
  <c r="V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E679" i="1"/>
  <c r="A680" i="1"/>
  <c r="B680" i="1"/>
  <c r="C680" i="1"/>
  <c r="D680" i="1"/>
  <c r="X680" i="1" s="1"/>
  <c r="E680" i="1"/>
  <c r="F680" i="1"/>
  <c r="R680" i="1"/>
  <c r="S680" i="1" s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 s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R683" i="1" s="1"/>
  <c r="S683" i="1" s="1"/>
  <c r="F683" i="1"/>
  <c r="G683" i="1"/>
  <c r="H683" i="1"/>
  <c r="Y683" i="1"/>
  <c r="AE683" i="1" s="1"/>
  <c r="I683" i="1"/>
  <c r="J683" i="1"/>
  <c r="Z683" i="1" s="1"/>
  <c r="AA683" i="1"/>
  <c r="K683" i="1"/>
  <c r="L683" i="1"/>
  <c r="V683" i="1" s="1"/>
  <c r="M683" i="1"/>
  <c r="N683" i="1"/>
  <c r="O683" i="1"/>
  <c r="P683" i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 s="1"/>
  <c r="X685" i="1" s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 s="1"/>
  <c r="E687" i="1"/>
  <c r="F687" i="1"/>
  <c r="G687" i="1"/>
  <c r="H687" i="1"/>
  <c r="Y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E687" i="1"/>
  <c r="A688" i="1"/>
  <c r="B688" i="1"/>
  <c r="C688" i="1"/>
  <c r="D688" i="1"/>
  <c r="X688" i="1" s="1"/>
  <c r="E688" i="1"/>
  <c r="R688" i="1" s="1"/>
  <c r="S688" i="1" s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 s="1"/>
  <c r="X693" i="1"/>
  <c r="E693" i="1"/>
  <c r="F693" i="1"/>
  <c r="G693" i="1"/>
  <c r="H693" i="1"/>
  <c r="Y693" i="1"/>
  <c r="I693" i="1"/>
  <c r="J693" i="1"/>
  <c r="Z693" i="1"/>
  <c r="AA693" i="1" s="1"/>
  <c r="K693" i="1"/>
  <c r="T693" i="1" s="1"/>
  <c r="AB693" i="1" s="1"/>
  <c r="L693" i="1"/>
  <c r="M693" i="1"/>
  <c r="N693" i="1"/>
  <c r="O693" i="1"/>
  <c r="P693" i="1"/>
  <c r="R693" i="1"/>
  <c r="S693" i="1" s="1"/>
  <c r="AE693" i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 s="1"/>
  <c r="AE694" i="1" s="1"/>
  <c r="I694" i="1"/>
  <c r="J694" i="1"/>
  <c r="Z694" i="1" s="1"/>
  <c r="K694" i="1"/>
  <c r="L694" i="1"/>
  <c r="M694" i="1"/>
  <c r="N694" i="1"/>
  <c r="O694" i="1"/>
  <c r="P694" i="1"/>
  <c r="AA694" i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R699" i="1" s="1"/>
  <c r="S699" i="1" s="1"/>
  <c r="F699" i="1"/>
  <c r="G699" i="1"/>
  <c r="H699" i="1"/>
  <c r="Y699" i="1"/>
  <c r="I699" i="1"/>
  <c r="J699" i="1"/>
  <c r="Z699" i="1" s="1"/>
  <c r="AA699" i="1" s="1"/>
  <c r="K699" i="1"/>
  <c r="L699" i="1"/>
  <c r="V699" i="1" s="1"/>
  <c r="M699" i="1"/>
  <c r="N699" i="1"/>
  <c r="O699" i="1"/>
  <c r="P699" i="1"/>
  <c r="AE699" i="1"/>
  <c r="A700" i="1"/>
  <c r="B700" i="1"/>
  <c r="C700" i="1"/>
  <c r="D700" i="1" s="1"/>
  <c r="X700" i="1"/>
  <c r="E700" i="1"/>
  <c r="R700" i="1" s="1"/>
  <c r="S700" i="1" s="1"/>
  <c r="F700" i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/>
  <c r="X701" i="1" s="1"/>
  <c r="E701" i="1"/>
  <c r="R701" i="1" s="1"/>
  <c r="F701" i="1"/>
  <c r="G701" i="1"/>
  <c r="H701" i="1"/>
  <c r="Y701" i="1"/>
  <c r="AE701" i="1" s="1"/>
  <c r="I701" i="1"/>
  <c r="J701" i="1"/>
  <c r="Z701" i="1" s="1"/>
  <c r="AA701" i="1"/>
  <c r="K701" i="1"/>
  <c r="L701" i="1"/>
  <c r="M701" i="1"/>
  <c r="N701" i="1"/>
  <c r="O701" i="1"/>
  <c r="P701" i="1"/>
  <c r="S701" i="1"/>
  <c r="A702" i="1"/>
  <c r="B702" i="1"/>
  <c r="C702" i="1"/>
  <c r="D702" i="1"/>
  <c r="X702" i="1" s="1"/>
  <c r="E702" i="1"/>
  <c r="F702" i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 s="1"/>
  <c r="X703" i="1"/>
  <c r="E703" i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704" i="1"/>
  <c r="B704" i="1"/>
  <c r="C704" i="1"/>
  <c r="D704" i="1" s="1"/>
  <c r="X704" i="1" s="1"/>
  <c r="E704" i="1"/>
  <c r="R704" i="1" s="1"/>
  <c r="S704" i="1" s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/>
  <c r="E706" i="1"/>
  <c r="F706" i="1"/>
  <c r="G706" i="1"/>
  <c r="H706" i="1"/>
  <c r="Y706" i="1" s="1"/>
  <c r="AE706" i="1" s="1"/>
  <c r="I706" i="1"/>
  <c r="J706" i="1"/>
  <c r="Z706" i="1" s="1"/>
  <c r="K706" i="1"/>
  <c r="L706" i="1"/>
  <c r="M706" i="1"/>
  <c r="N706" i="1"/>
  <c r="O706" i="1"/>
  <c r="P706" i="1"/>
  <c r="R706" i="1"/>
  <c r="S706" i="1"/>
  <c r="V706" i="1"/>
  <c r="AA706" i="1"/>
  <c r="A707" i="1"/>
  <c r="B707" i="1"/>
  <c r="C707" i="1"/>
  <c r="D707" i="1"/>
  <c r="X707" i="1" s="1"/>
  <c r="E707" i="1"/>
  <c r="F707" i="1"/>
  <c r="G707" i="1"/>
  <c r="H707" i="1"/>
  <c r="Y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E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 s="1"/>
  <c r="K709" i="1"/>
  <c r="L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AB711" i="1" s="1"/>
  <c r="K711" i="1"/>
  <c r="L711" i="1"/>
  <c r="M711" i="1"/>
  <c r="N711" i="1"/>
  <c r="O711" i="1"/>
  <c r="P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/>
  <c r="I712" i="1"/>
  <c r="J712" i="1"/>
  <c r="K712" i="1"/>
  <c r="L712" i="1"/>
  <c r="V712" i="1"/>
  <c r="M712" i="1"/>
  <c r="N712" i="1"/>
  <c r="O712" i="1"/>
  <c r="P712" i="1"/>
  <c r="Z712" i="1"/>
  <c r="AA712" i="1"/>
  <c r="A713" i="1"/>
  <c r="B713" i="1"/>
  <c r="C713" i="1"/>
  <c r="D713" i="1" s="1"/>
  <c r="X713" i="1"/>
  <c r="E713" i="1"/>
  <c r="F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 s="1"/>
  <c r="I714" i="1"/>
  <c r="J714" i="1"/>
  <c r="Z714" i="1"/>
  <c r="AA714" i="1" s="1"/>
  <c r="K714" i="1"/>
  <c r="T714" i="1" s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R715" i="1" s="1"/>
  <c r="G715" i="1"/>
  <c r="H715" i="1"/>
  <c r="Y715" i="1"/>
  <c r="AE715" i="1" s="1"/>
  <c r="I715" i="1"/>
  <c r="J715" i="1"/>
  <c r="Z715" i="1" s="1"/>
  <c r="AA715" i="1"/>
  <c r="K715" i="1"/>
  <c r="L715" i="1"/>
  <c r="M715" i="1"/>
  <c r="N715" i="1"/>
  <c r="O715" i="1"/>
  <c r="P715" i="1"/>
  <c r="S715" i="1"/>
  <c r="V715" i="1"/>
  <c r="A716" i="1"/>
  <c r="B716" i="1"/>
  <c r="C716" i="1"/>
  <c r="D716" i="1" s="1"/>
  <c r="X716" i="1" s="1"/>
  <c r="E716" i="1"/>
  <c r="R716" i="1" s="1"/>
  <c r="S716" i="1" s="1"/>
  <c r="F716" i="1"/>
  <c r="G716" i="1"/>
  <c r="H716" i="1"/>
  <c r="Y716" i="1"/>
  <c r="AE716" i="1" s="1"/>
  <c r="I716" i="1"/>
  <c r="J716" i="1"/>
  <c r="Z716" i="1" s="1"/>
  <c r="AA716" i="1"/>
  <c r="K716" i="1"/>
  <c r="L716" i="1"/>
  <c r="T716" i="1" s="1"/>
  <c r="M716" i="1"/>
  <c r="N716" i="1"/>
  <c r="O716" i="1"/>
  <c r="P716" i="1"/>
  <c r="V716" i="1"/>
  <c r="A717" i="1"/>
  <c r="B717" i="1"/>
  <c r="C717" i="1"/>
  <c r="D717" i="1" s="1"/>
  <c r="X717" i="1"/>
  <c r="E717" i="1"/>
  <c r="F717" i="1"/>
  <c r="G717" i="1"/>
  <c r="H717" i="1"/>
  <c r="Y717" i="1" s="1"/>
  <c r="I717" i="1"/>
  <c r="J717" i="1"/>
  <c r="Z717" i="1" s="1"/>
  <c r="AA717" i="1" s="1"/>
  <c r="K717" i="1"/>
  <c r="L717" i="1"/>
  <c r="T717" i="1" s="1"/>
  <c r="M717" i="1"/>
  <c r="N717" i="1"/>
  <c r="O717" i="1"/>
  <c r="P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 s="1"/>
  <c r="X722" i="1" s="1"/>
  <c r="E722" i="1"/>
  <c r="F722" i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R722" i="1"/>
  <c r="S722" i="1" s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R724" i="1" s="1"/>
  <c r="S724" i="1" s="1"/>
  <c r="F724" i="1"/>
  <c r="G724" i="1"/>
  <c r="H724" i="1"/>
  <c r="Y724" i="1"/>
  <c r="AE724" i="1" s="1"/>
  <c r="I724" i="1"/>
  <c r="J724" i="1"/>
  <c r="Z724" i="1"/>
  <c r="AA724" i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K725" i="1"/>
  <c r="L725" i="1"/>
  <c r="T725" i="1"/>
  <c r="M725" i="1"/>
  <c r="N725" i="1"/>
  <c r="O725" i="1"/>
  <c r="P725" i="1"/>
  <c r="R725" i="1"/>
  <c r="S725" i="1" s="1"/>
  <c r="AA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/>
  <c r="A727" i="1"/>
  <c r="B727" i="1"/>
  <c r="C727" i="1"/>
  <c r="D727" i="1" s="1"/>
  <c r="X727" i="1"/>
  <c r="E727" i="1"/>
  <c r="R727" i="1" s="1"/>
  <c r="S727" i="1" s="1"/>
  <c r="F727" i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 s="1"/>
  <c r="E730" i="1"/>
  <c r="R730" i="1" s="1"/>
  <c r="S730" i="1" s="1"/>
  <c r="F730" i="1"/>
  <c r="G730" i="1"/>
  <c r="H730" i="1"/>
  <c r="Y730" i="1" s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/>
  <c r="X733" i="1" s="1"/>
  <c r="E733" i="1"/>
  <c r="R733" i="1" s="1"/>
  <c r="S733" i="1" s="1"/>
  <c r="F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 s="1"/>
  <c r="X735" i="1"/>
  <c r="E735" i="1"/>
  <c r="R735" i="1" s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R737" i="1" s="1"/>
  <c r="F737" i="1"/>
  <c r="G737" i="1"/>
  <c r="H737" i="1"/>
  <c r="Y737" i="1"/>
  <c r="AE737" i="1" s="1"/>
  <c r="I737" i="1"/>
  <c r="J737" i="1"/>
  <c r="Z737" i="1" s="1"/>
  <c r="AA737" i="1" s="1"/>
  <c r="K737" i="1"/>
  <c r="L737" i="1"/>
  <c r="M737" i="1"/>
  <c r="N737" i="1"/>
  <c r="O737" i="1"/>
  <c r="P737" i="1"/>
  <c r="S737" i="1"/>
  <c r="V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/>
  <c r="I738" i="1"/>
  <c r="J738" i="1"/>
  <c r="Z738" i="1" s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R739" i="1" s="1"/>
  <c r="S739" i="1" s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A740" i="1"/>
  <c r="B740" i="1"/>
  <c r="C740" i="1"/>
  <c r="D740" i="1" s="1"/>
  <c r="X740" i="1" s="1"/>
  <c r="E740" i="1"/>
  <c r="F740" i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R743" i="1" s="1"/>
  <c r="S743" i="1" s="1"/>
  <c r="F743" i="1"/>
  <c r="G743" i="1"/>
  <c r="H743" i="1"/>
  <c r="Y743" i="1" s="1"/>
  <c r="AE743" i="1" s="1"/>
  <c r="I743" i="1"/>
  <c r="J743" i="1"/>
  <c r="Z743" i="1" s="1"/>
  <c r="AA743" i="1" s="1"/>
  <c r="K743" i="1"/>
  <c r="T743" i="1" s="1"/>
  <c r="AC743" i="1" s="1"/>
  <c r="AD743" i="1" s="1"/>
  <c r="L743" i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S745" i="1" s="1"/>
  <c r="G745" i="1"/>
  <c r="H745" i="1"/>
  <c r="Y745" i="1"/>
  <c r="AE745" i="1" s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R746" i="1" s="1"/>
  <c r="S746" i="1" s="1"/>
  <c r="F746" i="1"/>
  <c r="G746" i="1"/>
  <c r="H746" i="1"/>
  <c r="Y746" i="1" s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R749" i="1"/>
  <c r="S749" i="1" s="1"/>
  <c r="Z749" i="1"/>
  <c r="AA749" i="1"/>
  <c r="A750" i="1"/>
  <c r="B750" i="1"/>
  <c r="C750" i="1"/>
  <c r="D750" i="1"/>
  <c r="X750" i="1" s="1"/>
  <c r="E750" i="1"/>
  <c r="F750" i="1"/>
  <c r="R750" i="1" s="1"/>
  <c r="S750" i="1" s="1"/>
  <c r="G750" i="1"/>
  <c r="H750" i="1"/>
  <c r="Y750" i="1"/>
  <c r="AE750" i="1" s="1"/>
  <c r="I750" i="1"/>
  <c r="J750" i="1"/>
  <c r="Z750" i="1" s="1"/>
  <c r="K750" i="1"/>
  <c r="T750" i="1" s="1"/>
  <c r="AC750" i="1" s="1"/>
  <c r="AD750" i="1" s="1"/>
  <c r="L750" i="1"/>
  <c r="M750" i="1"/>
  <c r="N750" i="1"/>
  <c r="O750" i="1"/>
  <c r="P750" i="1"/>
  <c r="AA750" i="1"/>
  <c r="A751" i="1"/>
  <c r="B751" i="1"/>
  <c r="C751" i="1"/>
  <c r="D751" i="1"/>
  <c r="X751" i="1" s="1"/>
  <c r="E751" i="1"/>
  <c r="F751" i="1"/>
  <c r="R751" i="1"/>
  <c r="S751" i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T752" i="1" s="1"/>
  <c r="M752" i="1"/>
  <c r="N752" i="1"/>
  <c r="O752" i="1"/>
  <c r="P752" i="1"/>
  <c r="A753" i="1"/>
  <c r="B753" i="1"/>
  <c r="C753" i="1"/>
  <c r="D753" i="1"/>
  <c r="X753" i="1" s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R754" i="1" s="1"/>
  <c r="S754" i="1" s="1"/>
  <c r="F754" i="1"/>
  <c r="G754" i="1"/>
  <c r="H754" i="1"/>
  <c r="Y754" i="1"/>
  <c r="AE754" i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/>
  <c r="X755" i="1" s="1"/>
  <c r="E755" i="1"/>
  <c r="F755" i="1"/>
  <c r="G755" i="1"/>
  <c r="H755" i="1"/>
  <c r="Y755" i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 s="1"/>
  <c r="X756" i="1" s="1"/>
  <c r="E756" i="1"/>
  <c r="R756" i="1" s="1"/>
  <c r="S756" i="1" s="1"/>
  <c r="F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R757" i="1" s="1"/>
  <c r="S757" i="1" s="1"/>
  <c r="G757" i="1"/>
  <c r="H757" i="1"/>
  <c r="Y757" i="1" s="1"/>
  <c r="AE757" i="1" s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/>
  <c r="AE758" i="1" s="1"/>
  <c r="I758" i="1"/>
  <c r="J758" i="1"/>
  <c r="Z758" i="1" s="1"/>
  <c r="AA758" i="1" s="1"/>
  <c r="K758" i="1"/>
  <c r="L758" i="1"/>
  <c r="T758" i="1" s="1"/>
  <c r="AC758" i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R759" i="1"/>
  <c r="S759" i="1"/>
  <c r="F759" i="1"/>
  <c r="G759" i="1"/>
  <c r="H759" i="1"/>
  <c r="Y759" i="1" s="1"/>
  <c r="AE759" i="1" s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R760" i="1"/>
  <c r="S760" i="1" s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Z761" i="1" s="1"/>
  <c r="AA761" i="1" s="1"/>
  <c r="K761" i="1"/>
  <c r="L761" i="1"/>
  <c r="T761" i="1"/>
  <c r="AC761" i="1"/>
  <c r="AD761" i="1"/>
  <c r="M761" i="1"/>
  <c r="N761" i="1"/>
  <c r="O761" i="1"/>
  <c r="P761" i="1"/>
  <c r="R761" i="1"/>
  <c r="S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/>
  <c r="AE764" i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/>
  <c r="A766" i="1"/>
  <c r="B766" i="1"/>
  <c r="C766" i="1"/>
  <c r="D766" i="1" s="1"/>
  <c r="X766" i="1" s="1"/>
  <c r="E766" i="1"/>
  <c r="R766" i="1" s="1"/>
  <c r="S766" i="1" s="1"/>
  <c r="F766" i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T769" i="1" s="1"/>
  <c r="AC769" i="1" s="1"/>
  <c r="AD769" i="1" s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 s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R772" i="1" s="1"/>
  <c r="S772" i="1" s="1"/>
  <c r="F772" i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K774" i="1"/>
  <c r="T774" i="1" s="1"/>
  <c r="AC774" i="1" s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 s="1"/>
  <c r="I775" i="1"/>
  <c r="J775" i="1"/>
  <c r="K775" i="1"/>
  <c r="L775" i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/>
  <c r="I776" i="1"/>
  <c r="J776" i="1"/>
  <c r="Z776" i="1" s="1"/>
  <c r="K776" i="1"/>
  <c r="L776" i="1"/>
  <c r="T776" i="1" s="1"/>
  <c r="M776" i="1"/>
  <c r="N776" i="1"/>
  <c r="O776" i="1"/>
  <c r="P776" i="1"/>
  <c r="AA776" i="1"/>
  <c r="A777" i="1"/>
  <c r="B777" i="1"/>
  <c r="C777" i="1"/>
  <c r="D777" i="1"/>
  <c r="X777" i="1" s="1"/>
  <c r="E777" i="1"/>
  <c r="F777" i="1"/>
  <c r="R777" i="1"/>
  <c r="S777" i="1" s="1"/>
  <c r="G777" i="1"/>
  <c r="H777" i="1"/>
  <c r="Y777" i="1"/>
  <c r="AE777" i="1"/>
  <c r="I777" i="1"/>
  <c r="J777" i="1"/>
  <c r="Z777" i="1" s="1"/>
  <c r="AA777" i="1" s="1"/>
  <c r="K777" i="1"/>
  <c r="T777" i="1" s="1"/>
  <c r="AC777" i="1" s="1"/>
  <c r="AD777" i="1" s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F779" i="1"/>
  <c r="R779" i="1" s="1"/>
  <c r="S779" i="1" s="1"/>
  <c r="G779" i="1"/>
  <c r="H779" i="1"/>
  <c r="Y779" i="1" s="1"/>
  <c r="AE779" i="1" s="1"/>
  <c r="I779" i="1"/>
  <c r="J779" i="1"/>
  <c r="K779" i="1"/>
  <c r="L779" i="1"/>
  <c r="M779" i="1"/>
  <c r="N779" i="1"/>
  <c r="O779" i="1"/>
  <c r="P779" i="1"/>
  <c r="Z779" i="1"/>
  <c r="AA779" i="1" s="1"/>
  <c r="A780" i="1"/>
  <c r="B780" i="1"/>
  <c r="C780" i="1"/>
  <c r="D780" i="1"/>
  <c r="X780" i="1" s="1"/>
  <c r="E780" i="1"/>
  <c r="F780" i="1"/>
  <c r="G780" i="1"/>
  <c r="H780" i="1"/>
  <c r="Y780" i="1" s="1"/>
  <c r="AE780" i="1" s="1"/>
  <c r="I780" i="1"/>
  <c r="J780" i="1"/>
  <c r="Z780" i="1" s="1"/>
  <c r="K780" i="1"/>
  <c r="L780" i="1"/>
  <c r="M780" i="1"/>
  <c r="N780" i="1"/>
  <c r="O780" i="1"/>
  <c r="P780" i="1"/>
  <c r="R780" i="1"/>
  <c r="S780" i="1" s="1"/>
  <c r="AA780" i="1"/>
  <c r="A781" i="1"/>
  <c r="B781" i="1"/>
  <c r="C781" i="1"/>
  <c r="D781" i="1" s="1"/>
  <c r="X781" i="1" s="1"/>
  <c r="E781" i="1"/>
  <c r="R781" i="1" s="1"/>
  <c r="S781" i="1" s="1"/>
  <c r="F781" i="1"/>
  <c r="G781" i="1"/>
  <c r="H781" i="1"/>
  <c r="Y781" i="1" s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 s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 s="1"/>
  <c r="X784" i="1" s="1"/>
  <c r="E784" i="1"/>
  <c r="R784" i="1" s="1"/>
  <c r="S784" i="1" s="1"/>
  <c r="F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 s="1"/>
  <c r="S785" i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 s="1"/>
  <c r="X787" i="1" s="1"/>
  <c r="E787" i="1"/>
  <c r="F787" i="1"/>
  <c r="G787" i="1"/>
  <c r="H787" i="1"/>
  <c r="Y787" i="1" s="1"/>
  <c r="AE787" i="1" s="1"/>
  <c r="I787" i="1"/>
  <c r="J787" i="1"/>
  <c r="Z787" i="1" s="1"/>
  <c r="AA787" i="1" s="1"/>
  <c r="K787" i="1"/>
  <c r="L787" i="1"/>
  <c r="T787" i="1"/>
  <c r="U787" i="1"/>
  <c r="M787" i="1"/>
  <c r="N787" i="1"/>
  <c r="O787" i="1"/>
  <c r="P787" i="1"/>
  <c r="R787" i="1"/>
  <c r="S787" i="1" s="1"/>
  <c r="A788" i="1"/>
  <c r="B788" i="1"/>
  <c r="C788" i="1"/>
  <c r="D788" i="1" s="1"/>
  <c r="X788" i="1"/>
  <c r="E788" i="1"/>
  <c r="F788" i="1"/>
  <c r="R788" i="1" s="1"/>
  <c r="S788" i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Z789" i="1" s="1"/>
  <c r="K789" i="1"/>
  <c r="L789" i="1"/>
  <c r="V789" i="1" s="1"/>
  <c r="M789" i="1"/>
  <c r="N789" i="1"/>
  <c r="O789" i="1"/>
  <c r="P789" i="1"/>
  <c r="AA789" i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/>
  <c r="E791" i="1"/>
  <c r="F791" i="1"/>
  <c r="R791" i="1" s="1"/>
  <c r="S791" i="1"/>
  <c r="G791" i="1"/>
  <c r="H791" i="1"/>
  <c r="I791" i="1"/>
  <c r="J791" i="1"/>
  <c r="Z791" i="1" s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E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 s="1"/>
  <c r="E794" i="1"/>
  <c r="F794" i="1"/>
  <c r="G794" i="1"/>
  <c r="H794" i="1"/>
  <c r="Y794" i="1" s="1"/>
  <c r="AE794" i="1" s="1"/>
  <c r="I794" i="1"/>
  <c r="J794" i="1"/>
  <c r="Z794" i="1" s="1"/>
  <c r="K794" i="1"/>
  <c r="L794" i="1"/>
  <c r="V794" i="1"/>
  <c r="M794" i="1"/>
  <c r="N794" i="1"/>
  <c r="O794" i="1"/>
  <c r="P794" i="1"/>
  <c r="R794" i="1"/>
  <c r="S794" i="1"/>
  <c r="AA794" i="1"/>
  <c r="A795" i="1"/>
  <c r="B795" i="1"/>
  <c r="C795" i="1"/>
  <c r="D795" i="1"/>
  <c r="X795" i="1" s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 s="1"/>
  <c r="G796" i="1"/>
  <c r="H796" i="1"/>
  <c r="Y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E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/>
  <c r="X799" i="1" s="1"/>
  <c r="E799" i="1"/>
  <c r="F799" i="1"/>
  <c r="R799" i="1"/>
  <c r="S799" i="1" s="1"/>
  <c r="G799" i="1"/>
  <c r="H799" i="1"/>
  <c r="Y799" i="1" s="1"/>
  <c r="I799" i="1"/>
  <c r="J799" i="1"/>
  <c r="Z799" i="1"/>
  <c r="AA799" i="1" s="1"/>
  <c r="K799" i="1"/>
  <c r="L799" i="1"/>
  <c r="V799" i="1" s="1"/>
  <c r="M799" i="1"/>
  <c r="N799" i="1"/>
  <c r="O799" i="1"/>
  <c r="P799" i="1"/>
  <c r="AE799" i="1"/>
  <c r="A800" i="1"/>
  <c r="B800" i="1"/>
  <c r="C800" i="1"/>
  <c r="D800" i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V800" i="1" s="1"/>
  <c r="M800" i="1"/>
  <c r="N800" i="1"/>
  <c r="O800" i="1"/>
  <c r="P800" i="1"/>
  <c r="R800" i="1"/>
  <c r="S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/>
  <c r="A803" i="1"/>
  <c r="B803" i="1"/>
  <c r="C803" i="1"/>
  <c r="D803" i="1"/>
  <c r="X803" i="1" s="1"/>
  <c r="E803" i="1"/>
  <c r="F803" i="1"/>
  <c r="R803" i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I807" i="1"/>
  <c r="J807" i="1"/>
  <c r="Z807" i="1"/>
  <c r="AA807" i="1" s="1"/>
  <c r="K807" i="1"/>
  <c r="L807" i="1"/>
  <c r="V807" i="1" s="1"/>
  <c r="M807" i="1"/>
  <c r="N807" i="1"/>
  <c r="O807" i="1"/>
  <c r="P807" i="1"/>
  <c r="AE807" i="1"/>
  <c r="A808" i="1"/>
  <c r="B808" i="1"/>
  <c r="C808" i="1"/>
  <c r="D808" i="1"/>
  <c r="X808" i="1" s="1"/>
  <c r="E808" i="1"/>
  <c r="F808" i="1"/>
  <c r="G808" i="1"/>
  <c r="H808" i="1"/>
  <c r="Y808" i="1" s="1"/>
  <c r="I808" i="1"/>
  <c r="J808" i="1"/>
  <c r="Z808" i="1"/>
  <c r="AA808" i="1" s="1"/>
  <c r="K808" i="1"/>
  <c r="L808" i="1"/>
  <c r="V808" i="1" s="1"/>
  <c r="M808" i="1"/>
  <c r="N808" i="1"/>
  <c r="O808" i="1"/>
  <c r="P808" i="1"/>
  <c r="R808" i="1"/>
  <c r="S808" i="1"/>
  <c r="AE808" i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F810" i="1"/>
  <c r="G810" i="1"/>
  <c r="H810" i="1"/>
  <c r="Y810" i="1" s="1"/>
  <c r="AE810" i="1" s="1"/>
  <c r="I810" i="1"/>
  <c r="J810" i="1"/>
  <c r="Z810" i="1" s="1"/>
  <c r="K810" i="1"/>
  <c r="L810" i="1"/>
  <c r="V810" i="1"/>
  <c r="M810" i="1"/>
  <c r="N810" i="1"/>
  <c r="O810" i="1"/>
  <c r="P810" i="1"/>
  <c r="R810" i="1"/>
  <c r="S810" i="1"/>
  <c r="AA810" i="1"/>
  <c r="A811" i="1"/>
  <c r="B811" i="1"/>
  <c r="C811" i="1"/>
  <c r="D811" i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I816" i="1"/>
  <c r="J816" i="1"/>
  <c r="Z816" i="1"/>
  <c r="AA816" i="1" s="1"/>
  <c r="K816" i="1"/>
  <c r="L816" i="1"/>
  <c r="V816" i="1" s="1"/>
  <c r="M816" i="1"/>
  <c r="N816" i="1"/>
  <c r="O816" i="1"/>
  <c r="P816" i="1"/>
  <c r="R816" i="1"/>
  <c r="S816" i="1"/>
  <c r="AE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K818" i="1"/>
  <c r="L818" i="1"/>
  <c r="V818" i="1"/>
  <c r="M818" i="1"/>
  <c r="N818" i="1"/>
  <c r="O818" i="1"/>
  <c r="P818" i="1"/>
  <c r="R818" i="1"/>
  <c r="S818" i="1"/>
  <c r="AA818" i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I819" i="1"/>
  <c r="J819" i="1"/>
  <c r="Z819" i="1"/>
  <c r="AA819" i="1" s="1"/>
  <c r="K819" i="1"/>
  <c r="L819" i="1"/>
  <c r="V819" i="1" s="1"/>
  <c r="M819" i="1"/>
  <c r="N819" i="1"/>
  <c r="O819" i="1"/>
  <c r="P819" i="1"/>
  <c r="AE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I820" i="1"/>
  <c r="J820" i="1"/>
  <c r="Z820" i="1"/>
  <c r="AA820" i="1" s="1"/>
  <c r="K820" i="1"/>
  <c r="L820" i="1"/>
  <c r="V820" i="1" s="1"/>
  <c r="M820" i="1"/>
  <c r="N820" i="1"/>
  <c r="O820" i="1"/>
  <c r="P820" i="1"/>
  <c r="AE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/>
  <c r="E825" i="1"/>
  <c r="F825" i="1"/>
  <c r="G825" i="1"/>
  <c r="H825" i="1"/>
  <c r="Y825" i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R827" i="1" s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R828" i="1" s="1"/>
  <c r="S828" i="1" s="1"/>
  <c r="F828" i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 s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G837" i="1"/>
  <c r="H837" i="1"/>
  <c r="Y837" i="1" s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K841" i="1"/>
  <c r="L841" i="1"/>
  <c r="M841" i="1"/>
  <c r="N841" i="1"/>
  <c r="O841" i="1"/>
  <c r="P841" i="1"/>
  <c r="AA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R843" i="1" s="1"/>
  <c r="G843" i="1"/>
  <c r="H843" i="1"/>
  <c r="Y843" i="1" s="1"/>
  <c r="AE843" i="1"/>
  <c r="I843" i="1"/>
  <c r="J843" i="1"/>
  <c r="K843" i="1"/>
  <c r="L843" i="1"/>
  <c r="M843" i="1"/>
  <c r="N843" i="1"/>
  <c r="O843" i="1"/>
  <c r="P843" i="1"/>
  <c r="Z843" i="1"/>
  <c r="AA843" i="1" s="1"/>
  <c r="AB843" i="1" s="1"/>
  <c r="A844" i="1"/>
  <c r="B844" i="1"/>
  <c r="C844" i="1"/>
  <c r="D844" i="1"/>
  <c r="X844" i="1" s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G845" i="1"/>
  <c r="H845" i="1"/>
  <c r="Y845" i="1" s="1"/>
  <c r="AE845" i="1" s="1"/>
  <c r="I845" i="1"/>
  <c r="J845" i="1"/>
  <c r="Z845" i="1" s="1"/>
  <c r="AA845" i="1" s="1"/>
  <c r="K845" i="1"/>
  <c r="L845" i="1"/>
  <c r="T845" i="1" s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/>
  <c r="E847" i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/>
  <c r="G852" i="1"/>
  <c r="H852" i="1"/>
  <c r="Y852" i="1"/>
  <c r="AE852" i="1" s="1"/>
  <c r="I852" i="1"/>
  <c r="J852" i="1"/>
  <c r="Z852" i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R854" i="1" s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 s="1"/>
  <c r="E858" i="1"/>
  <c r="R858" i="1" s="1"/>
  <c r="S858" i="1" s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R859" i="1" s="1"/>
  <c r="G859" i="1"/>
  <c r="H859" i="1"/>
  <c r="Y859" i="1" s="1"/>
  <c r="AE859" i="1"/>
  <c r="I859" i="1"/>
  <c r="J859" i="1"/>
  <c r="Z859" i="1" s="1"/>
  <c r="AA859" i="1" s="1"/>
  <c r="K859" i="1"/>
  <c r="L859" i="1"/>
  <c r="T859" i="1" s="1"/>
  <c r="M859" i="1"/>
  <c r="N859" i="1"/>
  <c r="O859" i="1"/>
  <c r="P859" i="1"/>
  <c r="A860" i="1"/>
  <c r="B860" i="1"/>
  <c r="C860" i="1"/>
  <c r="D860" i="1" s="1"/>
  <c r="X860" i="1" s="1"/>
  <c r="E860" i="1"/>
  <c r="R860" i="1" s="1"/>
  <c r="S860" i="1" s="1"/>
  <c r="F860" i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S861" i="1" s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R862" i="1" s="1"/>
  <c r="S862" i="1" s="1"/>
  <c r="G862" i="1"/>
  <c r="H862" i="1"/>
  <c r="Y862" i="1"/>
  <c r="AE862" i="1" s="1"/>
  <c r="I862" i="1"/>
  <c r="J862" i="1"/>
  <c r="K862" i="1"/>
  <c r="L862" i="1"/>
  <c r="V862" i="1" s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G865" i="1"/>
  <c r="H865" i="1"/>
  <c r="Y865" i="1" s="1"/>
  <c r="AE865" i="1" s="1"/>
  <c r="I865" i="1"/>
  <c r="J865" i="1"/>
  <c r="Z865" i="1" s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R866" i="1" s="1"/>
  <c r="S866" i="1" s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K867" i="1"/>
  <c r="L867" i="1"/>
  <c r="M867" i="1"/>
  <c r="N867" i="1"/>
  <c r="O867" i="1"/>
  <c r="P867" i="1"/>
  <c r="AA867" i="1"/>
  <c r="A868" i="1"/>
  <c r="B868" i="1"/>
  <c r="C868" i="1"/>
  <c r="D868" i="1"/>
  <c r="X868" i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R870" i="1" s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 s="1"/>
  <c r="AE873" i="1" s="1"/>
  <c r="I873" i="1"/>
  <c r="J873" i="1"/>
  <c r="Z873" i="1" s="1"/>
  <c r="K873" i="1"/>
  <c r="L873" i="1"/>
  <c r="V873" i="1" s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AA877" i="1" s="1"/>
  <c r="K877" i="1"/>
  <c r="L877" i="1"/>
  <c r="T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K879" i="1"/>
  <c r="L879" i="1"/>
  <c r="M879" i="1"/>
  <c r="N879" i="1"/>
  <c r="O879" i="1"/>
  <c r="P879" i="1"/>
  <c r="AA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/>
  <c r="G881" i="1"/>
  <c r="H881" i="1"/>
  <c r="Y881" i="1"/>
  <c r="AE881" i="1" s="1"/>
  <c r="I881" i="1"/>
  <c r="J881" i="1"/>
  <c r="Z881" i="1" s="1"/>
  <c r="AA881" i="1" s="1"/>
  <c r="K881" i="1"/>
  <c r="L881" i="1"/>
  <c r="V881" i="1" s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 s="1"/>
  <c r="X883" i="1"/>
  <c r="E883" i="1"/>
  <c r="F883" i="1"/>
  <c r="G883" i="1"/>
  <c r="H883" i="1"/>
  <c r="Y883" i="1" s="1"/>
  <c r="AE883" i="1" s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 s="1"/>
  <c r="S885" i="1"/>
  <c r="G885" i="1"/>
  <c r="H885" i="1"/>
  <c r="Y885" i="1"/>
  <c r="AE885" i="1" s="1"/>
  <c r="I885" i="1"/>
  <c r="J885" i="1"/>
  <c r="Z885" i="1" s="1"/>
  <c r="AA885" i="1" s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R886" i="1" s="1"/>
  <c r="S886" i="1" s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 s="1"/>
  <c r="AE888" i="1" s="1"/>
  <c r="I888" i="1"/>
  <c r="J888" i="1"/>
  <c r="Z888" i="1"/>
  <c r="AA888" i="1" s="1"/>
  <c r="K888" i="1"/>
  <c r="L888" i="1"/>
  <c r="V888" i="1" s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R890" i="1" s="1"/>
  <c r="S890" i="1" s="1"/>
  <c r="G890" i="1"/>
  <c r="H890" i="1"/>
  <c r="Y890" i="1"/>
  <c r="AE890" i="1" s="1"/>
  <c r="I890" i="1"/>
  <c r="J890" i="1"/>
  <c r="K890" i="1"/>
  <c r="L890" i="1"/>
  <c r="V890" i="1" s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R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R892" i="1" s="1"/>
  <c r="S892" i="1" s="1"/>
  <c r="F892" i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R893" i="1" s="1"/>
  <c r="S893" i="1" s="1"/>
  <c r="F893" i="1"/>
  <c r="G893" i="1"/>
  <c r="H893" i="1"/>
  <c r="Y893" i="1" s="1"/>
  <c r="AE893" i="1"/>
  <c r="I893" i="1"/>
  <c r="J893" i="1"/>
  <c r="K893" i="1"/>
  <c r="L893" i="1"/>
  <c r="V893" i="1" s="1"/>
  <c r="M893" i="1"/>
  <c r="N893" i="1"/>
  <c r="O893" i="1"/>
  <c r="P893" i="1"/>
  <c r="Z893" i="1"/>
  <c r="AA893" i="1" s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G895" i="1"/>
  <c r="H895" i="1"/>
  <c r="Y895" i="1" s="1"/>
  <c r="AE895" i="1" s="1"/>
  <c r="I895" i="1"/>
  <c r="J895" i="1"/>
  <c r="K895" i="1"/>
  <c r="L895" i="1"/>
  <c r="M895" i="1"/>
  <c r="N895" i="1"/>
  <c r="O895" i="1"/>
  <c r="P895" i="1"/>
  <c r="Z895" i="1"/>
  <c r="AA895" i="1" s="1"/>
  <c r="AB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 s="1"/>
  <c r="I896" i="1"/>
  <c r="J896" i="1"/>
  <c r="Z896" i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R898" i="1" s="1"/>
  <c r="S898" i="1" s="1"/>
  <c r="F898" i="1"/>
  <c r="G898" i="1"/>
  <c r="H898" i="1"/>
  <c r="Y898" i="1"/>
  <c r="AE898" i="1" s="1"/>
  <c r="I898" i="1"/>
  <c r="J898" i="1"/>
  <c r="K898" i="1"/>
  <c r="L898" i="1"/>
  <c r="T898" i="1" s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R901" i="1" s="1"/>
  <c r="S901" i="1" s="1"/>
  <c r="F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R904" i="1" s="1"/>
  <c r="S904" i="1" s="1"/>
  <c r="F904" i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 s="1"/>
  <c r="AE905" i="1" s="1"/>
  <c r="I905" i="1"/>
  <c r="J905" i="1"/>
  <c r="Z905" i="1" s="1"/>
  <c r="K905" i="1"/>
  <c r="L905" i="1"/>
  <c r="V905" i="1" s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 s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F907" i="1"/>
  <c r="R907" i="1" s="1"/>
  <c r="S907" i="1" s="1"/>
  <c r="G907" i="1"/>
  <c r="H907" i="1"/>
  <c r="Y907" i="1" s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 s="1"/>
  <c r="S908" i="1" s="1"/>
  <c r="G908" i="1"/>
  <c r="H908" i="1"/>
  <c r="Y908" i="1"/>
  <c r="AE908" i="1" s="1"/>
  <c r="I908" i="1"/>
  <c r="J908" i="1"/>
  <c r="Z908" i="1"/>
  <c r="AA908" i="1" s="1"/>
  <c r="K908" i="1"/>
  <c r="T908" i="1" s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/>
  <c r="E910" i="1"/>
  <c r="F910" i="1"/>
  <c r="G910" i="1"/>
  <c r="H910" i="1"/>
  <c r="Y910" i="1"/>
  <c r="AE910" i="1" s="1"/>
  <c r="I910" i="1"/>
  <c r="J910" i="1"/>
  <c r="Z910" i="1" s="1"/>
  <c r="AA910" i="1" s="1"/>
  <c r="K910" i="1"/>
  <c r="T910" i="1" s="1"/>
  <c r="L910" i="1"/>
  <c r="M910" i="1"/>
  <c r="N910" i="1"/>
  <c r="O910" i="1"/>
  <c r="P910" i="1"/>
  <c r="A911" i="1"/>
  <c r="B911" i="1"/>
  <c r="C911" i="1"/>
  <c r="D911" i="1" s="1"/>
  <c r="X911" i="1" s="1"/>
  <c r="E911" i="1"/>
  <c r="F911" i="1"/>
  <c r="R911" i="1" s="1"/>
  <c r="S911" i="1" s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F912" i="1"/>
  <c r="R912" i="1"/>
  <c r="S912" i="1" s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 s="1"/>
  <c r="G913" i="1"/>
  <c r="H913" i="1"/>
  <c r="Y913" i="1" s="1"/>
  <c r="AE913" i="1" s="1"/>
  <c r="I913" i="1"/>
  <c r="J913" i="1"/>
  <c r="Z913" i="1" s="1"/>
  <c r="AA913" i="1"/>
  <c r="K913" i="1"/>
  <c r="T913" i="1" s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Z914" i="1" s="1"/>
  <c r="K914" i="1"/>
  <c r="L914" i="1"/>
  <c r="M914" i="1"/>
  <c r="N914" i="1"/>
  <c r="O914" i="1"/>
  <c r="P914" i="1"/>
  <c r="AA914" i="1"/>
  <c r="A915" i="1"/>
  <c r="B915" i="1"/>
  <c r="C915" i="1"/>
  <c r="D915" i="1" s="1"/>
  <c r="X915" i="1" s="1"/>
  <c r="E915" i="1"/>
  <c r="R915" i="1" s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916" i="1"/>
  <c r="B916" i="1"/>
  <c r="C916" i="1"/>
  <c r="D916" i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/>
  <c r="K917" i="1"/>
  <c r="T917" i="1" s="1"/>
  <c r="AC917" i="1" s="1"/>
  <c r="AD917" i="1" s="1"/>
  <c r="L917" i="1"/>
  <c r="M917" i="1"/>
  <c r="N917" i="1"/>
  <c r="O917" i="1"/>
  <c r="P917" i="1"/>
  <c r="A918" i="1"/>
  <c r="B918" i="1"/>
  <c r="C918" i="1"/>
  <c r="D918" i="1" s="1"/>
  <c r="X918" i="1" s="1"/>
  <c r="E918" i="1"/>
  <c r="R918" i="1" s="1"/>
  <c r="S918" i="1" s="1"/>
  <c r="F918" i="1"/>
  <c r="G918" i="1"/>
  <c r="H918" i="1"/>
  <c r="Y918" i="1"/>
  <c r="AE918" i="1"/>
  <c r="I918" i="1"/>
  <c r="J918" i="1"/>
  <c r="Z918" i="1" s="1"/>
  <c r="K918" i="1"/>
  <c r="L918" i="1"/>
  <c r="M918" i="1"/>
  <c r="N918" i="1"/>
  <c r="O918" i="1"/>
  <c r="P918" i="1"/>
  <c r="AA918" i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/>
  <c r="K920" i="1"/>
  <c r="T920" i="1" s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AA921" i="1" s="1"/>
  <c r="AB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 s="1"/>
  <c r="E923" i="1"/>
  <c r="F923" i="1"/>
  <c r="R923" i="1" s="1"/>
  <c r="G923" i="1"/>
  <c r="H923" i="1"/>
  <c r="Y923" i="1" s="1"/>
  <c r="AE923" i="1" s="1"/>
  <c r="AF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R924" i="1" s="1"/>
  <c r="S924" i="1" s="1"/>
  <c r="F924" i="1"/>
  <c r="G924" i="1"/>
  <c r="H924" i="1"/>
  <c r="Y924" i="1" s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S925" i="1" s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R926" i="1" s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 s="1"/>
  <c r="E927" i="1"/>
  <c r="F927" i="1"/>
  <c r="G927" i="1"/>
  <c r="H927" i="1"/>
  <c r="Y927" i="1" s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 s="1"/>
  <c r="E928" i="1"/>
  <c r="F928" i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/>
  <c r="E929" i="1"/>
  <c r="R929" i="1" s="1"/>
  <c r="S929" i="1" s="1"/>
  <c r="F929" i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R930" i="1" s="1"/>
  <c r="S930" i="1" s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/>
  <c r="E931" i="1"/>
  <c r="F931" i="1"/>
  <c r="G931" i="1"/>
  <c r="H931" i="1"/>
  <c r="Y931" i="1"/>
  <c r="AE931" i="1" s="1"/>
  <c r="I931" i="1"/>
  <c r="J931" i="1"/>
  <c r="Z931" i="1" s="1"/>
  <c r="AA931" i="1" s="1"/>
  <c r="AB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R934" i="1" s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/>
  <c r="S940" i="1" s="1"/>
  <c r="G940" i="1"/>
  <c r="H940" i="1"/>
  <c r="Y940" i="1"/>
  <c r="AE940" i="1" s="1"/>
  <c r="I940" i="1"/>
  <c r="J940" i="1"/>
  <c r="Z940" i="1" s="1"/>
  <c r="AA940" i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/>
  <c r="AB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R947" i="1" s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R950" i="1" s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B950" i="1" s="1"/>
  <c r="A951" i="1"/>
  <c r="B951" i="1"/>
  <c r="C951" i="1"/>
  <c r="D951" i="1" s="1"/>
  <c r="X951" i="1"/>
  <c r="E951" i="1"/>
  <c r="R951" i="1" s="1"/>
  <c r="S951" i="1" s="1"/>
  <c r="F951" i="1"/>
  <c r="G951" i="1"/>
  <c r="H951" i="1"/>
  <c r="Y951" i="1" s="1"/>
  <c r="AE951" i="1" s="1"/>
  <c r="I951" i="1"/>
  <c r="J951" i="1"/>
  <c r="Z951" i="1" s="1"/>
  <c r="AA951" i="1" s="1"/>
  <c r="AB951" i="1" s="1"/>
  <c r="K951" i="1"/>
  <c r="L951" i="1"/>
  <c r="V951" i="1" s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AF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R954" i="1" s="1"/>
  <c r="S954" i="1" s="1"/>
  <c r="G954" i="1"/>
  <c r="H954" i="1"/>
  <c r="Y954" i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R955" i="1" s="1"/>
  <c r="G955" i="1"/>
  <c r="H955" i="1"/>
  <c r="Y955" i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R956" i="1" s="1"/>
  <c r="S956" i="1" s="1"/>
  <c r="F956" i="1"/>
  <c r="G956" i="1"/>
  <c r="H956" i="1"/>
  <c r="Y956" i="1"/>
  <c r="AE956" i="1" s="1"/>
  <c r="I956" i="1"/>
  <c r="J956" i="1"/>
  <c r="Z956" i="1"/>
  <c r="AA956" i="1" s="1"/>
  <c r="K956" i="1"/>
  <c r="L956" i="1"/>
  <c r="T956" i="1" s="1"/>
  <c r="AB956" i="1" s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G958" i="1"/>
  <c r="H958" i="1"/>
  <c r="Y958" i="1" s="1"/>
  <c r="AE958" i="1" s="1"/>
  <c r="I958" i="1"/>
  <c r="J958" i="1"/>
  <c r="K958" i="1"/>
  <c r="T958" i="1" s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/>
  <c r="G961" i="1"/>
  <c r="H961" i="1"/>
  <c r="Y961" i="1" s="1"/>
  <c r="AE961" i="1"/>
  <c r="I961" i="1"/>
  <c r="J961" i="1"/>
  <c r="K961" i="1"/>
  <c r="L961" i="1"/>
  <c r="V961" i="1" s="1"/>
  <c r="M961" i="1"/>
  <c r="N961" i="1"/>
  <c r="O961" i="1"/>
  <c r="P961" i="1"/>
  <c r="T961" i="1"/>
  <c r="U961" i="1" s="1"/>
  <c r="Z961" i="1"/>
  <c r="AA961" i="1" s="1"/>
  <c r="A962" i="1"/>
  <c r="B962" i="1"/>
  <c r="C962" i="1"/>
  <c r="D962" i="1" s="1"/>
  <c r="X962" i="1" s="1"/>
  <c r="E962" i="1"/>
  <c r="F962" i="1"/>
  <c r="G962" i="1"/>
  <c r="H962" i="1"/>
  <c r="Y962" i="1"/>
  <c r="AE962" i="1"/>
  <c r="I962" i="1"/>
  <c r="J962" i="1"/>
  <c r="Z962" i="1" s="1"/>
  <c r="K962" i="1"/>
  <c r="L962" i="1"/>
  <c r="M962" i="1"/>
  <c r="N962" i="1"/>
  <c r="O962" i="1"/>
  <c r="P962" i="1"/>
  <c r="AA962" i="1"/>
  <c r="AB962" i="1" s="1"/>
  <c r="A963" i="1"/>
  <c r="B963" i="1"/>
  <c r="C963" i="1"/>
  <c r="D963" i="1"/>
  <c r="X963" i="1"/>
  <c r="E963" i="1"/>
  <c r="F963" i="1"/>
  <c r="G963" i="1"/>
  <c r="H963" i="1"/>
  <c r="Y963" i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F964" i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 s="1"/>
  <c r="X965" i="1"/>
  <c r="E965" i="1"/>
  <c r="R965" i="1" s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 s="1"/>
  <c r="E966" i="1"/>
  <c r="F966" i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/>
  <c r="X967" i="1" s="1"/>
  <c r="E967" i="1"/>
  <c r="R967" i="1" s="1"/>
  <c r="S967" i="1" s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/>
  <c r="S968" i="1" s="1"/>
  <c r="G968" i="1"/>
  <c r="H968" i="1"/>
  <c r="Y968" i="1"/>
  <c r="AE968" i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 s="1"/>
  <c r="X970" i="1" s="1"/>
  <c r="E970" i="1"/>
  <c r="R970" i="1" s="1"/>
  <c r="S970" i="1" s="1"/>
  <c r="F970" i="1"/>
  <c r="G970" i="1"/>
  <c r="H970" i="1"/>
  <c r="Y970" i="1" s="1"/>
  <c r="AE970" i="1" s="1"/>
  <c r="I970" i="1"/>
  <c r="J970" i="1"/>
  <c r="Z970" i="1"/>
  <c r="AA970" i="1" s="1"/>
  <c r="K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 s="1"/>
  <c r="AE973" i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/>
  <c r="X974" i="1" s="1"/>
  <c r="E974" i="1"/>
  <c r="R974" i="1" s="1"/>
  <c r="S974" i="1" s="1"/>
  <c r="F974" i="1"/>
  <c r="G974" i="1"/>
  <c r="H974" i="1"/>
  <c r="Y974" i="1"/>
  <c r="AE974" i="1" s="1"/>
  <c r="I974" i="1"/>
  <c r="J974" i="1"/>
  <c r="K974" i="1"/>
  <c r="T974" i="1" s="1"/>
  <c r="U974" i="1" s="1"/>
  <c r="L974" i="1"/>
  <c r="V974" i="1"/>
  <c r="M974" i="1"/>
  <c r="N974" i="1"/>
  <c r="O974" i="1"/>
  <c r="P974" i="1"/>
  <c r="Z974" i="1"/>
  <c r="AA974" i="1" s="1"/>
  <c r="AB974" i="1" s="1"/>
  <c r="A975" i="1"/>
  <c r="B975" i="1"/>
  <c r="C975" i="1"/>
  <c r="D975" i="1"/>
  <c r="X975" i="1" s="1"/>
  <c r="E975" i="1"/>
  <c r="F975" i="1"/>
  <c r="G975" i="1"/>
  <c r="H975" i="1"/>
  <c r="Y975" i="1"/>
  <c r="AE975" i="1"/>
  <c r="I975" i="1"/>
  <c r="J975" i="1"/>
  <c r="Z975" i="1" s="1"/>
  <c r="AA975" i="1" s="1"/>
  <c r="AB975" i="1" s="1"/>
  <c r="K975" i="1"/>
  <c r="T975" i="1"/>
  <c r="U975" i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R977" i="1" s="1"/>
  <c r="S977" i="1"/>
  <c r="G977" i="1"/>
  <c r="H977" i="1"/>
  <c r="Y977" i="1"/>
  <c r="AE977" i="1" s="1"/>
  <c r="I977" i="1"/>
  <c r="J977" i="1"/>
  <c r="K977" i="1"/>
  <c r="T977" i="1"/>
  <c r="U977" i="1" s="1"/>
  <c r="L977" i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 s="1"/>
  <c r="AE979" i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T980" i="1" s="1"/>
  <c r="U980" i="1" s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T981" i="1" s="1"/>
  <c r="U981" i="1" s="1"/>
  <c r="M981" i="1"/>
  <c r="N981" i="1"/>
  <c r="O981" i="1"/>
  <c r="P981" i="1"/>
  <c r="Z981" i="1"/>
  <c r="AA981" i="1" s="1"/>
  <c r="AB981" i="1" s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 s="1"/>
  <c r="G983" i="1"/>
  <c r="H983" i="1"/>
  <c r="Y983" i="1"/>
  <c r="AE983" i="1" s="1"/>
  <c r="I983" i="1"/>
  <c r="J983" i="1"/>
  <c r="K983" i="1"/>
  <c r="L983" i="1"/>
  <c r="V983" i="1" s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K984" i="1"/>
  <c r="L984" i="1"/>
  <c r="V984" i="1" s="1"/>
  <c r="M984" i="1"/>
  <c r="N984" i="1"/>
  <c r="O984" i="1"/>
  <c r="P984" i="1"/>
  <c r="AA984" i="1"/>
  <c r="AB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 s="1"/>
  <c r="AE986" i="1" s="1"/>
  <c r="I986" i="1"/>
  <c r="J986" i="1"/>
  <c r="Z986" i="1" s="1"/>
  <c r="AA986" i="1" s="1"/>
  <c r="AB986" i="1" s="1"/>
  <c r="K986" i="1"/>
  <c r="L986" i="1"/>
  <c r="V986" i="1" s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F987" i="1"/>
  <c r="R987" i="1" s="1"/>
  <c r="S987" i="1"/>
  <c r="G987" i="1"/>
  <c r="H987" i="1"/>
  <c r="Y987" i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/>
  <c r="X988" i="1"/>
  <c r="E988" i="1"/>
  <c r="R988" i="1" s="1"/>
  <c r="S988" i="1" s="1"/>
  <c r="F988" i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 s="1"/>
  <c r="AB988" i="1" s="1"/>
  <c r="A989" i="1"/>
  <c r="B989" i="1"/>
  <c r="C989" i="1"/>
  <c r="D989" i="1" s="1"/>
  <c r="X989" i="1" s="1"/>
  <c r="E989" i="1"/>
  <c r="F989" i="1"/>
  <c r="R989" i="1" s="1"/>
  <c r="S989" i="1"/>
  <c r="G989" i="1"/>
  <c r="H989" i="1"/>
  <c r="Y989" i="1"/>
  <c r="AE989" i="1"/>
  <c r="I989" i="1"/>
  <c r="J989" i="1"/>
  <c r="K989" i="1"/>
  <c r="T989" i="1"/>
  <c r="L989" i="1"/>
  <c r="V989" i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 s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Z993" i="1" s="1"/>
  <c r="AA993" i="1" s="1"/>
  <c r="K993" i="1"/>
  <c r="L993" i="1"/>
  <c r="V993" i="1" s="1"/>
  <c r="M993" i="1"/>
  <c r="N993" i="1"/>
  <c r="O993" i="1"/>
  <c r="P993" i="1"/>
  <c r="A994" i="1"/>
  <c r="B994" i="1"/>
  <c r="C994" i="1"/>
  <c r="D994" i="1" s="1"/>
  <c r="X994" i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U995" i="1" s="1"/>
  <c r="V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Z998" i="1" s="1"/>
  <c r="K998" i="1"/>
  <c r="T998" i="1" s="1"/>
  <c r="AC998" i="1" s="1"/>
  <c r="L998" i="1"/>
  <c r="V998" i="1" s="1"/>
  <c r="M998" i="1"/>
  <c r="N998" i="1"/>
  <c r="O998" i="1"/>
  <c r="P998" i="1"/>
  <c r="AA998" i="1"/>
  <c r="AB998" i="1" s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/>
  <c r="K1000" i="1"/>
  <c r="L1000" i="1"/>
  <c r="V1000" i="1"/>
  <c r="M1000" i="1"/>
  <c r="N1000" i="1"/>
  <c r="O1000" i="1"/>
  <c r="P1000" i="1"/>
  <c r="T643" i="1"/>
  <c r="T629" i="1"/>
  <c r="T619" i="1"/>
  <c r="AC619" i="1"/>
  <c r="AD619" i="1" s="1"/>
  <c r="AF619" i="1"/>
  <c r="T637" i="1"/>
  <c r="T612" i="1"/>
  <c r="T611" i="1"/>
  <c r="U611" i="1"/>
  <c r="V605" i="1"/>
  <c r="T596" i="1"/>
  <c r="T555" i="1"/>
  <c r="T554" i="1"/>
  <c r="V547" i="1"/>
  <c r="T647" i="1"/>
  <c r="AC647" i="1" s="1"/>
  <c r="AD647" i="1" s="1"/>
  <c r="T646" i="1"/>
  <c r="U646" i="1" s="1"/>
  <c r="T644" i="1"/>
  <c r="T634" i="1"/>
  <c r="U634" i="1"/>
  <c r="T626" i="1"/>
  <c r="U626" i="1"/>
  <c r="T614" i="1"/>
  <c r="T613" i="1"/>
  <c r="T561" i="1"/>
  <c r="AC561" i="1" s="1"/>
  <c r="AD561" i="1"/>
  <c r="AF561" i="1"/>
  <c r="R521" i="1"/>
  <c r="S521" i="1"/>
  <c r="T696" i="1"/>
  <c r="V696" i="1"/>
  <c r="R997" i="1"/>
  <c r="S997" i="1"/>
  <c r="R986" i="1"/>
  <c r="S986" i="1" s="1"/>
  <c r="V980" i="1"/>
  <c r="R979" i="1"/>
  <c r="S979" i="1"/>
  <c r="R957" i="1"/>
  <c r="S957" i="1"/>
  <c r="R941" i="1"/>
  <c r="S941" i="1" s="1"/>
  <c r="S909" i="1"/>
  <c r="R877" i="1"/>
  <c r="S877" i="1"/>
  <c r="S845" i="1"/>
  <c r="R829" i="1"/>
  <c r="S829" i="1" s="1"/>
  <c r="T786" i="1"/>
  <c r="T771" i="1"/>
  <c r="AC771" i="1" s="1"/>
  <c r="AD771" i="1" s="1"/>
  <c r="T749" i="1"/>
  <c r="AC749" i="1"/>
  <c r="AD749" i="1" s="1"/>
  <c r="T695" i="1"/>
  <c r="AB695" i="1" s="1"/>
  <c r="V695" i="1"/>
  <c r="T689" i="1"/>
  <c r="V689" i="1"/>
  <c r="V663" i="1"/>
  <c r="T663" i="1"/>
  <c r="V655" i="1"/>
  <c r="T655" i="1"/>
  <c r="AC974" i="1"/>
  <c r="AD974" i="1"/>
  <c r="V962" i="1"/>
  <c r="T962" i="1"/>
  <c r="T702" i="1"/>
  <c r="V702" i="1"/>
  <c r="T676" i="1"/>
  <c r="V676" i="1"/>
  <c r="T669" i="1"/>
  <c r="V669" i="1"/>
  <c r="U988" i="1"/>
  <c r="AC988" i="1"/>
  <c r="AD988" i="1" s="1"/>
  <c r="AF988" i="1" s="1"/>
  <c r="AG988" i="1" s="1"/>
  <c r="AH988" i="1" s="1"/>
  <c r="T984" i="1"/>
  <c r="U984" i="1" s="1"/>
  <c r="T738" i="1"/>
  <c r="AC738" i="1" s="1"/>
  <c r="AD738" i="1"/>
  <c r="AF738" i="1" s="1"/>
  <c r="V738" i="1"/>
  <c r="T727" i="1"/>
  <c r="V727" i="1"/>
  <c r="T721" i="1"/>
  <c r="V721" i="1"/>
  <c r="V661" i="1"/>
  <c r="T661" i="1"/>
  <c r="V653" i="1"/>
  <c r="T653" i="1"/>
  <c r="R995" i="1"/>
  <c r="S995" i="1" s="1"/>
  <c r="V990" i="1"/>
  <c r="T990" i="1"/>
  <c r="U990" i="1" s="1"/>
  <c r="V978" i="1"/>
  <c r="R972" i="1"/>
  <c r="S972" i="1" s="1"/>
  <c r="T965" i="1"/>
  <c r="U965" i="1" s="1"/>
  <c r="R953" i="1"/>
  <c r="S953" i="1"/>
  <c r="R921" i="1"/>
  <c r="S921" i="1"/>
  <c r="R905" i="1"/>
  <c r="S905" i="1"/>
  <c r="R889" i="1"/>
  <c r="S889" i="1"/>
  <c r="R857" i="1"/>
  <c r="S857" i="1"/>
  <c r="R841" i="1"/>
  <c r="S841" i="1" s="1"/>
  <c r="R825" i="1"/>
  <c r="S825" i="1"/>
  <c r="AD774" i="1"/>
  <c r="T760" i="1"/>
  <c r="T753" i="1"/>
  <c r="AC753" i="1"/>
  <c r="AD753" i="1" s="1"/>
  <c r="T728" i="1"/>
  <c r="V728" i="1"/>
  <c r="T708" i="1"/>
  <c r="V708" i="1"/>
  <c r="T701" i="1"/>
  <c r="AB701" i="1" s="1"/>
  <c r="V701" i="1"/>
  <c r="T670" i="1"/>
  <c r="V670" i="1"/>
  <c r="V645" i="1"/>
  <c r="T645" i="1"/>
  <c r="T742" i="1"/>
  <c r="T739" i="1"/>
  <c r="AC739" i="1"/>
  <c r="AD739" i="1"/>
  <c r="T735" i="1"/>
  <c r="T726" i="1"/>
  <c r="V726" i="1"/>
  <c r="T720" i="1"/>
  <c r="T719" i="1"/>
  <c r="AB719" i="1"/>
  <c r="V719" i="1"/>
  <c r="T713" i="1"/>
  <c r="AB713" i="1" s="1"/>
  <c r="T694" i="1"/>
  <c r="V694" i="1"/>
  <c r="T688" i="1"/>
  <c r="T687" i="1"/>
  <c r="V687" i="1"/>
  <c r="T681" i="1"/>
  <c r="U681" i="1" s="1"/>
  <c r="AB681" i="1"/>
  <c r="T664" i="1"/>
  <c r="AB660" i="1"/>
  <c r="R660" i="1"/>
  <c r="S660" i="1"/>
  <c r="T658" i="1"/>
  <c r="T656" i="1"/>
  <c r="AB652" i="1"/>
  <c r="R652" i="1"/>
  <c r="S652" i="1"/>
  <c r="T650" i="1"/>
  <c r="U650" i="1"/>
  <c r="T648" i="1"/>
  <c r="T642" i="1"/>
  <c r="U642" i="1"/>
  <c r="T640" i="1"/>
  <c r="AB640" i="1"/>
  <c r="R636" i="1"/>
  <c r="S636" i="1"/>
  <c r="R631" i="1"/>
  <c r="S631" i="1" s="1"/>
  <c r="R628" i="1"/>
  <c r="S628" i="1" s="1"/>
  <c r="T600" i="1"/>
  <c r="AC600" i="1"/>
  <c r="AD600" i="1" s="1"/>
  <c r="AF600" i="1" s="1"/>
  <c r="T599" i="1"/>
  <c r="AB599" i="1"/>
  <c r="T594" i="1"/>
  <c r="U594" i="1"/>
  <c r="V594" i="1"/>
  <c r="V564" i="1"/>
  <c r="R547" i="1"/>
  <c r="S547" i="1"/>
  <c r="V541" i="1"/>
  <c r="T541" i="1"/>
  <c r="R959" i="1"/>
  <c r="S959" i="1"/>
  <c r="S955" i="1"/>
  <c r="S947" i="1"/>
  <c r="R935" i="1"/>
  <c r="S935" i="1"/>
  <c r="R931" i="1"/>
  <c r="S931" i="1" s="1"/>
  <c r="R927" i="1"/>
  <c r="S927" i="1"/>
  <c r="S923" i="1"/>
  <c r="R919" i="1"/>
  <c r="S919" i="1" s="1"/>
  <c r="S915" i="1"/>
  <c r="R903" i="1"/>
  <c r="S903" i="1" s="1"/>
  <c r="R899" i="1"/>
  <c r="S899" i="1" s="1"/>
  <c r="R895" i="1"/>
  <c r="S895" i="1"/>
  <c r="S891" i="1"/>
  <c r="R887" i="1"/>
  <c r="S887" i="1" s="1"/>
  <c r="R883" i="1"/>
  <c r="S883" i="1"/>
  <c r="R871" i="1"/>
  <c r="S871" i="1" s="1"/>
  <c r="R867" i="1"/>
  <c r="S867" i="1"/>
  <c r="R863" i="1"/>
  <c r="S863" i="1"/>
  <c r="S859" i="1"/>
  <c r="R855" i="1"/>
  <c r="S855" i="1"/>
  <c r="R851" i="1"/>
  <c r="S851" i="1" s="1"/>
  <c r="S843" i="1"/>
  <c r="R839" i="1"/>
  <c r="S839" i="1" s="1"/>
  <c r="R835" i="1"/>
  <c r="S835" i="1" s="1"/>
  <c r="R831" i="1"/>
  <c r="S831" i="1"/>
  <c r="S827" i="1"/>
  <c r="T784" i="1"/>
  <c r="T780" i="1"/>
  <c r="AC780" i="1" s="1"/>
  <c r="AD780" i="1" s="1"/>
  <c r="AC776" i="1"/>
  <c r="AD776" i="1"/>
  <c r="T772" i="1"/>
  <c r="T765" i="1"/>
  <c r="R763" i="1"/>
  <c r="S763" i="1"/>
  <c r="T762" i="1"/>
  <c r="AC762" i="1"/>
  <c r="AD762" i="1" s="1"/>
  <c r="T759" i="1"/>
  <c r="AB759" i="1" s="1"/>
  <c r="T755" i="1"/>
  <c r="AC755" i="1" s="1"/>
  <c r="AD755" i="1" s="1"/>
  <c r="T751" i="1"/>
  <c r="AC751" i="1" s="1"/>
  <c r="AD751" i="1" s="1"/>
  <c r="T747" i="1"/>
  <c r="AC747" i="1"/>
  <c r="AD747" i="1" s="1"/>
  <c r="V739" i="1"/>
  <c r="T737" i="1"/>
  <c r="AC737" i="1"/>
  <c r="AD737" i="1" s="1"/>
  <c r="V735" i="1"/>
  <c r="T729" i="1"/>
  <c r="AB727" i="1"/>
  <c r="V725" i="1"/>
  <c r="T710" i="1"/>
  <c r="V710" i="1"/>
  <c r="T704" i="1"/>
  <c r="AC704" i="1" s="1"/>
  <c r="AD704" i="1" s="1"/>
  <c r="T703" i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V638" i="1"/>
  <c r="T638" i="1"/>
  <c r="AC638" i="1"/>
  <c r="AD638" i="1" s="1"/>
  <c r="R637" i="1"/>
  <c r="S637" i="1"/>
  <c r="V630" i="1"/>
  <c r="T630" i="1"/>
  <c r="U630" i="1" s="1"/>
  <c r="R629" i="1"/>
  <c r="S629" i="1"/>
  <c r="T627" i="1"/>
  <c r="AB627" i="1" s="1"/>
  <c r="T616" i="1"/>
  <c r="T615" i="1"/>
  <c r="AC615" i="1"/>
  <c r="AD615" i="1"/>
  <c r="AF615" i="1" s="1"/>
  <c r="T603" i="1"/>
  <c r="AB602" i="1"/>
  <c r="T565" i="1"/>
  <c r="T549" i="1"/>
  <c r="V538" i="1"/>
  <c r="T538" i="1"/>
  <c r="U538" i="1"/>
  <c r="R999" i="1"/>
  <c r="S999" i="1"/>
  <c r="R976" i="1"/>
  <c r="S976" i="1" s="1"/>
  <c r="R969" i="1"/>
  <c r="S969" i="1" s="1"/>
  <c r="S965" i="1"/>
  <c r="R963" i="1"/>
  <c r="S963" i="1" s="1"/>
  <c r="R958" i="1"/>
  <c r="S958" i="1" s="1"/>
  <c r="S950" i="1"/>
  <c r="R946" i="1"/>
  <c r="S946" i="1" s="1"/>
  <c r="R942" i="1"/>
  <c r="S942" i="1"/>
  <c r="R938" i="1"/>
  <c r="S938" i="1"/>
  <c r="S934" i="1"/>
  <c r="S926" i="1"/>
  <c r="R914" i="1"/>
  <c r="S914" i="1"/>
  <c r="R910" i="1"/>
  <c r="S910" i="1" s="1"/>
  <c r="R906" i="1"/>
  <c r="S906" i="1"/>
  <c r="R894" i="1"/>
  <c r="S894" i="1" s="1"/>
  <c r="R882" i="1"/>
  <c r="S882" i="1" s="1"/>
  <c r="R878" i="1"/>
  <c r="S878" i="1" s="1"/>
  <c r="R874" i="1"/>
  <c r="S874" i="1"/>
  <c r="S870" i="1"/>
  <c r="S854" i="1"/>
  <c r="R850" i="1"/>
  <c r="S850" i="1"/>
  <c r="R846" i="1"/>
  <c r="S846" i="1" s="1"/>
  <c r="R842" i="1"/>
  <c r="S842" i="1"/>
  <c r="R834" i="1"/>
  <c r="S834" i="1" s="1"/>
  <c r="R830" i="1"/>
  <c r="S830" i="1"/>
  <c r="R826" i="1"/>
  <c r="S826" i="1"/>
  <c r="T785" i="1"/>
  <c r="AC785" i="1"/>
  <c r="AD785" i="1" s="1"/>
  <c r="T781" i="1"/>
  <c r="AC781" i="1"/>
  <c r="AD781" i="1"/>
  <c r="AF781" i="1" s="1"/>
  <c r="T773" i="1"/>
  <c r="AC773" i="1"/>
  <c r="AD773" i="1" s="1"/>
  <c r="AF773" i="1" s="1"/>
  <c r="T770" i="1"/>
  <c r="U770" i="1" s="1"/>
  <c r="AC770" i="1"/>
  <c r="AD770" i="1" s="1"/>
  <c r="T766" i="1"/>
  <c r="AC766" i="1"/>
  <c r="AD766" i="1"/>
  <c r="AF766" i="1" s="1"/>
  <c r="T763" i="1"/>
  <c r="AC763" i="1"/>
  <c r="AD763" i="1" s="1"/>
  <c r="T756" i="1"/>
  <c r="AC752" i="1"/>
  <c r="AD752" i="1" s="1"/>
  <c r="AF752" i="1" s="1"/>
  <c r="T748" i="1"/>
  <c r="T744" i="1"/>
  <c r="AC744" i="1"/>
  <c r="AD744" i="1" s="1"/>
  <c r="T741" i="1"/>
  <c r="AC741" i="1"/>
  <c r="AD741" i="1" s="1"/>
  <c r="T740" i="1"/>
  <c r="T736" i="1"/>
  <c r="AC736" i="1" s="1"/>
  <c r="AD736" i="1"/>
  <c r="T733" i="1"/>
  <c r="AC733" i="1"/>
  <c r="AD733" i="1"/>
  <c r="AF733" i="1" s="1"/>
  <c r="T732" i="1"/>
  <c r="AC732" i="1" s="1"/>
  <c r="AD732" i="1" s="1"/>
  <c r="V732" i="1"/>
  <c r="V720" i="1"/>
  <c r="T718" i="1"/>
  <c r="V718" i="1"/>
  <c r="V713" i="1"/>
  <c r="T712" i="1"/>
  <c r="U712" i="1" s="1"/>
  <c r="T711" i="1"/>
  <c r="V711" i="1"/>
  <c r="T705" i="1"/>
  <c r="V688" i="1"/>
  <c r="T686" i="1"/>
  <c r="V686" i="1"/>
  <c r="V681" i="1"/>
  <c r="T680" i="1"/>
  <c r="T679" i="1"/>
  <c r="U679" i="1" s="1"/>
  <c r="V679" i="1"/>
  <c r="T673" i="1"/>
  <c r="AB673" i="1" s="1"/>
  <c r="AB671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AB606" i="1" s="1"/>
  <c r="U606" i="1"/>
  <c r="R605" i="1"/>
  <c r="S605" i="1"/>
  <c r="T588" i="1"/>
  <c r="AB588" i="1"/>
  <c r="V588" i="1"/>
  <c r="T544" i="1"/>
  <c r="V526" i="1"/>
  <c r="T734" i="1"/>
  <c r="T730" i="1"/>
  <c r="AC730" i="1"/>
  <c r="AD730" i="1" s="1"/>
  <c r="AB725" i="1"/>
  <c r="T723" i="1"/>
  <c r="AB723" i="1" s="1"/>
  <c r="T722" i="1"/>
  <c r="AB717" i="1"/>
  <c r="T715" i="1"/>
  <c r="AB715" i="1" s="1"/>
  <c r="T707" i="1"/>
  <c r="AB707" i="1" s="1"/>
  <c r="T706" i="1"/>
  <c r="T699" i="1"/>
  <c r="T698" i="1"/>
  <c r="T691" i="1"/>
  <c r="AB691" i="1"/>
  <c r="T690" i="1"/>
  <c r="AB685" i="1"/>
  <c r="T683" i="1"/>
  <c r="U683" i="1" s="1"/>
  <c r="AB683" i="1"/>
  <c r="T682" i="1"/>
  <c r="T675" i="1"/>
  <c r="AB675" i="1"/>
  <c r="T674" i="1"/>
  <c r="AB669" i="1"/>
  <c r="T667" i="1"/>
  <c r="AB667" i="1"/>
  <c r="T666" i="1"/>
  <c r="R662" i="1"/>
  <c r="S662" i="1"/>
  <c r="R654" i="1"/>
  <c r="S654" i="1" s="1"/>
  <c r="R647" i="1"/>
  <c r="S647" i="1" s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AC635" i="1" s="1"/>
  <c r="AD635" i="1" s="1"/>
  <c r="T631" i="1"/>
  <c r="U631" i="1"/>
  <c r="T628" i="1"/>
  <c r="R620" i="1"/>
  <c r="S620" i="1"/>
  <c r="T610" i="1"/>
  <c r="U610" i="1"/>
  <c r="T608" i="1"/>
  <c r="AC608" i="1" s="1"/>
  <c r="AD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 s="1"/>
  <c r="R619" i="1"/>
  <c r="S619" i="1"/>
  <c r="R618" i="1"/>
  <c r="S618" i="1" s="1"/>
  <c r="R617" i="1"/>
  <c r="S617" i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 s="1"/>
  <c r="T604" i="1"/>
  <c r="AB604" i="1" s="1"/>
  <c r="U604" i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/>
  <c r="R588" i="1"/>
  <c r="S588" i="1"/>
  <c r="T571" i="1"/>
  <c r="U571" i="1" s="1"/>
  <c r="S556" i="1"/>
  <c r="R554" i="1"/>
  <c r="S554" i="1"/>
  <c r="T553" i="1"/>
  <c r="AB553" i="1" s="1"/>
  <c r="U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 s="1"/>
  <c r="R566" i="1"/>
  <c r="S566" i="1"/>
  <c r="R560" i="1"/>
  <c r="S560" i="1"/>
  <c r="R546" i="1"/>
  <c r="S546" i="1" s="1"/>
  <c r="R538" i="1"/>
  <c r="S538" i="1"/>
  <c r="U636" i="1"/>
  <c r="AC636" i="1"/>
  <c r="AD636" i="1"/>
  <c r="AF636" i="1" s="1"/>
  <c r="U635" i="1"/>
  <c r="AB635" i="1"/>
  <c r="AB634" i="1"/>
  <c r="AC631" i="1"/>
  <c r="AD631" i="1"/>
  <c r="AC553" i="1"/>
  <c r="AD553" i="1" s="1"/>
  <c r="AF553" i="1" s="1"/>
  <c r="U596" i="1"/>
  <c r="AC596" i="1"/>
  <c r="AD596" i="1" s="1"/>
  <c r="U647" i="1"/>
  <c r="AB647" i="1"/>
  <c r="U624" i="1"/>
  <c r="AC624" i="1"/>
  <c r="AD624" i="1" s="1"/>
  <c r="U623" i="1"/>
  <c r="AB623" i="1"/>
  <c r="AC623" i="1"/>
  <c r="AD623" i="1"/>
  <c r="U616" i="1"/>
  <c r="AC616" i="1"/>
  <c r="AD616" i="1" s="1"/>
  <c r="U615" i="1"/>
  <c r="AG615" i="1" s="1"/>
  <c r="AH615" i="1" s="1"/>
  <c r="AB615" i="1"/>
  <c r="U600" i="1"/>
  <c r="AC599" i="1"/>
  <c r="AD599" i="1"/>
  <c r="U556" i="1"/>
  <c r="AD556" i="1"/>
  <c r="AF556" i="1" s="1"/>
  <c r="AG556" i="1"/>
  <c r="AH556" i="1" s="1"/>
  <c r="U644" i="1"/>
  <c r="AC644" i="1"/>
  <c r="AD644" i="1" s="1"/>
  <c r="U643" i="1"/>
  <c r="AC643" i="1"/>
  <c r="AD643" i="1" s="1"/>
  <c r="U639" i="1"/>
  <c r="AB639" i="1"/>
  <c r="AC639" i="1"/>
  <c r="AD639" i="1" s="1"/>
  <c r="U632" i="1"/>
  <c r="AC632" i="1"/>
  <c r="AD632" i="1"/>
  <c r="AB626" i="1"/>
  <c r="U619" i="1"/>
  <c r="AB618" i="1"/>
  <c r="AB611" i="1"/>
  <c r="U603" i="1"/>
  <c r="AC603" i="1"/>
  <c r="AD603" i="1" s="1"/>
  <c r="AB603" i="1"/>
  <c r="AB644" i="1"/>
  <c r="AB636" i="1"/>
  <c r="V529" i="1"/>
  <c r="V634" i="1"/>
  <c r="AB632" i="1"/>
  <c r="V626" i="1"/>
  <c r="AB616" i="1"/>
  <c r="T607" i="1"/>
  <c r="AC607" i="1" s="1"/>
  <c r="AD607" i="1" s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/>
  <c r="R550" i="1"/>
  <c r="S550" i="1" s="1"/>
  <c r="R549" i="1"/>
  <c r="S549" i="1" s="1"/>
  <c r="T528" i="1"/>
  <c r="AC528" i="1"/>
  <c r="AD528" i="1" s="1"/>
  <c r="T520" i="1"/>
  <c r="AA218" i="1"/>
  <c r="S431" i="1"/>
  <c r="AC980" i="1"/>
  <c r="AD980" i="1" s="1"/>
  <c r="AC976" i="1"/>
  <c r="AD976" i="1"/>
  <c r="AC975" i="1"/>
  <c r="AD975" i="1"/>
  <c r="AC969" i="1"/>
  <c r="AD969" i="1" s="1"/>
  <c r="T822" i="1"/>
  <c r="AC822" i="1" s="1"/>
  <c r="AD822" i="1" s="1"/>
  <c r="AF822" i="1" s="1"/>
  <c r="AB822" i="1"/>
  <c r="T818" i="1"/>
  <c r="T814" i="1"/>
  <c r="AB814" i="1"/>
  <c r="T798" i="1"/>
  <c r="AB798" i="1"/>
  <c r="T794" i="1"/>
  <c r="AB794" i="1"/>
  <c r="AF758" i="1"/>
  <c r="AG758" i="1" s="1"/>
  <c r="AH758" i="1" s="1"/>
  <c r="AF746" i="1"/>
  <c r="AG746" i="1" s="1"/>
  <c r="AH746" i="1" s="1"/>
  <c r="AF731" i="1"/>
  <c r="AC724" i="1"/>
  <c r="AD724" i="1"/>
  <c r="U724" i="1"/>
  <c r="AC716" i="1"/>
  <c r="AD716" i="1"/>
  <c r="AF716" i="1" s="1"/>
  <c r="U716" i="1"/>
  <c r="AC700" i="1"/>
  <c r="AD700" i="1" s="1"/>
  <c r="U700" i="1"/>
  <c r="AC692" i="1"/>
  <c r="AD692" i="1"/>
  <c r="U692" i="1"/>
  <c r="AC684" i="1"/>
  <c r="AD684" i="1"/>
  <c r="U684" i="1"/>
  <c r="U676" i="1"/>
  <c r="AC668" i="1"/>
  <c r="AD668" i="1"/>
  <c r="U668" i="1"/>
  <c r="V904" i="1"/>
  <c r="T904" i="1"/>
  <c r="AB904" i="1" s="1"/>
  <c r="V901" i="1"/>
  <c r="T901" i="1"/>
  <c r="V898" i="1"/>
  <c r="V896" i="1"/>
  <c r="T896" i="1"/>
  <c r="T890" i="1"/>
  <c r="V883" i="1"/>
  <c r="T883" i="1"/>
  <c r="AB883" i="1"/>
  <c r="V882" i="1"/>
  <c r="T882" i="1"/>
  <c r="V879" i="1"/>
  <c r="T879" i="1"/>
  <c r="AB879" i="1" s="1"/>
  <c r="V878" i="1"/>
  <c r="T878" i="1"/>
  <c r="AB878" i="1"/>
  <c r="V877" i="1"/>
  <c r="V876" i="1"/>
  <c r="T876" i="1"/>
  <c r="V875" i="1"/>
  <c r="T875" i="1"/>
  <c r="V874" i="1"/>
  <c r="T874" i="1"/>
  <c r="AB874" i="1"/>
  <c r="T873" i="1"/>
  <c r="AB873" i="1" s="1"/>
  <c r="V872" i="1"/>
  <c r="T872" i="1"/>
  <c r="V871" i="1"/>
  <c r="T871" i="1"/>
  <c r="V870" i="1"/>
  <c r="T870" i="1"/>
  <c r="V869" i="1"/>
  <c r="T869" i="1"/>
  <c r="AB869" i="1" s="1"/>
  <c r="V868" i="1"/>
  <c r="T868" i="1"/>
  <c r="V867" i="1"/>
  <c r="T867" i="1"/>
  <c r="V866" i="1"/>
  <c r="V865" i="1"/>
  <c r="T865" i="1"/>
  <c r="U865" i="1" s="1"/>
  <c r="V864" i="1"/>
  <c r="T864" i="1"/>
  <c r="V863" i="1"/>
  <c r="T863" i="1"/>
  <c r="AB863" i="1" s="1"/>
  <c r="T862" i="1"/>
  <c r="V861" i="1"/>
  <c r="T861" i="1"/>
  <c r="V860" i="1"/>
  <c r="T860" i="1"/>
  <c r="V859" i="1"/>
  <c r="V858" i="1"/>
  <c r="T858" i="1"/>
  <c r="AB858" i="1" s="1"/>
  <c r="V857" i="1"/>
  <c r="T857" i="1"/>
  <c r="V856" i="1"/>
  <c r="T856" i="1"/>
  <c r="V855" i="1"/>
  <c r="T855" i="1"/>
  <c r="AB855" i="1" s="1"/>
  <c r="V854" i="1"/>
  <c r="T854" i="1"/>
  <c r="AB854" i="1"/>
  <c r="V853" i="1"/>
  <c r="T853" i="1"/>
  <c r="V852" i="1"/>
  <c r="T852" i="1"/>
  <c r="V851" i="1"/>
  <c r="T851" i="1"/>
  <c r="V850" i="1"/>
  <c r="T850" i="1"/>
  <c r="AB850" i="1"/>
  <c r="V849" i="1"/>
  <c r="T849" i="1"/>
  <c r="V848" i="1"/>
  <c r="T848" i="1"/>
  <c r="V847" i="1"/>
  <c r="T847" i="1"/>
  <c r="V846" i="1"/>
  <c r="T846" i="1"/>
  <c r="V845" i="1"/>
  <c r="V844" i="1"/>
  <c r="T844" i="1"/>
  <c r="U844" i="1" s="1"/>
  <c r="V843" i="1"/>
  <c r="T843" i="1"/>
  <c r="V842" i="1"/>
  <c r="T842" i="1"/>
  <c r="AB842" i="1" s="1"/>
  <c r="V841" i="1"/>
  <c r="V840" i="1"/>
  <c r="T840" i="1"/>
  <c r="V839" i="1"/>
  <c r="T839" i="1"/>
  <c r="AB839" i="1" s="1"/>
  <c r="V838" i="1"/>
  <c r="T838" i="1"/>
  <c r="V837" i="1"/>
  <c r="T837" i="1"/>
  <c r="V836" i="1"/>
  <c r="T836" i="1"/>
  <c r="V835" i="1"/>
  <c r="T835" i="1"/>
  <c r="AC835" i="1" s="1"/>
  <c r="AD835" i="1" s="1"/>
  <c r="AF835" i="1" s="1"/>
  <c r="V834" i="1"/>
  <c r="T834" i="1"/>
  <c r="AB834" i="1"/>
  <c r="V833" i="1"/>
  <c r="T833" i="1"/>
  <c r="V832" i="1"/>
  <c r="T832" i="1"/>
  <c r="V831" i="1"/>
  <c r="T831" i="1"/>
  <c r="V830" i="1"/>
  <c r="T830" i="1"/>
  <c r="AB830" i="1" s="1"/>
  <c r="V829" i="1"/>
  <c r="T829" i="1"/>
  <c r="V828" i="1"/>
  <c r="T828" i="1"/>
  <c r="U828" i="1" s="1"/>
  <c r="V827" i="1"/>
  <c r="T827" i="1"/>
  <c r="V826" i="1"/>
  <c r="T826" i="1"/>
  <c r="AB826" i="1"/>
  <c r="V825" i="1"/>
  <c r="T825" i="1"/>
  <c r="V824" i="1"/>
  <c r="T824" i="1"/>
  <c r="T823" i="1"/>
  <c r="T819" i="1"/>
  <c r="AB815" i="1"/>
  <c r="T815" i="1"/>
  <c r="T811" i="1"/>
  <c r="T807" i="1"/>
  <c r="AB807" i="1" s="1"/>
  <c r="T803" i="1"/>
  <c r="AB799" i="1"/>
  <c r="T799" i="1"/>
  <c r="T795" i="1"/>
  <c r="T791" i="1"/>
  <c r="AB791" i="1" s="1"/>
  <c r="AF783" i="1"/>
  <c r="AG783" i="1"/>
  <c r="AH783" i="1"/>
  <c r="AF767" i="1"/>
  <c r="AG767" i="1"/>
  <c r="AH767" i="1" s="1"/>
  <c r="AF743" i="1"/>
  <c r="AF730" i="1"/>
  <c r="AF659" i="1"/>
  <c r="AG659" i="1" s="1"/>
  <c r="AH659" i="1"/>
  <c r="AF651" i="1"/>
  <c r="AG651" i="1" s="1"/>
  <c r="AH651" i="1" s="1"/>
  <c r="AF624" i="1"/>
  <c r="AC995" i="1"/>
  <c r="AD995" i="1"/>
  <c r="AC981" i="1"/>
  <c r="AD981" i="1" s="1"/>
  <c r="AC972" i="1"/>
  <c r="AD972" i="1"/>
  <c r="AC965" i="1"/>
  <c r="AD965" i="1" s="1"/>
  <c r="T810" i="1"/>
  <c r="T806" i="1"/>
  <c r="AB806" i="1"/>
  <c r="T802" i="1"/>
  <c r="AF778" i="1"/>
  <c r="AF774" i="1"/>
  <c r="V958" i="1"/>
  <c r="AB958" i="1"/>
  <c r="V957" i="1"/>
  <c r="T957" i="1"/>
  <c r="AB957" i="1"/>
  <c r="V956" i="1"/>
  <c r="V955" i="1"/>
  <c r="T955" i="1"/>
  <c r="V954" i="1"/>
  <c r="T954" i="1"/>
  <c r="AB954" i="1"/>
  <c r="V953" i="1"/>
  <c r="T953" i="1"/>
  <c r="AB953" i="1"/>
  <c r="V952" i="1"/>
  <c r="T952" i="1"/>
  <c r="AB952" i="1"/>
  <c r="T951" i="1"/>
  <c r="V950" i="1"/>
  <c r="T950" i="1"/>
  <c r="V948" i="1"/>
  <c r="T948" i="1"/>
  <c r="AC948" i="1" s="1"/>
  <c r="AD948" i="1" s="1"/>
  <c r="V946" i="1"/>
  <c r="T946" i="1"/>
  <c r="V945" i="1"/>
  <c r="T945" i="1"/>
  <c r="V939" i="1"/>
  <c r="T939" i="1"/>
  <c r="U939" i="1" s="1"/>
  <c r="AB939" i="1"/>
  <c r="V935" i="1"/>
  <c r="T935" i="1"/>
  <c r="U935" i="1" s="1"/>
  <c r="V934" i="1"/>
  <c r="T934" i="1"/>
  <c r="AB934" i="1"/>
  <c r="V926" i="1"/>
  <c r="T926" i="1"/>
  <c r="V924" i="1"/>
  <c r="T924" i="1"/>
  <c r="AB924" i="1"/>
  <c r="V921" i="1"/>
  <c r="T921" i="1"/>
  <c r="V920" i="1"/>
  <c r="AB920" i="1"/>
  <c r="V919" i="1"/>
  <c r="T919" i="1"/>
  <c r="V918" i="1"/>
  <c r="T918" i="1"/>
  <c r="V917" i="1"/>
  <c r="V916" i="1"/>
  <c r="T916" i="1"/>
  <c r="AB916" i="1"/>
  <c r="V914" i="1"/>
  <c r="T914" i="1"/>
  <c r="V913" i="1"/>
  <c r="AB913" i="1"/>
  <c r="V910" i="1"/>
  <c r="V907" i="1"/>
  <c r="T907" i="1"/>
  <c r="U907" i="1" s="1"/>
  <c r="V906" i="1"/>
  <c r="T906" i="1"/>
  <c r="V902" i="1"/>
  <c r="T902" i="1"/>
  <c r="V899" i="1"/>
  <c r="T899" i="1"/>
  <c r="V895" i="1"/>
  <c r="T895" i="1"/>
  <c r="T893" i="1"/>
  <c r="V892" i="1"/>
  <c r="T892" i="1"/>
  <c r="AB892" i="1"/>
  <c r="V891" i="1"/>
  <c r="T891" i="1"/>
  <c r="V889" i="1"/>
  <c r="T889" i="1"/>
  <c r="AB889" i="1" s="1"/>
  <c r="T888" i="1"/>
  <c r="AB888" i="1" s="1"/>
  <c r="V887" i="1"/>
  <c r="T887" i="1"/>
  <c r="AB887" i="1" s="1"/>
  <c r="V885" i="1"/>
  <c r="T885" i="1"/>
  <c r="V880" i="1"/>
  <c r="T880" i="1"/>
  <c r="AB880" i="1" s="1"/>
  <c r="AB980" i="1"/>
  <c r="AB979" i="1"/>
  <c r="AB977" i="1"/>
  <c r="AB976" i="1"/>
  <c r="AB972" i="1"/>
  <c r="AB969" i="1"/>
  <c r="AB961" i="1"/>
  <c r="AB949" i="1"/>
  <c r="AB929" i="1"/>
  <c r="AB901" i="1"/>
  <c r="AB882" i="1"/>
  <c r="AB877" i="1"/>
  <c r="AB876" i="1"/>
  <c r="AB871" i="1"/>
  <c r="AB868" i="1"/>
  <c r="AB867" i="1"/>
  <c r="AB865" i="1"/>
  <c r="AB864" i="1"/>
  <c r="AB860" i="1"/>
  <c r="AB859" i="1"/>
  <c r="AB856" i="1"/>
  <c r="AB849" i="1"/>
  <c r="AB847" i="1"/>
  <c r="AB845" i="1"/>
  <c r="AB844" i="1"/>
  <c r="AB837" i="1"/>
  <c r="AB832" i="1"/>
  <c r="AB828" i="1"/>
  <c r="AB827" i="1"/>
  <c r="AB825" i="1"/>
  <c r="AB820" i="1"/>
  <c r="T820" i="1"/>
  <c r="AB816" i="1"/>
  <c r="T816" i="1"/>
  <c r="T812" i="1"/>
  <c r="AB812" i="1" s="1"/>
  <c r="T808" i="1"/>
  <c r="AB804" i="1"/>
  <c r="T804" i="1"/>
  <c r="AB800" i="1"/>
  <c r="T800" i="1"/>
  <c r="T796" i="1"/>
  <c r="AB796" i="1" s="1"/>
  <c r="T792" i="1"/>
  <c r="AB788" i="1"/>
  <c r="T788" i="1"/>
  <c r="AF780" i="1"/>
  <c r="AF776" i="1"/>
  <c r="AF768" i="1"/>
  <c r="AF764" i="1"/>
  <c r="AG764" i="1" s="1"/>
  <c r="AH764" i="1" s="1"/>
  <c r="AF744" i="1"/>
  <c r="AF737" i="1"/>
  <c r="AG737" i="1" s="1"/>
  <c r="AH737" i="1" s="1"/>
  <c r="AC728" i="1"/>
  <c r="AD728" i="1" s="1"/>
  <c r="U728" i="1"/>
  <c r="AC720" i="1"/>
  <c r="AD720" i="1" s="1"/>
  <c r="U720" i="1"/>
  <c r="AC712" i="1"/>
  <c r="AD712" i="1" s="1"/>
  <c r="AF712" i="1" s="1"/>
  <c r="AC696" i="1"/>
  <c r="AD696" i="1"/>
  <c r="U696" i="1"/>
  <c r="AC680" i="1"/>
  <c r="AD680" i="1"/>
  <c r="U680" i="1"/>
  <c r="AC672" i="1"/>
  <c r="AD672" i="1"/>
  <c r="AF672" i="1" s="1"/>
  <c r="U672" i="1"/>
  <c r="U588" i="1"/>
  <c r="AC588" i="1"/>
  <c r="AD588" i="1"/>
  <c r="AC999" i="1"/>
  <c r="AD999" i="1" s="1"/>
  <c r="AC990" i="1"/>
  <c r="AD990" i="1"/>
  <c r="AC986" i="1"/>
  <c r="AD986" i="1" s="1"/>
  <c r="AC979" i="1"/>
  <c r="AD979" i="1"/>
  <c r="T790" i="1"/>
  <c r="U790" i="1" s="1"/>
  <c r="AF762" i="1"/>
  <c r="AG762" i="1" s="1"/>
  <c r="AF750" i="1"/>
  <c r="V960" i="1"/>
  <c r="T960" i="1"/>
  <c r="V959" i="1"/>
  <c r="T959" i="1"/>
  <c r="V949" i="1"/>
  <c r="T949" i="1"/>
  <c r="V947" i="1"/>
  <c r="T947" i="1"/>
  <c r="V944" i="1"/>
  <c r="T944" i="1"/>
  <c r="V942" i="1"/>
  <c r="T942" i="1"/>
  <c r="V941" i="1"/>
  <c r="T941" i="1"/>
  <c r="V940" i="1"/>
  <c r="V938" i="1"/>
  <c r="T938" i="1"/>
  <c r="V937" i="1"/>
  <c r="T937" i="1"/>
  <c r="U937" i="1" s="1"/>
  <c r="V936" i="1"/>
  <c r="T936" i="1"/>
  <c r="V933" i="1"/>
  <c r="T933" i="1"/>
  <c r="V932" i="1"/>
  <c r="T932" i="1"/>
  <c r="AB932" i="1"/>
  <c r="V931" i="1"/>
  <c r="T931" i="1"/>
  <c r="V929" i="1"/>
  <c r="T929" i="1"/>
  <c r="V928" i="1"/>
  <c r="T928" i="1"/>
  <c r="U928" i="1" s="1"/>
  <c r="AB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/>
  <c r="V911" i="1"/>
  <c r="T911" i="1"/>
  <c r="V909" i="1"/>
  <c r="T909" i="1"/>
  <c r="V908" i="1"/>
  <c r="AB908" i="1"/>
  <c r="V903" i="1"/>
  <c r="T903" i="1"/>
  <c r="V900" i="1"/>
  <c r="T900" i="1"/>
  <c r="V897" i="1"/>
  <c r="T897" i="1"/>
  <c r="V894" i="1"/>
  <c r="T894" i="1"/>
  <c r="AB894" i="1" s="1"/>
  <c r="V886" i="1"/>
  <c r="T886" i="1"/>
  <c r="V884" i="1"/>
  <c r="T884" i="1"/>
  <c r="AB884" i="1" s="1"/>
  <c r="AB999" i="1"/>
  <c r="AB995" i="1"/>
  <c r="T821" i="1"/>
  <c r="AB821" i="1"/>
  <c r="T817" i="1"/>
  <c r="T813" i="1"/>
  <c r="AB813" i="1" s="1"/>
  <c r="T809" i="1"/>
  <c r="T805" i="1"/>
  <c r="AB805" i="1"/>
  <c r="T801" i="1"/>
  <c r="T797" i="1"/>
  <c r="AC797" i="1" s="1"/>
  <c r="T793" i="1"/>
  <c r="T789" i="1"/>
  <c r="AB789" i="1"/>
  <c r="AF777" i="1"/>
  <c r="AG777" i="1" s="1"/>
  <c r="AH777" i="1" s="1"/>
  <c r="AF769" i="1"/>
  <c r="AG769" i="1" s="1"/>
  <c r="AH769" i="1" s="1"/>
  <c r="AF761" i="1"/>
  <c r="AG761" i="1" s="1"/>
  <c r="AH761" i="1" s="1"/>
  <c r="AF753" i="1"/>
  <c r="AG753" i="1"/>
  <c r="AH753" i="1" s="1"/>
  <c r="AF749" i="1"/>
  <c r="AF745" i="1"/>
  <c r="AG745" i="1" s="1"/>
  <c r="AH745" i="1" s="1"/>
  <c r="AF736" i="1"/>
  <c r="AF732" i="1"/>
  <c r="AB728" i="1"/>
  <c r="AC727" i="1"/>
  <c r="AD727" i="1" s="1"/>
  <c r="U727" i="1"/>
  <c r="AB724" i="1"/>
  <c r="AC723" i="1"/>
  <c r="AD723" i="1" s="1"/>
  <c r="U723" i="1"/>
  <c r="AB720" i="1"/>
  <c r="AC719" i="1"/>
  <c r="AD719" i="1" s="1"/>
  <c r="U719" i="1"/>
  <c r="AB716" i="1"/>
  <c r="AC715" i="1"/>
  <c r="AD715" i="1"/>
  <c r="U715" i="1"/>
  <c r="AB712" i="1"/>
  <c r="AC711" i="1"/>
  <c r="AD711" i="1" s="1"/>
  <c r="U711" i="1"/>
  <c r="AC707" i="1"/>
  <c r="AD707" i="1"/>
  <c r="U707" i="1"/>
  <c r="AB700" i="1"/>
  <c r="AB696" i="1"/>
  <c r="AC695" i="1"/>
  <c r="AD695" i="1" s="1"/>
  <c r="U695" i="1"/>
  <c r="AB692" i="1"/>
  <c r="AC691" i="1"/>
  <c r="AD691" i="1" s="1"/>
  <c r="U691" i="1"/>
  <c r="AC687" i="1"/>
  <c r="AD687" i="1" s="1"/>
  <c r="AB684" i="1"/>
  <c r="AC683" i="1"/>
  <c r="AD683" i="1"/>
  <c r="AF683" i="1" s="1"/>
  <c r="AB680" i="1"/>
  <c r="AC675" i="1"/>
  <c r="AD675" i="1"/>
  <c r="U675" i="1"/>
  <c r="AB672" i="1"/>
  <c r="AC671" i="1"/>
  <c r="AD671" i="1" s="1"/>
  <c r="U671" i="1"/>
  <c r="AB668" i="1"/>
  <c r="AC667" i="1"/>
  <c r="AD667" i="1" s="1"/>
  <c r="U667" i="1"/>
  <c r="U661" i="1"/>
  <c r="AC661" i="1"/>
  <c r="AD661" i="1" s="1"/>
  <c r="U653" i="1"/>
  <c r="AC653" i="1"/>
  <c r="AD653" i="1"/>
  <c r="U645" i="1"/>
  <c r="AC645" i="1"/>
  <c r="AD645" i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 s="1"/>
  <c r="AF597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AB780" i="1"/>
  <c r="V779" i="1"/>
  <c r="V778" i="1"/>
  <c r="AB778" i="1"/>
  <c r="V777" i="1"/>
  <c r="AB777" i="1"/>
  <c r="V776" i="1"/>
  <c r="AB776" i="1"/>
  <c r="V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AB762" i="1"/>
  <c r="V761" i="1"/>
  <c r="AB761" i="1"/>
  <c r="V760" i="1"/>
  <c r="V759" i="1"/>
  <c r="V758" i="1"/>
  <c r="AB758" i="1"/>
  <c r="V757" i="1"/>
  <c r="V756" i="1"/>
  <c r="V755" i="1"/>
  <c r="AB755" i="1"/>
  <c r="V754" i="1"/>
  <c r="V753" i="1"/>
  <c r="AB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39" i="1"/>
  <c r="AB738" i="1"/>
  <c r="AB737" i="1"/>
  <c r="AB736" i="1"/>
  <c r="AB734" i="1"/>
  <c r="AB733" i="1"/>
  <c r="AB732" i="1"/>
  <c r="AB731" i="1"/>
  <c r="AB730" i="1"/>
  <c r="AB729" i="1"/>
  <c r="AC726" i="1"/>
  <c r="AD726" i="1" s="1"/>
  <c r="U726" i="1"/>
  <c r="AC718" i="1"/>
  <c r="AD718" i="1"/>
  <c r="U718" i="1"/>
  <c r="AC714" i="1"/>
  <c r="AD714" i="1"/>
  <c r="U714" i="1"/>
  <c r="AC710" i="1"/>
  <c r="AD710" i="1" s="1"/>
  <c r="U710" i="1"/>
  <c r="AC702" i="1"/>
  <c r="AD702" i="1" s="1"/>
  <c r="AF702" i="1" s="1"/>
  <c r="U702" i="1"/>
  <c r="AC698" i="1"/>
  <c r="AD698" i="1"/>
  <c r="U698" i="1"/>
  <c r="AG698" i="1" s="1"/>
  <c r="AC694" i="1"/>
  <c r="AD694" i="1" s="1"/>
  <c r="U694" i="1"/>
  <c r="AC690" i="1"/>
  <c r="AD690" i="1" s="1"/>
  <c r="U690" i="1"/>
  <c r="AC686" i="1"/>
  <c r="AD686" i="1"/>
  <c r="AF686" i="1" s="1"/>
  <c r="AG686" i="1" s="1"/>
  <c r="AH686" i="1" s="1"/>
  <c r="U686" i="1"/>
  <c r="AC682" i="1"/>
  <c r="AD682" i="1"/>
  <c r="U682" i="1"/>
  <c r="AC674" i="1"/>
  <c r="AD674" i="1" s="1"/>
  <c r="U674" i="1"/>
  <c r="AC666" i="1"/>
  <c r="AD666" i="1"/>
  <c r="U666" i="1"/>
  <c r="AG666" i="1" s="1"/>
  <c r="AH666" i="1" s="1"/>
  <c r="AF599" i="1"/>
  <c r="T593" i="1"/>
  <c r="AB593" i="1"/>
  <c r="AC787" i="1"/>
  <c r="AD787" i="1" s="1"/>
  <c r="AF787" i="1" s="1"/>
  <c r="U785" i="1"/>
  <c r="U783" i="1"/>
  <c r="U782" i="1"/>
  <c r="U781" i="1"/>
  <c r="AG781" i="1"/>
  <c r="AH781" i="1" s="1"/>
  <c r="U780" i="1"/>
  <c r="U778" i="1"/>
  <c r="AG778" i="1"/>
  <c r="AH778" i="1" s="1"/>
  <c r="U777" i="1"/>
  <c r="U776" i="1"/>
  <c r="U774" i="1"/>
  <c r="U773" i="1"/>
  <c r="U772" i="1"/>
  <c r="U771" i="1"/>
  <c r="U769" i="1"/>
  <c r="U768" i="1"/>
  <c r="U767" i="1"/>
  <c r="U766" i="1"/>
  <c r="AG766" i="1" s="1"/>
  <c r="AH766" i="1" s="1"/>
  <c r="U765" i="1"/>
  <c r="U764" i="1"/>
  <c r="U763" i="1"/>
  <c r="U762" i="1"/>
  <c r="AH762" i="1"/>
  <c r="U761" i="1"/>
  <c r="U759" i="1"/>
  <c r="U758" i="1"/>
  <c r="U755" i="1"/>
  <c r="U753" i="1"/>
  <c r="U752" i="1"/>
  <c r="U751" i="1"/>
  <c r="U750" i="1"/>
  <c r="AG750" i="1"/>
  <c r="AH750" i="1"/>
  <c r="U749" i="1"/>
  <c r="U747" i="1"/>
  <c r="U746" i="1"/>
  <c r="U745" i="1"/>
  <c r="U744" i="1"/>
  <c r="U743" i="1"/>
  <c r="AG743" i="1" s="1"/>
  <c r="AH743" i="1" s="1"/>
  <c r="U739" i="1"/>
  <c r="U738" i="1"/>
  <c r="U737" i="1"/>
  <c r="U736" i="1"/>
  <c r="AG736" i="1"/>
  <c r="AH736" i="1" s="1"/>
  <c r="U733" i="1"/>
  <c r="U732" i="1"/>
  <c r="AG732" i="1" s="1"/>
  <c r="AH732" i="1" s="1"/>
  <c r="U731" i="1"/>
  <c r="AG731" i="1" s="1"/>
  <c r="U730" i="1"/>
  <c r="AB726" i="1"/>
  <c r="AC725" i="1"/>
  <c r="AD725" i="1"/>
  <c r="U725" i="1"/>
  <c r="AC721" i="1"/>
  <c r="AD721" i="1" s="1"/>
  <c r="AB718" i="1"/>
  <c r="AC717" i="1"/>
  <c r="AD717" i="1"/>
  <c r="U717" i="1"/>
  <c r="AB714" i="1"/>
  <c r="AC713" i="1"/>
  <c r="AD713" i="1"/>
  <c r="U713" i="1"/>
  <c r="AB710" i="1"/>
  <c r="AC705" i="1"/>
  <c r="AD705" i="1" s="1"/>
  <c r="AB702" i="1"/>
  <c r="AC701" i="1"/>
  <c r="AD701" i="1"/>
  <c r="U701" i="1"/>
  <c r="AB698" i="1"/>
  <c r="AC697" i="1"/>
  <c r="AD697" i="1" s="1"/>
  <c r="U697" i="1"/>
  <c r="AB694" i="1"/>
  <c r="AC693" i="1"/>
  <c r="AD693" i="1"/>
  <c r="U693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AB674" i="1"/>
  <c r="AC673" i="1"/>
  <c r="AD673" i="1"/>
  <c r="U673" i="1"/>
  <c r="AC669" i="1"/>
  <c r="AD669" i="1"/>
  <c r="AF669" i="1" s="1"/>
  <c r="U669" i="1"/>
  <c r="AB666" i="1"/>
  <c r="T665" i="1"/>
  <c r="AB665" i="1" s="1"/>
  <c r="AB661" i="1"/>
  <c r="T657" i="1"/>
  <c r="AB653" i="1"/>
  <c r="T649" i="1"/>
  <c r="AB649" i="1"/>
  <c r="AB645" i="1"/>
  <c r="T641" i="1"/>
  <c r="AC641" i="1" s="1"/>
  <c r="AD641" i="1" s="1"/>
  <c r="T633" i="1"/>
  <c r="AB633" i="1" s="1"/>
  <c r="T625" i="1"/>
  <c r="AB621" i="1"/>
  <c r="T617" i="1"/>
  <c r="AB617" i="1"/>
  <c r="AB613" i="1"/>
  <c r="T609" i="1"/>
  <c r="AB605" i="1"/>
  <c r="T601" i="1"/>
  <c r="AB601" i="1"/>
  <c r="AB597" i="1"/>
  <c r="T589" i="1"/>
  <c r="AB589" i="1"/>
  <c r="AG636" i="1"/>
  <c r="AH636" i="1" s="1"/>
  <c r="T590" i="1"/>
  <c r="AB590" i="1" s="1"/>
  <c r="T582" i="1"/>
  <c r="U582" i="1"/>
  <c r="AC662" i="1"/>
  <c r="AD662" i="1" s="1"/>
  <c r="AC654" i="1"/>
  <c r="AD654" i="1" s="1"/>
  <c r="AC650" i="1"/>
  <c r="AD650" i="1"/>
  <c r="AC634" i="1"/>
  <c r="AD634" i="1" s="1"/>
  <c r="AC622" i="1"/>
  <c r="AD622" i="1"/>
  <c r="AC618" i="1"/>
  <c r="AD618" i="1" s="1"/>
  <c r="AC610" i="1"/>
  <c r="AD610" i="1"/>
  <c r="AC606" i="1"/>
  <c r="AD606" i="1"/>
  <c r="AF606" i="1" s="1"/>
  <c r="AC602" i="1"/>
  <c r="AD602" i="1"/>
  <c r="AF602" i="1" s="1"/>
  <c r="T591" i="1"/>
  <c r="AB591" i="1"/>
  <c r="T587" i="1"/>
  <c r="AB587" i="1" s="1"/>
  <c r="T579" i="1"/>
  <c r="AC579" i="1"/>
  <c r="AD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/>
  <c r="AC640" i="1"/>
  <c r="AD640" i="1"/>
  <c r="AF640" i="1" s="1"/>
  <c r="AC594" i="1"/>
  <c r="AD594" i="1" s="1"/>
  <c r="AC626" i="1"/>
  <c r="AD626" i="1"/>
  <c r="AC642" i="1"/>
  <c r="AD642" i="1" s="1"/>
  <c r="AF642" i="1" s="1"/>
  <c r="AC568" i="1"/>
  <c r="AD568" i="1"/>
  <c r="AF568" i="1"/>
  <c r="AG568" i="1"/>
  <c r="AH568" i="1"/>
  <c r="U549" i="1"/>
  <c r="AB619" i="1"/>
  <c r="U608" i="1"/>
  <c r="U640" i="1"/>
  <c r="AC604" i="1"/>
  <c r="AD604" i="1"/>
  <c r="AB631" i="1"/>
  <c r="AB646" i="1"/>
  <c r="AB600" i="1"/>
  <c r="AC630" i="1"/>
  <c r="AD630" i="1" s="1"/>
  <c r="AC646" i="1"/>
  <c r="AD646" i="1"/>
  <c r="AB642" i="1"/>
  <c r="AG752" i="1"/>
  <c r="AH752" i="1" s="1"/>
  <c r="AG768" i="1"/>
  <c r="AH768" i="1" s="1"/>
  <c r="AG744" i="1"/>
  <c r="AH744" i="1" s="1"/>
  <c r="AB620" i="1"/>
  <c r="AC627" i="1"/>
  <c r="AD627" i="1" s="1"/>
  <c r="AF627" i="1" s="1"/>
  <c r="U599" i="1"/>
  <c r="U620" i="1"/>
  <c r="AG620" i="1"/>
  <c r="AH620" i="1" s="1"/>
  <c r="AB610" i="1"/>
  <c r="AB654" i="1"/>
  <c r="U962" i="1"/>
  <c r="AC962" i="1"/>
  <c r="AD962" i="1"/>
  <c r="AF962" i="1"/>
  <c r="U655" i="1"/>
  <c r="AC655" i="1"/>
  <c r="AD655" i="1"/>
  <c r="AB655" i="1"/>
  <c r="AG600" i="1"/>
  <c r="AH600" i="1" s="1"/>
  <c r="AG738" i="1"/>
  <c r="AH738" i="1" s="1"/>
  <c r="U627" i="1"/>
  <c r="U595" i="1"/>
  <c r="AB595" i="1"/>
  <c r="AB650" i="1"/>
  <c r="AB662" i="1"/>
  <c r="U664" i="1"/>
  <c r="AC664" i="1"/>
  <c r="AD664" i="1"/>
  <c r="AC984" i="1"/>
  <c r="AD984" i="1" s="1"/>
  <c r="U663" i="1"/>
  <c r="AG773" i="1"/>
  <c r="AH773" i="1" s="1"/>
  <c r="AG780" i="1"/>
  <c r="AH780" i="1" s="1"/>
  <c r="AH731" i="1"/>
  <c r="AB664" i="1"/>
  <c r="U998" i="1"/>
  <c r="AD998" i="1"/>
  <c r="AF998" i="1" s="1"/>
  <c r="AG998" i="1" s="1"/>
  <c r="AH998" i="1" s="1"/>
  <c r="U550" i="1"/>
  <c r="U607" i="1"/>
  <c r="AB607" i="1"/>
  <c r="AF618" i="1"/>
  <c r="AF646" i="1"/>
  <c r="AG646" i="1"/>
  <c r="AH646" i="1"/>
  <c r="U589" i="1"/>
  <c r="AC589" i="1"/>
  <c r="AD589" i="1" s="1"/>
  <c r="AF725" i="1"/>
  <c r="AG787" i="1"/>
  <c r="AH787" i="1" s="1"/>
  <c r="AF666" i="1"/>
  <c r="AF682" i="1"/>
  <c r="AG682" i="1"/>
  <c r="AH682" i="1" s="1"/>
  <c r="AF690" i="1"/>
  <c r="AG690" i="1" s="1"/>
  <c r="AH690" i="1" s="1"/>
  <c r="AF698" i="1"/>
  <c r="AH698" i="1"/>
  <c r="AF613" i="1"/>
  <c r="AG613" i="1"/>
  <c r="AH613" i="1"/>
  <c r="AC800" i="1"/>
  <c r="AD800" i="1" s="1"/>
  <c r="U800" i="1"/>
  <c r="AC808" i="1"/>
  <c r="AD808" i="1" s="1"/>
  <c r="AC816" i="1"/>
  <c r="AD816" i="1" s="1"/>
  <c r="U816" i="1"/>
  <c r="AC819" i="1"/>
  <c r="AD819" i="1" s="1"/>
  <c r="AC826" i="1"/>
  <c r="AD826" i="1" s="1"/>
  <c r="U826" i="1"/>
  <c r="AC828" i="1"/>
  <c r="AD828" i="1" s="1"/>
  <c r="AC830" i="1"/>
  <c r="AD830" i="1"/>
  <c r="AF830" i="1" s="1"/>
  <c r="U830" i="1"/>
  <c r="AC832" i="1"/>
  <c r="AD832" i="1"/>
  <c r="AG832" i="1" s="1"/>
  <c r="AH832" i="1" s="1"/>
  <c r="U832" i="1"/>
  <c r="AC834" i="1"/>
  <c r="AD834" i="1" s="1"/>
  <c r="U834" i="1"/>
  <c r="AC838" i="1"/>
  <c r="AD838" i="1"/>
  <c r="AF838" i="1" s="1"/>
  <c r="U838" i="1"/>
  <c r="U840" i="1"/>
  <c r="AC842" i="1"/>
  <c r="AD842" i="1" s="1"/>
  <c r="U842" i="1"/>
  <c r="AC844" i="1"/>
  <c r="AD844" i="1" s="1"/>
  <c r="U846" i="1"/>
  <c r="AC852" i="1"/>
  <c r="AD852" i="1" s="1"/>
  <c r="U852" i="1"/>
  <c r="AC854" i="1"/>
  <c r="AD854" i="1"/>
  <c r="U854" i="1"/>
  <c r="AC856" i="1"/>
  <c r="AD856" i="1"/>
  <c r="U856" i="1"/>
  <c r="AC858" i="1"/>
  <c r="AD858" i="1" s="1"/>
  <c r="U858" i="1"/>
  <c r="AC860" i="1"/>
  <c r="AD860" i="1" s="1"/>
  <c r="U860" i="1"/>
  <c r="U862" i="1"/>
  <c r="AC864" i="1"/>
  <c r="AD864" i="1"/>
  <c r="U864" i="1"/>
  <c r="AC868" i="1"/>
  <c r="AD868" i="1" s="1"/>
  <c r="U868" i="1"/>
  <c r="AC870" i="1"/>
  <c r="AD870" i="1" s="1"/>
  <c r="AF870" i="1" s="1"/>
  <c r="U870" i="1"/>
  <c r="AC872" i="1"/>
  <c r="AD872" i="1" s="1"/>
  <c r="U872" i="1"/>
  <c r="AC874" i="1"/>
  <c r="AD874" i="1" s="1"/>
  <c r="U874" i="1"/>
  <c r="AC876" i="1"/>
  <c r="AD876" i="1" s="1"/>
  <c r="AF876" i="1" s="1"/>
  <c r="U876" i="1"/>
  <c r="AC878" i="1"/>
  <c r="AD878" i="1"/>
  <c r="U878" i="1"/>
  <c r="AC883" i="1"/>
  <c r="AD883" i="1" s="1"/>
  <c r="U883" i="1"/>
  <c r="AC896" i="1"/>
  <c r="AD896" i="1"/>
  <c r="U896" i="1"/>
  <c r="AC901" i="1"/>
  <c r="AD901" i="1" s="1"/>
  <c r="U901" i="1"/>
  <c r="AC794" i="1"/>
  <c r="AD794" i="1" s="1"/>
  <c r="U794" i="1"/>
  <c r="AC814" i="1"/>
  <c r="AD814" i="1"/>
  <c r="AF814" i="1" s="1"/>
  <c r="U814" i="1"/>
  <c r="U822" i="1"/>
  <c r="AF980" i="1"/>
  <c r="AG980" i="1" s="1"/>
  <c r="AH980" i="1" s="1"/>
  <c r="AF650" i="1"/>
  <c r="AG650" i="1" s="1"/>
  <c r="AH650" i="1" s="1"/>
  <c r="U609" i="1"/>
  <c r="AC609" i="1"/>
  <c r="AD609" i="1"/>
  <c r="U625" i="1"/>
  <c r="AC625" i="1"/>
  <c r="AD625" i="1" s="1"/>
  <c r="U657" i="1"/>
  <c r="AC657" i="1"/>
  <c r="AD657" i="1" s="1"/>
  <c r="AF657" i="1" s="1"/>
  <c r="AF673" i="1"/>
  <c r="AG673" i="1"/>
  <c r="AH673" i="1" s="1"/>
  <c r="AF721" i="1"/>
  <c r="AF605" i="1"/>
  <c r="AG605" i="1" s="1"/>
  <c r="AH605" i="1" s="1"/>
  <c r="AB625" i="1"/>
  <c r="AB657" i="1"/>
  <c r="AF671" i="1"/>
  <c r="AG671" i="1" s="1"/>
  <c r="AH671" i="1" s="1"/>
  <c r="AF687" i="1"/>
  <c r="AC793" i="1"/>
  <c r="AD793" i="1"/>
  <c r="U793" i="1"/>
  <c r="AC801" i="1"/>
  <c r="AD801" i="1"/>
  <c r="U801" i="1"/>
  <c r="AC809" i="1"/>
  <c r="AD809" i="1" s="1"/>
  <c r="AF809" i="1" s="1"/>
  <c r="U809" i="1"/>
  <c r="AC886" i="1"/>
  <c r="AD886" i="1" s="1"/>
  <c r="U886" i="1"/>
  <c r="AC897" i="1"/>
  <c r="AD897" i="1"/>
  <c r="U897" i="1"/>
  <c r="AC903" i="1"/>
  <c r="AD903" i="1" s="1"/>
  <c r="U903" i="1"/>
  <c r="AC909" i="1"/>
  <c r="AD909" i="1"/>
  <c r="U909" i="1"/>
  <c r="AC912" i="1"/>
  <c r="AD912" i="1"/>
  <c r="U912" i="1"/>
  <c r="AC925" i="1"/>
  <c r="AD925" i="1" s="1"/>
  <c r="U925" i="1"/>
  <c r="AC928" i="1"/>
  <c r="AD928" i="1"/>
  <c r="AC932" i="1"/>
  <c r="AD932" i="1"/>
  <c r="U932" i="1"/>
  <c r="AC936" i="1"/>
  <c r="AD936" i="1" s="1"/>
  <c r="AF936" i="1" s="1"/>
  <c r="U936" i="1"/>
  <c r="AC941" i="1"/>
  <c r="AD941" i="1"/>
  <c r="U941" i="1"/>
  <c r="AC947" i="1"/>
  <c r="AD947" i="1" s="1"/>
  <c r="AF947" i="1" s="1"/>
  <c r="U947" i="1"/>
  <c r="AC959" i="1"/>
  <c r="AD959" i="1"/>
  <c r="U959" i="1"/>
  <c r="AC790" i="1"/>
  <c r="AD790" i="1" s="1"/>
  <c r="AF990" i="1"/>
  <c r="AG990" i="1" s="1"/>
  <c r="AH990" i="1" s="1"/>
  <c r="AF696" i="1"/>
  <c r="AG696" i="1"/>
  <c r="AH696" i="1"/>
  <c r="AG712" i="1"/>
  <c r="AH712" i="1" s="1"/>
  <c r="AF728" i="1"/>
  <c r="AG728" i="1" s="1"/>
  <c r="AH728" i="1" s="1"/>
  <c r="AB897" i="1"/>
  <c r="AB909" i="1"/>
  <c r="AB925" i="1"/>
  <c r="AB941" i="1"/>
  <c r="U888" i="1"/>
  <c r="AC891" i="1"/>
  <c r="AD891" i="1"/>
  <c r="U891" i="1"/>
  <c r="AC899" i="1"/>
  <c r="AD899" i="1"/>
  <c r="U899" i="1"/>
  <c r="AC906" i="1"/>
  <c r="AD906" i="1" s="1"/>
  <c r="U906" i="1"/>
  <c r="AC910" i="1"/>
  <c r="AD910" i="1"/>
  <c r="U910" i="1"/>
  <c r="AC914" i="1"/>
  <c r="AD914" i="1" s="1"/>
  <c r="U914" i="1"/>
  <c r="U917" i="1"/>
  <c r="AC919" i="1"/>
  <c r="AD919" i="1" s="1"/>
  <c r="U919" i="1"/>
  <c r="AC921" i="1"/>
  <c r="AD921" i="1"/>
  <c r="U921" i="1"/>
  <c r="AC935" i="1"/>
  <c r="AD935" i="1" s="1"/>
  <c r="AC945" i="1"/>
  <c r="AD945" i="1" s="1"/>
  <c r="U945" i="1"/>
  <c r="AC951" i="1"/>
  <c r="AD951" i="1" s="1"/>
  <c r="U951" i="1"/>
  <c r="AC953" i="1"/>
  <c r="AD953" i="1"/>
  <c r="U953" i="1"/>
  <c r="AC955" i="1"/>
  <c r="AD955" i="1" s="1"/>
  <c r="U955" i="1"/>
  <c r="AC957" i="1"/>
  <c r="AD957" i="1"/>
  <c r="AF957" i="1" s="1"/>
  <c r="U957" i="1"/>
  <c r="AC802" i="1"/>
  <c r="AD802" i="1"/>
  <c r="U802" i="1"/>
  <c r="AC810" i="1"/>
  <c r="AD810" i="1" s="1"/>
  <c r="AF692" i="1"/>
  <c r="AG692" i="1"/>
  <c r="AH692" i="1" s="1"/>
  <c r="AF724" i="1"/>
  <c r="AG724" i="1"/>
  <c r="AH724" i="1" s="1"/>
  <c r="AF622" i="1"/>
  <c r="AG622" i="1" s="1"/>
  <c r="AH622" i="1"/>
  <c r="AF654" i="1"/>
  <c r="AG654" i="1"/>
  <c r="AH654" i="1" s="1"/>
  <c r="AF685" i="1"/>
  <c r="AG685" i="1" s="1"/>
  <c r="AH685" i="1"/>
  <c r="AF701" i="1"/>
  <c r="AG701" i="1" s="1"/>
  <c r="AH701" i="1" s="1"/>
  <c r="AF717" i="1"/>
  <c r="AF694" i="1"/>
  <c r="AG694" i="1"/>
  <c r="AH694" i="1" s="1"/>
  <c r="AG702" i="1"/>
  <c r="AH702" i="1" s="1"/>
  <c r="AF718" i="1"/>
  <c r="AG718" i="1" s="1"/>
  <c r="AH718" i="1" s="1"/>
  <c r="AF726" i="1"/>
  <c r="AF661" i="1"/>
  <c r="AG661" i="1"/>
  <c r="AH661" i="1" s="1"/>
  <c r="AF667" i="1"/>
  <c r="AG667" i="1"/>
  <c r="AH667" i="1" s="1"/>
  <c r="AG683" i="1"/>
  <c r="AH683" i="1" s="1"/>
  <c r="AF715" i="1"/>
  <c r="AG715" i="1"/>
  <c r="AH715" i="1" s="1"/>
  <c r="AB793" i="1"/>
  <c r="AB801" i="1"/>
  <c r="AB809" i="1"/>
  <c r="AF979" i="1"/>
  <c r="AG979" i="1" s="1"/>
  <c r="AH979" i="1" s="1"/>
  <c r="AC788" i="1"/>
  <c r="AD788" i="1"/>
  <c r="U788" i="1"/>
  <c r="AC796" i="1"/>
  <c r="AD796" i="1" s="1"/>
  <c r="U796" i="1"/>
  <c r="AC804" i="1"/>
  <c r="AD804" i="1"/>
  <c r="U804" i="1"/>
  <c r="AC812" i="1"/>
  <c r="AD812" i="1" s="1"/>
  <c r="U812" i="1"/>
  <c r="AC820" i="1"/>
  <c r="AD820" i="1"/>
  <c r="U820" i="1"/>
  <c r="AB886" i="1"/>
  <c r="AB906" i="1"/>
  <c r="AB910" i="1"/>
  <c r="AB914" i="1"/>
  <c r="AB922" i="1"/>
  <c r="AB802" i="1"/>
  <c r="AC791" i="1"/>
  <c r="AD791" i="1" s="1"/>
  <c r="AF791" i="1" s="1"/>
  <c r="U791" i="1"/>
  <c r="AC799" i="1"/>
  <c r="AD799" i="1"/>
  <c r="U799" i="1"/>
  <c r="AC807" i="1"/>
  <c r="AD807" i="1" s="1"/>
  <c r="U807" i="1"/>
  <c r="AC815" i="1"/>
  <c r="AD815" i="1"/>
  <c r="U815" i="1"/>
  <c r="AC823" i="1"/>
  <c r="AD823" i="1" s="1"/>
  <c r="AF823" i="1" s="1"/>
  <c r="AG823" i="1" s="1"/>
  <c r="AH823" i="1" s="1"/>
  <c r="U823" i="1"/>
  <c r="AC825" i="1"/>
  <c r="AD825" i="1"/>
  <c r="U825" i="1"/>
  <c r="AC827" i="1"/>
  <c r="AD827" i="1" s="1"/>
  <c r="U827" i="1"/>
  <c r="AC831" i="1"/>
  <c r="AD831" i="1"/>
  <c r="U831" i="1"/>
  <c r="AC833" i="1"/>
  <c r="AD833" i="1" s="1"/>
  <c r="AC837" i="1"/>
  <c r="AD837" i="1"/>
  <c r="U837" i="1"/>
  <c r="AC839" i="1"/>
  <c r="AD839" i="1" s="1"/>
  <c r="U839" i="1"/>
  <c r="AC843" i="1"/>
  <c r="AD843" i="1"/>
  <c r="AF843" i="1" s="1"/>
  <c r="U843" i="1"/>
  <c r="AC845" i="1"/>
  <c r="AD845" i="1"/>
  <c r="AF845" i="1" s="1"/>
  <c r="U845" i="1"/>
  <c r="AC847" i="1"/>
  <c r="AD847" i="1"/>
  <c r="AF847" i="1" s="1"/>
  <c r="AG847" i="1" s="1"/>
  <c r="AH847" i="1" s="1"/>
  <c r="U847" i="1"/>
  <c r="AC849" i="1"/>
  <c r="AD849" i="1" s="1"/>
  <c r="U849" i="1"/>
  <c r="AC851" i="1"/>
  <c r="AD851" i="1" s="1"/>
  <c r="U851" i="1"/>
  <c r="AC853" i="1"/>
  <c r="AD853" i="1"/>
  <c r="U853" i="1"/>
  <c r="AC855" i="1"/>
  <c r="AD855" i="1" s="1"/>
  <c r="AC859" i="1"/>
  <c r="AD859" i="1"/>
  <c r="AF859" i="1" s="1"/>
  <c r="U859" i="1"/>
  <c r="AC863" i="1"/>
  <c r="AD863" i="1"/>
  <c r="U863" i="1"/>
  <c r="AC867" i="1"/>
  <c r="AD867" i="1" s="1"/>
  <c r="U867" i="1"/>
  <c r="AC869" i="1"/>
  <c r="AD869" i="1"/>
  <c r="U869" i="1"/>
  <c r="AC871" i="1"/>
  <c r="AD871" i="1" s="1"/>
  <c r="U871" i="1"/>
  <c r="AC873" i="1"/>
  <c r="AD873" i="1"/>
  <c r="U873" i="1"/>
  <c r="AC875" i="1"/>
  <c r="AD875" i="1" s="1"/>
  <c r="U875" i="1"/>
  <c r="AC877" i="1"/>
  <c r="AD877" i="1"/>
  <c r="U877" i="1"/>
  <c r="AC879" i="1"/>
  <c r="AD879" i="1"/>
  <c r="U879" i="1"/>
  <c r="AC882" i="1"/>
  <c r="AD882" i="1" s="1"/>
  <c r="U882" i="1"/>
  <c r="AC890" i="1"/>
  <c r="AD890" i="1" s="1"/>
  <c r="AF890" i="1" s="1"/>
  <c r="U898" i="1"/>
  <c r="U904" i="1"/>
  <c r="AC798" i="1"/>
  <c r="AD798" i="1"/>
  <c r="U798" i="1"/>
  <c r="AC818" i="1"/>
  <c r="AD818" i="1" s="1"/>
  <c r="U818" i="1"/>
  <c r="U591" i="1"/>
  <c r="AC591" i="1"/>
  <c r="AD591" i="1"/>
  <c r="AF591" i="1" s="1"/>
  <c r="U579" i="1"/>
  <c r="U587" i="1"/>
  <c r="AC587" i="1"/>
  <c r="AD587" i="1" s="1"/>
  <c r="AF594" i="1"/>
  <c r="AG594" i="1"/>
  <c r="AH594" i="1"/>
  <c r="AF610" i="1"/>
  <c r="AG610" i="1" s="1"/>
  <c r="AH610" i="1" s="1"/>
  <c r="AF626" i="1"/>
  <c r="AG626" i="1" s="1"/>
  <c r="AH626" i="1" s="1"/>
  <c r="U590" i="1"/>
  <c r="AC590" i="1"/>
  <c r="AD590" i="1"/>
  <c r="AF590" i="1" s="1"/>
  <c r="U601" i="1"/>
  <c r="AC601" i="1"/>
  <c r="AD601" i="1"/>
  <c r="U617" i="1"/>
  <c r="AC617" i="1"/>
  <c r="AD617" i="1" s="1"/>
  <c r="U633" i="1"/>
  <c r="AC633" i="1"/>
  <c r="AD633" i="1" s="1"/>
  <c r="AF633" i="1" s="1"/>
  <c r="AC665" i="1"/>
  <c r="AD665" i="1" s="1"/>
  <c r="AF681" i="1"/>
  <c r="AF713" i="1"/>
  <c r="U593" i="1"/>
  <c r="AC593" i="1"/>
  <c r="AD593" i="1"/>
  <c r="AB609" i="1"/>
  <c r="AF621" i="1"/>
  <c r="AG621" i="1" s="1"/>
  <c r="AH621" i="1" s="1"/>
  <c r="AF695" i="1"/>
  <c r="AG695" i="1"/>
  <c r="AH695" i="1" s="1"/>
  <c r="AF711" i="1"/>
  <c r="AG711" i="1"/>
  <c r="AH711" i="1"/>
  <c r="AF727" i="1"/>
  <c r="AG727" i="1"/>
  <c r="AH727" i="1" s="1"/>
  <c r="AC789" i="1"/>
  <c r="AD789" i="1" s="1"/>
  <c r="U789" i="1"/>
  <c r="AD797" i="1"/>
  <c r="U797" i="1"/>
  <c r="AC805" i="1"/>
  <c r="AD805" i="1" s="1"/>
  <c r="U805" i="1"/>
  <c r="AC813" i="1"/>
  <c r="AD813" i="1"/>
  <c r="U813" i="1"/>
  <c r="AC821" i="1"/>
  <c r="AD821" i="1"/>
  <c r="U821" i="1"/>
  <c r="AC884" i="1"/>
  <c r="AD884" i="1"/>
  <c r="U884" i="1"/>
  <c r="AC894" i="1"/>
  <c r="AD894" i="1"/>
  <c r="U894" i="1"/>
  <c r="AC900" i="1"/>
  <c r="AD900" i="1" s="1"/>
  <c r="AC908" i="1"/>
  <c r="AD908" i="1" s="1"/>
  <c r="AF908" i="1" s="1"/>
  <c r="U908" i="1"/>
  <c r="U911" i="1"/>
  <c r="AC915" i="1"/>
  <c r="AD915" i="1" s="1"/>
  <c r="U915" i="1"/>
  <c r="AC923" i="1"/>
  <c r="AD923" i="1"/>
  <c r="U923" i="1"/>
  <c r="AC927" i="1"/>
  <c r="AD927" i="1" s="1"/>
  <c r="U927" i="1"/>
  <c r="AC929" i="1"/>
  <c r="AD929" i="1"/>
  <c r="U929" i="1"/>
  <c r="AC931" i="1"/>
  <c r="AD931" i="1"/>
  <c r="AF931" i="1" s="1"/>
  <c r="AG931" i="1" s="1"/>
  <c r="AH931" i="1" s="1"/>
  <c r="U931" i="1"/>
  <c r="AC933" i="1"/>
  <c r="AD933" i="1"/>
  <c r="AC942" i="1"/>
  <c r="AD942" i="1" s="1"/>
  <c r="U942" i="1"/>
  <c r="AC944" i="1"/>
  <c r="AD944" i="1"/>
  <c r="U944" i="1"/>
  <c r="AC949" i="1"/>
  <c r="AD949" i="1"/>
  <c r="U949" i="1"/>
  <c r="AF986" i="1"/>
  <c r="AG986" i="1" s="1"/>
  <c r="AH986" i="1" s="1"/>
  <c r="AG672" i="1"/>
  <c r="AH672" i="1"/>
  <c r="AF720" i="1"/>
  <c r="AB891" i="1"/>
  <c r="AB899" i="1"/>
  <c r="AB903" i="1"/>
  <c r="AB915" i="1"/>
  <c r="AB919" i="1"/>
  <c r="AB923" i="1"/>
  <c r="AB927" i="1"/>
  <c r="AB947" i="1"/>
  <c r="AB955" i="1"/>
  <c r="AB959" i="1"/>
  <c r="AC880" i="1"/>
  <c r="AD880" i="1" s="1"/>
  <c r="U880" i="1"/>
  <c r="AC887" i="1"/>
  <c r="AD887" i="1"/>
  <c r="U887" i="1"/>
  <c r="AC889" i="1"/>
  <c r="AD889" i="1" s="1"/>
  <c r="U889" i="1"/>
  <c r="AC892" i="1"/>
  <c r="AD892" i="1"/>
  <c r="U892" i="1"/>
  <c r="AC895" i="1"/>
  <c r="AD895" i="1"/>
  <c r="U895" i="1"/>
  <c r="AC907" i="1"/>
  <c r="AD907" i="1" s="1"/>
  <c r="AC913" i="1"/>
  <c r="AD913" i="1"/>
  <c r="U913" i="1"/>
  <c r="AC916" i="1"/>
  <c r="AD916" i="1" s="1"/>
  <c r="U916" i="1"/>
  <c r="AC920" i="1"/>
  <c r="AD920" i="1"/>
  <c r="U920" i="1"/>
  <c r="AC924" i="1"/>
  <c r="AD924" i="1"/>
  <c r="U924" i="1"/>
  <c r="AC934" i="1"/>
  <c r="AD934" i="1" s="1"/>
  <c r="AF934" i="1" s="1"/>
  <c r="U934" i="1"/>
  <c r="AC946" i="1"/>
  <c r="AD946" i="1" s="1"/>
  <c r="AC950" i="1"/>
  <c r="AD950" i="1"/>
  <c r="U950" i="1"/>
  <c r="AC952" i="1"/>
  <c r="AD952" i="1" s="1"/>
  <c r="U952" i="1"/>
  <c r="AC954" i="1"/>
  <c r="AD954" i="1"/>
  <c r="U954" i="1"/>
  <c r="AC956" i="1"/>
  <c r="AD956" i="1" s="1"/>
  <c r="U956" i="1"/>
  <c r="AC958" i="1"/>
  <c r="AD958" i="1"/>
  <c r="U958" i="1"/>
  <c r="AC806" i="1"/>
  <c r="AD806" i="1" s="1"/>
  <c r="U806" i="1"/>
  <c r="AF972" i="1"/>
  <c r="AG972" i="1" s="1"/>
  <c r="AH972" i="1" s="1"/>
  <c r="AF668" i="1"/>
  <c r="AG668" i="1" s="1"/>
  <c r="AH668" i="1"/>
  <c r="AF684" i="1"/>
  <c r="AG684" i="1"/>
  <c r="AH684" i="1" s="1"/>
  <c r="AF700" i="1"/>
  <c r="AG700" i="1" s="1"/>
  <c r="AH700" i="1" s="1"/>
  <c r="AF969" i="1"/>
  <c r="AG969" i="1" s="1"/>
  <c r="AH969" i="1"/>
  <c r="AF976" i="1"/>
  <c r="AG976" i="1" s="1"/>
  <c r="AH976" i="1" s="1"/>
  <c r="AF655" i="1"/>
  <c r="AG627" i="1"/>
  <c r="AH627" i="1"/>
  <c r="AF664" i="1"/>
  <c r="AG664" i="1" s="1"/>
  <c r="AH664" i="1" s="1"/>
  <c r="AF607" i="1"/>
  <c r="AG607" i="1" s="1"/>
  <c r="AH607" i="1" s="1"/>
  <c r="AF942" i="1"/>
  <c r="AF894" i="1"/>
  <c r="AG894" i="1" s="1"/>
  <c r="AH894" i="1"/>
  <c r="AF821" i="1"/>
  <c r="AG633" i="1"/>
  <c r="AH633" i="1" s="1"/>
  <c r="AF601" i="1"/>
  <c r="AG601" i="1" s="1"/>
  <c r="AH601" i="1"/>
  <c r="AF798" i="1"/>
  <c r="AG798" i="1" s="1"/>
  <c r="AH798" i="1" s="1"/>
  <c r="AF879" i="1"/>
  <c r="AF871" i="1"/>
  <c r="AG871" i="1" s="1"/>
  <c r="AH871" i="1" s="1"/>
  <c r="AF867" i="1"/>
  <c r="AG859" i="1"/>
  <c r="AH859" i="1" s="1"/>
  <c r="AG843" i="1"/>
  <c r="AH843" i="1"/>
  <c r="AF831" i="1"/>
  <c r="AG791" i="1"/>
  <c r="AH791" i="1" s="1"/>
  <c r="AF820" i="1"/>
  <c r="AF804" i="1"/>
  <c r="AG804" i="1"/>
  <c r="AH804" i="1" s="1"/>
  <c r="AF958" i="1"/>
  <c r="AG958" i="1" s="1"/>
  <c r="AH958" i="1" s="1"/>
  <c r="AF954" i="1"/>
  <c r="AG954" i="1"/>
  <c r="AH954" i="1" s="1"/>
  <c r="AF913" i="1"/>
  <c r="AF892" i="1"/>
  <c r="AF887" i="1"/>
  <c r="AG887" i="1"/>
  <c r="AH887" i="1" s="1"/>
  <c r="AF641" i="1"/>
  <c r="AF609" i="1"/>
  <c r="AG609" i="1" s="1"/>
  <c r="AH609" i="1" s="1"/>
  <c r="AG814" i="1"/>
  <c r="AH814" i="1" s="1"/>
  <c r="AF860" i="1"/>
  <c r="AG860" i="1"/>
  <c r="AH860" i="1"/>
  <c r="AF856" i="1"/>
  <c r="AG856" i="1" s="1"/>
  <c r="AH856" i="1" s="1"/>
  <c r="AF844" i="1"/>
  <c r="AG844" i="1"/>
  <c r="AH844" i="1" s="1"/>
  <c r="AF832" i="1"/>
  <c r="AF828" i="1"/>
  <c r="AG828" i="1"/>
  <c r="AH828" i="1"/>
  <c r="AF816" i="1"/>
  <c r="AG816" i="1"/>
  <c r="AH816" i="1" s="1"/>
  <c r="AF813" i="1"/>
  <c r="AG813" i="1"/>
  <c r="AH813" i="1"/>
  <c r="AF873" i="1"/>
  <c r="AG873" i="1"/>
  <c r="AH873" i="1"/>
  <c r="AG845" i="1"/>
  <c r="AH845" i="1" s="1"/>
  <c r="AF815" i="1"/>
  <c r="AG815" i="1" s="1"/>
  <c r="AH815" i="1" s="1"/>
  <c r="AG957" i="1"/>
  <c r="AH957" i="1" s="1"/>
  <c r="AF899" i="1"/>
  <c r="AF909" i="1"/>
  <c r="AG909" i="1" s="1"/>
  <c r="AH909" i="1" s="1"/>
  <c r="AF944" i="1"/>
  <c r="AG944" i="1"/>
  <c r="AH944" i="1"/>
  <c r="AF884" i="1"/>
  <c r="AG590" i="1"/>
  <c r="AH590" i="1" s="1"/>
  <c r="AF948" i="1"/>
  <c r="AF917" i="1"/>
  <c r="AF952" i="1"/>
  <c r="AG952" i="1"/>
  <c r="AH952" i="1" s="1"/>
  <c r="AG934" i="1"/>
  <c r="AH934" i="1"/>
  <c r="AF895" i="1"/>
  <c r="AG895" i="1"/>
  <c r="AH895" i="1" s="1"/>
  <c r="AF593" i="1"/>
  <c r="AG593" i="1" s="1"/>
  <c r="AH593" i="1" s="1"/>
  <c r="AG657" i="1"/>
  <c r="AH657" i="1" s="1"/>
  <c r="AF625" i="1"/>
  <c r="AG822" i="1"/>
  <c r="AH822" i="1" s="1"/>
  <c r="AF878" i="1"/>
  <c r="AG878" i="1"/>
  <c r="AH878" i="1" s="1"/>
  <c r="AF874" i="1"/>
  <c r="AG874" i="1"/>
  <c r="AH874" i="1"/>
  <c r="AG870" i="1"/>
  <c r="AH870" i="1" s="1"/>
  <c r="AF858" i="1"/>
  <c r="AG858" i="1" s="1"/>
  <c r="AH858" i="1" s="1"/>
  <c r="AF842" i="1"/>
  <c r="AG842" i="1"/>
  <c r="AH842" i="1"/>
  <c r="AF834" i="1"/>
  <c r="AG834" i="1" s="1"/>
  <c r="AH834" i="1" s="1"/>
  <c r="AG830" i="1"/>
  <c r="AH830" i="1" s="1"/>
  <c r="AF808" i="1"/>
  <c r="AF933" i="1"/>
  <c r="AG923" i="1"/>
  <c r="AH923" i="1"/>
  <c r="AF877" i="1"/>
  <c r="AF837" i="1"/>
  <c r="AG837" i="1" s="1"/>
  <c r="AH837" i="1" s="1"/>
  <c r="AF825" i="1"/>
  <c r="AG825" i="1"/>
  <c r="AH825" i="1" s="1"/>
  <c r="AG953" i="1"/>
  <c r="AH953" i="1" s="1"/>
  <c r="AF921" i="1"/>
  <c r="AG921" i="1" s="1"/>
  <c r="AH921" i="1" s="1"/>
  <c r="AF959" i="1"/>
  <c r="AG959" i="1" s="1"/>
  <c r="AH959" i="1" s="1"/>
  <c r="AF915" i="1"/>
  <c r="AG915" i="1"/>
  <c r="AH915" i="1"/>
  <c r="AF863" i="1"/>
  <c r="AG863" i="1" s="1"/>
  <c r="AH863" i="1" s="1"/>
  <c r="AF851" i="1"/>
  <c r="AF827" i="1"/>
  <c r="AG827" i="1"/>
  <c r="AH827" i="1" s="1"/>
  <c r="AF802" i="1"/>
  <c r="AF945" i="1"/>
  <c r="AG945" i="1" s="1"/>
  <c r="AH945" i="1" s="1"/>
  <c r="AF914" i="1"/>
  <c r="AG914" i="1"/>
  <c r="AH914" i="1"/>
  <c r="AF941" i="1"/>
  <c r="AG936" i="1"/>
  <c r="AH936" i="1" s="1"/>
  <c r="AF903" i="1"/>
  <c r="AG903" i="1" s="1"/>
  <c r="AH903" i="1" s="1"/>
  <c r="AG809" i="1"/>
  <c r="AH809" i="1" s="1"/>
  <c r="AF793" i="1"/>
  <c r="AF589" i="1"/>
  <c r="AG589" i="1"/>
  <c r="AH589" i="1" s="1"/>
  <c r="V256" i="1"/>
  <c r="V255" i="1"/>
  <c r="V266" i="1"/>
  <c r="V280" i="1"/>
  <c r="AA423" i="1"/>
  <c r="V418" i="1"/>
  <c r="R488" i="1"/>
  <c r="S488" i="1" s="1"/>
  <c r="AA479" i="1"/>
  <c r="AA426" i="1"/>
  <c r="T266" i="1"/>
  <c r="R224" i="1"/>
  <c r="S224" i="1" s="1"/>
  <c r="AA220" i="1"/>
  <c r="AA216" i="1"/>
  <c r="AB216" i="1" s="1"/>
  <c r="AA204" i="1"/>
  <c r="AA196" i="1"/>
  <c r="AA192" i="1"/>
  <c r="AA397" i="1"/>
  <c r="V423" i="1"/>
  <c r="T503" i="1"/>
  <c r="T424" i="1"/>
  <c r="AC424" i="1" s="1"/>
  <c r="AD424" i="1" s="1"/>
  <c r="AF424" i="1" s="1"/>
  <c r="V414" i="1"/>
  <c r="V427" i="1"/>
  <c r="T456" i="1"/>
  <c r="AC456" i="1"/>
  <c r="AD456" i="1" s="1"/>
  <c r="R505" i="1"/>
  <c r="S505" i="1" s="1"/>
  <c r="T502" i="1"/>
  <c r="AA415" i="1"/>
  <c r="R534" i="1"/>
  <c r="S534" i="1" s="1"/>
  <c r="R516" i="1"/>
  <c r="S516" i="1" s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T288" i="1"/>
  <c r="U288" i="1"/>
  <c r="U280" i="1"/>
  <c r="T268" i="1"/>
  <c r="U268" i="1"/>
  <c r="R226" i="1"/>
  <c r="S226" i="1"/>
  <c r="AA213" i="1"/>
  <c r="R529" i="1"/>
  <c r="S529" i="1"/>
  <c r="T518" i="1"/>
  <c r="S503" i="1"/>
  <c r="R466" i="1"/>
  <c r="S466" i="1" s="1"/>
  <c r="S458" i="1"/>
  <c r="AA439" i="1"/>
  <c r="R429" i="1"/>
  <c r="S429" i="1"/>
  <c r="R415" i="1"/>
  <c r="S415" i="1" s="1"/>
  <c r="R228" i="1"/>
  <c r="S228" i="1"/>
  <c r="R450" i="1"/>
  <c r="S450" i="1" s="1"/>
  <c r="R403" i="1"/>
  <c r="S403" i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/>
  <c r="T373" i="1"/>
  <c r="T345" i="1"/>
  <c r="U345" i="1"/>
  <c r="T301" i="1"/>
  <c r="U301" i="1"/>
  <c r="T285" i="1"/>
  <c r="U285" i="1"/>
  <c r="AG285" i="1" s="1"/>
  <c r="AH285" i="1" s="1"/>
  <c r="R275" i="1"/>
  <c r="S275" i="1" s="1"/>
  <c r="T261" i="1"/>
  <c r="R255" i="1"/>
  <c r="S255" i="1"/>
  <c r="R251" i="1"/>
  <c r="S251" i="1"/>
  <c r="T229" i="1"/>
  <c r="U229" i="1"/>
  <c r="R535" i="1"/>
  <c r="S535" i="1"/>
  <c r="R526" i="1"/>
  <c r="S526" i="1"/>
  <c r="T443" i="1"/>
  <c r="T439" i="1"/>
  <c r="U439" i="1" s="1"/>
  <c r="S437" i="1"/>
  <c r="AA429" i="1"/>
  <c r="AA425" i="1"/>
  <c r="R423" i="1"/>
  <c r="S423" i="1"/>
  <c r="AA422" i="1"/>
  <c r="AA419" i="1"/>
  <c r="R416" i="1"/>
  <c r="S416" i="1"/>
  <c r="T413" i="1"/>
  <c r="AA412" i="1"/>
  <c r="AA408" i="1"/>
  <c r="T405" i="1"/>
  <c r="AA404" i="1"/>
  <c r="AB404" i="1"/>
  <c r="AA399" i="1"/>
  <c r="AA394" i="1"/>
  <c r="AB394" i="1" s="1"/>
  <c r="AA393" i="1"/>
  <c r="AA389" i="1"/>
  <c r="R388" i="1"/>
  <c r="S388" i="1"/>
  <c r="AA381" i="1"/>
  <c r="R380" i="1"/>
  <c r="S380" i="1" s="1"/>
  <c r="AA253" i="1"/>
  <c r="AA197" i="1"/>
  <c r="T530" i="1"/>
  <c r="U530" i="1"/>
  <c r="R528" i="1"/>
  <c r="S528" i="1"/>
  <c r="R527" i="1"/>
  <c r="S527" i="1"/>
  <c r="R491" i="1"/>
  <c r="S491" i="1"/>
  <c r="R490" i="1"/>
  <c r="S490" i="1"/>
  <c r="T516" i="1"/>
  <c r="T478" i="1"/>
  <c r="T464" i="1"/>
  <c r="AC464" i="1" s="1"/>
  <c r="AD464" i="1" s="1"/>
  <c r="U464" i="1"/>
  <c r="AA535" i="1"/>
  <c r="T534" i="1"/>
  <c r="U534" i="1" s="1"/>
  <c r="T531" i="1"/>
  <c r="U531" i="1" s="1"/>
  <c r="R530" i="1"/>
  <c r="S530" i="1"/>
  <c r="R524" i="1"/>
  <c r="S524" i="1"/>
  <c r="R519" i="1"/>
  <c r="S519" i="1" s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/>
  <c r="R478" i="1"/>
  <c r="S478" i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AA430" i="1"/>
  <c r="S425" i="1"/>
  <c r="R421" i="1"/>
  <c r="S421" i="1" s="1"/>
  <c r="R420" i="1"/>
  <c r="S420" i="1"/>
  <c r="S419" i="1"/>
  <c r="S413" i="1"/>
  <c r="R409" i="1"/>
  <c r="S409" i="1"/>
  <c r="T419" i="1"/>
  <c r="AC419" i="1" s="1"/>
  <c r="AD419" i="1" s="1"/>
  <c r="AF419" i="1" s="1"/>
  <c r="AA222" i="1"/>
  <c r="V488" i="1"/>
  <c r="V452" i="1"/>
  <c r="U452" i="1"/>
  <c r="AG452" i="1" s="1"/>
  <c r="AH452" i="1" s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/>
  <c r="AF414" i="1"/>
  <c r="AG414" i="1"/>
  <c r="AH414" i="1" s="1"/>
  <c r="R537" i="1"/>
  <c r="S537" i="1" s="1"/>
  <c r="S492" i="1"/>
  <c r="V491" i="1"/>
  <c r="T491" i="1"/>
  <c r="R456" i="1"/>
  <c r="S456" i="1"/>
  <c r="AB408" i="1"/>
  <c r="AC408" i="1"/>
  <c r="AD408" i="1" s="1"/>
  <c r="AF408" i="1"/>
  <c r="T267" i="1"/>
  <c r="U267" i="1"/>
  <c r="T444" i="1"/>
  <c r="U444" i="1"/>
  <c r="V511" i="1"/>
  <c r="T511" i="1"/>
  <c r="U511" i="1" s="1"/>
  <c r="T496" i="1"/>
  <c r="AB503" i="1"/>
  <c r="T509" i="1"/>
  <c r="R536" i="1"/>
  <c r="S536" i="1"/>
  <c r="V533" i="1"/>
  <c r="T533" i="1"/>
  <c r="U533" i="1"/>
  <c r="V532" i="1"/>
  <c r="T532" i="1"/>
  <c r="AC485" i="1"/>
  <c r="AD485" i="1"/>
  <c r="AF485" i="1"/>
  <c r="AG485" i="1" s="1"/>
  <c r="AH485" i="1" s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AB510" i="1"/>
  <c r="T477" i="1"/>
  <c r="U477" i="1" s="1"/>
  <c r="AA474" i="1"/>
  <c r="AA469" i="1"/>
  <c r="AA460" i="1"/>
  <c r="AB460" i="1"/>
  <c r="AA452" i="1"/>
  <c r="R451" i="1"/>
  <c r="S451" i="1" s="1"/>
  <c r="R444" i="1"/>
  <c r="S444" i="1"/>
  <c r="T441" i="1"/>
  <c r="S414" i="1"/>
  <c r="R410" i="1"/>
  <c r="S410" i="1"/>
  <c r="R386" i="1"/>
  <c r="S386" i="1" s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C411" i="1"/>
  <c r="AD411" i="1" s="1"/>
  <c r="R411" i="1"/>
  <c r="S411" i="1" s="1"/>
  <c r="T194" i="1"/>
  <c r="U194" i="1" s="1"/>
  <c r="V194" i="1"/>
  <c r="V250" i="1"/>
  <c r="V495" i="1"/>
  <c r="AC495" i="1"/>
  <c r="AD495" i="1"/>
  <c r="AF495" i="1" s="1"/>
  <c r="S479" i="1"/>
  <c r="R455" i="1"/>
  <c r="S455" i="1"/>
  <c r="AA449" i="1"/>
  <c r="T442" i="1"/>
  <c r="AB442" i="1" s="1"/>
  <c r="U442" i="1"/>
  <c r="AA441" i="1"/>
  <c r="AA440" i="1"/>
  <c r="T433" i="1"/>
  <c r="U433" i="1"/>
  <c r="T431" i="1"/>
  <c r="U431" i="1"/>
  <c r="V431" i="1"/>
  <c r="T429" i="1"/>
  <c r="AB429" i="1" s="1"/>
  <c r="AA418" i="1"/>
  <c r="AB418" i="1"/>
  <c r="V476" i="1"/>
  <c r="T476" i="1"/>
  <c r="AC476" i="1" s="1"/>
  <c r="AD476" i="1" s="1"/>
  <c r="AF476" i="1" s="1"/>
  <c r="T487" i="1"/>
  <c r="U487" i="1"/>
  <c r="T242" i="1"/>
  <c r="U242" i="1" s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 s="1"/>
  <c r="AA456" i="1"/>
  <c r="AA450" i="1"/>
  <c r="AA436" i="1"/>
  <c r="AA434" i="1"/>
  <c r="AA432" i="1"/>
  <c r="AA431" i="1"/>
  <c r="AB431" i="1"/>
  <c r="R499" i="1"/>
  <c r="S499" i="1" s="1"/>
  <c r="AA475" i="1"/>
  <c r="R426" i="1"/>
  <c r="S426" i="1" s="1"/>
  <c r="R412" i="1"/>
  <c r="S412" i="1"/>
  <c r="AB405" i="1"/>
  <c r="AA395" i="1"/>
  <c r="AB395" i="1" s="1"/>
  <c r="AA382" i="1"/>
  <c r="AA377" i="1"/>
  <c r="AA373" i="1"/>
  <c r="AC373" i="1"/>
  <c r="AD373" i="1"/>
  <c r="R220" i="1"/>
  <c r="S220" i="1"/>
  <c r="R204" i="1"/>
  <c r="S204" i="1" s="1"/>
  <c r="AA417" i="1"/>
  <c r="R401" i="1"/>
  <c r="S401" i="1" s="1"/>
  <c r="AA334" i="1"/>
  <c r="R422" i="1"/>
  <c r="S422" i="1"/>
  <c r="U437" i="1"/>
  <c r="AC571" i="1"/>
  <c r="AD571" i="1" s="1"/>
  <c r="AF528" i="1"/>
  <c r="U561" i="1"/>
  <c r="U546" i="1"/>
  <c r="AB546" i="1"/>
  <c r="AC546" i="1"/>
  <c r="AD546" i="1"/>
  <c r="T569" i="1"/>
  <c r="AB569" i="1"/>
  <c r="U564" i="1"/>
  <c r="AC564" i="1"/>
  <c r="AD564" i="1"/>
  <c r="AF564" i="1" s="1"/>
  <c r="AG564" i="1"/>
  <c r="AH564" i="1" s="1"/>
  <c r="AB561" i="1"/>
  <c r="V543" i="1"/>
  <c r="T543" i="1"/>
  <c r="AB543" i="1"/>
  <c r="AB541" i="1"/>
  <c r="V540" i="1"/>
  <c r="T540" i="1"/>
  <c r="U540" i="1" s="1"/>
  <c r="AB585" i="1"/>
  <c r="U585" i="1"/>
  <c r="V401" i="1"/>
  <c r="U401" i="1"/>
  <c r="V391" i="1"/>
  <c r="U391" i="1"/>
  <c r="T577" i="1"/>
  <c r="AB562" i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V449" i="1"/>
  <c r="T447" i="1"/>
  <c r="AB447" i="1" s="1"/>
  <c r="V436" i="1"/>
  <c r="T436" i="1"/>
  <c r="V435" i="1"/>
  <c r="U435" i="1"/>
  <c r="V432" i="1"/>
  <c r="T432" i="1"/>
  <c r="AB432" i="1"/>
  <c r="V430" i="1"/>
  <c r="T430" i="1"/>
  <c r="AE424" i="1"/>
  <c r="AA424" i="1"/>
  <c r="U541" i="1"/>
  <c r="AC541" i="1"/>
  <c r="AD541" i="1"/>
  <c r="AF541" i="1" s="1"/>
  <c r="AC585" i="1"/>
  <c r="AD585" i="1" s="1"/>
  <c r="AC425" i="1"/>
  <c r="AD425" i="1" s="1"/>
  <c r="AF425" i="1" s="1"/>
  <c r="U495" i="1"/>
  <c r="V574" i="1"/>
  <c r="T574" i="1"/>
  <c r="AB565" i="1"/>
  <c r="AA444" i="1"/>
  <c r="AB444" i="1" s="1"/>
  <c r="AB542" i="1"/>
  <c r="AC542" i="1"/>
  <c r="AD542" i="1"/>
  <c r="AF542" i="1"/>
  <c r="T586" i="1"/>
  <c r="AB586" i="1"/>
  <c r="T536" i="1"/>
  <c r="U536" i="1" s="1"/>
  <c r="V568" i="1"/>
  <c r="AB556" i="1"/>
  <c r="V563" i="1"/>
  <c r="R586" i="1"/>
  <c r="S586" i="1" s="1"/>
  <c r="T570" i="1"/>
  <c r="AA545" i="1"/>
  <c r="AB545" i="1" s="1"/>
  <c r="AA528" i="1"/>
  <c r="AB528" i="1" s="1"/>
  <c r="AB489" i="1"/>
  <c r="AB467" i="1"/>
  <c r="AA387" i="1"/>
  <c r="AA378" i="1"/>
  <c r="AA366" i="1"/>
  <c r="AB423" i="1"/>
  <c r="AB572" i="1"/>
  <c r="AB571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AB527" i="1" s="1"/>
  <c r="R523" i="1"/>
  <c r="S523" i="1"/>
  <c r="S506" i="1"/>
  <c r="R489" i="1"/>
  <c r="S489" i="1" s="1"/>
  <c r="R400" i="1"/>
  <c r="S400" i="1" s="1"/>
  <c r="T379" i="1"/>
  <c r="R574" i="1"/>
  <c r="S574" i="1"/>
  <c r="R573" i="1"/>
  <c r="S573" i="1" s="1"/>
  <c r="R571" i="1"/>
  <c r="S571" i="1"/>
  <c r="R555" i="1"/>
  <c r="S555" i="1" s="1"/>
  <c r="T527" i="1"/>
  <c r="U527" i="1"/>
  <c r="T522" i="1"/>
  <c r="U522" i="1"/>
  <c r="R517" i="1"/>
  <c r="S517" i="1" s="1"/>
  <c r="R511" i="1"/>
  <c r="S511" i="1" s="1"/>
  <c r="AA480" i="1"/>
  <c r="T479" i="1"/>
  <c r="U479" i="1"/>
  <c r="R457" i="1"/>
  <c r="S457" i="1" s="1"/>
  <c r="AA451" i="1"/>
  <c r="R424" i="1"/>
  <c r="S424" i="1"/>
  <c r="AA511" i="1"/>
  <c r="AB511" i="1" s="1"/>
  <c r="R468" i="1"/>
  <c r="S468" i="1" s="1"/>
  <c r="T451" i="1"/>
  <c r="AA402" i="1"/>
  <c r="AB402" i="1"/>
  <c r="R396" i="1"/>
  <c r="S396" i="1"/>
  <c r="U393" i="1"/>
  <c r="AA363" i="1"/>
  <c r="T221" i="1"/>
  <c r="U221" i="1"/>
  <c r="T216" i="1"/>
  <c r="T205" i="1"/>
  <c r="U205" i="1"/>
  <c r="T204" i="1"/>
  <c r="U204" i="1"/>
  <c r="T201" i="1"/>
  <c r="U201" i="1" s="1"/>
  <c r="T197" i="1"/>
  <c r="U197" i="1" s="1"/>
  <c r="R195" i="1"/>
  <c r="S195" i="1"/>
  <c r="R192" i="1"/>
  <c r="S192" i="1" s="1"/>
  <c r="R185" i="1"/>
  <c r="S185" i="1" s="1"/>
  <c r="AA312" i="1"/>
  <c r="R209" i="1"/>
  <c r="S209" i="1"/>
  <c r="T206" i="1"/>
  <c r="U206" i="1"/>
  <c r="R205" i="1"/>
  <c r="S205" i="1"/>
  <c r="T202" i="1"/>
  <c r="U202" i="1" s="1"/>
  <c r="T198" i="1"/>
  <c r="U198" i="1"/>
  <c r="T195" i="1"/>
  <c r="U195" i="1"/>
  <c r="AF546" i="1"/>
  <c r="AE473" i="1"/>
  <c r="V462" i="1"/>
  <c r="T462" i="1"/>
  <c r="V461" i="1"/>
  <c r="T461" i="1"/>
  <c r="U461" i="1" s="1"/>
  <c r="AC516" i="1"/>
  <c r="AD516" i="1" s="1"/>
  <c r="U516" i="1"/>
  <c r="U544" i="1"/>
  <c r="AB544" i="1"/>
  <c r="AC544" i="1"/>
  <c r="AD544" i="1"/>
  <c r="AC549" i="1"/>
  <c r="AD549" i="1" s="1"/>
  <c r="AB549" i="1"/>
  <c r="T578" i="1"/>
  <c r="V578" i="1"/>
  <c r="V573" i="1"/>
  <c r="T573" i="1"/>
  <c r="U563" i="1"/>
  <c r="AB563" i="1"/>
  <c r="V472" i="1"/>
  <c r="T472" i="1"/>
  <c r="U520" i="1"/>
  <c r="AB520" i="1"/>
  <c r="AC520" i="1"/>
  <c r="AD520" i="1" s="1"/>
  <c r="AG553" i="1"/>
  <c r="AH553" i="1" s="1"/>
  <c r="AC554" i="1"/>
  <c r="AD554" i="1" s="1"/>
  <c r="U554" i="1"/>
  <c r="AB554" i="1"/>
  <c r="T523" i="1"/>
  <c r="AF562" i="1"/>
  <c r="AG562" i="1" s="1"/>
  <c r="AH562" i="1"/>
  <c r="AB552" i="1"/>
  <c r="AC552" i="1"/>
  <c r="AD552" i="1" s="1"/>
  <c r="U552" i="1"/>
  <c r="AA487" i="1"/>
  <c r="AB487" i="1"/>
  <c r="V381" i="1"/>
  <c r="T381" i="1"/>
  <c r="AB582" i="1"/>
  <c r="AC582" i="1"/>
  <c r="AD582" i="1" s="1"/>
  <c r="AB557" i="1"/>
  <c r="AC563" i="1"/>
  <c r="AD563" i="1" s="1"/>
  <c r="AB452" i="1"/>
  <c r="U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 s="1"/>
  <c r="R548" i="1"/>
  <c r="S548" i="1" s="1"/>
  <c r="V539" i="1"/>
  <c r="T539" i="1"/>
  <c r="AA523" i="1"/>
  <c r="AA515" i="1"/>
  <c r="AC526" i="1"/>
  <c r="AD526" i="1" s="1"/>
  <c r="AC584" i="1"/>
  <c r="AD584" i="1" s="1"/>
  <c r="AB584" i="1"/>
  <c r="U576" i="1"/>
  <c r="AC576" i="1"/>
  <c r="AD576" i="1" s="1"/>
  <c r="AF576" i="1" s="1"/>
  <c r="U551" i="1"/>
  <c r="AA550" i="1"/>
  <c r="AB550" i="1"/>
  <c r="AC550" i="1"/>
  <c r="AD550" i="1" s="1"/>
  <c r="U547" i="1"/>
  <c r="AC547" i="1"/>
  <c r="AD547" i="1" s="1"/>
  <c r="AF547" i="1" s="1"/>
  <c r="T537" i="1"/>
  <c r="V537" i="1"/>
  <c r="T524" i="1"/>
  <c r="U524" i="1" s="1"/>
  <c r="AB524" i="1"/>
  <c r="V519" i="1"/>
  <c r="T497" i="1"/>
  <c r="AA465" i="1"/>
  <c r="AB464" i="1"/>
  <c r="AF464" i="1"/>
  <c r="AB531" i="1"/>
  <c r="AC531" i="1"/>
  <c r="AD531" i="1"/>
  <c r="U543" i="1"/>
  <c r="AC543" i="1"/>
  <c r="AD543" i="1"/>
  <c r="AB555" i="1"/>
  <c r="AB579" i="1"/>
  <c r="V575" i="1"/>
  <c r="T575" i="1"/>
  <c r="R564" i="1"/>
  <c r="S564" i="1"/>
  <c r="AA470" i="1"/>
  <c r="T567" i="1"/>
  <c r="T558" i="1"/>
  <c r="T515" i="1"/>
  <c r="AB515" i="1" s="1"/>
  <c r="U515" i="1"/>
  <c r="T513" i="1"/>
  <c r="AB513" i="1" s="1"/>
  <c r="T490" i="1"/>
  <c r="AB490" i="1"/>
  <c r="V490" i="1"/>
  <c r="AA483" i="1"/>
  <c r="AB466" i="1"/>
  <c r="AA435" i="1"/>
  <c r="AB435" i="1" s="1"/>
  <c r="S476" i="1"/>
  <c r="AA472" i="1"/>
  <c r="V463" i="1"/>
  <c r="AA462" i="1"/>
  <c r="AB462" i="1" s="1"/>
  <c r="AA458" i="1"/>
  <c r="R539" i="1"/>
  <c r="S539" i="1"/>
  <c r="R500" i="1"/>
  <c r="S500" i="1"/>
  <c r="R498" i="1"/>
  <c r="S498" i="1" s="1"/>
  <c r="R482" i="1"/>
  <c r="S482" i="1"/>
  <c r="R475" i="1"/>
  <c r="S475" i="1"/>
  <c r="AA454" i="1"/>
  <c r="AA448" i="1"/>
  <c r="AA446" i="1"/>
  <c r="AB446" i="1" s="1"/>
  <c r="R446" i="1"/>
  <c r="S446" i="1"/>
  <c r="S445" i="1"/>
  <c r="AA406" i="1"/>
  <c r="T484" i="1"/>
  <c r="U484" i="1" s="1"/>
  <c r="R463" i="1"/>
  <c r="S463" i="1"/>
  <c r="R460" i="1"/>
  <c r="S460" i="1" s="1"/>
  <c r="R447" i="1"/>
  <c r="S447" i="1" s="1"/>
  <c r="AA442" i="1"/>
  <c r="R442" i="1"/>
  <c r="S442" i="1" s="1"/>
  <c r="S441" i="1"/>
  <c r="S397" i="1"/>
  <c r="S389" i="1"/>
  <c r="R438" i="1"/>
  <c r="S438" i="1"/>
  <c r="R404" i="1"/>
  <c r="S404" i="1"/>
  <c r="R374" i="1"/>
  <c r="S374" i="1" s="1"/>
  <c r="R417" i="1"/>
  <c r="S417" i="1"/>
  <c r="T412" i="1"/>
  <c r="T409" i="1"/>
  <c r="R407" i="1"/>
  <c r="S407" i="1"/>
  <c r="T378" i="1"/>
  <c r="AC378" i="1" s="1"/>
  <c r="AD378" i="1" s="1"/>
  <c r="AF378" i="1" s="1"/>
  <c r="U404" i="1"/>
  <c r="R395" i="1"/>
  <c r="S395" i="1" s="1"/>
  <c r="U387" i="1"/>
  <c r="R384" i="1"/>
  <c r="S384" i="1"/>
  <c r="T347" i="1"/>
  <c r="R341" i="1"/>
  <c r="S341" i="1"/>
  <c r="R313" i="1"/>
  <c r="S313" i="1"/>
  <c r="T227" i="1"/>
  <c r="U227" i="1"/>
  <c r="R223" i="1"/>
  <c r="S223" i="1" s="1"/>
  <c r="R215" i="1"/>
  <c r="S215" i="1"/>
  <c r="AA195" i="1"/>
  <c r="AA194" i="1"/>
  <c r="AB194" i="1" s="1"/>
  <c r="R264" i="1"/>
  <c r="S264" i="1" s="1"/>
  <c r="T237" i="1"/>
  <c r="V215" i="1"/>
  <c r="T215" i="1"/>
  <c r="U215" i="1" s="1"/>
  <c r="V199" i="1"/>
  <c r="T199" i="1"/>
  <c r="V193" i="1"/>
  <c r="T193" i="1"/>
  <c r="V197" i="1"/>
  <c r="V201" i="1"/>
  <c r="T207" i="1"/>
  <c r="AB207" i="1" s="1"/>
  <c r="V234" i="1"/>
  <c r="T234" i="1"/>
  <c r="U234" i="1"/>
  <c r="T376" i="1"/>
  <c r="R375" i="1"/>
  <c r="S375" i="1" s="1"/>
  <c r="R346" i="1"/>
  <c r="S346" i="1" s="1"/>
  <c r="R298" i="1"/>
  <c r="S298" i="1" s="1"/>
  <c r="T292" i="1"/>
  <c r="R238" i="1"/>
  <c r="S238" i="1"/>
  <c r="T236" i="1"/>
  <c r="R231" i="1"/>
  <c r="S231" i="1" s="1"/>
  <c r="R230" i="1"/>
  <c r="S230" i="1" s="1"/>
  <c r="T228" i="1"/>
  <c r="U228" i="1" s="1"/>
  <c r="AA225" i="1"/>
  <c r="R222" i="1"/>
  <c r="S222" i="1" s="1"/>
  <c r="R372" i="1"/>
  <c r="S372" i="1"/>
  <c r="U370" i="1"/>
  <c r="S368" i="1"/>
  <c r="U366" i="1"/>
  <c r="R296" i="1"/>
  <c r="S296" i="1" s="1"/>
  <c r="R292" i="1"/>
  <c r="S292" i="1" s="1"/>
  <c r="T290" i="1"/>
  <c r="U290" i="1" s="1"/>
  <c r="R280" i="1"/>
  <c r="S280" i="1"/>
  <c r="R276" i="1"/>
  <c r="S276" i="1" s="1"/>
  <c r="T274" i="1"/>
  <c r="U274" i="1" s="1"/>
  <c r="T246" i="1"/>
  <c r="U246" i="1" s="1"/>
  <c r="R240" i="1"/>
  <c r="S240" i="1"/>
  <c r="T209" i="1"/>
  <c r="U368" i="1"/>
  <c r="T356" i="1"/>
  <c r="AA320" i="1"/>
  <c r="R301" i="1"/>
  <c r="S301" i="1"/>
  <c r="T224" i="1"/>
  <c r="U224" i="1"/>
  <c r="V210" i="1"/>
  <c r="T210" i="1"/>
  <c r="U210" i="1"/>
  <c r="T372" i="1"/>
  <c r="T354" i="1"/>
  <c r="AB354" i="1" s="1"/>
  <c r="U354" i="1"/>
  <c r="R339" i="1"/>
  <c r="S339" i="1"/>
  <c r="R337" i="1"/>
  <c r="S337" i="1" s="1"/>
  <c r="R334" i="1"/>
  <c r="S334" i="1" s="1"/>
  <c r="T333" i="1"/>
  <c r="U333" i="1"/>
  <c r="T308" i="1"/>
  <c r="R303" i="1"/>
  <c r="S303" i="1" s="1"/>
  <c r="R302" i="1"/>
  <c r="S302" i="1"/>
  <c r="R290" i="1"/>
  <c r="S290" i="1" s="1"/>
  <c r="AA250" i="1"/>
  <c r="AC250" i="1"/>
  <c r="AD250" i="1" s="1"/>
  <c r="AA224" i="1"/>
  <c r="R221" i="1"/>
  <c r="S221" i="1"/>
  <c r="R213" i="1"/>
  <c r="S213" i="1"/>
  <c r="AA210" i="1"/>
  <c r="AB210" i="1" s="1"/>
  <c r="T257" i="1"/>
  <c r="U257" i="1" s="1"/>
  <c r="AA226" i="1"/>
  <c r="AA219" i="1"/>
  <c r="T217" i="1"/>
  <c r="U217" i="1" s="1"/>
  <c r="AB393" i="1"/>
  <c r="AD393" i="1"/>
  <c r="V406" i="1"/>
  <c r="T225" i="1"/>
  <c r="R360" i="1"/>
  <c r="S360" i="1" s="1"/>
  <c r="V239" i="1"/>
  <c r="V233" i="1"/>
  <c r="T233" i="1"/>
  <c r="AC233" i="1" s="1"/>
  <c r="AD233" i="1" s="1"/>
  <c r="V392" i="1"/>
  <c r="T392" i="1"/>
  <c r="T386" i="1"/>
  <c r="AB386" i="1" s="1"/>
  <c r="V361" i="1"/>
  <c r="AA238" i="1"/>
  <c r="R406" i="1"/>
  <c r="S406" i="1"/>
  <c r="R398" i="1"/>
  <c r="S398" i="1"/>
  <c r="R394" i="1"/>
  <c r="S394" i="1" s="1"/>
  <c r="T383" i="1"/>
  <c r="U383" i="1"/>
  <c r="R371" i="1"/>
  <c r="S371" i="1"/>
  <c r="R365" i="1"/>
  <c r="S365" i="1" s="1"/>
  <c r="R356" i="1"/>
  <c r="S356" i="1" s="1"/>
  <c r="T350" i="1"/>
  <c r="R345" i="1"/>
  <c r="S345" i="1"/>
  <c r="T342" i="1"/>
  <c r="U342" i="1" s="1"/>
  <c r="T339" i="1"/>
  <c r="AC339" i="1" s="1"/>
  <c r="AB339" i="1"/>
  <c r="R331" i="1"/>
  <c r="S331" i="1" s="1"/>
  <c r="R323" i="1"/>
  <c r="S323" i="1"/>
  <c r="R318" i="1"/>
  <c r="S318" i="1" s="1"/>
  <c r="R312" i="1"/>
  <c r="S312" i="1"/>
  <c r="T305" i="1"/>
  <c r="U305" i="1" s="1"/>
  <c r="AA304" i="1"/>
  <c r="R295" i="1"/>
  <c r="S295" i="1"/>
  <c r="R289" i="1"/>
  <c r="S289" i="1" s="1"/>
  <c r="AA288" i="1"/>
  <c r="AB288" i="1" s="1"/>
  <c r="AC288" i="1"/>
  <c r="AD288" i="1" s="1"/>
  <c r="T287" i="1"/>
  <c r="R286" i="1"/>
  <c r="S286" i="1"/>
  <c r="R284" i="1"/>
  <c r="S284" i="1" s="1"/>
  <c r="R252" i="1"/>
  <c r="S252" i="1" s="1"/>
  <c r="R242" i="1"/>
  <c r="S242" i="1"/>
  <c r="AA231" i="1"/>
  <c r="T230" i="1"/>
  <c r="AB230" i="1" s="1"/>
  <c r="AA229" i="1"/>
  <c r="AB229" i="1" s="1"/>
  <c r="R405" i="1"/>
  <c r="S405" i="1" s="1"/>
  <c r="T402" i="1"/>
  <c r="T394" i="1"/>
  <c r="T388" i="1"/>
  <c r="U388" i="1"/>
  <c r="R385" i="1"/>
  <c r="S385" i="1" s="1"/>
  <c r="R377" i="1"/>
  <c r="S377" i="1" s="1"/>
  <c r="T374" i="1"/>
  <c r="R362" i="1"/>
  <c r="S362" i="1" s="1"/>
  <c r="AA332" i="1"/>
  <c r="S332" i="1"/>
  <c r="T324" i="1"/>
  <c r="AA279" i="1"/>
  <c r="R392" i="1"/>
  <c r="S392" i="1" s="1"/>
  <c r="R361" i="1"/>
  <c r="S361" i="1" s="1"/>
  <c r="R351" i="1"/>
  <c r="S351" i="1"/>
  <c r="R311" i="1"/>
  <c r="S311" i="1" s="1"/>
  <c r="R306" i="1"/>
  <c r="S306" i="1"/>
  <c r="R288" i="1"/>
  <c r="S288" i="1"/>
  <c r="AA232" i="1"/>
  <c r="T223" i="1"/>
  <c r="AA276" i="1"/>
  <c r="T264" i="1"/>
  <c r="U264" i="1" s="1"/>
  <c r="AA263" i="1"/>
  <c r="R261" i="1"/>
  <c r="S261" i="1"/>
  <c r="R254" i="1"/>
  <c r="S254" i="1" s="1"/>
  <c r="T252" i="1"/>
  <c r="R247" i="1"/>
  <c r="S247" i="1" s="1"/>
  <c r="T245" i="1"/>
  <c r="AB245" i="1" s="1"/>
  <c r="R245" i="1"/>
  <c r="S245" i="1"/>
  <c r="T241" i="1"/>
  <c r="AA239" i="1"/>
  <c r="R239" i="1"/>
  <c r="S239" i="1" s="1"/>
  <c r="R212" i="1"/>
  <c r="S212" i="1" s="1"/>
  <c r="U373" i="1"/>
  <c r="T243" i="1"/>
  <c r="V243" i="1"/>
  <c r="V245" i="1"/>
  <c r="V394" i="1"/>
  <c r="T399" i="1"/>
  <c r="AE371" i="1"/>
  <c r="AA371" i="1"/>
  <c r="AA350" i="1"/>
  <c r="AB350" i="1" s="1"/>
  <c r="R344" i="1"/>
  <c r="S344" i="1" s="1"/>
  <c r="T337" i="1"/>
  <c r="U337" i="1" s="1"/>
  <c r="V337" i="1"/>
  <c r="V407" i="1"/>
  <c r="T407" i="1"/>
  <c r="U407" i="1" s="1"/>
  <c r="AB407" i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AC353" i="1" s="1"/>
  <c r="AD353" i="1" s="1"/>
  <c r="T346" i="1"/>
  <c r="AA370" i="1"/>
  <c r="AB370" i="1"/>
  <c r="AA368" i="1"/>
  <c r="AB368" i="1" s="1"/>
  <c r="AA361" i="1"/>
  <c r="AA360" i="1"/>
  <c r="AA359" i="1"/>
  <c r="AA327" i="1"/>
  <c r="AB327" i="1" s="1"/>
  <c r="R325" i="1"/>
  <c r="S325" i="1"/>
  <c r="AA384" i="1"/>
  <c r="R363" i="1"/>
  <c r="S363" i="1" s="1"/>
  <c r="AA331" i="1"/>
  <c r="AA383" i="1"/>
  <c r="AB383" i="1"/>
  <c r="AA380" i="1"/>
  <c r="AA379" i="1"/>
  <c r="R378" i="1"/>
  <c r="S378" i="1" s="1"/>
  <c r="AA375" i="1"/>
  <c r="AB375" i="1"/>
  <c r="T367" i="1"/>
  <c r="AA344" i="1"/>
  <c r="AB344" i="1" s="1"/>
  <c r="AA313" i="1"/>
  <c r="AA295" i="1"/>
  <c r="AA286" i="1"/>
  <c r="AA215" i="1"/>
  <c r="AA214" i="1"/>
  <c r="R402" i="1"/>
  <c r="S402" i="1" s="1"/>
  <c r="R376" i="1"/>
  <c r="S376" i="1" s="1"/>
  <c r="AA374" i="1"/>
  <c r="AB374" i="1" s="1"/>
  <c r="R369" i="1"/>
  <c r="S369" i="1" s="1"/>
  <c r="AA355" i="1"/>
  <c r="R333" i="1"/>
  <c r="S333" i="1" s="1"/>
  <c r="S319" i="1"/>
  <c r="R390" i="1"/>
  <c r="S390" i="1"/>
  <c r="AA367" i="1"/>
  <c r="AB367" i="1" s="1"/>
  <c r="R367" i="1"/>
  <c r="S367" i="1"/>
  <c r="R364" i="1"/>
  <c r="S364" i="1"/>
  <c r="T357" i="1"/>
  <c r="AC357" i="1" s="1"/>
  <c r="AD357" i="1" s="1"/>
  <c r="AF357" i="1" s="1"/>
  <c r="U357" i="1"/>
  <c r="AA356" i="1"/>
  <c r="R350" i="1"/>
  <c r="S350" i="1" s="1"/>
  <c r="T344" i="1"/>
  <c r="AC344" i="1" s="1"/>
  <c r="AD344" i="1" s="1"/>
  <c r="AG344" i="1" s="1"/>
  <c r="AH344" i="1" s="1"/>
  <c r="R343" i="1"/>
  <c r="S343" i="1" s="1"/>
  <c r="R338" i="1"/>
  <c r="S338" i="1"/>
  <c r="R329" i="1"/>
  <c r="S329" i="1" s="1"/>
  <c r="U325" i="1"/>
  <c r="R316" i="1"/>
  <c r="S316" i="1"/>
  <c r="R308" i="1"/>
  <c r="S308" i="1" s="1"/>
  <c r="AA301" i="1"/>
  <c r="AB301" i="1" s="1"/>
  <c r="AC301" i="1"/>
  <c r="AD301" i="1" s="1"/>
  <c r="AA300" i="1"/>
  <c r="R297" i="1"/>
  <c r="S297" i="1"/>
  <c r="AA294" i="1"/>
  <c r="R294" i="1"/>
  <c r="S294" i="1" s="1"/>
  <c r="R287" i="1"/>
  <c r="S287" i="1" s="1"/>
  <c r="T279" i="1"/>
  <c r="U279" i="1"/>
  <c r="T272" i="1"/>
  <c r="U272" i="1"/>
  <c r="R271" i="1"/>
  <c r="S271" i="1"/>
  <c r="T259" i="1"/>
  <c r="U259" i="1" s="1"/>
  <c r="AA252" i="1"/>
  <c r="T244" i="1"/>
  <c r="T226" i="1"/>
  <c r="AB226" i="1" s="1"/>
  <c r="R225" i="1"/>
  <c r="S225" i="1"/>
  <c r="R219" i="1"/>
  <c r="S219" i="1"/>
  <c r="R218" i="1"/>
  <c r="S218" i="1"/>
  <c r="R217" i="1"/>
  <c r="S217" i="1"/>
  <c r="R210" i="1"/>
  <c r="S210" i="1"/>
  <c r="R196" i="1"/>
  <c r="S196" i="1"/>
  <c r="T307" i="1"/>
  <c r="T294" i="1"/>
  <c r="AC294" i="1" s="1"/>
  <c r="AD294" i="1"/>
  <c r="R293" i="1"/>
  <c r="S293" i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AB231" i="1" s="1"/>
  <c r="R227" i="1"/>
  <c r="S227" i="1"/>
  <c r="R207" i="1"/>
  <c r="S207" i="1"/>
  <c r="U256" i="1"/>
  <c r="V384" i="1"/>
  <c r="T384" i="1"/>
  <c r="V362" i="1"/>
  <c r="T362" i="1"/>
  <c r="T310" i="1"/>
  <c r="AC310" i="1" s="1"/>
  <c r="AD310" i="1" s="1"/>
  <c r="V310" i="1"/>
  <c r="AA305" i="1"/>
  <c r="AA272" i="1"/>
  <c r="AB272" i="1"/>
  <c r="T271" i="1"/>
  <c r="V271" i="1"/>
  <c r="V270" i="1"/>
  <c r="T270" i="1"/>
  <c r="AC270" i="1" s="1"/>
  <c r="AD270" i="1" s="1"/>
  <c r="V247" i="1"/>
  <c r="T247" i="1"/>
  <c r="U247" i="1" s="1"/>
  <c r="V324" i="1"/>
  <c r="V374" i="1"/>
  <c r="V382" i="1"/>
  <c r="T382" i="1"/>
  <c r="U382" i="1" s="1"/>
  <c r="AB382" i="1"/>
  <c r="V380" i="1"/>
  <c r="T380" i="1"/>
  <c r="AA351" i="1"/>
  <c r="U350" i="1"/>
  <c r="T338" i="1"/>
  <c r="U338" i="1"/>
  <c r="V338" i="1"/>
  <c r="T330" i="1"/>
  <c r="U330" i="1"/>
  <c r="T326" i="1"/>
  <c r="AC326" i="1" s="1"/>
  <c r="AD326" i="1" s="1"/>
  <c r="AF326" i="1" s="1"/>
  <c r="V326" i="1"/>
  <c r="R320" i="1"/>
  <c r="S320" i="1"/>
  <c r="R317" i="1"/>
  <c r="S317" i="1"/>
  <c r="V314" i="1"/>
  <c r="T314" i="1"/>
  <c r="AA298" i="1"/>
  <c r="AB298" i="1" s="1"/>
  <c r="AA284" i="1"/>
  <c r="AA245" i="1"/>
  <c r="AA237" i="1"/>
  <c r="V174" i="1"/>
  <c r="V172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B317" i="1" s="1"/>
  <c r="AA303" i="1"/>
  <c r="T299" i="1"/>
  <c r="V299" i="1"/>
  <c r="AA292" i="1"/>
  <c r="AA283" i="1"/>
  <c r="AA278" i="1"/>
  <c r="AA275" i="1"/>
  <c r="AA271" i="1"/>
  <c r="AA264" i="1"/>
  <c r="AA337" i="1"/>
  <c r="R324" i="1"/>
  <c r="S324" i="1"/>
  <c r="AA319" i="1"/>
  <c r="AB319" i="1" s="1"/>
  <c r="V311" i="1"/>
  <c r="T311" i="1"/>
  <c r="AB311" i="1" s="1"/>
  <c r="AA309" i="1"/>
  <c r="AA296" i="1"/>
  <c r="AA291" i="1"/>
  <c r="AB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 s="1"/>
  <c r="R327" i="1"/>
  <c r="S327" i="1"/>
  <c r="R322" i="1"/>
  <c r="S322" i="1"/>
  <c r="AA318" i="1"/>
  <c r="AA316" i="1"/>
  <c r="R314" i="1"/>
  <c r="S314" i="1" s="1"/>
  <c r="R310" i="1"/>
  <c r="S310" i="1"/>
  <c r="R307" i="1"/>
  <c r="S307" i="1"/>
  <c r="R305" i="1"/>
  <c r="S305" i="1" s="1"/>
  <c r="R304" i="1"/>
  <c r="S304" i="1" s="1"/>
  <c r="T297" i="1"/>
  <c r="V282" i="1"/>
  <c r="T282" i="1"/>
  <c r="U282" i="1" s="1"/>
  <c r="R274" i="1"/>
  <c r="S274" i="1"/>
  <c r="R273" i="1"/>
  <c r="S273" i="1" s="1"/>
  <c r="R262" i="1"/>
  <c r="S262" i="1"/>
  <c r="AA256" i="1"/>
  <c r="AB256" i="1"/>
  <c r="AC256" i="1"/>
  <c r="AD256" i="1" s="1"/>
  <c r="R243" i="1"/>
  <c r="S243" i="1" s="1"/>
  <c r="AA240" i="1"/>
  <c r="T359" i="1"/>
  <c r="AB359" i="1"/>
  <c r="R358" i="1"/>
  <c r="S358" i="1"/>
  <c r="AA357" i="1"/>
  <c r="AB357" i="1" s="1"/>
  <c r="R357" i="1"/>
  <c r="S357" i="1" s="1"/>
  <c r="T351" i="1"/>
  <c r="AC351" i="1"/>
  <c r="AD351" i="1"/>
  <c r="T349" i="1"/>
  <c r="U349" i="1" s="1"/>
  <c r="AB349" i="1"/>
  <c r="R347" i="1"/>
  <c r="S347" i="1" s="1"/>
  <c r="R335" i="1"/>
  <c r="S335" i="1"/>
  <c r="AA330" i="1"/>
  <c r="T329" i="1"/>
  <c r="AC329" i="1" s="1"/>
  <c r="AD329" i="1" s="1"/>
  <c r="AF329" i="1" s="1"/>
  <c r="S328" i="1"/>
  <c r="R326" i="1"/>
  <c r="S326" i="1"/>
  <c r="AA325" i="1"/>
  <c r="T317" i="1"/>
  <c r="R315" i="1"/>
  <c r="S315" i="1"/>
  <c r="R299" i="1"/>
  <c r="S299" i="1" s="1"/>
  <c r="AA293" i="1"/>
  <c r="AA289" i="1"/>
  <c r="AB289" i="1" s="1"/>
  <c r="AA262" i="1"/>
  <c r="AA261" i="1"/>
  <c r="AB261" i="1"/>
  <c r="AC261" i="1"/>
  <c r="AD261" i="1" s="1"/>
  <c r="AA254" i="1"/>
  <c r="AB254" i="1"/>
  <c r="R250" i="1"/>
  <c r="S250" i="1" s="1"/>
  <c r="R246" i="1"/>
  <c r="S246" i="1"/>
  <c r="R309" i="1"/>
  <c r="S309" i="1" s="1"/>
  <c r="T302" i="1"/>
  <c r="AC302" i="1" s="1"/>
  <c r="AD302" i="1" s="1"/>
  <c r="AF302" i="1" s="1"/>
  <c r="R300" i="1"/>
  <c r="S300" i="1" s="1"/>
  <c r="R291" i="1"/>
  <c r="S291" i="1"/>
  <c r="R283" i="1"/>
  <c r="S283" i="1"/>
  <c r="T281" i="1"/>
  <c r="R279" i="1"/>
  <c r="S279" i="1" s="1"/>
  <c r="R277" i="1"/>
  <c r="S277" i="1"/>
  <c r="T275" i="1"/>
  <c r="R270" i="1"/>
  <c r="S270" i="1" s="1"/>
  <c r="R269" i="1"/>
  <c r="S269" i="1" s="1"/>
  <c r="R268" i="1"/>
  <c r="S268" i="1"/>
  <c r="AA267" i="1"/>
  <c r="AB267" i="1"/>
  <c r="AC267" i="1"/>
  <c r="AD267" i="1" s="1"/>
  <c r="AA265" i="1"/>
  <c r="R257" i="1"/>
  <c r="S257" i="1"/>
  <c r="R253" i="1"/>
  <c r="S253" i="1"/>
  <c r="R249" i="1"/>
  <c r="S249" i="1" s="1"/>
  <c r="R248" i="1"/>
  <c r="S248" i="1" s="1"/>
  <c r="R241" i="1"/>
  <c r="S241" i="1"/>
  <c r="AA227" i="1"/>
  <c r="R206" i="1"/>
  <c r="S206" i="1"/>
  <c r="R278" i="1"/>
  <c r="S278" i="1" s="1"/>
  <c r="R272" i="1"/>
  <c r="S272" i="1" s="1"/>
  <c r="T269" i="1"/>
  <c r="R267" i="1"/>
  <c r="S267" i="1"/>
  <c r="R266" i="1"/>
  <c r="S266" i="1"/>
  <c r="R265" i="1"/>
  <c r="S265" i="1" s="1"/>
  <c r="R244" i="1"/>
  <c r="S244" i="1"/>
  <c r="T238" i="1"/>
  <c r="R233" i="1"/>
  <c r="S233" i="1" s="1"/>
  <c r="R198" i="1"/>
  <c r="S198" i="1"/>
  <c r="T232" i="1"/>
  <c r="AB232" i="1" s="1"/>
  <c r="R232" i="1"/>
  <c r="S232" i="1"/>
  <c r="T211" i="1"/>
  <c r="R172" i="1"/>
  <c r="S172" i="1" s="1"/>
  <c r="U250" i="1"/>
  <c r="U261" i="1"/>
  <c r="T358" i="1"/>
  <c r="V358" i="1"/>
  <c r="T327" i="1"/>
  <c r="V327" i="1"/>
  <c r="V295" i="1"/>
  <c r="T295" i="1"/>
  <c r="U295" i="1" s="1"/>
  <c r="V293" i="1"/>
  <c r="T293" i="1"/>
  <c r="AB293" i="1" s="1"/>
  <c r="T289" i="1"/>
  <c r="V289" i="1"/>
  <c r="T258" i="1"/>
  <c r="U258" i="1" s="1"/>
  <c r="AA251" i="1"/>
  <c r="AB251" i="1" s="1"/>
  <c r="AA248" i="1"/>
  <c r="AB248" i="1" s="1"/>
  <c r="AA257" i="1"/>
  <c r="AA339" i="1"/>
  <c r="V352" i="1"/>
  <c r="V323" i="1"/>
  <c r="T323" i="1"/>
  <c r="AA315" i="1"/>
  <c r="AB315" i="1" s="1"/>
  <c r="AE314" i="1"/>
  <c r="AA314" i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AC219" i="1" s="1"/>
  <c r="AD219" i="1" s="1"/>
  <c r="V219" i="1"/>
  <c r="U356" i="1"/>
  <c r="T343" i="1"/>
  <c r="T335" i="1"/>
  <c r="AB335" i="1" s="1"/>
  <c r="V335" i="1"/>
  <c r="T334" i="1"/>
  <c r="V332" i="1"/>
  <c r="T332" i="1"/>
  <c r="V321" i="1"/>
  <c r="V316" i="1"/>
  <c r="T316" i="1"/>
  <c r="AB316" i="1" s="1"/>
  <c r="V296" i="1"/>
  <c r="T296" i="1"/>
  <c r="AB296" i="1"/>
  <c r="V283" i="1"/>
  <c r="T283" i="1"/>
  <c r="AE282" i="1"/>
  <c r="AA282" i="1"/>
  <c r="T260" i="1"/>
  <c r="V260" i="1"/>
  <c r="T235" i="1"/>
  <c r="V235" i="1"/>
  <c r="AA235" i="1"/>
  <c r="AB235" i="1" s="1"/>
  <c r="V226" i="1"/>
  <c r="T304" i="1"/>
  <c r="T291" i="1"/>
  <c r="V269" i="1"/>
  <c r="T331" i="1"/>
  <c r="T284" i="1"/>
  <c r="AB284" i="1"/>
  <c r="V348" i="1"/>
  <c r="T348" i="1"/>
  <c r="AA345" i="1"/>
  <c r="T336" i="1"/>
  <c r="AA333" i="1"/>
  <c r="AB333" i="1"/>
  <c r="AC333" i="1"/>
  <c r="AD333" i="1"/>
  <c r="AF333" i="1"/>
  <c r="V328" i="1"/>
  <c r="T328" i="1"/>
  <c r="U328" i="1" s="1"/>
  <c r="AG328" i="1" s="1"/>
  <c r="AH328" i="1" s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AB242" i="1" s="1"/>
  <c r="U223" i="1"/>
  <c r="AA346" i="1"/>
  <c r="AB346" i="1" s="1"/>
  <c r="AA343" i="1"/>
  <c r="AA336" i="1"/>
  <c r="AA324" i="1"/>
  <c r="T313" i="1"/>
  <c r="U313" i="1" s="1"/>
  <c r="AA307" i="1"/>
  <c r="AB307" i="1"/>
  <c r="AA306" i="1"/>
  <c r="AA302" i="1"/>
  <c r="V300" i="1"/>
  <c r="T300" i="1"/>
  <c r="AA299" i="1"/>
  <c r="V286" i="1"/>
  <c r="T286" i="1"/>
  <c r="AB286" i="1" s="1"/>
  <c r="AA281" i="1"/>
  <c r="AA277" i="1"/>
  <c r="AA270" i="1"/>
  <c r="AA258" i="1"/>
  <c r="R256" i="1"/>
  <c r="S256" i="1" s="1"/>
  <c r="AA244" i="1"/>
  <c r="AA230" i="1"/>
  <c r="AA217" i="1"/>
  <c r="R216" i="1"/>
  <c r="S216" i="1"/>
  <c r="AA348" i="1"/>
  <c r="R340" i="1"/>
  <c r="S340" i="1" s="1"/>
  <c r="AA338" i="1"/>
  <c r="AB338" i="1" s="1"/>
  <c r="AA323" i="1"/>
  <c r="V312" i="1"/>
  <c r="T312" i="1"/>
  <c r="AA280" i="1"/>
  <c r="T278" i="1"/>
  <c r="AA274" i="1"/>
  <c r="AB274" i="1" s="1"/>
  <c r="AA247" i="1"/>
  <c r="AB247" i="1" s="1"/>
  <c r="AA221" i="1"/>
  <c r="AA260" i="1"/>
  <c r="R259" i="1"/>
  <c r="S259" i="1"/>
  <c r="T255" i="1"/>
  <c r="AA243" i="1"/>
  <c r="T222" i="1"/>
  <c r="R193" i="1"/>
  <c r="S193" i="1" s="1"/>
  <c r="AA259" i="1"/>
  <c r="T248" i="1"/>
  <c r="V248" i="1"/>
  <c r="AA228" i="1"/>
  <c r="AB228" i="1"/>
  <c r="T200" i="1"/>
  <c r="T181" i="1"/>
  <c r="AB227" i="1"/>
  <c r="AC227" i="1"/>
  <c r="AD227" i="1"/>
  <c r="AC266" i="1"/>
  <c r="AD266" i="1" s="1"/>
  <c r="AB508" i="1"/>
  <c r="AC268" i="1"/>
  <c r="AD268" i="1"/>
  <c r="AF268" i="1"/>
  <c r="AB388" i="1"/>
  <c r="AB356" i="1"/>
  <c r="AC356" i="1"/>
  <c r="AD356" i="1" s="1"/>
  <c r="AG425" i="1"/>
  <c r="AH425" i="1"/>
  <c r="AB421" i="1"/>
  <c r="AC274" i="1"/>
  <c r="AD274" i="1" s="1"/>
  <c r="AB406" i="1"/>
  <c r="AC406" i="1"/>
  <c r="AD406" i="1"/>
  <c r="AC442" i="1"/>
  <c r="AD442" i="1" s="1"/>
  <c r="AF442" i="1" s="1"/>
  <c r="AC477" i="1"/>
  <c r="AD477" i="1"/>
  <c r="AF477" i="1" s="1"/>
  <c r="AG477" i="1" s="1"/>
  <c r="AB439" i="1"/>
  <c r="AC439" i="1"/>
  <c r="AD439" i="1" s="1"/>
  <c r="AF439" i="1" s="1"/>
  <c r="AB280" i="1"/>
  <c r="AC280" i="1"/>
  <c r="AD280" i="1"/>
  <c r="AF280" i="1"/>
  <c r="AC298" i="1"/>
  <c r="AD298" i="1" s="1"/>
  <c r="AF298" i="1" s="1"/>
  <c r="AC404" i="1"/>
  <c r="AD404" i="1" s="1"/>
  <c r="AB478" i="1"/>
  <c r="AB401" i="1"/>
  <c r="AC401" i="1"/>
  <c r="AD401" i="1"/>
  <c r="AB438" i="1"/>
  <c r="AC438" i="1"/>
  <c r="AD438" i="1"/>
  <c r="AF438" i="1"/>
  <c r="AG438" i="1" s="1"/>
  <c r="AC508" i="1"/>
  <c r="AD508" i="1"/>
  <c r="AF508" i="1" s="1"/>
  <c r="AC487" i="1"/>
  <c r="AD487" i="1" s="1"/>
  <c r="AB495" i="1"/>
  <c r="AC285" i="1"/>
  <c r="AD285" i="1"/>
  <c r="AC534" i="1"/>
  <c r="AD534" i="1"/>
  <c r="AC475" i="1"/>
  <c r="AD475" i="1"/>
  <c r="AF475" i="1" s="1"/>
  <c r="AC527" i="1"/>
  <c r="AD527" i="1"/>
  <c r="AF527" i="1"/>
  <c r="AG527" i="1"/>
  <c r="AH527" i="1" s="1"/>
  <c r="AB533" i="1"/>
  <c r="AC533" i="1"/>
  <c r="AD533" i="1" s="1"/>
  <c r="AF533" i="1" s="1"/>
  <c r="AB526" i="1"/>
  <c r="AC229" i="1"/>
  <c r="AD229" i="1"/>
  <c r="AF229" i="1" s="1"/>
  <c r="AB496" i="1"/>
  <c r="U443" i="1"/>
  <c r="AB443" i="1"/>
  <c r="AC443" i="1"/>
  <c r="AD443" i="1" s="1"/>
  <c r="AB345" i="1"/>
  <c r="AC345" i="1"/>
  <c r="AD345" i="1" s="1"/>
  <c r="AB530" i="1"/>
  <c r="AC530" i="1"/>
  <c r="AD530" i="1"/>
  <c r="AF530" i="1" s="1"/>
  <c r="AB534" i="1"/>
  <c r="AB488" i="1"/>
  <c r="AB259" i="1"/>
  <c r="AC259" i="1"/>
  <c r="AD259" i="1"/>
  <c r="AF259" i="1" s="1"/>
  <c r="AB299" i="1"/>
  <c r="AC254" i="1"/>
  <c r="AD254" i="1" s="1"/>
  <c r="AC372" i="1"/>
  <c r="AD372" i="1"/>
  <c r="AB454" i="1"/>
  <c r="AC536" i="1"/>
  <c r="AD536" i="1" s="1"/>
  <c r="U419" i="1"/>
  <c r="AB440" i="1"/>
  <c r="AC440" i="1"/>
  <c r="AD440" i="1" s="1"/>
  <c r="AF440" i="1" s="1"/>
  <c r="U510" i="1"/>
  <c r="AB436" i="1"/>
  <c r="AC436" i="1"/>
  <c r="AD436" i="1"/>
  <c r="AF436" i="1"/>
  <c r="U492" i="1"/>
  <c r="AC492" i="1"/>
  <c r="AD492" i="1" s="1"/>
  <c r="AC509" i="1"/>
  <c r="AD509" i="1"/>
  <c r="AF509" i="1"/>
  <c r="U535" i="1"/>
  <c r="AC535" i="1"/>
  <c r="AD535" i="1" s="1"/>
  <c r="AB492" i="1"/>
  <c r="AC383" i="1"/>
  <c r="AD383" i="1"/>
  <c r="AF383" i="1"/>
  <c r="AC446" i="1"/>
  <c r="AD446" i="1"/>
  <c r="AF446" i="1" s="1"/>
  <c r="AB481" i="1"/>
  <c r="AC481" i="1"/>
  <c r="AD481" i="1"/>
  <c r="AB535" i="1"/>
  <c r="AB391" i="1"/>
  <c r="AC391" i="1"/>
  <c r="AD391" i="1" s="1"/>
  <c r="AC444" i="1"/>
  <c r="AD444" i="1" s="1"/>
  <c r="AB441" i="1"/>
  <c r="AB521" i="1"/>
  <c r="AC521" i="1"/>
  <c r="AD521" i="1"/>
  <c r="AF521" i="1"/>
  <c r="AB433" i="1"/>
  <c r="AC433" i="1"/>
  <c r="AD433" i="1"/>
  <c r="AF433" i="1" s="1"/>
  <c r="AG433" i="1" s="1"/>
  <c r="AH433" i="1" s="1"/>
  <c r="AB486" i="1"/>
  <c r="AC486" i="1"/>
  <c r="AD486" i="1" s="1"/>
  <c r="AC242" i="1"/>
  <c r="AD242" i="1"/>
  <c r="AC342" i="1"/>
  <c r="AD342" i="1" s="1"/>
  <c r="AC460" i="1"/>
  <c r="AD460" i="1" s="1"/>
  <c r="AC431" i="1"/>
  <c r="AD431" i="1" s="1"/>
  <c r="U450" i="1"/>
  <c r="U476" i="1"/>
  <c r="AG476" i="1" s="1"/>
  <c r="AH476" i="1" s="1"/>
  <c r="AB476" i="1"/>
  <c r="U429" i="1"/>
  <c r="AB278" i="1"/>
  <c r="AB287" i="1"/>
  <c r="AC243" i="1"/>
  <c r="AD243" i="1" s="1"/>
  <c r="AF243" i="1" s="1"/>
  <c r="AC272" i="1"/>
  <c r="AD272" i="1"/>
  <c r="AF272" i="1"/>
  <c r="AG272" i="1" s="1"/>
  <c r="AH272" i="1" s="1"/>
  <c r="AC194" i="1"/>
  <c r="AD194" i="1" s="1"/>
  <c r="AB366" i="1"/>
  <c r="AC366" i="1"/>
  <c r="AD366" i="1"/>
  <c r="AC514" i="1"/>
  <c r="AD514" i="1" s="1"/>
  <c r="U514" i="1"/>
  <c r="AC354" i="1"/>
  <c r="AD354" i="1" s="1"/>
  <c r="AF354" i="1"/>
  <c r="AB387" i="1"/>
  <c r="AC387" i="1"/>
  <c r="AD387" i="1"/>
  <c r="AB378" i="1"/>
  <c r="AC435" i="1"/>
  <c r="AD435" i="1" s="1"/>
  <c r="AC451" i="1"/>
  <c r="AD451" i="1" s="1"/>
  <c r="AB445" i="1"/>
  <c r="AB574" i="1"/>
  <c r="U574" i="1"/>
  <c r="AC574" i="1"/>
  <c r="AD574" i="1"/>
  <c r="AB536" i="1"/>
  <c r="U432" i="1"/>
  <c r="AC525" i="1"/>
  <c r="AD525" i="1"/>
  <c r="U525" i="1"/>
  <c r="AC580" i="1"/>
  <c r="AD580" i="1"/>
  <c r="AB580" i="1"/>
  <c r="U580" i="1"/>
  <c r="AG580" i="1" s="1"/>
  <c r="AH580" i="1" s="1"/>
  <c r="AC583" i="1"/>
  <c r="AD583" i="1" s="1"/>
  <c r="AF583" i="1" s="1"/>
  <c r="AB583" i="1"/>
  <c r="U583" i="1"/>
  <c r="U569" i="1"/>
  <c r="AC569" i="1"/>
  <c r="AD569" i="1"/>
  <c r="AG569" i="1" s="1"/>
  <c r="AH569" i="1" s="1"/>
  <c r="AB215" i="1"/>
  <c r="AC215" i="1"/>
  <c r="AD215" i="1" s="1"/>
  <c r="AG533" i="1"/>
  <c r="AH533" i="1"/>
  <c r="AB517" i="1"/>
  <c r="U436" i="1"/>
  <c r="AG436" i="1" s="1"/>
  <c r="AH436" i="1" s="1"/>
  <c r="AB514" i="1"/>
  <c r="AC244" i="1"/>
  <c r="AD244" i="1"/>
  <c r="AF244" i="1"/>
  <c r="AB292" i="1"/>
  <c r="U406" i="1"/>
  <c r="U586" i="1"/>
  <c r="AC586" i="1"/>
  <c r="AD586" i="1" s="1"/>
  <c r="AB522" i="1"/>
  <c r="AC522" i="1"/>
  <c r="AD522" i="1" s="1"/>
  <c r="AC572" i="1"/>
  <c r="AD572" i="1"/>
  <c r="AF572" i="1"/>
  <c r="AG572" i="1"/>
  <c r="AH572" i="1" s="1"/>
  <c r="U572" i="1"/>
  <c r="AF481" i="1"/>
  <c r="U412" i="1"/>
  <c r="AB412" i="1"/>
  <c r="AC412" i="1"/>
  <c r="AD412" i="1"/>
  <c r="AB484" i="1"/>
  <c r="AC484" i="1"/>
  <c r="AD484" i="1" s="1"/>
  <c r="U558" i="1"/>
  <c r="AC558" i="1"/>
  <c r="AD558" i="1" s="1"/>
  <c r="AF558" i="1" s="1"/>
  <c r="AB558" i="1"/>
  <c r="AC575" i="1"/>
  <c r="AD575" i="1" s="1"/>
  <c r="AF575" i="1" s="1"/>
  <c r="U575" i="1"/>
  <c r="AB575" i="1"/>
  <c r="AF543" i="1"/>
  <c r="AG543" i="1" s="1"/>
  <c r="AH543" i="1" s="1"/>
  <c r="AG547" i="1"/>
  <c r="AH547" i="1" s="1"/>
  <c r="AF584" i="1"/>
  <c r="AG584" i="1"/>
  <c r="AH584" i="1" s="1"/>
  <c r="AB559" i="1"/>
  <c r="U559" i="1"/>
  <c r="AC559" i="1"/>
  <c r="AD559" i="1" s="1"/>
  <c r="AF520" i="1"/>
  <c r="AG520" i="1"/>
  <c r="AH520" i="1" s="1"/>
  <c r="AC388" i="1"/>
  <c r="AD388" i="1"/>
  <c r="AF388" i="1" s="1"/>
  <c r="AG388" i="1" s="1"/>
  <c r="AH388" i="1" s="1"/>
  <c r="AG446" i="1"/>
  <c r="AH446" i="1" s="1"/>
  <c r="U490" i="1"/>
  <c r="AC490" i="1"/>
  <c r="AD490" i="1"/>
  <c r="AF490" i="1"/>
  <c r="AG490" i="1"/>
  <c r="AH490" i="1" s="1"/>
  <c r="U567" i="1"/>
  <c r="AC524" i="1"/>
  <c r="AD524" i="1" s="1"/>
  <c r="AG576" i="1"/>
  <c r="AH576" i="1" s="1"/>
  <c r="AF526" i="1"/>
  <c r="AG526" i="1"/>
  <c r="AH526" i="1"/>
  <c r="AB578" i="1"/>
  <c r="AC578" i="1"/>
  <c r="AD578" i="1" s="1"/>
  <c r="AF578" i="1" s="1"/>
  <c r="U578" i="1"/>
  <c r="U462" i="1"/>
  <c r="AC462" i="1"/>
  <c r="AD462" i="1" s="1"/>
  <c r="AB217" i="1"/>
  <c r="AC217" i="1"/>
  <c r="AD217" i="1" s="1"/>
  <c r="AC264" i="1"/>
  <c r="AD264" i="1"/>
  <c r="AF264" i="1"/>
  <c r="AG264" i="1" s="1"/>
  <c r="AH264" i="1" s="1"/>
  <c r="AC370" i="1"/>
  <c r="AD370" i="1" s="1"/>
  <c r="AC245" i="1"/>
  <c r="AD245" i="1" s="1"/>
  <c r="AB290" i="1"/>
  <c r="AC290" i="1"/>
  <c r="AD290" i="1"/>
  <c r="U513" i="1"/>
  <c r="AC513" i="1"/>
  <c r="AD513" i="1"/>
  <c r="AG464" i="1"/>
  <c r="AH464" i="1" s="1"/>
  <c r="AC539" i="1"/>
  <c r="AD539" i="1"/>
  <c r="U560" i="1"/>
  <c r="AC560" i="1"/>
  <c r="AD560" i="1" s="1"/>
  <c r="U523" i="1"/>
  <c r="AC523" i="1"/>
  <c r="AD523" i="1"/>
  <c r="AC573" i="1"/>
  <c r="AD573" i="1"/>
  <c r="AB573" i="1"/>
  <c r="U573" i="1"/>
  <c r="AF544" i="1"/>
  <c r="AG544" i="1" s="1"/>
  <c r="AH544" i="1" s="1"/>
  <c r="AC241" i="1"/>
  <c r="AD241" i="1" s="1"/>
  <c r="U409" i="1"/>
  <c r="AB409" i="1"/>
  <c r="AC409" i="1"/>
  <c r="AD409" i="1"/>
  <c r="AC515" i="1"/>
  <c r="AD515" i="1" s="1"/>
  <c r="U537" i="1"/>
  <c r="AB537" i="1"/>
  <c r="AC537" i="1"/>
  <c r="AD537" i="1" s="1"/>
  <c r="AB560" i="1"/>
  <c r="AB523" i="1"/>
  <c r="AB461" i="1"/>
  <c r="AC234" i="1"/>
  <c r="AD234" i="1"/>
  <c r="AF234" i="1"/>
  <c r="AB305" i="1"/>
  <c r="AC305" i="1"/>
  <c r="AD305" i="1"/>
  <c r="AF305" i="1" s="1"/>
  <c r="AC338" i="1"/>
  <c r="AD338" i="1" s="1"/>
  <c r="AB313" i="1"/>
  <c r="AB246" i="1"/>
  <c r="AC246" i="1"/>
  <c r="AD246" i="1"/>
  <c r="AB257" i="1"/>
  <c r="AC257" i="1"/>
  <c r="AD257" i="1"/>
  <c r="U245" i="1"/>
  <c r="AC210" i="1"/>
  <c r="AD210" i="1" s="1"/>
  <c r="AB353" i="1"/>
  <c r="AB337" i="1"/>
  <c r="AC337" i="1"/>
  <c r="AD337" i="1"/>
  <c r="AF337" i="1" s="1"/>
  <c r="AC308" i="1"/>
  <c r="AD308" i="1"/>
  <c r="AF308" i="1" s="1"/>
  <c r="AC367" i="1"/>
  <c r="AD367" i="1"/>
  <c r="AC230" i="1"/>
  <c r="AD230" i="1" s="1"/>
  <c r="AC374" i="1"/>
  <c r="AD374" i="1" s="1"/>
  <c r="AF374" i="1" s="1"/>
  <c r="AC386" i="1"/>
  <c r="AD386" i="1"/>
  <c r="AF386" i="1"/>
  <c r="U392" i="1"/>
  <c r="AC350" i="1"/>
  <c r="AD350" i="1"/>
  <c r="AF350" i="1"/>
  <c r="AC402" i="1"/>
  <c r="AD402" i="1" s="1"/>
  <c r="U402" i="1"/>
  <c r="U214" i="1"/>
  <c r="AC395" i="1"/>
  <c r="AD395" i="1" s="1"/>
  <c r="AF395" i="1" s="1"/>
  <c r="AD325" i="1"/>
  <c r="AB271" i="1"/>
  <c r="AC271" i="1"/>
  <c r="AD271" i="1"/>
  <c r="AF271" i="1"/>
  <c r="AG271" i="1" s="1"/>
  <c r="U367" i="1"/>
  <c r="AB279" i="1"/>
  <c r="AC279" i="1"/>
  <c r="AD279" i="1" s="1"/>
  <c r="AG279" i="1" s="1"/>
  <c r="AH279" i="1" s="1"/>
  <c r="AF279" i="1"/>
  <c r="AC238" i="1"/>
  <c r="AD238" i="1"/>
  <c r="AB399" i="1"/>
  <c r="AC226" i="1"/>
  <c r="AD226" i="1" s="1"/>
  <c r="AG226" i="1" s="1"/>
  <c r="AH226" i="1" s="1"/>
  <c r="AB403" i="1"/>
  <c r="AG298" i="1"/>
  <c r="AH298" i="1"/>
  <c r="AB302" i="1"/>
  <c r="U319" i="1"/>
  <c r="U359" i="1"/>
  <c r="AC377" i="1"/>
  <c r="AD377" i="1" s="1"/>
  <c r="U385" i="1"/>
  <c r="AB211" i="1"/>
  <c r="U371" i="1"/>
  <c r="AB371" i="1"/>
  <c r="AC371" i="1"/>
  <c r="AD371" i="1" s="1"/>
  <c r="U271" i="1"/>
  <c r="U253" i="1"/>
  <c r="AB253" i="1"/>
  <c r="AC253" i="1"/>
  <c r="AD253" i="1"/>
  <c r="AC349" i="1"/>
  <c r="AD349" i="1" s="1"/>
  <c r="AF349" i="1" s="1"/>
  <c r="AC362" i="1"/>
  <c r="AD362" i="1" s="1"/>
  <c r="AC281" i="1"/>
  <c r="AD281" i="1" s="1"/>
  <c r="AB306" i="1"/>
  <c r="U232" i="1"/>
  <c r="AC232" i="1"/>
  <c r="AD232" i="1"/>
  <c r="AF232" i="1"/>
  <c r="AG232" i="1" s="1"/>
  <c r="AH232" i="1" s="1"/>
  <c r="AB355" i="1"/>
  <c r="AB326" i="1"/>
  <c r="U326" i="1"/>
  <c r="AB380" i="1"/>
  <c r="AB384" i="1"/>
  <c r="AC384" i="1"/>
  <c r="AD384" i="1" s="1"/>
  <c r="U384" i="1"/>
  <c r="AF227" i="1"/>
  <c r="AG227" i="1" s="1"/>
  <c r="AH227" i="1" s="1"/>
  <c r="AF242" i="1"/>
  <c r="AG242" i="1" s="1"/>
  <c r="AH242" i="1" s="1"/>
  <c r="U316" i="1"/>
  <c r="AC316" i="1"/>
  <c r="AD316" i="1" s="1"/>
  <c r="AC323" i="1"/>
  <c r="AD323" i="1" s="1"/>
  <c r="AF261" i="1"/>
  <c r="U222" i="1"/>
  <c r="U312" i="1"/>
  <c r="AB312" i="1"/>
  <c r="AC312" i="1"/>
  <c r="AD312" i="1" s="1"/>
  <c r="U331" i="1"/>
  <c r="AC296" i="1"/>
  <c r="AD296" i="1"/>
  <c r="U296" i="1"/>
  <c r="U343" i="1"/>
  <c r="U265" i="1"/>
  <c r="AG265" i="1" s="1"/>
  <c r="AH265" i="1" s="1"/>
  <c r="AG333" i="1"/>
  <c r="AH333" i="1"/>
  <c r="U200" i="1"/>
  <c r="U278" i="1"/>
  <c r="AC278" i="1"/>
  <c r="AD278" i="1"/>
  <c r="AF278" i="1"/>
  <c r="AG278" i="1"/>
  <c r="AH278" i="1" s="1"/>
  <c r="U286" i="1"/>
  <c r="AC286" i="1"/>
  <c r="AD286" i="1" s="1"/>
  <c r="AF301" i="1"/>
  <c r="U309" i="1"/>
  <c r="U315" i="1"/>
  <c r="AC315" i="1"/>
  <c r="AD315" i="1"/>
  <c r="AF315" i="1" s="1"/>
  <c r="AC313" i="1"/>
  <c r="AD313" i="1"/>
  <c r="AF313" i="1" s="1"/>
  <c r="AG313" i="1" s="1"/>
  <c r="AH313" i="1" s="1"/>
  <c r="U273" i="1"/>
  <c r="AC273" i="1"/>
  <c r="AD273" i="1"/>
  <c r="AB303" i="1"/>
  <c r="U284" i="1"/>
  <c r="AC284" i="1"/>
  <c r="AD284" i="1"/>
  <c r="U291" i="1"/>
  <c r="AC291" i="1"/>
  <c r="AD291" i="1"/>
  <c r="U260" i="1"/>
  <c r="AB260" i="1"/>
  <c r="AC260" i="1"/>
  <c r="AD260" i="1" s="1"/>
  <c r="U283" i="1"/>
  <c r="AB334" i="1"/>
  <c r="AB343" i="1"/>
  <c r="AC343" i="1"/>
  <c r="AD343" i="1" s="1"/>
  <c r="AB262" i="1"/>
  <c r="U276" i="1"/>
  <c r="AB258" i="1"/>
  <c r="AB295" i="1"/>
  <c r="AC295" i="1"/>
  <c r="AD295" i="1" s="1"/>
  <c r="U327" i="1"/>
  <c r="AB331" i="1"/>
  <c r="AC331" i="1"/>
  <c r="AD331" i="1" s="1"/>
  <c r="AF331" i="1" s="1"/>
  <c r="AC328" i="1"/>
  <c r="AD328" i="1"/>
  <c r="U336" i="1"/>
  <c r="AC336" i="1"/>
  <c r="AD336" i="1" s="1"/>
  <c r="AF336" i="1" s="1"/>
  <c r="AG336" i="1"/>
  <c r="AH336" i="1" s="1"/>
  <c r="U235" i="1"/>
  <c r="AC235" i="1"/>
  <c r="AD235" i="1"/>
  <c r="U332" i="1"/>
  <c r="U219" i="1"/>
  <c r="AB219" i="1"/>
  <c r="AB265" i="1"/>
  <c r="AC265" i="1"/>
  <c r="AD265" i="1"/>
  <c r="AF265" i="1" s="1"/>
  <c r="AC306" i="1"/>
  <c r="AD306" i="1"/>
  <c r="U306" i="1"/>
  <c r="AC293" i="1"/>
  <c r="AD293" i="1"/>
  <c r="U293" i="1"/>
  <c r="AF250" i="1"/>
  <c r="AG250" i="1" s="1"/>
  <c r="AH250" i="1" s="1"/>
  <c r="AF443" i="1"/>
  <c r="AG443" i="1" s="1"/>
  <c r="AH443" i="1" s="1"/>
  <c r="AG337" i="1"/>
  <c r="AH337" i="1" s="1"/>
  <c r="AF522" i="1"/>
  <c r="AG522" i="1" s="1"/>
  <c r="AH522" i="1" s="1"/>
  <c r="AF569" i="1"/>
  <c r="AF574" i="1"/>
  <c r="AG574" i="1"/>
  <c r="AH574" i="1" s="1"/>
  <c r="AF580" i="1"/>
  <c r="AG583" i="1"/>
  <c r="AH583" i="1" s="1"/>
  <c r="AF539" i="1"/>
  <c r="AF513" i="1"/>
  <c r="AG513" i="1"/>
  <c r="AH513" i="1" s="1"/>
  <c r="AF409" i="1"/>
  <c r="AG409" i="1" s="1"/>
  <c r="AH409" i="1" s="1"/>
  <c r="AF560" i="1"/>
  <c r="AF573" i="1"/>
  <c r="AG578" i="1"/>
  <c r="AH578" i="1"/>
  <c r="AF367" i="1"/>
  <c r="AG367" i="1"/>
  <c r="AH367" i="1" s="1"/>
  <c r="AF362" i="1"/>
  <c r="AF377" i="1"/>
  <c r="AF291" i="1"/>
  <c r="AG291" i="1"/>
  <c r="AH291" i="1" s="1"/>
  <c r="AF293" i="1"/>
  <c r="AG293" i="1" s="1"/>
  <c r="AH293" i="1" s="1"/>
  <c r="AF284" i="1"/>
  <c r="AG284" i="1"/>
  <c r="AH284" i="1" s="1"/>
  <c r="AF273" i="1"/>
  <c r="AG273" i="1"/>
  <c r="AH273" i="1" s="1"/>
  <c r="V144" i="1"/>
  <c r="V48" i="1"/>
  <c r="V183" i="1"/>
  <c r="T183" i="1"/>
  <c r="V180" i="1"/>
  <c r="V176" i="1"/>
  <c r="AC204" i="1"/>
  <c r="AD204" i="1" s="1"/>
  <c r="T178" i="1"/>
  <c r="AC178" i="1" s="1"/>
  <c r="AD178" i="1" s="1"/>
  <c r="AF178" i="1" s="1"/>
  <c r="U178" i="1"/>
  <c r="AG178" i="1" s="1"/>
  <c r="AH178" i="1" s="1"/>
  <c r="AB204" i="1"/>
  <c r="T203" i="1"/>
  <c r="U203" i="1"/>
  <c r="AB205" i="1"/>
  <c r="AC205" i="1"/>
  <c r="AD205" i="1" s="1"/>
  <c r="AB197" i="1"/>
  <c r="AC197" i="1"/>
  <c r="AD197" i="1"/>
  <c r="T208" i="1"/>
  <c r="U208" i="1"/>
  <c r="R208" i="1"/>
  <c r="S208" i="1"/>
  <c r="AA203" i="1"/>
  <c r="AB203" i="1" s="1"/>
  <c r="R202" i="1"/>
  <c r="S202" i="1" s="1"/>
  <c r="R200" i="1"/>
  <c r="S200" i="1" s="1"/>
  <c r="AA185" i="1"/>
  <c r="R199" i="1"/>
  <c r="S199" i="1"/>
  <c r="AB198" i="1"/>
  <c r="AC198" i="1"/>
  <c r="AD198" i="1"/>
  <c r="AF198" i="1" s="1"/>
  <c r="R197" i="1"/>
  <c r="S197" i="1"/>
  <c r="AA193" i="1"/>
  <c r="T192" i="1"/>
  <c r="U192" i="1"/>
  <c r="R190" i="1"/>
  <c r="S190" i="1" s="1"/>
  <c r="AF319" i="1"/>
  <c r="AG319" i="1" s="1"/>
  <c r="AH319" i="1" s="1"/>
  <c r="AF368" i="1"/>
  <c r="AG368" i="1" s="1"/>
  <c r="AH368" i="1" s="1"/>
  <c r="AF205" i="1"/>
  <c r="AF351" i="1"/>
  <c r="AG351" i="1" s="1"/>
  <c r="AH351" i="1" s="1"/>
  <c r="AF456" i="1"/>
  <c r="AF306" i="1"/>
  <c r="AF328" i="1"/>
  <c r="AF294" i="1"/>
  <c r="AF344" i="1"/>
  <c r="AG395" i="1"/>
  <c r="AH395" i="1" s="1"/>
  <c r="AG481" i="1"/>
  <c r="AH481" i="1" s="1"/>
  <c r="AB255" i="1"/>
  <c r="U255" i="1"/>
  <c r="U358" i="1"/>
  <c r="AC358" i="1"/>
  <c r="AD358" i="1" s="1"/>
  <c r="U252" i="1"/>
  <c r="AB252" i="1"/>
  <c r="U430" i="1"/>
  <c r="AF286" i="1"/>
  <c r="AG286" i="1"/>
  <c r="AH286" i="1" s="1"/>
  <c r="U289" i="1"/>
  <c r="AC330" i="1"/>
  <c r="AD330" i="1" s="1"/>
  <c r="U344" i="1"/>
  <c r="AB330" i="1"/>
  <c r="AB416" i="1"/>
  <c r="U248" i="1"/>
  <c r="AC248" i="1"/>
  <c r="AD248" i="1"/>
  <c r="T320" i="1"/>
  <c r="U303" i="1"/>
  <c r="AC303" i="1"/>
  <c r="AD303" i="1"/>
  <c r="AC258" i="1"/>
  <c r="AD258" i="1" s="1"/>
  <c r="U269" i="1"/>
  <c r="AC269" i="1"/>
  <c r="AD269" i="1" s="1"/>
  <c r="U297" i="1"/>
  <c r="AC297" i="1"/>
  <c r="AD297" i="1" s="1"/>
  <c r="U311" i="1"/>
  <c r="AC311" i="1"/>
  <c r="AD311" i="1"/>
  <c r="AG311" i="1" s="1"/>
  <c r="AH311" i="1" s="1"/>
  <c r="AB385" i="1"/>
  <c r="AC380" i="1"/>
  <c r="AD380" i="1"/>
  <c r="U380" i="1"/>
  <c r="T390" i="1"/>
  <c r="AC390" i="1" s="1"/>
  <c r="AD390" i="1" s="1"/>
  <c r="AF390" i="1" s="1"/>
  <c r="AB270" i="1"/>
  <c r="U270" i="1"/>
  <c r="U249" i="1"/>
  <c r="AB249" i="1"/>
  <c r="U244" i="1"/>
  <c r="AB244" i="1"/>
  <c r="U353" i="1"/>
  <c r="AC403" i="1"/>
  <c r="AD403" i="1" s="1"/>
  <c r="AF403" i="1" s="1"/>
  <c r="AG403" i="1" s="1"/>
  <c r="AH403" i="1" s="1"/>
  <c r="U403" i="1"/>
  <c r="U399" i="1"/>
  <c r="AC399" i="1"/>
  <c r="AD399" i="1" s="1"/>
  <c r="U374" i="1"/>
  <c r="U394" i="1"/>
  <c r="AF288" i="1"/>
  <c r="AG288" i="1"/>
  <c r="AH288" i="1"/>
  <c r="U216" i="1"/>
  <c r="AC216" i="1"/>
  <c r="AD216" i="1" s="1"/>
  <c r="AC498" i="1"/>
  <c r="AD498" i="1"/>
  <c r="U498" i="1"/>
  <c r="AB498" i="1"/>
  <c r="AC511" i="1"/>
  <c r="AD511" i="1" s="1"/>
  <c r="U413" i="1"/>
  <c r="AB413" i="1"/>
  <c r="AC502" i="1"/>
  <c r="AD502" i="1"/>
  <c r="U502" i="1"/>
  <c r="AB502" i="1"/>
  <c r="U503" i="1"/>
  <c r="AC503" i="1"/>
  <c r="AD503" i="1" s="1"/>
  <c r="V398" i="1"/>
  <c r="T398" i="1"/>
  <c r="T397" i="1"/>
  <c r="AC397" i="1" s="1"/>
  <c r="AD397" i="1" s="1"/>
  <c r="AF397" i="1" s="1"/>
  <c r="AB397" i="1"/>
  <c r="U375" i="1"/>
  <c r="AC375" i="1"/>
  <c r="AD375" i="1" s="1"/>
  <c r="V369" i="1"/>
  <c r="T369" i="1"/>
  <c r="AC369" i="1" s="1"/>
  <c r="T364" i="1"/>
  <c r="AB364" i="1" s="1"/>
  <c r="V364" i="1"/>
  <c r="T363" i="1"/>
  <c r="AB363" i="1"/>
  <c r="T361" i="1"/>
  <c r="AB361" i="1" s="1"/>
  <c r="T318" i="1"/>
  <c r="AB318" i="1" s="1"/>
  <c r="V213" i="1"/>
  <c r="T213" i="1"/>
  <c r="AB213" i="1" s="1"/>
  <c r="AE206" i="1"/>
  <c r="AF206" i="1" s="1"/>
  <c r="AG206" i="1" s="1"/>
  <c r="AH206" i="1" s="1"/>
  <c r="AA206" i="1"/>
  <c r="AB206" i="1" s="1"/>
  <c r="AC206" i="1"/>
  <c r="AD206" i="1"/>
  <c r="AE201" i="1"/>
  <c r="AA201" i="1"/>
  <c r="AB201" i="1"/>
  <c r="AC201" i="1"/>
  <c r="AD201" i="1"/>
  <c r="AE199" i="1"/>
  <c r="AA199" i="1"/>
  <c r="AB199" i="1" s="1"/>
  <c r="AC199" i="1"/>
  <c r="AD199" i="1" s="1"/>
  <c r="AC192" i="1"/>
  <c r="AD192" i="1"/>
  <c r="AA186" i="1"/>
  <c r="AH271" i="1"/>
  <c r="AG229" i="1"/>
  <c r="AH229" i="1" s="1"/>
  <c r="AB269" i="1"/>
  <c r="AC382" i="1"/>
  <c r="AD382" i="1"/>
  <c r="AG349" i="1"/>
  <c r="AH349" i="1"/>
  <c r="AC385" i="1"/>
  <c r="AD385" i="1" s="1"/>
  <c r="AF385" i="1" s="1"/>
  <c r="AC407" i="1"/>
  <c r="AD407" i="1" s="1"/>
  <c r="AF238" i="1"/>
  <c r="AG238" i="1" s="1"/>
  <c r="AH238" i="1" s="1"/>
  <c r="AG350" i="1"/>
  <c r="AH350" i="1"/>
  <c r="AC277" i="1"/>
  <c r="AD277" i="1" s="1"/>
  <c r="AG234" i="1"/>
  <c r="AH234" i="1" s="1"/>
  <c r="AC497" i="1"/>
  <c r="AD497" i="1"/>
  <c r="AF497" i="1" s="1"/>
  <c r="AC432" i="1"/>
  <c r="AD432" i="1"/>
  <c r="AC430" i="1"/>
  <c r="AD430" i="1"/>
  <c r="AF366" i="1"/>
  <c r="AG366" i="1"/>
  <c r="AH366" i="1" s="1"/>
  <c r="AF486" i="1"/>
  <c r="AG486" i="1" s="1"/>
  <c r="AH486" i="1" s="1"/>
  <c r="AC394" i="1"/>
  <c r="AD394" i="1"/>
  <c r="AF372" i="1"/>
  <c r="AG372" i="1" s="1"/>
  <c r="AH372" i="1" s="1"/>
  <c r="AC413" i="1"/>
  <c r="AD413" i="1"/>
  <c r="AC389" i="1"/>
  <c r="AD389" i="1"/>
  <c r="AF389" i="1" s="1"/>
  <c r="AH477" i="1"/>
  <c r="AC252" i="1"/>
  <c r="AD252" i="1" s="1"/>
  <c r="AG252" i="1" s="1"/>
  <c r="AH252" i="1" s="1"/>
  <c r="T321" i="1"/>
  <c r="AB321" i="1" s="1"/>
  <c r="U334" i="1"/>
  <c r="AC334" i="1"/>
  <c r="AD334" i="1" s="1"/>
  <c r="AG261" i="1"/>
  <c r="AH261" i="1" s="1"/>
  <c r="AG301" i="1"/>
  <c r="AH301" i="1" s="1"/>
  <c r="U372" i="1"/>
  <c r="AB372" i="1"/>
  <c r="U292" i="1"/>
  <c r="AC292" i="1"/>
  <c r="AD292" i="1"/>
  <c r="AC461" i="1"/>
  <c r="AD461" i="1" s="1"/>
  <c r="U467" i="1"/>
  <c r="AC467" i="1"/>
  <c r="AD467" i="1" s="1"/>
  <c r="AF467" i="1" s="1"/>
  <c r="T505" i="1"/>
  <c r="AB505" i="1" s="1"/>
  <c r="V505" i="1"/>
  <c r="U488" i="1"/>
  <c r="AC488" i="1"/>
  <c r="AD488" i="1" s="1"/>
  <c r="AF488" i="1" s="1"/>
  <c r="V483" i="1"/>
  <c r="T483" i="1"/>
  <c r="T482" i="1"/>
  <c r="AB482" i="1" s="1"/>
  <c r="V474" i="1"/>
  <c r="T474" i="1"/>
  <c r="AC474" i="1" s="1"/>
  <c r="AD474" i="1" s="1"/>
  <c r="V470" i="1"/>
  <c r="T470" i="1"/>
  <c r="T469" i="1"/>
  <c r="AB469" i="1" s="1"/>
  <c r="V459" i="1"/>
  <c r="T459" i="1"/>
  <c r="AB459" i="1" s="1"/>
  <c r="AB458" i="1"/>
  <c r="AB449" i="1"/>
  <c r="U421" i="1"/>
  <c r="AC421" i="1"/>
  <c r="AD421" i="1"/>
  <c r="AG421" i="1" s="1"/>
  <c r="AH421" i="1" s="1"/>
  <c r="AG244" i="1"/>
  <c r="AH244" i="1"/>
  <c r="U300" i="1"/>
  <c r="AC300" i="1"/>
  <c r="AD300" i="1" s="1"/>
  <c r="AC211" i="1"/>
  <c r="AD211" i="1" s="1"/>
  <c r="U211" i="1"/>
  <c r="AC317" i="1"/>
  <c r="AD317" i="1"/>
  <c r="AF317" i="1" s="1"/>
  <c r="AG317" i="1" s="1"/>
  <c r="AH317" i="1" s="1"/>
  <c r="U317" i="1"/>
  <c r="U351" i="1"/>
  <c r="AB351" i="1"/>
  <c r="AB294" i="1"/>
  <c r="U294" i="1"/>
  <c r="AG294" i="1" s="1"/>
  <c r="AH294" i="1" s="1"/>
  <c r="U339" i="1"/>
  <c r="AD339" i="1"/>
  <c r="U447" i="1"/>
  <c r="AC447" i="1"/>
  <c r="AD447" i="1"/>
  <c r="AB518" i="1"/>
  <c r="AC518" i="1"/>
  <c r="AD518" i="1"/>
  <c r="AF518" i="1" s="1"/>
  <c r="U485" i="1"/>
  <c r="AB485" i="1"/>
  <c r="U456" i="1"/>
  <c r="AG456" i="1" s="1"/>
  <c r="AH456" i="1" s="1"/>
  <c r="AB456" i="1"/>
  <c r="AC416" i="1"/>
  <c r="AD416" i="1"/>
  <c r="U416" i="1"/>
  <c r="AB389" i="1"/>
  <c r="V365" i="1"/>
  <c r="T365" i="1"/>
  <c r="V341" i="1"/>
  <c r="T341" i="1"/>
  <c r="T218" i="1"/>
  <c r="AB218" i="1" s="1"/>
  <c r="V212" i="1"/>
  <c r="T212" i="1"/>
  <c r="AC212" i="1" s="1"/>
  <c r="AD212" i="1" s="1"/>
  <c r="AF212" i="1" s="1"/>
  <c r="AE202" i="1"/>
  <c r="AA202" i="1"/>
  <c r="AB202" i="1"/>
  <c r="AC202" i="1"/>
  <c r="AD202" i="1" s="1"/>
  <c r="AE200" i="1"/>
  <c r="AA200" i="1"/>
  <c r="AB200" i="1" s="1"/>
  <c r="AC200" i="1"/>
  <c r="AD200" i="1" s="1"/>
  <c r="V196" i="1"/>
  <c r="T196" i="1"/>
  <c r="AB195" i="1"/>
  <c r="AC195" i="1"/>
  <c r="AD195" i="1" s="1"/>
  <c r="AF195" i="1" s="1"/>
  <c r="AC327" i="1"/>
  <c r="AD327" i="1"/>
  <c r="AG280" i="1"/>
  <c r="AH280" i="1"/>
  <c r="AB300" i="1"/>
  <c r="AC289" i="1"/>
  <c r="AD289" i="1"/>
  <c r="AF289" i="1" s="1"/>
  <c r="AG289" i="1" s="1"/>
  <c r="AH289" i="1" s="1"/>
  <c r="AC255" i="1"/>
  <c r="AD255" i="1" s="1"/>
  <c r="AB358" i="1"/>
  <c r="AC359" i="1"/>
  <c r="AD359" i="1"/>
  <c r="AG359" i="1" s="1"/>
  <c r="AH359" i="1" s="1"/>
  <c r="AB297" i="1"/>
  <c r="AF226" i="1"/>
  <c r="AC249" i="1"/>
  <c r="AD249" i="1"/>
  <c r="AB325" i="1"/>
  <c r="U395" i="1"/>
  <c r="AG374" i="1"/>
  <c r="AH374" i="1"/>
  <c r="AF210" i="1"/>
  <c r="AB192" i="1"/>
  <c r="U199" i="1"/>
  <c r="AC429" i="1"/>
  <c r="AD429" i="1" s="1"/>
  <c r="AF429" i="1" s="1"/>
  <c r="AF391" i="1"/>
  <c r="AG383" i="1"/>
  <c r="AH383" i="1" s="1"/>
  <c r="AC510" i="1"/>
  <c r="AD510" i="1"/>
  <c r="AC193" i="1"/>
  <c r="AD193" i="1"/>
  <c r="AF193" i="1" s="1"/>
  <c r="AC458" i="1"/>
  <c r="AD458" i="1" s="1"/>
  <c r="AG458" i="1" s="1"/>
  <c r="AH458" i="1" s="1"/>
  <c r="AF285" i="1"/>
  <c r="AH438" i="1"/>
  <c r="AG268" i="1"/>
  <c r="AH268" i="1" s="1"/>
  <c r="AB336" i="1"/>
  <c r="AC335" i="1"/>
  <c r="AD335" i="1"/>
  <c r="U335" i="1"/>
  <c r="AG335" i="1" s="1"/>
  <c r="V148" i="1"/>
  <c r="AC262" i="1"/>
  <c r="AD262" i="1"/>
  <c r="AF262" i="1" s="1"/>
  <c r="U262" i="1"/>
  <c r="T220" i="1"/>
  <c r="AB238" i="1"/>
  <c r="U238" i="1"/>
  <c r="AB329" i="1"/>
  <c r="U329" i="1"/>
  <c r="AG329" i="1" s="1"/>
  <c r="AH329" i="1" s="1"/>
  <c r="AC355" i="1"/>
  <c r="AD355" i="1" s="1"/>
  <c r="U355" i="1"/>
  <c r="U299" i="1"/>
  <c r="AC299" i="1"/>
  <c r="AD299" i="1" s="1"/>
  <c r="AB310" i="1"/>
  <c r="U310" i="1"/>
  <c r="U231" i="1"/>
  <c r="AC231" i="1"/>
  <c r="AD231" i="1" s="1"/>
  <c r="U307" i="1"/>
  <c r="AC307" i="1"/>
  <c r="AD307" i="1" s="1"/>
  <c r="U226" i="1"/>
  <c r="U346" i="1"/>
  <c r="AC346" i="1"/>
  <c r="AD346" i="1"/>
  <c r="T322" i="1"/>
  <c r="U287" i="1"/>
  <c r="AC287" i="1"/>
  <c r="AD287" i="1" s="1"/>
  <c r="AB342" i="1"/>
  <c r="U308" i="1"/>
  <c r="AG308" i="1"/>
  <c r="AH308" i="1" s="1"/>
  <c r="AB308" i="1"/>
  <c r="AB236" i="1"/>
  <c r="U451" i="1"/>
  <c r="AB451" i="1"/>
  <c r="U445" i="1"/>
  <c r="AC445" i="1"/>
  <c r="AD445" i="1" s="1"/>
  <c r="AF445" i="1" s="1"/>
  <c r="U518" i="1"/>
  <c r="AF373" i="1"/>
  <c r="AG373" i="1" s="1"/>
  <c r="AH373" i="1" s="1"/>
  <c r="T417" i="1"/>
  <c r="AB417" i="1" s="1"/>
  <c r="U441" i="1"/>
  <c r="AC441" i="1"/>
  <c r="AD441" i="1" s="1"/>
  <c r="AB509" i="1"/>
  <c r="U509" i="1"/>
  <c r="AG509" i="1"/>
  <c r="AH509" i="1" s="1"/>
  <c r="U496" i="1"/>
  <c r="AC496" i="1"/>
  <c r="AD496" i="1"/>
  <c r="AG419" i="1"/>
  <c r="AH419" i="1"/>
  <c r="U475" i="1"/>
  <c r="AG475" i="1"/>
  <c r="AH475" i="1" s="1"/>
  <c r="AB475" i="1"/>
  <c r="U428" i="1"/>
  <c r="AC428" i="1"/>
  <c r="AD428" i="1" s="1"/>
  <c r="AC517" i="1"/>
  <c r="AD517" i="1" s="1"/>
  <c r="U517" i="1"/>
  <c r="T512" i="1"/>
  <c r="V512" i="1"/>
  <c r="T507" i="1"/>
  <c r="V507" i="1"/>
  <c r="V500" i="1"/>
  <c r="T500" i="1"/>
  <c r="AC499" i="1"/>
  <c r="AD499" i="1"/>
  <c r="U499" i="1"/>
  <c r="V494" i="1"/>
  <c r="T494" i="1"/>
  <c r="T473" i="1"/>
  <c r="AC473" i="1" s="1"/>
  <c r="AD473" i="1" s="1"/>
  <c r="AF473" i="1" s="1"/>
  <c r="V473" i="1"/>
  <c r="V471" i="1"/>
  <c r="T471" i="1"/>
  <c r="V455" i="1"/>
  <c r="T455" i="1"/>
  <c r="AC455" i="1" s="1"/>
  <c r="AD455" i="1" s="1"/>
  <c r="U454" i="1"/>
  <c r="AC454" i="1"/>
  <c r="AD454" i="1"/>
  <c r="AG454" i="1" s="1"/>
  <c r="AH454" i="1" s="1"/>
  <c r="U427" i="1"/>
  <c r="AC427" i="1"/>
  <c r="AD427" i="1" s="1"/>
  <c r="AB427" i="1"/>
  <c r="V426" i="1"/>
  <c r="T426" i="1"/>
  <c r="AB425" i="1"/>
  <c r="U423" i="1"/>
  <c r="AC423" i="1"/>
  <c r="AD423" i="1"/>
  <c r="AF423" i="1" s="1"/>
  <c r="U422" i="1"/>
  <c r="AB422" i="1"/>
  <c r="AC422" i="1"/>
  <c r="AD422" i="1" s="1"/>
  <c r="V420" i="1"/>
  <c r="T420" i="1"/>
  <c r="U420" i="1" s="1"/>
  <c r="AB419" i="1"/>
  <c r="U418" i="1"/>
  <c r="AC418" i="1"/>
  <c r="AD418" i="1" s="1"/>
  <c r="U489" i="1"/>
  <c r="AC489" i="1"/>
  <c r="AD489" i="1" s="1"/>
  <c r="AB516" i="1"/>
  <c r="U405" i="1"/>
  <c r="AC405" i="1"/>
  <c r="AD405" i="1" s="1"/>
  <c r="AB373" i="1"/>
  <c r="V504" i="1"/>
  <c r="T504" i="1"/>
  <c r="U504" i="1" s="1"/>
  <c r="V501" i="1"/>
  <c r="T501" i="1"/>
  <c r="AC501" i="1" s="1"/>
  <c r="AD501" i="1" s="1"/>
  <c r="U466" i="1"/>
  <c r="AC466" i="1"/>
  <c r="AD466" i="1" s="1"/>
  <c r="U463" i="1"/>
  <c r="AC463" i="1"/>
  <c r="AD463" i="1" s="1"/>
  <c r="V415" i="1"/>
  <c r="T415" i="1"/>
  <c r="AB415" i="1" s="1"/>
  <c r="V400" i="1"/>
  <c r="T400" i="1"/>
  <c r="AB400" i="1" s="1"/>
  <c r="AB250" i="1"/>
  <c r="U491" i="1"/>
  <c r="AC491" i="1"/>
  <c r="AD491" i="1" s="1"/>
  <c r="U424" i="1"/>
  <c r="AG424" i="1"/>
  <c r="AH424" i="1"/>
  <c r="V506" i="1"/>
  <c r="T506" i="1"/>
  <c r="V493" i="1"/>
  <c r="T493" i="1"/>
  <c r="T468" i="1"/>
  <c r="U468" i="1" s="1"/>
  <c r="V468" i="1"/>
  <c r="V457" i="1"/>
  <c r="T457" i="1"/>
  <c r="AC457" i="1" s="1"/>
  <c r="AD457" i="1" s="1"/>
  <c r="AF457" i="1" s="1"/>
  <c r="V448" i="1"/>
  <c r="T448" i="1"/>
  <c r="U448" i="1" s="1"/>
  <c r="T434" i="1"/>
  <c r="AB434" i="1" s="1"/>
  <c r="AB428" i="1"/>
  <c r="T410" i="1"/>
  <c r="V410" i="1"/>
  <c r="V396" i="1"/>
  <c r="T396" i="1"/>
  <c r="AC396" i="1" s="1"/>
  <c r="AD396" i="1" s="1"/>
  <c r="V360" i="1"/>
  <c r="T360" i="1"/>
  <c r="AC360" i="1" s="1"/>
  <c r="AD360" i="1" s="1"/>
  <c r="AF360" i="1" s="1"/>
  <c r="V251" i="1"/>
  <c r="T251" i="1"/>
  <c r="AC251" i="1" s="1"/>
  <c r="AD251" i="1" s="1"/>
  <c r="V465" i="1"/>
  <c r="T465" i="1"/>
  <c r="U465" i="1" s="1"/>
  <c r="T240" i="1"/>
  <c r="AA208" i="1"/>
  <c r="AB208" i="1"/>
  <c r="AC208" i="1"/>
  <c r="AD208" i="1" s="1"/>
  <c r="AC203" i="1"/>
  <c r="AD203" i="1" s="1"/>
  <c r="AF203" i="1" s="1"/>
  <c r="AF208" i="1"/>
  <c r="AG208" i="1"/>
  <c r="AH208" i="1" s="1"/>
  <c r="AG195" i="1"/>
  <c r="AH195" i="1" s="1"/>
  <c r="U251" i="1"/>
  <c r="AF463" i="1"/>
  <c r="AF489" i="1"/>
  <c r="AG423" i="1"/>
  <c r="AH423" i="1" s="1"/>
  <c r="AF454" i="1"/>
  <c r="U471" i="1"/>
  <c r="U494" i="1"/>
  <c r="AC494" i="1"/>
  <c r="AD494" i="1"/>
  <c r="AB494" i="1"/>
  <c r="AG428" i="1"/>
  <c r="AH428" i="1" s="1"/>
  <c r="AF428" i="1"/>
  <c r="AF346" i="1"/>
  <c r="AF231" i="1"/>
  <c r="AG231" i="1" s="1"/>
  <c r="AH231" i="1" s="1"/>
  <c r="U220" i="1"/>
  <c r="AC220" i="1"/>
  <c r="AD220" i="1" s="1"/>
  <c r="AF211" i="1"/>
  <c r="AF421" i="1"/>
  <c r="U459" i="1"/>
  <c r="AC459" i="1"/>
  <c r="AD459" i="1"/>
  <c r="AF459" i="1" s="1"/>
  <c r="U470" i="1"/>
  <c r="AG470" i="1" s="1"/>
  <c r="AB470" i="1"/>
  <c r="AC470" i="1"/>
  <c r="AD470" i="1"/>
  <c r="AG467" i="1"/>
  <c r="AH467" i="1"/>
  <c r="AF413" i="1"/>
  <c r="AG413" i="1"/>
  <c r="AH413" i="1" s="1"/>
  <c r="AF407" i="1"/>
  <c r="AG407" i="1"/>
  <c r="AH407" i="1" s="1"/>
  <c r="AC213" i="1"/>
  <c r="AD213" i="1"/>
  <c r="AB369" i="1"/>
  <c r="U369" i="1"/>
  <c r="AD369" i="1"/>
  <c r="AG369" i="1" s="1"/>
  <c r="AH369" i="1" s="1"/>
  <c r="AF503" i="1"/>
  <c r="AG503" i="1"/>
  <c r="AH503" i="1"/>
  <c r="AF502" i="1"/>
  <c r="AF353" i="1"/>
  <c r="AG353" i="1"/>
  <c r="AH353" i="1" s="1"/>
  <c r="AF358" i="1"/>
  <c r="AG358" i="1"/>
  <c r="AH358" i="1"/>
  <c r="U240" i="1"/>
  <c r="AB493" i="1"/>
  <c r="AC493" i="1"/>
  <c r="AD493" i="1"/>
  <c r="U493" i="1"/>
  <c r="AG422" i="1"/>
  <c r="AH422" i="1" s="1"/>
  <c r="AF422" i="1"/>
  <c r="AF458" i="1"/>
  <c r="AF510" i="1"/>
  <c r="AF359" i="1"/>
  <c r="AF327" i="1"/>
  <c r="U218" i="1"/>
  <c r="AC218" i="1"/>
  <c r="AD218" i="1"/>
  <c r="AB341" i="1"/>
  <c r="U341" i="1"/>
  <c r="AG341" i="1" s="1"/>
  <c r="AH341" i="1" s="1"/>
  <c r="AC341" i="1"/>
  <c r="AD341" i="1" s="1"/>
  <c r="AF341" i="1" s="1"/>
  <c r="U482" i="1"/>
  <c r="AC482" i="1"/>
  <c r="AD482" i="1"/>
  <c r="AC321" i="1"/>
  <c r="AD321" i="1"/>
  <c r="U321" i="1"/>
  <c r="AF252" i="1"/>
  <c r="AF432" i="1"/>
  <c r="AG432" i="1"/>
  <c r="AH432" i="1" s="1"/>
  <c r="AC363" i="1"/>
  <c r="AD363" i="1" s="1"/>
  <c r="U363" i="1"/>
  <c r="U397" i="1"/>
  <c r="AF216" i="1"/>
  <c r="AG216" i="1"/>
  <c r="AH216" i="1"/>
  <c r="AB390" i="1"/>
  <c r="U390" i="1"/>
  <c r="AF311" i="1"/>
  <c r="AF303" i="1"/>
  <c r="AG303" i="1" s="1"/>
  <c r="AH303" i="1" s="1"/>
  <c r="AB396" i="1"/>
  <c r="U396" i="1"/>
  <c r="AC468" i="1"/>
  <c r="AD468" i="1"/>
  <c r="AB468" i="1"/>
  <c r="AC400" i="1"/>
  <c r="AD400" i="1" s="1"/>
  <c r="U501" i="1"/>
  <c r="AB501" i="1"/>
  <c r="AC465" i="1"/>
  <c r="AD465" i="1" s="1"/>
  <c r="AB465" i="1"/>
  <c r="U360" i="1"/>
  <c r="AB360" i="1"/>
  <c r="U434" i="1"/>
  <c r="AC434" i="1"/>
  <c r="AD434" i="1" s="1"/>
  <c r="U415" i="1"/>
  <c r="AC415" i="1"/>
  <c r="AD415" i="1"/>
  <c r="AC504" i="1"/>
  <c r="AD504" i="1" s="1"/>
  <c r="AB504" i="1"/>
  <c r="U455" i="1"/>
  <c r="AB455" i="1"/>
  <c r="AF496" i="1"/>
  <c r="AG496" i="1" s="1"/>
  <c r="AH496" i="1" s="1"/>
  <c r="AF441" i="1"/>
  <c r="AG441" i="1"/>
  <c r="AH441" i="1" s="1"/>
  <c r="U417" i="1"/>
  <c r="AC417" i="1"/>
  <c r="AD417" i="1"/>
  <c r="AF335" i="1"/>
  <c r="AH335" i="1"/>
  <c r="AF255" i="1"/>
  <c r="AG255" i="1"/>
  <c r="AH255" i="1" s="1"/>
  <c r="AB212" i="1"/>
  <c r="U212" i="1"/>
  <c r="AB220" i="1"/>
  <c r="AF447" i="1"/>
  <c r="AG447" i="1"/>
  <c r="AH447" i="1" s="1"/>
  <c r="AF300" i="1"/>
  <c r="AB474" i="1"/>
  <c r="U474" i="1"/>
  <c r="AC483" i="1"/>
  <c r="AD483" i="1"/>
  <c r="AB483" i="1"/>
  <c r="U483" i="1"/>
  <c r="AF375" i="1"/>
  <c r="AG375" i="1"/>
  <c r="AH375" i="1" s="1"/>
  <c r="AF269" i="1"/>
  <c r="AG269" i="1" s="1"/>
  <c r="AH269" i="1" s="1"/>
  <c r="U410" i="1"/>
  <c r="AC410" i="1"/>
  <c r="AD410" i="1"/>
  <c r="AB410" i="1"/>
  <c r="AB448" i="1"/>
  <c r="AC448" i="1"/>
  <c r="AD448" i="1" s="1"/>
  <c r="AB506" i="1"/>
  <c r="AC506" i="1"/>
  <c r="AD506" i="1"/>
  <c r="AF506" i="1" s="1"/>
  <c r="AG506" i="1" s="1"/>
  <c r="AH506" i="1" s="1"/>
  <c r="U506" i="1"/>
  <c r="AF491" i="1"/>
  <c r="AG491" i="1" s="1"/>
  <c r="AH491" i="1" s="1"/>
  <c r="AB420" i="1"/>
  <c r="AC420" i="1"/>
  <c r="AD420" i="1"/>
  <c r="AC426" i="1"/>
  <c r="AD426" i="1"/>
  <c r="AF426" i="1" s="1"/>
  <c r="U426" i="1"/>
  <c r="AB426" i="1"/>
  <c r="AB473" i="1"/>
  <c r="U473" i="1"/>
  <c r="AF499" i="1"/>
  <c r="AG499" i="1"/>
  <c r="AH499" i="1" s="1"/>
  <c r="AB507" i="1"/>
  <c r="AC507" i="1"/>
  <c r="AD507" i="1"/>
  <c r="U507" i="1"/>
  <c r="AB196" i="1"/>
  <c r="AF202" i="1"/>
  <c r="AG202" i="1"/>
  <c r="AH202" i="1" s="1"/>
  <c r="U365" i="1"/>
  <c r="AC365" i="1"/>
  <c r="AD365" i="1"/>
  <c r="AB365" i="1"/>
  <c r="AF416" i="1"/>
  <c r="AC469" i="1"/>
  <c r="AD469" i="1"/>
  <c r="AF469" i="1" s="1"/>
  <c r="AG469" i="1" s="1"/>
  <c r="AH469" i="1" s="1"/>
  <c r="U469" i="1"/>
  <c r="AC505" i="1"/>
  <c r="AD505" i="1" s="1"/>
  <c r="U505" i="1"/>
  <c r="AF394" i="1"/>
  <c r="AG394" i="1" s="1"/>
  <c r="AH394" i="1" s="1"/>
  <c r="U318" i="1"/>
  <c r="AG318" i="1" s="1"/>
  <c r="AH318" i="1" s="1"/>
  <c r="AC318" i="1"/>
  <c r="AD318" i="1" s="1"/>
  <c r="U361" i="1"/>
  <c r="AC361" i="1"/>
  <c r="AD361" i="1"/>
  <c r="AC364" i="1"/>
  <c r="AD364" i="1" s="1"/>
  <c r="AF364" i="1" s="1"/>
  <c r="AF380" i="1"/>
  <c r="AG380" i="1" s="1"/>
  <c r="AH380" i="1" s="1"/>
  <c r="AB320" i="1"/>
  <c r="U320" i="1"/>
  <c r="AC320" i="1"/>
  <c r="AD320" i="1"/>
  <c r="AF320" i="1" s="1"/>
  <c r="AG473" i="1"/>
  <c r="AH473" i="1" s="1"/>
  <c r="AF474" i="1"/>
  <c r="AG417" i="1"/>
  <c r="AH417" i="1"/>
  <c r="AF417" i="1"/>
  <c r="AG360" i="1"/>
  <c r="AH360" i="1" s="1"/>
  <c r="AG397" i="1"/>
  <c r="AH397" i="1" s="1"/>
  <c r="AG415" i="1"/>
  <c r="AH415" i="1" s="1"/>
  <c r="AF415" i="1"/>
  <c r="AF470" i="1"/>
  <c r="AH470" i="1"/>
  <c r="AF220" i="1"/>
  <c r="AF507" i="1"/>
  <c r="AG507" i="1"/>
  <c r="AH507" i="1" s="1"/>
  <c r="AF410" i="1"/>
  <c r="AF501" i="1"/>
  <c r="AG501" i="1"/>
  <c r="AH501" i="1"/>
  <c r="AF493" i="1"/>
  <c r="AG493" i="1"/>
  <c r="AH493" i="1" s="1"/>
  <c r="AF369" i="1"/>
  <c r="AF318" i="1"/>
  <c r="AF483" i="1"/>
  <c r="AG483" i="1" s="1"/>
  <c r="AH483" i="1" s="1"/>
  <c r="AF468" i="1"/>
  <c r="AG468" i="1" s="1"/>
  <c r="AH468" i="1" s="1"/>
  <c r="AF482" i="1"/>
  <c r="T170" i="1"/>
  <c r="U170" i="1" s="1"/>
  <c r="T165" i="1"/>
  <c r="AC165" i="1" s="1"/>
  <c r="AD165" i="1" s="1"/>
  <c r="R162" i="1"/>
  <c r="S162" i="1"/>
  <c r="V185" i="1"/>
  <c r="AA168" i="1"/>
  <c r="T163" i="1"/>
  <c r="T184" i="1"/>
  <c r="AC184" i="1"/>
  <c r="AD184" i="1"/>
  <c r="R182" i="1"/>
  <c r="S182" i="1" s="1"/>
  <c r="R180" i="1"/>
  <c r="S180" i="1"/>
  <c r="T176" i="1"/>
  <c r="U176" i="1" s="1"/>
  <c r="T171" i="1"/>
  <c r="U171" i="1"/>
  <c r="T179" i="1"/>
  <c r="AB179" i="1" s="1"/>
  <c r="U179" i="1"/>
  <c r="T167" i="1"/>
  <c r="U167" i="1" s="1"/>
  <c r="T180" i="1"/>
  <c r="R176" i="1"/>
  <c r="S176" i="1" s="1"/>
  <c r="AA163" i="1"/>
  <c r="AA162" i="1"/>
  <c r="R158" i="1"/>
  <c r="S158" i="1" s="1"/>
  <c r="R189" i="1"/>
  <c r="S189" i="1"/>
  <c r="V184" i="1"/>
  <c r="T174" i="1"/>
  <c r="U174" i="1" s="1"/>
  <c r="V171" i="1"/>
  <c r="AA169" i="1"/>
  <c r="AA167" i="1"/>
  <c r="AB167" i="1"/>
  <c r="AC167" i="1"/>
  <c r="AD167" i="1"/>
  <c r="T166" i="1"/>
  <c r="V165" i="1"/>
  <c r="R161" i="1"/>
  <c r="S161" i="1"/>
  <c r="V154" i="1"/>
  <c r="T148" i="1"/>
  <c r="AB148" i="1" s="1"/>
  <c r="AA147" i="1"/>
  <c r="AB147" i="1" s="1"/>
  <c r="T186" i="1"/>
  <c r="AB186" i="1" s="1"/>
  <c r="T175" i="1"/>
  <c r="U175" i="1"/>
  <c r="T173" i="1"/>
  <c r="U173" i="1" s="1"/>
  <c r="R173" i="1"/>
  <c r="S173" i="1" s="1"/>
  <c r="R169" i="1"/>
  <c r="S169" i="1" s="1"/>
  <c r="AA180" i="1"/>
  <c r="AA190" i="1"/>
  <c r="AB190" i="1" s="1"/>
  <c r="AC190" i="1"/>
  <c r="AD190" i="1" s="1"/>
  <c r="AA183" i="1"/>
  <c r="AB176" i="1"/>
  <c r="AC176" i="1"/>
  <c r="AD176" i="1"/>
  <c r="U191" i="1"/>
  <c r="AC191" i="1"/>
  <c r="AD191" i="1"/>
  <c r="U185" i="1"/>
  <c r="AB185" i="1"/>
  <c r="AC185" i="1"/>
  <c r="AD185" i="1"/>
  <c r="AB181" i="1"/>
  <c r="U181" i="1"/>
  <c r="AC181" i="1"/>
  <c r="AD181" i="1"/>
  <c r="AA178" i="1"/>
  <c r="AB178" i="1" s="1"/>
  <c r="V169" i="1"/>
  <c r="T169" i="1"/>
  <c r="AB187" i="1"/>
  <c r="AC170" i="1"/>
  <c r="AD170" i="1" s="1"/>
  <c r="AF170" i="1" s="1"/>
  <c r="AB177" i="1"/>
  <c r="AC177" i="1"/>
  <c r="AD177" i="1"/>
  <c r="AF177" i="1" s="1"/>
  <c r="AB184" i="1"/>
  <c r="T182" i="1"/>
  <c r="AA175" i="1"/>
  <c r="AB175" i="1" s="1"/>
  <c r="AA173" i="1"/>
  <c r="AA166" i="1"/>
  <c r="AB166" i="1"/>
  <c r="AC166" i="1"/>
  <c r="AD166" i="1"/>
  <c r="AA164" i="1"/>
  <c r="AB191" i="1"/>
  <c r="AA174" i="1"/>
  <c r="AB174" i="1"/>
  <c r="AC174" i="1"/>
  <c r="AD174" i="1" s="1"/>
  <c r="AA153" i="1"/>
  <c r="AC187" i="1"/>
  <c r="AD187" i="1"/>
  <c r="AA179" i="1"/>
  <c r="AC179" i="1"/>
  <c r="AD179" i="1"/>
  <c r="AC186" i="1"/>
  <c r="AD186" i="1" s="1"/>
  <c r="AF186" i="1" s="1"/>
  <c r="U172" i="1"/>
  <c r="V186" i="1"/>
  <c r="V175" i="1"/>
  <c r="AB172" i="1"/>
  <c r="AC172" i="1"/>
  <c r="AD172" i="1"/>
  <c r="AA171" i="1"/>
  <c r="AA165" i="1"/>
  <c r="AB165" i="1"/>
  <c r="R165" i="1"/>
  <c r="S165" i="1"/>
  <c r="R167" i="1"/>
  <c r="S167" i="1" s="1"/>
  <c r="R164" i="1"/>
  <c r="S164" i="1" s="1"/>
  <c r="R163" i="1"/>
  <c r="S163" i="1"/>
  <c r="AA159" i="1"/>
  <c r="AA155" i="1"/>
  <c r="AA160" i="1"/>
  <c r="T158" i="1"/>
  <c r="U158" i="1" s="1"/>
  <c r="R154" i="1"/>
  <c r="S154" i="1" s="1"/>
  <c r="AA143" i="1"/>
  <c r="R157" i="1"/>
  <c r="S157" i="1"/>
  <c r="R153" i="1"/>
  <c r="S153" i="1" s="1"/>
  <c r="AA145" i="1"/>
  <c r="AB145" i="1" s="1"/>
  <c r="T156" i="1"/>
  <c r="U156" i="1" s="1"/>
  <c r="T153" i="1"/>
  <c r="U153" i="1"/>
  <c r="R151" i="1"/>
  <c r="S151" i="1" s="1"/>
  <c r="R150" i="1"/>
  <c r="S150" i="1" s="1"/>
  <c r="T145" i="1"/>
  <c r="U145" i="1" s="1"/>
  <c r="T157" i="1"/>
  <c r="U157" i="1"/>
  <c r="T152" i="1"/>
  <c r="U152" i="1"/>
  <c r="AA151" i="1"/>
  <c r="T150" i="1"/>
  <c r="AA139" i="1"/>
  <c r="AA138" i="1"/>
  <c r="R13" i="1"/>
  <c r="S13" i="1"/>
  <c r="R147" i="1"/>
  <c r="S147" i="1"/>
  <c r="R146" i="1"/>
  <c r="S146" i="1" s="1"/>
  <c r="R145" i="1"/>
  <c r="S145" i="1"/>
  <c r="T142" i="1"/>
  <c r="U142" i="1"/>
  <c r="T144" i="1"/>
  <c r="AC144" i="1" s="1"/>
  <c r="AD144" i="1" s="1"/>
  <c r="AF144" i="1" s="1"/>
  <c r="U144" i="1"/>
  <c r="R143" i="1"/>
  <c r="S143" i="1" s="1"/>
  <c r="AA14" i="1"/>
  <c r="T50" i="1"/>
  <c r="U50" i="1"/>
  <c r="R130" i="1"/>
  <c r="S130" i="1" s="1"/>
  <c r="T104" i="1"/>
  <c r="AB104" i="1" s="1"/>
  <c r="U104" i="1"/>
  <c r="T92" i="1"/>
  <c r="U92" i="1" s="1"/>
  <c r="R69" i="1"/>
  <c r="S69" i="1"/>
  <c r="T67" i="1"/>
  <c r="U67" i="1"/>
  <c r="R65" i="1"/>
  <c r="S65" i="1"/>
  <c r="R52" i="1"/>
  <c r="S52" i="1" s="1"/>
  <c r="R48" i="1"/>
  <c r="S48" i="1"/>
  <c r="T46" i="1"/>
  <c r="T38" i="1"/>
  <c r="U38" i="1" s="1"/>
  <c r="T22" i="1"/>
  <c r="U22" i="1" s="1"/>
  <c r="R20" i="1"/>
  <c r="S20" i="1"/>
  <c r="R128" i="1"/>
  <c r="S128" i="1"/>
  <c r="T126" i="1"/>
  <c r="U126" i="1"/>
  <c r="R125" i="1"/>
  <c r="S125" i="1" s="1"/>
  <c r="T114" i="1"/>
  <c r="AB114" i="1" s="1"/>
  <c r="AC114" i="1" s="1"/>
  <c r="AD114" i="1" s="1"/>
  <c r="U114" i="1"/>
  <c r="R96" i="1"/>
  <c r="S96" i="1" s="1"/>
  <c r="R63" i="1"/>
  <c r="S63" i="1" s="1"/>
  <c r="R51" i="1"/>
  <c r="S51" i="1" s="1"/>
  <c r="R23" i="1"/>
  <c r="S23" i="1"/>
  <c r="AA18" i="1"/>
  <c r="R17" i="1"/>
  <c r="S17" i="1" s="1"/>
  <c r="T15" i="1"/>
  <c r="U15" i="1" s="1"/>
  <c r="R14" i="1"/>
  <c r="S14" i="1"/>
  <c r="AA103" i="1"/>
  <c r="R49" i="1"/>
  <c r="S49" i="1"/>
  <c r="AA17" i="1"/>
  <c r="AB17" i="1" s="1"/>
  <c r="AA81" i="1"/>
  <c r="AA89" i="1"/>
  <c r="T83" i="1"/>
  <c r="U83" i="1"/>
  <c r="T53" i="1"/>
  <c r="U53" i="1"/>
  <c r="R115" i="1"/>
  <c r="S115" i="1"/>
  <c r="AA111" i="1"/>
  <c r="AB111" i="1" s="1"/>
  <c r="AA107" i="1"/>
  <c r="T95" i="1"/>
  <c r="U95" i="1"/>
  <c r="R88" i="1"/>
  <c r="S88" i="1"/>
  <c r="R84" i="1"/>
  <c r="S84" i="1"/>
  <c r="R75" i="1"/>
  <c r="S75" i="1" s="1"/>
  <c r="AA61" i="1"/>
  <c r="R45" i="1"/>
  <c r="S45" i="1"/>
  <c r="R21" i="1"/>
  <c r="S21" i="1"/>
  <c r="T79" i="1"/>
  <c r="U79" i="1"/>
  <c r="AA125" i="1"/>
  <c r="AA109" i="1"/>
  <c r="AA118" i="1"/>
  <c r="R44" i="1"/>
  <c r="S44" i="1"/>
  <c r="T41" i="1"/>
  <c r="AB41" i="1" s="1"/>
  <c r="U41" i="1"/>
  <c r="T37" i="1"/>
  <c r="R71" i="1"/>
  <c r="S71" i="1"/>
  <c r="T35" i="1"/>
  <c r="AB35" i="1" s="1"/>
  <c r="U35" i="1"/>
  <c r="R34" i="1"/>
  <c r="S34" i="1"/>
  <c r="R29" i="1"/>
  <c r="S29" i="1" s="1"/>
  <c r="T27" i="1"/>
  <c r="U27" i="1"/>
  <c r="T51" i="1"/>
  <c r="U51" i="1"/>
  <c r="AA131" i="1"/>
  <c r="T118" i="1"/>
  <c r="U118" i="1"/>
  <c r="R80" i="1"/>
  <c r="S80" i="1" s="1"/>
  <c r="AA77" i="1"/>
  <c r="T56" i="1"/>
  <c r="U56" i="1"/>
  <c r="AA47" i="1"/>
  <c r="T24" i="1"/>
  <c r="U24" i="1" s="1"/>
  <c r="AA117" i="1"/>
  <c r="AA99" i="1"/>
  <c r="AA95" i="1"/>
  <c r="AA91" i="1"/>
  <c r="AA66" i="1"/>
  <c r="AA136" i="1"/>
  <c r="AB136" i="1" s="1"/>
  <c r="T93" i="1"/>
  <c r="U93" i="1" s="1"/>
  <c r="R92" i="1"/>
  <c r="S92" i="1" s="1"/>
  <c r="T73" i="1"/>
  <c r="U73" i="1"/>
  <c r="AA70" i="1"/>
  <c r="R70" i="1"/>
  <c r="S70" i="1" s="1"/>
  <c r="R47" i="1"/>
  <c r="S47" i="1" s="1"/>
  <c r="R43" i="1"/>
  <c r="S43" i="1"/>
  <c r="AA39" i="1"/>
  <c r="R37" i="1"/>
  <c r="S37" i="1" s="1"/>
  <c r="T34" i="1"/>
  <c r="U34" i="1" s="1"/>
  <c r="R18" i="1"/>
  <c r="S18" i="1" s="1"/>
  <c r="T129" i="1"/>
  <c r="U129" i="1"/>
  <c r="T135" i="1"/>
  <c r="AC135" i="1" s="1"/>
  <c r="AD135" i="1" s="1"/>
  <c r="U135" i="1"/>
  <c r="R133" i="1"/>
  <c r="S133" i="1"/>
  <c r="R121" i="1"/>
  <c r="S121" i="1" s="1"/>
  <c r="T119" i="1"/>
  <c r="U119" i="1"/>
  <c r="R118" i="1"/>
  <c r="S118" i="1"/>
  <c r="AA112" i="1"/>
  <c r="AB112" i="1" s="1"/>
  <c r="AC112" i="1" s="1"/>
  <c r="AD112" i="1" s="1"/>
  <c r="R110" i="1"/>
  <c r="S110" i="1" s="1"/>
  <c r="T107" i="1"/>
  <c r="U107" i="1"/>
  <c r="R100" i="1"/>
  <c r="S100" i="1"/>
  <c r="R99" i="1"/>
  <c r="S99" i="1"/>
  <c r="R98" i="1"/>
  <c r="S98" i="1" s="1"/>
  <c r="R90" i="1"/>
  <c r="S90" i="1"/>
  <c r="T68" i="1"/>
  <c r="U68" i="1"/>
  <c r="R62" i="1"/>
  <c r="S62" i="1"/>
  <c r="R61" i="1"/>
  <c r="S61" i="1" s="1"/>
  <c r="T59" i="1"/>
  <c r="U59" i="1"/>
  <c r="R57" i="1"/>
  <c r="S57" i="1"/>
  <c r="T55" i="1"/>
  <c r="U55" i="1" s="1"/>
  <c r="R54" i="1"/>
  <c r="S54" i="1" s="1"/>
  <c r="R53" i="1"/>
  <c r="S53" i="1"/>
  <c r="R46" i="1"/>
  <c r="S46" i="1"/>
  <c r="T42" i="1"/>
  <c r="AC42" i="1" s="1"/>
  <c r="AD42" i="1" s="1"/>
  <c r="U42" i="1"/>
  <c r="T40" i="1"/>
  <c r="AA33" i="1"/>
  <c r="R27" i="1"/>
  <c r="S27" i="1"/>
  <c r="R26" i="1"/>
  <c r="S26" i="1"/>
  <c r="AA105" i="1"/>
  <c r="AA38" i="1"/>
  <c r="T52" i="1"/>
  <c r="U52" i="1"/>
  <c r="T60" i="1"/>
  <c r="AB60" i="1" s="1"/>
  <c r="U60" i="1"/>
  <c r="AA68" i="1"/>
  <c r="R50" i="1"/>
  <c r="S50" i="1" s="1"/>
  <c r="R42" i="1"/>
  <c r="S42" i="1"/>
  <c r="AA25" i="1"/>
  <c r="T127" i="1"/>
  <c r="AC127" i="1" s="1"/>
  <c r="U127" i="1"/>
  <c r="T16" i="1"/>
  <c r="AB16" i="1" s="1"/>
  <c r="T82" i="1"/>
  <c r="U82" i="1" s="1"/>
  <c r="T39" i="1"/>
  <c r="U39" i="1"/>
  <c r="T141" i="1"/>
  <c r="U141" i="1"/>
  <c r="T139" i="1"/>
  <c r="AB139" i="1" s="1"/>
  <c r="U139" i="1"/>
  <c r="R138" i="1"/>
  <c r="S138" i="1" s="1"/>
  <c r="R122" i="1"/>
  <c r="S122" i="1"/>
  <c r="R120" i="1"/>
  <c r="S120" i="1" s="1"/>
  <c r="R116" i="1"/>
  <c r="S116" i="1"/>
  <c r="T109" i="1"/>
  <c r="U109" i="1" s="1"/>
  <c r="R108" i="1"/>
  <c r="S108" i="1"/>
  <c r="R106" i="1"/>
  <c r="S106" i="1"/>
  <c r="R102" i="1"/>
  <c r="S102" i="1"/>
  <c r="T100" i="1"/>
  <c r="U100" i="1" s="1"/>
  <c r="AA98" i="1"/>
  <c r="R91" i="1"/>
  <c r="S91" i="1"/>
  <c r="R89" i="1"/>
  <c r="S89" i="1"/>
  <c r="T87" i="1"/>
  <c r="U87" i="1" s="1"/>
  <c r="R87" i="1"/>
  <c r="S87" i="1"/>
  <c r="T84" i="1"/>
  <c r="R82" i="1"/>
  <c r="S82" i="1"/>
  <c r="T80" i="1"/>
  <c r="AB80" i="1" s="1"/>
  <c r="U80" i="1"/>
  <c r="T78" i="1"/>
  <c r="U78" i="1" s="1"/>
  <c r="R59" i="1"/>
  <c r="S59" i="1"/>
  <c r="T57" i="1"/>
  <c r="AB57" i="1" s="1"/>
  <c r="T48" i="1"/>
  <c r="U48" i="1" s="1"/>
  <c r="R38" i="1"/>
  <c r="S38" i="1" s="1"/>
  <c r="T33" i="1"/>
  <c r="U33" i="1"/>
  <c r="R32" i="1"/>
  <c r="S32" i="1"/>
  <c r="T29" i="1"/>
  <c r="U29" i="1"/>
  <c r="AA28" i="1"/>
  <c r="R28" i="1"/>
  <c r="S28" i="1"/>
  <c r="R22" i="1"/>
  <c r="S22" i="1"/>
  <c r="AA21" i="1"/>
  <c r="AB21" i="1" s="1"/>
  <c r="T20" i="1"/>
  <c r="U20" i="1"/>
  <c r="T13" i="1"/>
  <c r="U13" i="1" s="1"/>
  <c r="T75" i="1"/>
  <c r="U75" i="1"/>
  <c r="R73" i="1"/>
  <c r="S73" i="1"/>
  <c r="T66" i="1"/>
  <c r="U66" i="1" s="1"/>
  <c r="T45" i="1"/>
  <c r="U45" i="1" s="1"/>
  <c r="T130" i="1"/>
  <c r="AB130" i="1" s="1"/>
  <c r="U130" i="1"/>
  <c r="T61" i="1"/>
  <c r="T47" i="1"/>
  <c r="AB47" i="1" s="1"/>
  <c r="U47" i="1"/>
  <c r="T140" i="1"/>
  <c r="U140" i="1" s="1"/>
  <c r="T28" i="1"/>
  <c r="U28" i="1"/>
  <c r="R131" i="1"/>
  <c r="S131" i="1"/>
  <c r="R117" i="1"/>
  <c r="S117" i="1"/>
  <c r="R78" i="1"/>
  <c r="S78" i="1" s="1"/>
  <c r="R76" i="1"/>
  <c r="S76" i="1"/>
  <c r="T65" i="1"/>
  <c r="U65" i="1"/>
  <c r="T26" i="1"/>
  <c r="U26" i="1" s="1"/>
  <c r="T23" i="1"/>
  <c r="U23" i="1" s="1"/>
  <c r="AA154" i="1"/>
  <c r="AB154" i="1"/>
  <c r="AC154" i="1"/>
  <c r="AD154" i="1"/>
  <c r="AF154" i="1" s="1"/>
  <c r="AA94" i="1"/>
  <c r="AA90" i="1"/>
  <c r="AA86" i="1"/>
  <c r="AA82" i="1"/>
  <c r="AA56" i="1"/>
  <c r="V32" i="1"/>
  <c r="T32" i="1"/>
  <c r="U32" i="1" s="1"/>
  <c r="AA16" i="1"/>
  <c r="T138" i="1"/>
  <c r="U138" i="1" s="1"/>
  <c r="T110" i="1"/>
  <c r="U110" i="1"/>
  <c r="T164" i="1"/>
  <c r="V162" i="1"/>
  <c r="T162" i="1"/>
  <c r="U162" i="1" s="1"/>
  <c r="AA115" i="1"/>
  <c r="R111" i="1"/>
  <c r="S111" i="1"/>
  <c r="AA74" i="1"/>
  <c r="AB74" i="1" s="1"/>
  <c r="AC74" i="1" s="1"/>
  <c r="AD74" i="1" s="1"/>
  <c r="V72" i="1"/>
  <c r="T72" i="1"/>
  <c r="U72" i="1" s="1"/>
  <c r="AA67" i="1"/>
  <c r="AA53" i="1"/>
  <c r="AA44" i="1"/>
  <c r="V168" i="1"/>
  <c r="T168" i="1"/>
  <c r="AB168" i="1" s="1"/>
  <c r="AA124" i="1"/>
  <c r="V88" i="1"/>
  <c r="T88" i="1"/>
  <c r="U88" i="1"/>
  <c r="AA84" i="1"/>
  <c r="AA62" i="1"/>
  <c r="V14" i="1"/>
  <c r="T14" i="1"/>
  <c r="T121" i="1"/>
  <c r="U121" i="1"/>
  <c r="T58" i="1"/>
  <c r="U58" i="1"/>
  <c r="T98" i="1"/>
  <c r="AB98" i="1" s="1"/>
  <c r="V133" i="1"/>
  <c r="T133" i="1"/>
  <c r="U133" i="1" s="1"/>
  <c r="V115" i="1"/>
  <c r="T115" i="1"/>
  <c r="V74" i="1"/>
  <c r="T74" i="1"/>
  <c r="U74" i="1"/>
  <c r="V69" i="1"/>
  <c r="T69" i="1"/>
  <c r="U69" i="1" s="1"/>
  <c r="T64" i="1"/>
  <c r="U64" i="1"/>
  <c r="V64" i="1"/>
  <c r="AA51" i="1"/>
  <c r="AB51" i="1" s="1"/>
  <c r="AC51" i="1" s="1"/>
  <c r="AD51" i="1" s="1"/>
  <c r="AA49" i="1"/>
  <c r="AB49" i="1" s="1"/>
  <c r="AC49" i="1" s="1"/>
  <c r="AD49" i="1" s="1"/>
  <c r="T43" i="1"/>
  <c r="U43" i="1" s="1"/>
  <c r="V43" i="1"/>
  <c r="AA43" i="1"/>
  <c r="AA37" i="1"/>
  <c r="R168" i="1"/>
  <c r="S168" i="1" s="1"/>
  <c r="AB164" i="1"/>
  <c r="T161" i="1"/>
  <c r="R152" i="1"/>
  <c r="S152" i="1"/>
  <c r="AA149" i="1"/>
  <c r="R134" i="1"/>
  <c r="S134" i="1"/>
  <c r="R129" i="1"/>
  <c r="S129" i="1"/>
  <c r="R127" i="1"/>
  <c r="S127" i="1" s="1"/>
  <c r="R119" i="1"/>
  <c r="S119" i="1"/>
  <c r="AA113" i="1"/>
  <c r="AB113" i="1" s="1"/>
  <c r="AC113" i="1" s="1"/>
  <c r="AD113" i="1" s="1"/>
  <c r="R113" i="1"/>
  <c r="S113" i="1"/>
  <c r="T112" i="1"/>
  <c r="U112" i="1" s="1"/>
  <c r="R107" i="1"/>
  <c r="S107" i="1"/>
  <c r="R101" i="1"/>
  <c r="S101" i="1"/>
  <c r="R93" i="1"/>
  <c r="S93" i="1" s="1"/>
  <c r="R56" i="1"/>
  <c r="S56" i="1" s="1"/>
  <c r="AA48" i="1"/>
  <c r="R36" i="1"/>
  <c r="S36" i="1"/>
  <c r="T30" i="1"/>
  <c r="R15" i="1"/>
  <c r="S15" i="1" s="1"/>
  <c r="R166" i="1"/>
  <c r="S166" i="1" s="1"/>
  <c r="R159" i="1"/>
  <c r="S159" i="1"/>
  <c r="T155" i="1"/>
  <c r="AC155" i="1" s="1"/>
  <c r="AD155" i="1" s="1"/>
  <c r="U155" i="1"/>
  <c r="R141" i="1"/>
  <c r="S141" i="1"/>
  <c r="T136" i="1"/>
  <c r="T134" i="1"/>
  <c r="U134" i="1"/>
  <c r="T128" i="1"/>
  <c r="U128" i="1"/>
  <c r="R112" i="1"/>
  <c r="S112" i="1" s="1"/>
  <c r="R94" i="1"/>
  <c r="S94" i="1" s="1"/>
  <c r="R60" i="1"/>
  <c r="S60" i="1"/>
  <c r="R40" i="1"/>
  <c r="S40" i="1"/>
  <c r="R31" i="1"/>
  <c r="S31" i="1"/>
  <c r="T19" i="1"/>
  <c r="U19" i="1" s="1"/>
  <c r="U166" i="1"/>
  <c r="AA157" i="1"/>
  <c r="AA108" i="1"/>
  <c r="AB108" i="1" s="1"/>
  <c r="V89" i="1"/>
  <c r="T89" i="1"/>
  <c r="AB89" i="1" s="1"/>
  <c r="V86" i="1"/>
  <c r="T86" i="1"/>
  <c r="AB86" i="1" s="1"/>
  <c r="AA158" i="1"/>
  <c r="V87" i="1"/>
  <c r="U165" i="1"/>
  <c r="AA161" i="1"/>
  <c r="AA141" i="1"/>
  <c r="AA134" i="1"/>
  <c r="T91" i="1"/>
  <c r="AC91" i="1" s="1"/>
  <c r="AD91" i="1" s="1"/>
  <c r="U91" i="1"/>
  <c r="AA78" i="1"/>
  <c r="V71" i="1"/>
  <c r="T71" i="1"/>
  <c r="U71" i="1"/>
  <c r="AA23" i="1"/>
  <c r="V18" i="1"/>
  <c r="T18" i="1"/>
  <c r="AB18" i="1" s="1"/>
  <c r="U18" i="1"/>
  <c r="V17" i="1"/>
  <c r="T17" i="1"/>
  <c r="V95" i="1"/>
  <c r="T97" i="1"/>
  <c r="U97" i="1"/>
  <c r="T76" i="1"/>
  <c r="AB76" i="1" s="1"/>
  <c r="AC76" i="1" s="1"/>
  <c r="AD76" i="1" s="1"/>
  <c r="U76" i="1"/>
  <c r="V155" i="1"/>
  <c r="V147" i="1"/>
  <c r="T147" i="1"/>
  <c r="AA137" i="1"/>
  <c r="AA135" i="1"/>
  <c r="AA129" i="1"/>
  <c r="V26" i="1"/>
  <c r="AA152" i="1"/>
  <c r="AA146" i="1"/>
  <c r="AB146" i="1" s="1"/>
  <c r="AA130" i="1"/>
  <c r="AA31" i="1"/>
  <c r="AA93" i="1"/>
  <c r="AA35" i="1"/>
  <c r="T159" i="1"/>
  <c r="AB159" i="1"/>
  <c r="R156" i="1"/>
  <c r="S156" i="1"/>
  <c r="AA148" i="1"/>
  <c r="R148" i="1"/>
  <c r="S148" i="1"/>
  <c r="R142" i="1"/>
  <c r="S142" i="1"/>
  <c r="T137" i="1"/>
  <c r="AB137" i="1" s="1"/>
  <c r="U137" i="1"/>
  <c r="R132" i="1"/>
  <c r="S132" i="1" s="1"/>
  <c r="R126" i="1"/>
  <c r="S126" i="1"/>
  <c r="AA116" i="1"/>
  <c r="R109" i="1"/>
  <c r="S109" i="1" s="1"/>
  <c r="R104" i="1"/>
  <c r="S104" i="1"/>
  <c r="R95" i="1"/>
  <c r="S95" i="1" s="1"/>
  <c r="R77" i="1"/>
  <c r="S77" i="1"/>
  <c r="R64" i="1"/>
  <c r="S64" i="1"/>
  <c r="R39" i="1"/>
  <c r="S39" i="1"/>
  <c r="R16" i="1"/>
  <c r="S16" i="1" s="1"/>
  <c r="AA156" i="1"/>
  <c r="R155" i="1"/>
  <c r="S155" i="1"/>
  <c r="AA150" i="1"/>
  <c r="T123" i="1"/>
  <c r="U123" i="1" s="1"/>
  <c r="R114" i="1"/>
  <c r="S114" i="1" s="1"/>
  <c r="R79" i="1"/>
  <c r="S79" i="1"/>
  <c r="R66" i="1"/>
  <c r="S66" i="1"/>
  <c r="AA59" i="1"/>
  <c r="R58" i="1"/>
  <c r="S58" i="1" s="1"/>
  <c r="AA45" i="1"/>
  <c r="R35" i="1"/>
  <c r="S35" i="1"/>
  <c r="V136" i="1"/>
  <c r="AA19" i="1"/>
  <c r="V80" i="1"/>
  <c r="R144" i="1"/>
  <c r="S144" i="1" s="1"/>
  <c r="AA140" i="1"/>
  <c r="AA133" i="1"/>
  <c r="V101" i="1"/>
  <c r="T101" i="1"/>
  <c r="U101" i="1"/>
  <c r="T94" i="1"/>
  <c r="AA36" i="1"/>
  <c r="AB36" i="1" s="1"/>
  <c r="T85" i="1"/>
  <c r="V122" i="1"/>
  <c r="T122" i="1"/>
  <c r="U122" i="1"/>
  <c r="V102" i="1"/>
  <c r="T102" i="1"/>
  <c r="U102" i="1" s="1"/>
  <c r="V25" i="1"/>
  <c r="T25" i="1"/>
  <c r="R140" i="1"/>
  <c r="S140" i="1"/>
  <c r="R139" i="1"/>
  <c r="S139" i="1"/>
  <c r="R137" i="1"/>
  <c r="S137" i="1" s="1"/>
  <c r="T132" i="1"/>
  <c r="R124" i="1"/>
  <c r="S124" i="1"/>
  <c r="AA121" i="1"/>
  <c r="AA120" i="1"/>
  <c r="AB120" i="1" s="1"/>
  <c r="AA110" i="1"/>
  <c r="R97" i="1"/>
  <c r="S97" i="1" s="1"/>
  <c r="T36" i="1"/>
  <c r="AA27" i="1"/>
  <c r="AA22" i="1"/>
  <c r="AA15" i="1"/>
  <c r="R136" i="1"/>
  <c r="S136" i="1"/>
  <c r="R135" i="1"/>
  <c r="S135" i="1" s="1"/>
  <c r="T111" i="1"/>
  <c r="R105" i="1"/>
  <c r="S105" i="1"/>
  <c r="AA57" i="1"/>
  <c r="AA54" i="1"/>
  <c r="AA52" i="1"/>
  <c r="AB52" i="1" s="1"/>
  <c r="AC52" i="1" s="1"/>
  <c r="AD52" i="1" s="1"/>
  <c r="AA32" i="1"/>
  <c r="AA20" i="1"/>
  <c r="AA142" i="1"/>
  <c r="AA123" i="1"/>
  <c r="AA122" i="1"/>
  <c r="AA75" i="1"/>
  <c r="R72" i="1"/>
  <c r="S72" i="1"/>
  <c r="AA71" i="1"/>
  <c r="AB71" i="1" s="1"/>
  <c r="AC71" i="1" s="1"/>
  <c r="AD71" i="1" s="1"/>
  <c r="T63" i="1"/>
  <c r="U63" i="1" s="1"/>
  <c r="R25" i="1"/>
  <c r="S25" i="1"/>
  <c r="AA101" i="1"/>
  <c r="AA97" i="1"/>
  <c r="AA87" i="1"/>
  <c r="R86" i="1"/>
  <c r="S86" i="1"/>
  <c r="AA85" i="1"/>
  <c r="R83" i="1"/>
  <c r="S83" i="1"/>
  <c r="R55" i="1"/>
  <c r="S55" i="1"/>
  <c r="AA46" i="1"/>
  <c r="AA34" i="1"/>
  <c r="AA30" i="1"/>
  <c r="T21" i="1"/>
  <c r="T108" i="1"/>
  <c r="U108" i="1"/>
  <c r="T105" i="1"/>
  <c r="U105" i="1"/>
  <c r="R103" i="1"/>
  <c r="S103" i="1"/>
  <c r="AA102" i="1"/>
  <c r="T90" i="1"/>
  <c r="U90" i="1" s="1"/>
  <c r="R85" i="1"/>
  <c r="S85" i="1"/>
  <c r="R81" i="1"/>
  <c r="S81" i="1" s="1"/>
  <c r="T77" i="1"/>
  <c r="AB77" i="1" s="1"/>
  <c r="R74" i="1"/>
  <c r="S74" i="1" s="1"/>
  <c r="R67" i="1"/>
  <c r="S67" i="1"/>
  <c r="T54" i="1"/>
  <c r="U54" i="1"/>
  <c r="AA42" i="1"/>
  <c r="R41" i="1"/>
  <c r="S41" i="1"/>
  <c r="R30" i="1"/>
  <c r="S30" i="1" s="1"/>
  <c r="R24" i="1"/>
  <c r="S24" i="1"/>
  <c r="T151" i="1"/>
  <c r="AB151" i="1" s="1"/>
  <c r="AA132" i="1"/>
  <c r="AA104" i="1"/>
  <c r="AE72" i="1"/>
  <c r="AA72" i="1"/>
  <c r="AE116" i="1"/>
  <c r="T44" i="1"/>
  <c r="U148" i="1"/>
  <c r="T117" i="1"/>
  <c r="AA114" i="1"/>
  <c r="V113" i="1"/>
  <c r="T113" i="1"/>
  <c r="T99" i="1"/>
  <c r="V99" i="1"/>
  <c r="AE83" i="1"/>
  <c r="AA83" i="1"/>
  <c r="AB83" i="1" s="1"/>
  <c r="AC83" i="1" s="1"/>
  <c r="AD83" i="1" s="1"/>
  <c r="V106" i="1"/>
  <c r="T106" i="1"/>
  <c r="AA50" i="1"/>
  <c r="V49" i="1"/>
  <c r="T49" i="1"/>
  <c r="AE41" i="1"/>
  <c r="AA41" i="1"/>
  <c r="T31" i="1"/>
  <c r="AC31" i="1" s="1"/>
  <c r="AD31" i="1" s="1"/>
  <c r="V31" i="1"/>
  <c r="V132" i="1"/>
  <c r="AE126" i="1"/>
  <c r="AA126" i="1"/>
  <c r="T125" i="1"/>
  <c r="T96" i="1"/>
  <c r="T143" i="1"/>
  <c r="V143" i="1"/>
  <c r="AE106" i="1"/>
  <c r="AA106" i="1"/>
  <c r="AA76" i="1"/>
  <c r="AA73" i="1"/>
  <c r="T149" i="1"/>
  <c r="V149" i="1"/>
  <c r="AA127" i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R160" i="1"/>
  <c r="S160" i="1"/>
  <c r="R149" i="1"/>
  <c r="S149" i="1"/>
  <c r="T146" i="1"/>
  <c r="V146" i="1"/>
  <c r="V120" i="1"/>
  <c r="T120" i="1"/>
  <c r="AA100" i="1"/>
  <c r="AA79" i="1"/>
  <c r="V131" i="1"/>
  <c r="T131" i="1"/>
  <c r="AB131" i="1" s="1"/>
  <c r="AA128" i="1"/>
  <c r="R123" i="1"/>
  <c r="S123" i="1" s="1"/>
  <c r="V103" i="1"/>
  <c r="T103" i="1"/>
  <c r="V70" i="1"/>
  <c r="T70" i="1"/>
  <c r="AA58" i="1"/>
  <c r="AB58" i="1" s="1"/>
  <c r="AC58" i="1" s="1"/>
  <c r="AD58" i="1" s="1"/>
  <c r="AA88" i="1"/>
  <c r="V81" i="1"/>
  <c r="T81" i="1"/>
  <c r="U81" i="1" s="1"/>
  <c r="AA80" i="1"/>
  <c r="AA65" i="1"/>
  <c r="R33" i="1"/>
  <c r="S33" i="1"/>
  <c r="R19" i="1"/>
  <c r="S19" i="1" s="1"/>
  <c r="AA69" i="1"/>
  <c r="R68" i="1"/>
  <c r="S68" i="1" s="1"/>
  <c r="AA64" i="1"/>
  <c r="AA60" i="1"/>
  <c r="AA55" i="1"/>
  <c r="AA26" i="1"/>
  <c r="AA13" i="1"/>
  <c r="AB13" i="1" s="1"/>
  <c r="AA29" i="1"/>
  <c r="AA24" i="1"/>
  <c r="AC148" i="1"/>
  <c r="AD148" i="1"/>
  <c r="U168" i="1"/>
  <c r="U184" i="1"/>
  <c r="AC175" i="1"/>
  <c r="AD175" i="1" s="1"/>
  <c r="U186" i="1"/>
  <c r="AB171" i="1"/>
  <c r="AC171" i="1"/>
  <c r="AD171" i="1"/>
  <c r="AF171" i="1" s="1"/>
  <c r="AF184" i="1"/>
  <c r="AB152" i="1"/>
  <c r="AC152" i="1"/>
  <c r="AD152" i="1" s="1"/>
  <c r="AB153" i="1"/>
  <c r="AC153" i="1"/>
  <c r="AD153" i="1"/>
  <c r="AG153" i="1" s="1"/>
  <c r="AH153" i="1" s="1"/>
  <c r="AF153" i="1"/>
  <c r="AB157" i="1"/>
  <c r="AC157" i="1"/>
  <c r="AD157" i="1" s="1"/>
  <c r="AF157" i="1" s="1"/>
  <c r="AG157" i="1" s="1"/>
  <c r="AH157" i="1" s="1"/>
  <c r="AC182" i="1"/>
  <c r="AD182" i="1"/>
  <c r="AF182" i="1" s="1"/>
  <c r="AB182" i="1"/>
  <c r="U182" i="1"/>
  <c r="AG182" i="1" s="1"/>
  <c r="AH182" i="1" s="1"/>
  <c r="AB156" i="1"/>
  <c r="AC156" i="1"/>
  <c r="AD156" i="1"/>
  <c r="AF156" i="1"/>
  <c r="AG156" i="1"/>
  <c r="AH156" i="1"/>
  <c r="AF190" i="1"/>
  <c r="AG190" i="1"/>
  <c r="AH190" i="1" s="1"/>
  <c r="AF187" i="1"/>
  <c r="AG187" i="1"/>
  <c r="AH187" i="1" s="1"/>
  <c r="U169" i="1"/>
  <c r="AB169" i="1"/>
  <c r="AC169" i="1"/>
  <c r="AD169" i="1" s="1"/>
  <c r="AC145" i="1"/>
  <c r="AD145" i="1"/>
  <c r="AF145" i="1"/>
  <c r="AG145" i="1"/>
  <c r="AH145" i="1" s="1"/>
  <c r="AB150" i="1"/>
  <c r="AB134" i="1"/>
  <c r="AC134" i="1"/>
  <c r="AD134" i="1" s="1"/>
  <c r="AF134" i="1" s="1"/>
  <c r="AB22" i="1"/>
  <c r="AC22" i="1"/>
  <c r="AD22" i="1" s="1"/>
  <c r="AB144" i="1"/>
  <c r="AB142" i="1"/>
  <c r="AC142" i="1"/>
  <c r="AD142" i="1"/>
  <c r="AB126" i="1"/>
  <c r="AC126" i="1"/>
  <c r="AD126" i="1"/>
  <c r="AF126" i="1" s="1"/>
  <c r="AG126" i="1" s="1"/>
  <c r="AH126" i="1" s="1"/>
  <c r="AC104" i="1"/>
  <c r="AD104" i="1"/>
  <c r="AF104" i="1" s="1"/>
  <c r="AB38" i="1"/>
  <c r="AC38" i="1"/>
  <c r="AD38" i="1"/>
  <c r="AB50" i="1"/>
  <c r="AC50" i="1" s="1"/>
  <c r="AD50" i="1" s="1"/>
  <c r="AB67" i="1"/>
  <c r="AB92" i="1"/>
  <c r="AC92" i="1" s="1"/>
  <c r="AD92" i="1" s="1"/>
  <c r="AC15" i="1"/>
  <c r="AD15" i="1"/>
  <c r="AF15" i="1" s="1"/>
  <c r="AB79" i="1"/>
  <c r="U40" i="1"/>
  <c r="AB117" i="1"/>
  <c r="AC117" i="1"/>
  <c r="AD117" i="1" s="1"/>
  <c r="AB110" i="1"/>
  <c r="AC110" i="1" s="1"/>
  <c r="AD110" i="1" s="1"/>
  <c r="AB45" i="1"/>
  <c r="AC45" i="1"/>
  <c r="AD45" i="1" s="1"/>
  <c r="AG45" i="1" s="1"/>
  <c r="AH45" i="1" s="1"/>
  <c r="AF45" i="1"/>
  <c r="AB118" i="1"/>
  <c r="AC118" i="1"/>
  <c r="AD118" i="1"/>
  <c r="AC35" i="1"/>
  <c r="AD35" i="1"/>
  <c r="AG35" i="1" s="1"/>
  <c r="AH35" i="1" s="1"/>
  <c r="AF35" i="1"/>
  <c r="AB119" i="1"/>
  <c r="AC119" i="1"/>
  <c r="AD119" i="1" s="1"/>
  <c r="AB59" i="1"/>
  <c r="AC59" i="1"/>
  <c r="AD59" i="1" s="1"/>
  <c r="AC130" i="1"/>
  <c r="AD130" i="1" s="1"/>
  <c r="AB129" i="1"/>
  <c r="AC129" i="1"/>
  <c r="AD129" i="1" s="1"/>
  <c r="AF129" i="1"/>
  <c r="AB56" i="1"/>
  <c r="AC56" i="1" s="1"/>
  <c r="AD56" i="1" s="1"/>
  <c r="AB53" i="1"/>
  <c r="AC53" i="1"/>
  <c r="AD53" i="1"/>
  <c r="AG53" i="1" s="1"/>
  <c r="AH53" i="1" s="1"/>
  <c r="AF53" i="1"/>
  <c r="AB61" i="1"/>
  <c r="AB95" i="1"/>
  <c r="AC95" i="1"/>
  <c r="AD95" i="1"/>
  <c r="AF95" i="1"/>
  <c r="AG95" i="1" s="1"/>
  <c r="AH95" i="1" s="1"/>
  <c r="AB65" i="1"/>
  <c r="AC65" i="1" s="1"/>
  <c r="AD65" i="1" s="1"/>
  <c r="AG65" i="1" s="1"/>
  <c r="AH65" i="1" s="1"/>
  <c r="AF65" i="1"/>
  <c r="AB19" i="1"/>
  <c r="AC19" i="1"/>
  <c r="AD19" i="1" s="1"/>
  <c r="AC41" i="1"/>
  <c r="AD41" i="1"/>
  <c r="AG41" i="1" s="1"/>
  <c r="AH41" i="1" s="1"/>
  <c r="AF41" i="1"/>
  <c r="AB97" i="1"/>
  <c r="AC97" i="1" s="1"/>
  <c r="AD97" i="1" s="1"/>
  <c r="AG97" i="1" s="1"/>
  <c r="AH97" i="1" s="1"/>
  <c r="AF97" i="1"/>
  <c r="AB123" i="1"/>
  <c r="AC123" i="1"/>
  <c r="AD123" i="1" s="1"/>
  <c r="AB27" i="1"/>
  <c r="AC27" i="1"/>
  <c r="AD27" i="1"/>
  <c r="AF27" i="1" s="1"/>
  <c r="AF135" i="1"/>
  <c r="AG135" i="1"/>
  <c r="AH135" i="1" s="1"/>
  <c r="AB24" i="1"/>
  <c r="AC24" i="1"/>
  <c r="AD24" i="1"/>
  <c r="AB55" i="1"/>
  <c r="AC55" i="1"/>
  <c r="AD55" i="1"/>
  <c r="AF55" i="1" s="1"/>
  <c r="AB42" i="1"/>
  <c r="AF42" i="1"/>
  <c r="AG42" i="1"/>
  <c r="AH42" i="1" s="1"/>
  <c r="AB66" i="1"/>
  <c r="AC80" i="1"/>
  <c r="AD80" i="1"/>
  <c r="AF80" i="1"/>
  <c r="AG80" i="1"/>
  <c r="AH80" i="1" s="1"/>
  <c r="AB109" i="1"/>
  <c r="AC109" i="1" s="1"/>
  <c r="AD109" i="1" s="1"/>
  <c r="AF109" i="1" s="1"/>
  <c r="AG109" i="1" s="1"/>
  <c r="AH109" i="1" s="1"/>
  <c r="U61" i="1"/>
  <c r="AB93" i="1"/>
  <c r="AC93" i="1"/>
  <c r="AD93" i="1"/>
  <c r="AF93" i="1"/>
  <c r="AB107" i="1"/>
  <c r="AC107" i="1"/>
  <c r="AD107" i="1" s="1"/>
  <c r="AF107" i="1" s="1"/>
  <c r="AB75" i="1"/>
  <c r="AC75" i="1"/>
  <c r="AD75" i="1" s="1"/>
  <c r="AB121" i="1"/>
  <c r="AC121" i="1"/>
  <c r="AD121" i="1"/>
  <c r="AF121" i="1" s="1"/>
  <c r="AG121" i="1" s="1"/>
  <c r="AH121" i="1" s="1"/>
  <c r="U136" i="1"/>
  <c r="AB115" i="1"/>
  <c r="AC115" i="1"/>
  <c r="AD115" i="1" s="1"/>
  <c r="AF115" i="1" s="1"/>
  <c r="AB68" i="1"/>
  <c r="AC68" i="1" s="1"/>
  <c r="AD68" i="1" s="1"/>
  <c r="AB100" i="1"/>
  <c r="AC100" i="1"/>
  <c r="AD100" i="1"/>
  <c r="AF100" i="1" s="1"/>
  <c r="AG100" i="1" s="1"/>
  <c r="AH100" i="1" s="1"/>
  <c r="AB73" i="1"/>
  <c r="AC73" i="1" s="1"/>
  <c r="AD73" i="1" s="1"/>
  <c r="AB87" i="1"/>
  <c r="AC87" i="1" s="1"/>
  <c r="AD87" i="1" s="1"/>
  <c r="AC136" i="1"/>
  <c r="AD136" i="1" s="1"/>
  <c r="AB33" i="1"/>
  <c r="AC33" i="1"/>
  <c r="AD33" i="1"/>
  <c r="AF33" i="1" s="1"/>
  <c r="AG33" i="1" s="1"/>
  <c r="AH33" i="1" s="1"/>
  <c r="AB82" i="1"/>
  <c r="AC82" i="1"/>
  <c r="AD82" i="1" s="1"/>
  <c r="AB28" i="1"/>
  <c r="AC28" i="1"/>
  <c r="AD28" i="1"/>
  <c r="AF28" i="1" s="1"/>
  <c r="AC13" i="1"/>
  <c r="AD13" i="1" s="1"/>
  <c r="AB26" i="1"/>
  <c r="AC26" i="1"/>
  <c r="AD26" i="1"/>
  <c r="AB20" i="1"/>
  <c r="AC20" i="1"/>
  <c r="AD20" i="1" s="1"/>
  <c r="AB39" i="1"/>
  <c r="AC39" i="1"/>
  <c r="AD39" i="1" s="1"/>
  <c r="U84" i="1"/>
  <c r="AB84" i="1"/>
  <c r="AC84" i="1" s="1"/>
  <c r="AD84" i="1" s="1"/>
  <c r="AB78" i="1"/>
  <c r="AC78" i="1" s="1"/>
  <c r="AD78" i="1" s="1"/>
  <c r="AC141" i="1"/>
  <c r="AD141" i="1" s="1"/>
  <c r="AB64" i="1"/>
  <c r="AC64" i="1"/>
  <c r="AD64" i="1" s="1"/>
  <c r="AB14" i="1"/>
  <c r="AB105" i="1"/>
  <c r="AB69" i="1"/>
  <c r="AC69" i="1"/>
  <c r="AD69" i="1" s="1"/>
  <c r="AB128" i="1"/>
  <c r="AC128" i="1"/>
  <c r="AD128" i="1" s="1"/>
  <c r="AD127" i="1"/>
  <c r="AF127" i="1" s="1"/>
  <c r="AB102" i="1"/>
  <c r="AB133" i="1"/>
  <c r="AC133" i="1"/>
  <c r="AD133" i="1" s="1"/>
  <c r="AC108" i="1"/>
  <c r="AD108" i="1"/>
  <c r="AF108" i="1"/>
  <c r="AG108" i="1"/>
  <c r="AH108" i="1" s="1"/>
  <c r="AC164" i="1"/>
  <c r="AD164" i="1" s="1"/>
  <c r="U164" i="1"/>
  <c r="AB88" i="1"/>
  <c r="AC88" i="1"/>
  <c r="AD88" i="1"/>
  <c r="AG88" i="1" s="1"/>
  <c r="AH88" i="1" s="1"/>
  <c r="AF88" i="1"/>
  <c r="AC147" i="1"/>
  <c r="AD147" i="1"/>
  <c r="AF147" i="1"/>
  <c r="AG147" i="1" s="1"/>
  <c r="AH147" i="1" s="1"/>
  <c r="AB54" i="1"/>
  <c r="AC54" i="1"/>
  <c r="AD54" i="1" s="1"/>
  <c r="U115" i="1"/>
  <c r="AB90" i="1"/>
  <c r="AC90" i="1"/>
  <c r="AD90" i="1"/>
  <c r="AG90" i="1" s="1"/>
  <c r="AH90" i="1" s="1"/>
  <c r="AF90" i="1"/>
  <c r="AB155" i="1"/>
  <c r="AB138" i="1"/>
  <c r="AC138" i="1"/>
  <c r="AD138" i="1"/>
  <c r="AF138" i="1"/>
  <c r="AC132" i="1"/>
  <c r="AD132" i="1" s="1"/>
  <c r="AF165" i="1"/>
  <c r="AG165" i="1" s="1"/>
  <c r="AH165" i="1" s="1"/>
  <c r="U147" i="1"/>
  <c r="U159" i="1"/>
  <c r="AC159" i="1"/>
  <c r="AD159" i="1" s="1"/>
  <c r="AC17" i="1"/>
  <c r="AD17" i="1"/>
  <c r="AF17" i="1" s="1"/>
  <c r="U17" i="1"/>
  <c r="AB91" i="1"/>
  <c r="U21" i="1"/>
  <c r="AC21" i="1"/>
  <c r="AD21" i="1"/>
  <c r="AF21" i="1" s="1"/>
  <c r="AB25" i="1"/>
  <c r="AC25" i="1"/>
  <c r="AD25" i="1"/>
  <c r="AF25" i="1" s="1"/>
  <c r="U25" i="1"/>
  <c r="AB96" i="1"/>
  <c r="AC96" i="1"/>
  <c r="AD96" i="1"/>
  <c r="AB63" i="1"/>
  <c r="AC63" i="1" s="1"/>
  <c r="AD63" i="1" s="1"/>
  <c r="AB85" i="1"/>
  <c r="AC85" i="1"/>
  <c r="AD85" i="1"/>
  <c r="U85" i="1"/>
  <c r="AB122" i="1"/>
  <c r="AC122" i="1"/>
  <c r="AD122" i="1"/>
  <c r="AF122" i="1" s="1"/>
  <c r="AG122" i="1"/>
  <c r="AH122" i="1" s="1"/>
  <c r="U36" i="1"/>
  <c r="AC36" i="1"/>
  <c r="AD36" i="1" s="1"/>
  <c r="U111" i="1"/>
  <c r="AC111" i="1"/>
  <c r="AD111" i="1"/>
  <c r="U94" i="1"/>
  <c r="AB94" i="1"/>
  <c r="AC94" i="1" s="1"/>
  <c r="AD94" i="1" s="1"/>
  <c r="AB81" i="1"/>
  <c r="AC81" i="1"/>
  <c r="AD81" i="1"/>
  <c r="AG81" i="1" s="1"/>
  <c r="AH81" i="1" s="1"/>
  <c r="U160" i="1"/>
  <c r="U124" i="1"/>
  <c r="AB124" i="1"/>
  <c r="AC124" i="1"/>
  <c r="AD124" i="1" s="1"/>
  <c r="AB149" i="1"/>
  <c r="AC149" i="1"/>
  <c r="AD149" i="1"/>
  <c r="AG149" i="1" s="1"/>
  <c r="AH149" i="1" s="1"/>
  <c r="U149" i="1"/>
  <c r="U125" i="1"/>
  <c r="U31" i="1"/>
  <c r="U49" i="1"/>
  <c r="U70" i="1"/>
  <c r="AB70" i="1"/>
  <c r="U103" i="1"/>
  <c r="AB103" i="1"/>
  <c r="AC103" i="1"/>
  <c r="AD103" i="1"/>
  <c r="AB160" i="1"/>
  <c r="AC160" i="1"/>
  <c r="AD160" i="1" s="1"/>
  <c r="U146" i="1"/>
  <c r="AC146" i="1"/>
  <c r="AD146" i="1" s="1"/>
  <c r="U116" i="1"/>
  <c r="AB116" i="1"/>
  <c r="AC116" i="1"/>
  <c r="AD116" i="1" s="1"/>
  <c r="AF116" i="1" s="1"/>
  <c r="U96" i="1"/>
  <c r="U99" i="1"/>
  <c r="AB99" i="1"/>
  <c r="AC99" i="1"/>
  <c r="AD99" i="1" s="1"/>
  <c r="AC151" i="1"/>
  <c r="AD151" i="1" s="1"/>
  <c r="AF151" i="1" s="1"/>
  <c r="U131" i="1"/>
  <c r="AC131" i="1"/>
  <c r="AD131" i="1" s="1"/>
  <c r="AC120" i="1"/>
  <c r="AD120" i="1"/>
  <c r="AF120" i="1" s="1"/>
  <c r="AG120" i="1" s="1"/>
  <c r="AH120" i="1" s="1"/>
  <c r="U120" i="1"/>
  <c r="U62" i="1"/>
  <c r="AB62" i="1"/>
  <c r="AC62" i="1"/>
  <c r="AD62" i="1" s="1"/>
  <c r="U113" i="1"/>
  <c r="U117" i="1"/>
  <c r="AG117" i="1" s="1"/>
  <c r="AH117" i="1" s="1"/>
  <c r="U44" i="1"/>
  <c r="AB44" i="1"/>
  <c r="AC44" i="1" s="1"/>
  <c r="AD44" i="1" s="1"/>
  <c r="U143" i="1"/>
  <c r="AB125" i="1"/>
  <c r="AC125" i="1"/>
  <c r="AD125" i="1"/>
  <c r="AF125" i="1" s="1"/>
  <c r="AB143" i="1"/>
  <c r="AC143" i="1"/>
  <c r="AD143" i="1" s="1"/>
  <c r="AB106" i="1"/>
  <c r="AC106" i="1" s="1"/>
  <c r="AD106" i="1" s="1"/>
  <c r="U106" i="1"/>
  <c r="AG184" i="1"/>
  <c r="AH184" i="1"/>
  <c r="AF169" i="1"/>
  <c r="AG169" i="1"/>
  <c r="AH169" i="1"/>
  <c r="AG134" i="1"/>
  <c r="AH134" i="1" s="1"/>
  <c r="AG129" i="1"/>
  <c r="AH129" i="1"/>
  <c r="AG17" i="1"/>
  <c r="AH17" i="1"/>
  <c r="AG25" i="1"/>
  <c r="AH25" i="1" s="1"/>
  <c r="AF117" i="1"/>
  <c r="AF124" i="1"/>
  <c r="AF160" i="1"/>
  <c r="AG160" i="1" s="1"/>
  <c r="AH160" i="1" s="1"/>
  <c r="AF81" i="1"/>
  <c r="AF149" i="1"/>
  <c r="AF69" i="1" l="1"/>
  <c r="AG69" i="1" s="1"/>
  <c r="AH69" i="1" s="1"/>
  <c r="AF56" i="1"/>
  <c r="AG56" i="1"/>
  <c r="AH56" i="1" s="1"/>
  <c r="AF13" i="1"/>
  <c r="AG13" i="1" s="1"/>
  <c r="AH13" i="1" s="1"/>
  <c r="AF110" i="1"/>
  <c r="AG110" i="1" s="1"/>
  <c r="AH110" i="1" s="1"/>
  <c r="AF36" i="1"/>
  <c r="AG36" i="1" s="1"/>
  <c r="AH36" i="1" s="1"/>
  <c r="AF19" i="1"/>
  <c r="AG19" i="1"/>
  <c r="AH19" i="1" s="1"/>
  <c r="AF51" i="1"/>
  <c r="AG51" i="1"/>
  <c r="AH51" i="1" s="1"/>
  <c r="AF514" i="1"/>
  <c r="AG514" i="1" s="1"/>
  <c r="AH514" i="1" s="1"/>
  <c r="AF99" i="1"/>
  <c r="AG99" i="1" s="1"/>
  <c r="AH99" i="1" s="1"/>
  <c r="AF78" i="1"/>
  <c r="AG78" i="1"/>
  <c r="AH78" i="1" s="1"/>
  <c r="AF75" i="1"/>
  <c r="AG75" i="1" s="1"/>
  <c r="AH75" i="1" s="1"/>
  <c r="AF119" i="1"/>
  <c r="AG119" i="1" s="1"/>
  <c r="AH119" i="1" s="1"/>
  <c r="AF175" i="1"/>
  <c r="AG175" i="1" s="1"/>
  <c r="AH175" i="1" s="1"/>
  <c r="AF91" i="1"/>
  <c r="AG91" i="1"/>
  <c r="AH91" i="1" s="1"/>
  <c r="AF465" i="1"/>
  <c r="AG465" i="1"/>
  <c r="AH465" i="1" s="1"/>
  <c r="AF396" i="1"/>
  <c r="AG396" i="1"/>
  <c r="AH396" i="1" s="1"/>
  <c r="AF418" i="1"/>
  <c r="AG418" i="1" s="1"/>
  <c r="AH418" i="1" s="1"/>
  <c r="AG554" i="1"/>
  <c r="AH554" i="1" s="1"/>
  <c r="AF554" i="1"/>
  <c r="AF76" i="1"/>
  <c r="AG76" i="1" s="1"/>
  <c r="AH76" i="1" s="1"/>
  <c r="AF113" i="1"/>
  <c r="AG113" i="1" s="1"/>
  <c r="AH113" i="1" s="1"/>
  <c r="AF307" i="1"/>
  <c r="AG307" i="1"/>
  <c r="AH307" i="1" s="1"/>
  <c r="AF402" i="1"/>
  <c r="AG402" i="1" s="1"/>
  <c r="AH402" i="1" s="1"/>
  <c r="AF552" i="1"/>
  <c r="AG552" i="1"/>
  <c r="AH552" i="1" s="1"/>
  <c r="AF112" i="1"/>
  <c r="AG112" i="1" s="1"/>
  <c r="AH112" i="1" s="1"/>
  <c r="AF363" i="1"/>
  <c r="AG363" i="1" s="1"/>
  <c r="AH363" i="1" s="1"/>
  <c r="AF287" i="1"/>
  <c r="AG287" i="1" s="1"/>
  <c r="AH287" i="1" s="1"/>
  <c r="AF258" i="1"/>
  <c r="AG258" i="1" s="1"/>
  <c r="AH258" i="1" s="1"/>
  <c r="AF295" i="1"/>
  <c r="AG295" i="1" s="1"/>
  <c r="AH295" i="1" s="1"/>
  <c r="AF384" i="1"/>
  <c r="AG384" i="1" s="1"/>
  <c r="AH384" i="1" s="1"/>
  <c r="AF230" i="1"/>
  <c r="AF524" i="1"/>
  <c r="AG524" i="1" s="1"/>
  <c r="AH524" i="1" s="1"/>
  <c r="AF582" i="1"/>
  <c r="AG582" i="1" s="1"/>
  <c r="AH582" i="1" s="1"/>
  <c r="AF833" i="1"/>
  <c r="AF39" i="1"/>
  <c r="AG39" i="1"/>
  <c r="AH39" i="1" s="1"/>
  <c r="AF434" i="1"/>
  <c r="AG434" i="1"/>
  <c r="AH434" i="1" s="1"/>
  <c r="AF405" i="1"/>
  <c r="AG405" i="1" s="1"/>
  <c r="AH405" i="1" s="1"/>
  <c r="AF277" i="1"/>
  <c r="AG277" i="1" s="1"/>
  <c r="AH277" i="1" s="1"/>
  <c r="AF370" i="1"/>
  <c r="AG370" i="1"/>
  <c r="AH370" i="1" s="1"/>
  <c r="AF431" i="1"/>
  <c r="AG431" i="1"/>
  <c r="AH431" i="1" s="1"/>
  <c r="AG267" i="1"/>
  <c r="AH267" i="1" s="1"/>
  <c r="AF267" i="1"/>
  <c r="AF256" i="1"/>
  <c r="AG256" i="1" s="1"/>
  <c r="AH256" i="1" s="1"/>
  <c r="AF466" i="1"/>
  <c r="AG466" i="1"/>
  <c r="AH466" i="1" s="1"/>
  <c r="AF323" i="1"/>
  <c r="AG323" i="1" s="1"/>
  <c r="AH323" i="1" s="1"/>
  <c r="AG338" i="1"/>
  <c r="AH338" i="1" s="1"/>
  <c r="AF338" i="1"/>
  <c r="AF460" i="1"/>
  <c r="AG460" i="1" s="1"/>
  <c r="AH460" i="1" s="1"/>
  <c r="AG516" i="1"/>
  <c r="AH516" i="1" s="1"/>
  <c r="AF516" i="1"/>
  <c r="AF411" i="1"/>
  <c r="AG411" i="1" s="1"/>
  <c r="AH411" i="1" s="1"/>
  <c r="AF132" i="1"/>
  <c r="AG132" i="1" s="1"/>
  <c r="AH132" i="1" s="1"/>
  <c r="AF68" i="1"/>
  <c r="AG68" i="1" s="1"/>
  <c r="AH68" i="1" s="1"/>
  <c r="AF22" i="1"/>
  <c r="AG22" i="1" s="1"/>
  <c r="AH22" i="1" s="1"/>
  <c r="AG92" i="1"/>
  <c r="AH92" i="1" s="1"/>
  <c r="AF92" i="1"/>
  <c r="AF44" i="1"/>
  <c r="AG44" i="1"/>
  <c r="AH44" i="1" s="1"/>
  <c r="AF133" i="1"/>
  <c r="AG133" i="1" s="1"/>
  <c r="AH133" i="1" s="1"/>
  <c r="AG50" i="1"/>
  <c r="AH50" i="1" s="1"/>
  <c r="AF50" i="1"/>
  <c r="AG143" i="1"/>
  <c r="AH143" i="1" s="1"/>
  <c r="AF143" i="1"/>
  <c r="AF131" i="1"/>
  <c r="AG131" i="1"/>
  <c r="AH131" i="1" s="1"/>
  <c r="AF159" i="1"/>
  <c r="AG159" i="1" s="1"/>
  <c r="AH159" i="1" s="1"/>
  <c r="AG64" i="1"/>
  <c r="AH64" i="1" s="1"/>
  <c r="AF64" i="1"/>
  <c r="AG20" i="1"/>
  <c r="AH20" i="1" s="1"/>
  <c r="AF20" i="1"/>
  <c r="AF73" i="1"/>
  <c r="AG73" i="1" s="1"/>
  <c r="AH73" i="1" s="1"/>
  <c r="AF123" i="1"/>
  <c r="AG123" i="1" s="1"/>
  <c r="AH123" i="1" s="1"/>
  <c r="AG130" i="1"/>
  <c r="AH130" i="1" s="1"/>
  <c r="AF130" i="1"/>
  <c r="AF31" i="1"/>
  <c r="AG31" i="1" s="1"/>
  <c r="AH31" i="1" s="1"/>
  <c r="AF83" i="1"/>
  <c r="AG83" i="1" s="1"/>
  <c r="AH83" i="1" s="1"/>
  <c r="AF71" i="1"/>
  <c r="AG71" i="1" s="1"/>
  <c r="AH71" i="1" s="1"/>
  <c r="AG74" i="1"/>
  <c r="AH74" i="1" s="1"/>
  <c r="AF74" i="1"/>
  <c r="AG505" i="1"/>
  <c r="AH505" i="1" s="1"/>
  <c r="AF505" i="1"/>
  <c r="AF330" i="1"/>
  <c r="AG330" i="1"/>
  <c r="AH330" i="1" s="1"/>
  <c r="AF545" i="1"/>
  <c r="AG545" i="1" s="1"/>
  <c r="AH545" i="1" s="1"/>
  <c r="AF84" i="1"/>
  <c r="AG84" i="1"/>
  <c r="AH84" i="1" s="1"/>
  <c r="AF106" i="1"/>
  <c r="AG106" i="1" s="1"/>
  <c r="AH106" i="1" s="1"/>
  <c r="AF87" i="1"/>
  <c r="AG87" i="1" s="1"/>
  <c r="AH87" i="1" s="1"/>
  <c r="AF114" i="1"/>
  <c r="AG114" i="1"/>
  <c r="AH114" i="1" s="1"/>
  <c r="AF63" i="1"/>
  <c r="AG63" i="1" s="1"/>
  <c r="AH63" i="1" s="1"/>
  <c r="AF164" i="1"/>
  <c r="AG164" i="1" s="1"/>
  <c r="AH164" i="1" s="1"/>
  <c r="AG82" i="1"/>
  <c r="AH82" i="1" s="1"/>
  <c r="AF82" i="1"/>
  <c r="AG517" i="1"/>
  <c r="AH517" i="1" s="1"/>
  <c r="AF517" i="1"/>
  <c r="AG536" i="1"/>
  <c r="AH536" i="1" s="1"/>
  <c r="AF536" i="1"/>
  <c r="AF266" i="1"/>
  <c r="AF549" i="1"/>
  <c r="AG549" i="1"/>
  <c r="AH549" i="1" s="1"/>
  <c r="AF935" i="1"/>
  <c r="AG935" i="1"/>
  <c r="AH935" i="1" s="1"/>
  <c r="AG136" i="1"/>
  <c r="AH136" i="1" s="1"/>
  <c r="AF136" i="1"/>
  <c r="AG148" i="1"/>
  <c r="AH148" i="1" s="1"/>
  <c r="AF49" i="1"/>
  <c r="AG49" i="1" s="1"/>
  <c r="AH49" i="1" s="1"/>
  <c r="AG54" i="1"/>
  <c r="AH54" i="1" s="1"/>
  <c r="AF54" i="1"/>
  <c r="AF59" i="1"/>
  <c r="AG59" i="1" s="1"/>
  <c r="AH59" i="1" s="1"/>
  <c r="AF58" i="1"/>
  <c r="AG58" i="1" s="1"/>
  <c r="AH58" i="1" s="1"/>
  <c r="AF52" i="1"/>
  <c r="AG52" i="1" s="1"/>
  <c r="AH52" i="1" s="1"/>
  <c r="AF62" i="1"/>
  <c r="AG62" i="1" s="1"/>
  <c r="AH62" i="1" s="1"/>
  <c r="AF146" i="1"/>
  <c r="AG146" i="1" s="1"/>
  <c r="AH146" i="1" s="1"/>
  <c r="AF94" i="1"/>
  <c r="AG94" i="1" s="1"/>
  <c r="AH94" i="1" s="1"/>
  <c r="AF128" i="1"/>
  <c r="AG128" i="1" s="1"/>
  <c r="AH128" i="1" s="1"/>
  <c r="AG141" i="1"/>
  <c r="AH141" i="1" s="1"/>
  <c r="AF141" i="1"/>
  <c r="AG155" i="1"/>
  <c r="AH155" i="1" s="1"/>
  <c r="AF155" i="1"/>
  <c r="AF427" i="1"/>
  <c r="AG427" i="1"/>
  <c r="AH427" i="1" s="1"/>
  <c r="AF299" i="1"/>
  <c r="AG299" i="1" s="1"/>
  <c r="AH299" i="1" s="1"/>
  <c r="AF399" i="1"/>
  <c r="AG399" i="1" s="1"/>
  <c r="AH399" i="1" s="1"/>
  <c r="AG210" i="1"/>
  <c r="AH210" i="1" s="1"/>
  <c r="AF586" i="1"/>
  <c r="AG586" i="1" s="1"/>
  <c r="AH586" i="1" s="1"/>
  <c r="AG401" i="1"/>
  <c r="AH401" i="1" s="1"/>
  <c r="AF401" i="1"/>
  <c r="AB225" i="1"/>
  <c r="U225" i="1"/>
  <c r="AB209" i="1"/>
  <c r="AC209" i="1"/>
  <c r="AD209" i="1" s="1"/>
  <c r="U209" i="1"/>
  <c r="AF531" i="1"/>
  <c r="AG531" i="1" s="1"/>
  <c r="AH531" i="1" s="1"/>
  <c r="AC570" i="1"/>
  <c r="AD570" i="1" s="1"/>
  <c r="U570" i="1"/>
  <c r="AB570" i="1"/>
  <c r="AF806" i="1"/>
  <c r="AG806" i="1"/>
  <c r="AH806" i="1" s="1"/>
  <c r="AF665" i="1"/>
  <c r="AB30" i="1"/>
  <c r="U37" i="1"/>
  <c r="AC37" i="1"/>
  <c r="AD37" i="1" s="1"/>
  <c r="AC86" i="1"/>
  <c r="AD86" i="1" s="1"/>
  <c r="U86" i="1"/>
  <c r="AF148" i="1"/>
  <c r="AC140" i="1"/>
  <c r="AD140" i="1" s="1"/>
  <c r="AG28" i="1"/>
  <c r="AH28" i="1" s="1"/>
  <c r="AG55" i="1"/>
  <c r="AH55" i="1" s="1"/>
  <c r="AG15" i="1"/>
  <c r="AH15" i="1" s="1"/>
  <c r="AF38" i="1"/>
  <c r="AG38" i="1" s="1"/>
  <c r="AH38" i="1" s="1"/>
  <c r="AG104" i="1"/>
  <c r="AH104" i="1" s="1"/>
  <c r="AG171" i="1"/>
  <c r="AH171" i="1" s="1"/>
  <c r="AB132" i="1"/>
  <c r="U132" i="1"/>
  <c r="AC168" i="1"/>
  <c r="AD168" i="1" s="1"/>
  <c r="AB46" i="1"/>
  <c r="AC46" i="1" s="1"/>
  <c r="AD46" i="1" s="1"/>
  <c r="U150" i="1"/>
  <c r="AC150" i="1"/>
  <c r="AD150" i="1" s="1"/>
  <c r="AF191" i="1"/>
  <c r="AG191" i="1"/>
  <c r="AH191" i="1" s="1"/>
  <c r="AG212" i="1"/>
  <c r="AH212" i="1" s="1"/>
  <c r="AG459" i="1"/>
  <c r="AH459" i="1" s="1"/>
  <c r="AG262" i="1"/>
  <c r="AH262" i="1" s="1"/>
  <c r="U457" i="1"/>
  <c r="AG518" i="1"/>
  <c r="AH518" i="1" s="1"/>
  <c r="U500" i="1"/>
  <c r="AC500" i="1"/>
  <c r="AD500" i="1" s="1"/>
  <c r="AB500" i="1"/>
  <c r="AC322" i="1"/>
  <c r="AD322" i="1" s="1"/>
  <c r="AB322" i="1"/>
  <c r="AF249" i="1"/>
  <c r="AG249" i="1" s="1"/>
  <c r="AH249" i="1" s="1"/>
  <c r="AG502" i="1"/>
  <c r="AH502" i="1" s="1"/>
  <c r="AF260" i="1"/>
  <c r="AG260" i="1"/>
  <c r="AH260" i="1" s="1"/>
  <c r="AG515" i="1"/>
  <c r="AH515" i="1" s="1"/>
  <c r="AF559" i="1"/>
  <c r="AG559" i="1"/>
  <c r="AH559" i="1" s="1"/>
  <c r="AF412" i="1"/>
  <c r="AG412" i="1"/>
  <c r="AH412" i="1" s="1"/>
  <c r="AF387" i="1"/>
  <c r="AG387" i="1" s="1"/>
  <c r="AH387" i="1" s="1"/>
  <c r="AC77" i="1"/>
  <c r="AD77" i="1" s="1"/>
  <c r="AC102" i="1"/>
  <c r="AD102" i="1" s="1"/>
  <c r="AB127" i="1"/>
  <c r="AF26" i="1"/>
  <c r="AG26" i="1" s="1"/>
  <c r="AH26" i="1" s="1"/>
  <c r="AB140" i="1"/>
  <c r="AB48" i="1"/>
  <c r="AC48" i="1" s="1"/>
  <c r="AD48" i="1" s="1"/>
  <c r="AC66" i="1"/>
  <c r="AD66" i="1" s="1"/>
  <c r="AC70" i="1"/>
  <c r="AD70" i="1" s="1"/>
  <c r="U30" i="1"/>
  <c r="U98" i="1"/>
  <c r="AC29" i="1"/>
  <c r="AD29" i="1" s="1"/>
  <c r="AB29" i="1"/>
  <c r="U57" i="1"/>
  <c r="U16" i="1"/>
  <c r="U322" i="1"/>
  <c r="AG385" i="1"/>
  <c r="AH385" i="1" s="1"/>
  <c r="AB457" i="1"/>
  <c r="U213" i="1"/>
  <c r="AG346" i="1"/>
  <c r="AH346" i="1" s="1"/>
  <c r="AF355" i="1"/>
  <c r="AG355" i="1" s="1"/>
  <c r="AH355" i="1" s="1"/>
  <c r="AG357" i="1"/>
  <c r="AH357" i="1" s="1"/>
  <c r="AG305" i="1"/>
  <c r="AH305" i="1" s="1"/>
  <c r="U196" i="1"/>
  <c r="AC196" i="1"/>
  <c r="AD196" i="1" s="1"/>
  <c r="AF339" i="1"/>
  <c r="AG339" i="1" s="1"/>
  <c r="AH339" i="1" s="1"/>
  <c r="AF461" i="1"/>
  <c r="AG461" i="1" s="1"/>
  <c r="AH461" i="1" s="1"/>
  <c r="U183" i="1"/>
  <c r="AB183" i="1"/>
  <c r="AC183" i="1"/>
  <c r="AD183" i="1" s="1"/>
  <c r="AG331" i="1"/>
  <c r="AH331" i="1" s="1"/>
  <c r="AF312" i="1"/>
  <c r="AG312" i="1" s="1"/>
  <c r="AH312" i="1" s="1"/>
  <c r="AF316" i="1"/>
  <c r="AG316" i="1" s="1"/>
  <c r="AH316" i="1" s="1"/>
  <c r="AG391" i="1"/>
  <c r="AH391" i="1" s="1"/>
  <c r="AF487" i="1"/>
  <c r="AG487" i="1" s="1"/>
  <c r="AH487" i="1" s="1"/>
  <c r="AF356" i="1"/>
  <c r="AG356" i="1" s="1"/>
  <c r="AH356" i="1" s="1"/>
  <c r="AG243" i="1"/>
  <c r="AH243" i="1" s="1"/>
  <c r="AC392" i="1"/>
  <c r="AD392" i="1" s="1"/>
  <c r="AB392" i="1"/>
  <c r="AG442" i="1"/>
  <c r="AH442" i="1" s="1"/>
  <c r="AF801" i="1"/>
  <c r="AG801" i="1" s="1"/>
  <c r="AH801" i="1" s="1"/>
  <c r="AF965" i="1"/>
  <c r="AG965" i="1" s="1"/>
  <c r="AH965" i="1" s="1"/>
  <c r="AF167" i="1"/>
  <c r="AG167" i="1"/>
  <c r="AH167" i="1" s="1"/>
  <c r="U163" i="1"/>
  <c r="AC163" i="1"/>
  <c r="AD163" i="1" s="1"/>
  <c r="AF420" i="1"/>
  <c r="AG420" i="1" s="1"/>
  <c r="AH420" i="1" s="1"/>
  <c r="AF504" i="1"/>
  <c r="AG504" i="1" s="1"/>
  <c r="AH504" i="1" s="1"/>
  <c r="AF321" i="1"/>
  <c r="AG321" i="1" s="1"/>
  <c r="AH321" i="1" s="1"/>
  <c r="AC398" i="1"/>
  <c r="AD398" i="1" s="1"/>
  <c r="U398" i="1"/>
  <c r="AB398" i="1"/>
  <c r="AF253" i="1"/>
  <c r="AG253" i="1" s="1"/>
  <c r="AH253" i="1" s="1"/>
  <c r="AG325" i="1"/>
  <c r="AH325" i="1" s="1"/>
  <c r="AF257" i="1"/>
  <c r="AG257" i="1" s="1"/>
  <c r="AH257" i="1" s="1"/>
  <c r="AF290" i="1"/>
  <c r="AG290" i="1" s="1"/>
  <c r="AH290" i="1" s="1"/>
  <c r="AF492" i="1"/>
  <c r="AG492" i="1"/>
  <c r="AH492" i="1" s="1"/>
  <c r="AG440" i="1"/>
  <c r="AH440" i="1" s="1"/>
  <c r="AF534" i="1"/>
  <c r="AG534" i="1"/>
  <c r="AH534" i="1" s="1"/>
  <c r="U243" i="1"/>
  <c r="AB243" i="1"/>
  <c r="AF393" i="1"/>
  <c r="AG393" i="1" s="1"/>
  <c r="AH393" i="1" s="1"/>
  <c r="AB347" i="1"/>
  <c r="AC347" i="1"/>
  <c r="AD347" i="1" s="1"/>
  <c r="U347" i="1"/>
  <c r="AB472" i="1"/>
  <c r="AC472" i="1"/>
  <c r="AD472" i="1" s="1"/>
  <c r="U472" i="1"/>
  <c r="AF585" i="1"/>
  <c r="AG585" i="1" s="1"/>
  <c r="AH585" i="1" s="1"/>
  <c r="AF571" i="1"/>
  <c r="AG571" i="1" s="1"/>
  <c r="AH571" i="1" s="1"/>
  <c r="U532" i="1"/>
  <c r="AC532" i="1"/>
  <c r="AD532" i="1" s="1"/>
  <c r="AB532" i="1"/>
  <c r="AF697" i="1"/>
  <c r="AG697" i="1" s="1"/>
  <c r="AH697" i="1" s="1"/>
  <c r="AF723" i="1"/>
  <c r="AG723" i="1" s="1"/>
  <c r="AH723" i="1" s="1"/>
  <c r="AF200" i="1"/>
  <c r="AG200" i="1"/>
  <c r="AH200" i="1" s="1"/>
  <c r="AF334" i="1"/>
  <c r="AG334" i="1" s="1"/>
  <c r="AH334" i="1" s="1"/>
  <c r="AF201" i="1"/>
  <c r="AG201" i="1" s="1"/>
  <c r="AH201" i="1" s="1"/>
  <c r="AG297" i="1"/>
  <c r="AH297" i="1" s="1"/>
  <c r="AF343" i="1"/>
  <c r="AG343" i="1" s="1"/>
  <c r="AH343" i="1" s="1"/>
  <c r="AF217" i="1"/>
  <c r="AG217" i="1" s="1"/>
  <c r="AH217" i="1" s="1"/>
  <c r="AF194" i="1"/>
  <c r="AG194" i="1" s="1"/>
  <c r="AH194" i="1" s="1"/>
  <c r="AF342" i="1"/>
  <c r="AG342" i="1" s="1"/>
  <c r="AH342" i="1" s="1"/>
  <c r="AG254" i="1"/>
  <c r="AH254" i="1" s="1"/>
  <c r="AF254" i="1"/>
  <c r="U275" i="1"/>
  <c r="AB275" i="1"/>
  <c r="AC275" i="1"/>
  <c r="AD275" i="1" s="1"/>
  <c r="U233" i="1"/>
  <c r="AF555" i="1"/>
  <c r="AG555" i="1" s="1"/>
  <c r="AH555" i="1" s="1"/>
  <c r="AF929" i="1"/>
  <c r="AG929" i="1" s="1"/>
  <c r="AH929" i="1" s="1"/>
  <c r="AF617" i="1"/>
  <c r="AG617" i="1" s="1"/>
  <c r="AH617" i="1" s="1"/>
  <c r="U323" i="1"/>
  <c r="AB323" i="1"/>
  <c r="AF233" i="1"/>
  <c r="AG233" i="1" s="1"/>
  <c r="AH233" i="1" s="1"/>
  <c r="U237" i="1"/>
  <c r="AB237" i="1"/>
  <c r="AC237" i="1"/>
  <c r="AD237" i="1" s="1"/>
  <c r="AF551" i="1"/>
  <c r="AG551" i="1" s="1"/>
  <c r="AH551" i="1" s="1"/>
  <c r="AG541" i="1"/>
  <c r="AH541" i="1" s="1"/>
  <c r="AG546" i="1"/>
  <c r="AH546" i="1" s="1"/>
  <c r="AF949" i="1"/>
  <c r="AG949" i="1"/>
  <c r="AH949" i="1" s="1"/>
  <c r="AF883" i="1"/>
  <c r="AG883" i="1"/>
  <c r="AH883" i="1" s="1"/>
  <c r="AF142" i="1"/>
  <c r="AG142" i="1" s="1"/>
  <c r="AH142" i="1" s="1"/>
  <c r="AF174" i="1"/>
  <c r="AG174" i="1" s="1"/>
  <c r="AH174" i="1" s="1"/>
  <c r="AG21" i="1"/>
  <c r="AH21" i="1" s="1"/>
  <c r="AG138" i="1"/>
  <c r="AH138" i="1" s="1"/>
  <c r="AG93" i="1"/>
  <c r="AH93" i="1" s="1"/>
  <c r="AG118" i="1"/>
  <c r="AH118" i="1" s="1"/>
  <c r="AF118" i="1"/>
  <c r="AC30" i="1"/>
  <c r="AD30" i="1" s="1"/>
  <c r="AC79" i="1"/>
  <c r="AD79" i="1" s="1"/>
  <c r="AF179" i="1"/>
  <c r="AG179" i="1" s="1"/>
  <c r="AH179" i="1" s="1"/>
  <c r="AG176" i="1"/>
  <c r="AH176" i="1" s="1"/>
  <c r="AF176" i="1"/>
  <c r="AB43" i="1"/>
  <c r="AC98" i="1"/>
  <c r="AD98" i="1" s="1"/>
  <c r="AB15" i="1"/>
  <c r="AG177" i="1"/>
  <c r="AH177" i="1" s="1"/>
  <c r="AF400" i="1"/>
  <c r="AG400" i="1" s="1"/>
  <c r="AH400" i="1" s="1"/>
  <c r="U364" i="1"/>
  <c r="U400" i="1"/>
  <c r="AF494" i="1"/>
  <c r="AG494" i="1" s="1"/>
  <c r="AH494" i="1" s="1"/>
  <c r="AF199" i="1"/>
  <c r="AG199" i="1" s="1"/>
  <c r="AH199" i="1" s="1"/>
  <c r="AF430" i="1"/>
  <c r="AG430" i="1" s="1"/>
  <c r="AH430" i="1" s="1"/>
  <c r="AF511" i="1"/>
  <c r="AG511" i="1" s="1"/>
  <c r="AH511" i="1" s="1"/>
  <c r="AG521" i="1"/>
  <c r="AH521" i="1" s="1"/>
  <c r="AG530" i="1"/>
  <c r="AH530" i="1" s="1"/>
  <c r="U304" i="1"/>
  <c r="AB304" i="1"/>
  <c r="AF103" i="1"/>
  <c r="AG103" i="1" s="1"/>
  <c r="AH103" i="1" s="1"/>
  <c r="AF166" i="1"/>
  <c r="AG166" i="1" s="1"/>
  <c r="AH166" i="1" s="1"/>
  <c r="U89" i="1"/>
  <c r="AC32" i="1"/>
  <c r="AD32" i="1" s="1"/>
  <c r="AC16" i="1"/>
  <c r="AD16" i="1" s="1"/>
  <c r="AB72" i="1"/>
  <c r="AC57" i="1"/>
  <c r="AD57" i="1" s="1"/>
  <c r="AG107" i="1"/>
  <c r="AH107" i="1" s="1"/>
  <c r="AG154" i="1"/>
  <c r="AH154" i="1" s="1"/>
  <c r="AC89" i="1"/>
  <c r="AD89" i="1" s="1"/>
  <c r="AB163" i="1"/>
  <c r="AC61" i="1"/>
  <c r="AD61" i="1" s="1"/>
  <c r="AB141" i="1"/>
  <c r="AC40" i="1"/>
  <c r="AD40" i="1" s="1"/>
  <c r="AB40" i="1"/>
  <c r="AF213" i="1"/>
  <c r="AG213" i="1" s="1"/>
  <c r="AH213" i="1" s="1"/>
  <c r="AG426" i="1"/>
  <c r="AH426" i="1" s="1"/>
  <c r="AG457" i="1"/>
  <c r="AH457" i="1" s="1"/>
  <c r="AG193" i="1"/>
  <c r="AH193" i="1" s="1"/>
  <c r="AF292" i="1"/>
  <c r="AG292" i="1" s="1"/>
  <c r="AH292" i="1" s="1"/>
  <c r="AG488" i="1"/>
  <c r="AH488" i="1" s="1"/>
  <c r="AG489" i="1"/>
  <c r="AH489" i="1" s="1"/>
  <c r="AF455" i="1"/>
  <c r="AG455" i="1" s="1"/>
  <c r="AH455" i="1" s="1"/>
  <c r="U512" i="1"/>
  <c r="AC512" i="1"/>
  <c r="AD512" i="1" s="1"/>
  <c r="AB512" i="1"/>
  <c r="AF274" i="1"/>
  <c r="AG274" i="1" s="1"/>
  <c r="AH274" i="1" s="1"/>
  <c r="AG327" i="1"/>
  <c r="AH327" i="1" s="1"/>
  <c r="AG416" i="1"/>
  <c r="AH416" i="1" s="1"/>
  <c r="AG211" i="1"/>
  <c r="AH211" i="1" s="1"/>
  <c r="AF382" i="1"/>
  <c r="AG382" i="1"/>
  <c r="AH382" i="1" s="1"/>
  <c r="AG326" i="1"/>
  <c r="AH326" i="1" s="1"/>
  <c r="AG575" i="1"/>
  <c r="AH575" i="1" s="1"/>
  <c r="AF515" i="1"/>
  <c r="AF281" i="1"/>
  <c r="AG281" i="1" s="1"/>
  <c r="AH281" i="1" s="1"/>
  <c r="AF246" i="1"/>
  <c r="AG246" i="1"/>
  <c r="AH246" i="1" s="1"/>
  <c r="AF241" i="1"/>
  <c r="AG241" i="1" s="1"/>
  <c r="AH241" i="1" s="1"/>
  <c r="AG462" i="1"/>
  <c r="AH462" i="1" s="1"/>
  <c r="AF462" i="1"/>
  <c r="AF215" i="1"/>
  <c r="AG215" i="1" s="1"/>
  <c r="AH215" i="1" s="1"/>
  <c r="AF435" i="1"/>
  <c r="AG435" i="1" s="1"/>
  <c r="AH435" i="1" s="1"/>
  <c r="AF535" i="1"/>
  <c r="AG535" i="1" s="1"/>
  <c r="AH535" i="1" s="1"/>
  <c r="AG495" i="1"/>
  <c r="AH495" i="1" s="1"/>
  <c r="AC228" i="1"/>
  <c r="AD228" i="1" s="1"/>
  <c r="U348" i="1"/>
  <c r="AB348" i="1"/>
  <c r="AC348" i="1"/>
  <c r="AD348" i="1" s="1"/>
  <c r="AC283" i="1"/>
  <c r="AD283" i="1" s="1"/>
  <c r="AB283" i="1"/>
  <c r="AB332" i="1"/>
  <c r="AC332" i="1"/>
  <c r="AD332" i="1" s="1"/>
  <c r="AF219" i="1"/>
  <c r="AG219" i="1" s="1"/>
  <c r="AH219" i="1" s="1"/>
  <c r="U314" i="1"/>
  <c r="AB314" i="1"/>
  <c r="AC314" i="1"/>
  <c r="AD314" i="1" s="1"/>
  <c r="AF270" i="1"/>
  <c r="AG270" i="1" s="1"/>
  <c r="AH270" i="1" s="1"/>
  <c r="AF310" i="1"/>
  <c r="AG310" i="1" s="1"/>
  <c r="AH310" i="1" s="1"/>
  <c r="AB263" i="1"/>
  <c r="U263" i="1"/>
  <c r="AC263" i="1"/>
  <c r="AD263" i="1" s="1"/>
  <c r="U230" i="1"/>
  <c r="AG230" i="1" s="1"/>
  <c r="AH230" i="1" s="1"/>
  <c r="AC449" i="1"/>
  <c r="AD449" i="1" s="1"/>
  <c r="U449" i="1"/>
  <c r="AC529" i="1"/>
  <c r="AD529" i="1" s="1"/>
  <c r="AB529" i="1"/>
  <c r="U529" i="1"/>
  <c r="AF956" i="1"/>
  <c r="AG956" i="1" s="1"/>
  <c r="AH956" i="1" s="1"/>
  <c r="AF919" i="1"/>
  <c r="AG919" i="1"/>
  <c r="AH919" i="1" s="1"/>
  <c r="AF819" i="1"/>
  <c r="AG819" i="1"/>
  <c r="AH819" i="1" s="1"/>
  <c r="AF152" i="1"/>
  <c r="AG152" i="1" s="1"/>
  <c r="AH152" i="1" s="1"/>
  <c r="AC161" i="1"/>
  <c r="AD161" i="1" s="1"/>
  <c r="U161" i="1"/>
  <c r="AB161" i="1"/>
  <c r="AF181" i="1"/>
  <c r="AG181" i="1"/>
  <c r="AH181" i="1" s="1"/>
  <c r="AF448" i="1"/>
  <c r="AG448" i="1" s="1"/>
  <c r="AH448" i="1" s="1"/>
  <c r="AF111" i="1"/>
  <c r="AG111" i="1" s="1"/>
  <c r="AH111" i="1" s="1"/>
  <c r="AC72" i="1"/>
  <c r="AD72" i="1" s="1"/>
  <c r="AB180" i="1"/>
  <c r="AC180" i="1"/>
  <c r="AD180" i="1" s="1"/>
  <c r="U180" i="1"/>
  <c r="AF218" i="1"/>
  <c r="AG218" i="1" s="1"/>
  <c r="AH218" i="1" s="1"/>
  <c r="AF197" i="1"/>
  <c r="AG197" i="1"/>
  <c r="AH197" i="1" s="1"/>
  <c r="AG306" i="1"/>
  <c r="AH306" i="1" s="1"/>
  <c r="AF523" i="1"/>
  <c r="AG523" i="1"/>
  <c r="AH523" i="1" s="1"/>
  <c r="AF451" i="1"/>
  <c r="AG451" i="1"/>
  <c r="AH451" i="1" s="1"/>
  <c r="AG115" i="1"/>
  <c r="AH115" i="1" s="1"/>
  <c r="AG124" i="1"/>
  <c r="AH124" i="1" s="1"/>
  <c r="U77" i="1"/>
  <c r="AC18" i="1"/>
  <c r="AD18" i="1" s="1"/>
  <c r="AB32" i="1"/>
  <c r="AC47" i="1"/>
  <c r="AD47" i="1" s="1"/>
  <c r="AG127" i="1"/>
  <c r="AH127" i="1" s="1"/>
  <c r="AC23" i="1"/>
  <c r="AD23" i="1" s="1"/>
  <c r="AG24" i="1"/>
  <c r="AH24" i="1" s="1"/>
  <c r="AF24" i="1"/>
  <c r="AG27" i="1"/>
  <c r="AH27" i="1" s="1"/>
  <c r="AC34" i="1"/>
  <c r="AD34" i="1" s="1"/>
  <c r="AG144" i="1"/>
  <c r="AH144" i="1" s="1"/>
  <c r="AF185" i="1"/>
  <c r="AG185" i="1" s="1"/>
  <c r="AH185" i="1" s="1"/>
  <c r="AF172" i="1"/>
  <c r="AG172" i="1" s="1"/>
  <c r="AH172" i="1" s="1"/>
  <c r="AC105" i="1"/>
  <c r="AD105" i="1" s="1"/>
  <c r="AC162" i="1"/>
  <c r="AD162" i="1" s="1"/>
  <c r="AB158" i="1"/>
  <c r="AC158" i="1"/>
  <c r="AD158" i="1" s="1"/>
  <c r="AG220" i="1"/>
  <c r="AH220" i="1" s="1"/>
  <c r="AG390" i="1"/>
  <c r="AH390" i="1" s="1"/>
  <c r="AG320" i="1"/>
  <c r="AH320" i="1" s="1"/>
  <c r="AF361" i="1"/>
  <c r="AG361" i="1" s="1"/>
  <c r="AH361" i="1" s="1"/>
  <c r="AF365" i="1"/>
  <c r="AG365" i="1" s="1"/>
  <c r="AH365" i="1" s="1"/>
  <c r="AG410" i="1"/>
  <c r="AH410" i="1" s="1"/>
  <c r="AG389" i="1"/>
  <c r="AH389" i="1" s="1"/>
  <c r="AG482" i="1"/>
  <c r="AH482" i="1" s="1"/>
  <c r="AG429" i="1"/>
  <c r="AH429" i="1" s="1"/>
  <c r="AG445" i="1"/>
  <c r="AH445" i="1" s="1"/>
  <c r="AG203" i="1"/>
  <c r="AH203" i="1" s="1"/>
  <c r="AG510" i="1"/>
  <c r="AH510" i="1" s="1"/>
  <c r="AG508" i="1"/>
  <c r="AH508" i="1" s="1"/>
  <c r="AG300" i="1"/>
  <c r="AH300" i="1" s="1"/>
  <c r="AG474" i="1"/>
  <c r="AH474" i="1" s="1"/>
  <c r="AF192" i="1"/>
  <c r="AG192" i="1" s="1"/>
  <c r="AH192" i="1" s="1"/>
  <c r="AF248" i="1"/>
  <c r="AG248" i="1" s="1"/>
  <c r="AH248" i="1" s="1"/>
  <c r="AG198" i="1"/>
  <c r="AH198" i="1" s="1"/>
  <c r="AF204" i="1"/>
  <c r="AG204" i="1" s="1"/>
  <c r="AH204" i="1" s="1"/>
  <c r="AG558" i="1"/>
  <c r="AH558" i="1" s="1"/>
  <c r="AG259" i="1"/>
  <c r="AH259" i="1" s="1"/>
  <c r="AB309" i="1"/>
  <c r="AC309" i="1"/>
  <c r="AD309" i="1" s="1"/>
  <c r="AB193" i="1"/>
  <c r="U193" i="1"/>
  <c r="AF550" i="1"/>
  <c r="AG550" i="1" s="1"/>
  <c r="AH550" i="1" s="1"/>
  <c r="AC381" i="1"/>
  <c r="AD381" i="1" s="1"/>
  <c r="U381" i="1"/>
  <c r="AB381" i="1"/>
  <c r="AC453" i="1"/>
  <c r="AD453" i="1" s="1"/>
  <c r="AB453" i="1"/>
  <c r="U453" i="1"/>
  <c r="AB581" i="1"/>
  <c r="AC581" i="1"/>
  <c r="AD581" i="1" s="1"/>
  <c r="U581" i="1"/>
  <c r="AB577" i="1"/>
  <c r="U577" i="1"/>
  <c r="AC577" i="1"/>
  <c r="AD577" i="1" s="1"/>
  <c r="AC540" i="1"/>
  <c r="AD540" i="1" s="1"/>
  <c r="AB540" i="1"/>
  <c r="AF946" i="1"/>
  <c r="AG946" i="1" s="1"/>
  <c r="AH946" i="1" s="1"/>
  <c r="AF920" i="1"/>
  <c r="AG920" i="1" s="1"/>
  <c r="AH920" i="1" s="1"/>
  <c r="AF889" i="1"/>
  <c r="AG889" i="1"/>
  <c r="AH889" i="1" s="1"/>
  <c r="AF807" i="1"/>
  <c r="AG807" i="1" s="1"/>
  <c r="AH807" i="1" s="1"/>
  <c r="AC43" i="1"/>
  <c r="AD43" i="1" s="1"/>
  <c r="AC101" i="1"/>
  <c r="AD101" i="1" s="1"/>
  <c r="AG170" i="1"/>
  <c r="AH170" i="1" s="1"/>
  <c r="AG364" i="1"/>
  <c r="AH364" i="1" s="1"/>
  <c r="U151" i="1"/>
  <c r="AG151" i="1" s="1"/>
  <c r="AH151" i="1" s="1"/>
  <c r="AB135" i="1"/>
  <c r="AB170" i="1"/>
  <c r="AC240" i="1"/>
  <c r="AD240" i="1" s="1"/>
  <c r="AB240" i="1"/>
  <c r="AG354" i="1"/>
  <c r="AH354" i="1" s="1"/>
  <c r="AG125" i="1"/>
  <c r="AH125" i="1" s="1"/>
  <c r="AG116" i="1"/>
  <c r="AH116" i="1" s="1"/>
  <c r="AF85" i="1"/>
  <c r="AG85" i="1" s="1"/>
  <c r="AH85" i="1" s="1"/>
  <c r="AF96" i="1"/>
  <c r="AG96" i="1" s="1"/>
  <c r="AH96" i="1" s="1"/>
  <c r="AG186" i="1"/>
  <c r="AH186" i="1" s="1"/>
  <c r="AB31" i="1"/>
  <c r="AB101" i="1"/>
  <c r="AC137" i="1"/>
  <c r="AD137" i="1" s="1"/>
  <c r="AB23" i="1"/>
  <c r="AC60" i="1"/>
  <c r="AD60" i="1" s="1"/>
  <c r="AB34" i="1"/>
  <c r="AB37" i="1"/>
  <c r="AC139" i="1"/>
  <c r="AD139" i="1" s="1"/>
  <c r="AC14" i="1"/>
  <c r="AD14" i="1" s="1"/>
  <c r="U14" i="1"/>
  <c r="AB162" i="1"/>
  <c r="U46" i="1"/>
  <c r="AC67" i="1"/>
  <c r="AD67" i="1" s="1"/>
  <c r="AB173" i="1"/>
  <c r="AC173" i="1"/>
  <c r="AD173" i="1" s="1"/>
  <c r="AF297" i="1"/>
  <c r="AF251" i="1"/>
  <c r="AG251" i="1"/>
  <c r="AH251" i="1" s="1"/>
  <c r="AG463" i="1"/>
  <c r="AH463" i="1" s="1"/>
  <c r="AB471" i="1"/>
  <c r="AC471" i="1"/>
  <c r="AD471" i="1" s="1"/>
  <c r="AG439" i="1"/>
  <c r="AH439" i="1" s="1"/>
  <c r="AF498" i="1"/>
  <c r="AG498" i="1"/>
  <c r="AH498" i="1" s="1"/>
  <c r="AG205" i="1"/>
  <c r="AH205" i="1" s="1"/>
  <c r="AC304" i="1"/>
  <c r="AD304" i="1" s="1"/>
  <c r="AF371" i="1"/>
  <c r="AG371" i="1"/>
  <c r="AH371" i="1" s="1"/>
  <c r="AC225" i="1"/>
  <c r="AD225" i="1" s="1"/>
  <c r="AG560" i="1"/>
  <c r="AH560" i="1" s="1"/>
  <c r="AB281" i="1"/>
  <c r="U281" i="1"/>
  <c r="AC282" i="1"/>
  <c r="AD282" i="1" s="1"/>
  <c r="AB282" i="1"/>
  <c r="AC214" i="1"/>
  <c r="AD214" i="1" s="1"/>
  <c r="AB214" i="1"/>
  <c r="U241" i="1"/>
  <c r="AB241" i="1"/>
  <c r="AB324" i="1"/>
  <c r="AC324" i="1"/>
  <c r="AD324" i="1" s="1"/>
  <c r="U324" i="1"/>
  <c r="AC236" i="1"/>
  <c r="AD236" i="1" s="1"/>
  <c r="U236" i="1"/>
  <c r="AB376" i="1"/>
  <c r="AC376" i="1"/>
  <c r="AD376" i="1" s="1"/>
  <c r="U376" i="1"/>
  <c r="AF900" i="1"/>
  <c r="AF882" i="1"/>
  <c r="AG882" i="1"/>
  <c r="AH882" i="1" s="1"/>
  <c r="AF875" i="1"/>
  <c r="AG875" i="1"/>
  <c r="AH875" i="1" s="1"/>
  <c r="AF849" i="1"/>
  <c r="AG849" i="1" s="1"/>
  <c r="AH849" i="1" s="1"/>
  <c r="AF810" i="1"/>
  <c r="AF955" i="1"/>
  <c r="AG955" i="1"/>
  <c r="AH955" i="1" s="1"/>
  <c r="AG315" i="1"/>
  <c r="AH315" i="1" s="1"/>
  <c r="AF484" i="1"/>
  <c r="AG484" i="1" s="1"/>
  <c r="AH484" i="1" s="1"/>
  <c r="AB276" i="1"/>
  <c r="AC276" i="1"/>
  <c r="AD276" i="1" s="1"/>
  <c r="AC352" i="1"/>
  <c r="AD352" i="1" s="1"/>
  <c r="U352" i="1"/>
  <c r="AB352" i="1"/>
  <c r="U497" i="1"/>
  <c r="AG497" i="1" s="1"/>
  <c r="AH497" i="1" s="1"/>
  <c r="AB497" i="1"/>
  <c r="U478" i="1"/>
  <c r="AC478" i="1"/>
  <c r="AD478" i="1" s="1"/>
  <c r="AF912" i="1"/>
  <c r="AG912" i="1" s="1"/>
  <c r="AH912" i="1" s="1"/>
  <c r="AG802" i="1"/>
  <c r="AH802" i="1" s="1"/>
  <c r="AG908" i="1"/>
  <c r="AH908" i="1" s="1"/>
  <c r="AF907" i="1"/>
  <c r="AG907" i="1"/>
  <c r="AH907" i="1" s="1"/>
  <c r="AG942" i="1"/>
  <c r="AH942" i="1" s="1"/>
  <c r="AG869" i="1"/>
  <c r="AH869" i="1" s="1"/>
  <c r="AF869" i="1"/>
  <c r="AF906" i="1"/>
  <c r="AG906" i="1" s="1"/>
  <c r="AH906" i="1" s="1"/>
  <c r="AF611" i="1"/>
  <c r="AG611" i="1"/>
  <c r="AH611" i="1" s="1"/>
  <c r="AF579" i="1"/>
  <c r="AG579" i="1"/>
  <c r="AH579" i="1" s="1"/>
  <c r="AF705" i="1"/>
  <c r="AG705" i="1" s="1"/>
  <c r="AH705" i="1" s="1"/>
  <c r="U411" i="1"/>
  <c r="AB411" i="1"/>
  <c r="AF855" i="1"/>
  <c r="AG855" i="1" s="1"/>
  <c r="AH855" i="1" s="1"/>
  <c r="AF932" i="1"/>
  <c r="AG932" i="1"/>
  <c r="AH932" i="1" s="1"/>
  <c r="AG897" i="1"/>
  <c r="AH897" i="1" s="1"/>
  <c r="AF897" i="1"/>
  <c r="AF868" i="1"/>
  <c r="AG868" i="1" s="1"/>
  <c r="AH868" i="1" s="1"/>
  <c r="AF852" i="1"/>
  <c r="AG852" i="1"/>
  <c r="AH852" i="1" s="1"/>
  <c r="AF689" i="1"/>
  <c r="AG689" i="1"/>
  <c r="AH689" i="1" s="1"/>
  <c r="AC437" i="1"/>
  <c r="AD437" i="1" s="1"/>
  <c r="AB437" i="1"/>
  <c r="AF927" i="1"/>
  <c r="AG927" i="1" s="1"/>
  <c r="AH927" i="1" s="1"/>
  <c r="AF805" i="1"/>
  <c r="AG805" i="1"/>
  <c r="AH805" i="1" s="1"/>
  <c r="AF794" i="1"/>
  <c r="AG794" i="1" s="1"/>
  <c r="AH794" i="1" s="1"/>
  <c r="AG681" i="1"/>
  <c r="AH681" i="1" s="1"/>
  <c r="AB424" i="1"/>
  <c r="AF325" i="1"/>
  <c r="AF537" i="1"/>
  <c r="AG537" i="1"/>
  <c r="AH537" i="1" s="1"/>
  <c r="AF345" i="1"/>
  <c r="AG345" i="1"/>
  <c r="AH345" i="1" s="1"/>
  <c r="AF406" i="1"/>
  <c r="AG406" i="1" s="1"/>
  <c r="AH406" i="1" s="1"/>
  <c r="U377" i="1"/>
  <c r="AG377" i="1" s="1"/>
  <c r="AH377" i="1" s="1"/>
  <c r="AB377" i="1"/>
  <c r="U362" i="1"/>
  <c r="AG362" i="1" s="1"/>
  <c r="AH362" i="1" s="1"/>
  <c r="AB362" i="1"/>
  <c r="U277" i="1"/>
  <c r="AB277" i="1"/>
  <c r="AB224" i="1"/>
  <c r="AC224" i="1"/>
  <c r="AD224" i="1" s="1"/>
  <c r="U539" i="1"/>
  <c r="AG539" i="1" s="1"/>
  <c r="AH539" i="1" s="1"/>
  <c r="AB539" i="1"/>
  <c r="AG408" i="1"/>
  <c r="AH408" i="1" s="1"/>
  <c r="AG947" i="1"/>
  <c r="AH947" i="1" s="1"/>
  <c r="AG838" i="1"/>
  <c r="AH838" i="1" s="1"/>
  <c r="AG876" i="1"/>
  <c r="AH876" i="1" s="1"/>
  <c r="AF587" i="1"/>
  <c r="AG587" i="1"/>
  <c r="AH587" i="1" s="1"/>
  <c r="AF853" i="1"/>
  <c r="AG853" i="1" s="1"/>
  <c r="AH853" i="1" s="1"/>
  <c r="AF839" i="1"/>
  <c r="AG839" i="1" s="1"/>
  <c r="AH839" i="1" s="1"/>
  <c r="AF812" i="1"/>
  <c r="AG812" i="1" s="1"/>
  <c r="AH812" i="1" s="1"/>
  <c r="AF891" i="1"/>
  <c r="AG891" i="1"/>
  <c r="AH891" i="1" s="1"/>
  <c r="AG864" i="1"/>
  <c r="AH864" i="1" s="1"/>
  <c r="AF864" i="1"/>
  <c r="AG720" i="1"/>
  <c r="AH720" i="1" s="1"/>
  <c r="AF235" i="1"/>
  <c r="AG235" i="1"/>
  <c r="AH235" i="1" s="1"/>
  <c r="AF296" i="1"/>
  <c r="AG296" i="1" s="1"/>
  <c r="AH296" i="1" s="1"/>
  <c r="AG573" i="1"/>
  <c r="AH573" i="1" s="1"/>
  <c r="AF525" i="1"/>
  <c r="AG525" i="1" s="1"/>
  <c r="AH525" i="1" s="1"/>
  <c r="AF444" i="1"/>
  <c r="AG444" i="1"/>
  <c r="AH444" i="1" s="1"/>
  <c r="AF404" i="1"/>
  <c r="AG404" i="1"/>
  <c r="AH404" i="1" s="1"/>
  <c r="AB223" i="1"/>
  <c r="AC223" i="1"/>
  <c r="AD223" i="1" s="1"/>
  <c r="AF538" i="1"/>
  <c r="AG538" i="1" s="1"/>
  <c r="AH538" i="1" s="1"/>
  <c r="AB450" i="1"/>
  <c r="AC450" i="1"/>
  <c r="AD450" i="1" s="1"/>
  <c r="U266" i="1"/>
  <c r="AG266" i="1" s="1"/>
  <c r="AH266" i="1" s="1"/>
  <c r="AB266" i="1"/>
  <c r="AG924" i="1"/>
  <c r="AH924" i="1" s="1"/>
  <c r="AF924" i="1"/>
  <c r="AG913" i="1"/>
  <c r="AH913" i="1" s="1"/>
  <c r="AG892" i="1"/>
  <c r="AH892" i="1" s="1"/>
  <c r="AF880" i="1"/>
  <c r="AG880" i="1" s="1"/>
  <c r="AH880" i="1" s="1"/>
  <c r="AG821" i="1"/>
  <c r="AH821" i="1" s="1"/>
  <c r="AF797" i="1"/>
  <c r="AG797" i="1"/>
  <c r="AH797" i="1" s="1"/>
  <c r="AF790" i="1"/>
  <c r="AG790" i="1"/>
  <c r="AH790" i="1" s="1"/>
  <c r="AG941" i="1"/>
  <c r="AH941" i="1" s="1"/>
  <c r="AF928" i="1"/>
  <c r="AG928" i="1"/>
  <c r="AH928" i="1" s="1"/>
  <c r="AG625" i="1"/>
  <c r="AH625" i="1" s="1"/>
  <c r="AF634" i="1"/>
  <c r="AG634" i="1"/>
  <c r="AH634" i="1" s="1"/>
  <c r="AF691" i="1"/>
  <c r="AG691" i="1"/>
  <c r="AH691" i="1" s="1"/>
  <c r="AF751" i="1"/>
  <c r="AG751" i="1"/>
  <c r="AH751" i="1" s="1"/>
  <c r="AF245" i="1"/>
  <c r="AG245" i="1"/>
  <c r="AH245" i="1" s="1"/>
  <c r="AB222" i="1"/>
  <c r="AC222" i="1"/>
  <c r="AD222" i="1" s="1"/>
  <c r="U302" i="1"/>
  <c r="AG302" i="1" s="1"/>
  <c r="AH302" i="1" s="1"/>
  <c r="U378" i="1"/>
  <c r="AG378" i="1" s="1"/>
  <c r="AH378" i="1" s="1"/>
  <c r="AB567" i="1"/>
  <c r="AC567" i="1"/>
  <c r="AD567" i="1" s="1"/>
  <c r="AF563" i="1"/>
  <c r="AG563" i="1"/>
  <c r="AH563" i="1" s="1"/>
  <c r="AC221" i="1"/>
  <c r="AD221" i="1" s="1"/>
  <c r="AB221" i="1"/>
  <c r="AB479" i="1"/>
  <c r="AC479" i="1"/>
  <c r="AD479" i="1" s="1"/>
  <c r="U379" i="1"/>
  <c r="AC379" i="1"/>
  <c r="AD379" i="1" s="1"/>
  <c r="AB379" i="1"/>
  <c r="AB430" i="1"/>
  <c r="AG831" i="1"/>
  <c r="AH831" i="1" s="1"/>
  <c r="AF950" i="1"/>
  <c r="AG950" i="1" s="1"/>
  <c r="AH950" i="1" s="1"/>
  <c r="AF818" i="1"/>
  <c r="AG818" i="1" s="1"/>
  <c r="AH818" i="1" s="1"/>
  <c r="AF826" i="1"/>
  <c r="AG826" i="1"/>
  <c r="AH826" i="1" s="1"/>
  <c r="AF800" i="1"/>
  <c r="AG800" i="1"/>
  <c r="AH800" i="1" s="1"/>
  <c r="AF674" i="1"/>
  <c r="AG674" i="1" s="1"/>
  <c r="AH674" i="1" s="1"/>
  <c r="AC557" i="1"/>
  <c r="AD557" i="1" s="1"/>
  <c r="AG640" i="1"/>
  <c r="AH640" i="1" s="1"/>
  <c r="AG884" i="1"/>
  <c r="AH884" i="1" s="1"/>
  <c r="AB641" i="1"/>
  <c r="AG877" i="1"/>
  <c r="AH877" i="1" s="1"/>
  <c r="AC865" i="1"/>
  <c r="AD865" i="1" s="1"/>
  <c r="U855" i="1"/>
  <c r="AF788" i="1"/>
  <c r="AG788" i="1"/>
  <c r="AH788" i="1" s="1"/>
  <c r="AF910" i="1"/>
  <c r="AG910" i="1"/>
  <c r="AH910" i="1" s="1"/>
  <c r="AF896" i="1"/>
  <c r="AG896" i="1"/>
  <c r="AH896" i="1" s="1"/>
  <c r="AF854" i="1"/>
  <c r="AG854" i="1"/>
  <c r="AH854" i="1" s="1"/>
  <c r="AF662" i="1"/>
  <c r="AG662" i="1"/>
  <c r="AH662" i="1" s="1"/>
  <c r="AG725" i="1"/>
  <c r="AH725" i="1" s="1"/>
  <c r="AB704" i="1"/>
  <c r="AB933" i="1"/>
  <c r="U933" i="1"/>
  <c r="AG933" i="1" s="1"/>
  <c r="AH933" i="1" s="1"/>
  <c r="AB885" i="1"/>
  <c r="AC885" i="1"/>
  <c r="AD885" i="1" s="1"/>
  <c r="U885" i="1"/>
  <c r="AC918" i="1"/>
  <c r="AD918" i="1" s="1"/>
  <c r="U918" i="1"/>
  <c r="AF603" i="1"/>
  <c r="AG603" i="1" s="1"/>
  <c r="AH603" i="1" s="1"/>
  <c r="AC756" i="1"/>
  <c r="AD756" i="1" s="1"/>
  <c r="AB756" i="1"/>
  <c r="U756" i="1"/>
  <c r="AB703" i="1"/>
  <c r="U703" i="1"/>
  <c r="AB760" i="1"/>
  <c r="AC760" i="1"/>
  <c r="AD760" i="1" s="1"/>
  <c r="U760" i="1"/>
  <c r="AB898" i="1"/>
  <c r="AC898" i="1"/>
  <c r="AD898" i="1" s="1"/>
  <c r="AG655" i="1"/>
  <c r="AH655" i="1" s="1"/>
  <c r="AF604" i="1"/>
  <c r="AG604" i="1" s="1"/>
  <c r="AH604" i="1" s="1"/>
  <c r="AF653" i="1"/>
  <c r="AG653" i="1"/>
  <c r="AH653" i="1" s="1"/>
  <c r="AB902" i="1"/>
  <c r="U902" i="1"/>
  <c r="AB948" i="1"/>
  <c r="AF639" i="1"/>
  <c r="AG639" i="1" s="1"/>
  <c r="AH639" i="1" s="1"/>
  <c r="U722" i="1"/>
  <c r="AB722" i="1"/>
  <c r="AC722" i="1"/>
  <c r="AD722" i="1" s="1"/>
  <c r="AB740" i="1"/>
  <c r="AC740" i="1"/>
  <c r="AD740" i="1" s="1"/>
  <c r="AF763" i="1"/>
  <c r="AG763" i="1" s="1"/>
  <c r="AH763" i="1" s="1"/>
  <c r="AF638" i="1"/>
  <c r="AC678" i="1"/>
  <c r="AD678" i="1" s="1"/>
  <c r="AB678" i="1"/>
  <c r="U678" i="1"/>
  <c r="AF704" i="1"/>
  <c r="AG704" i="1"/>
  <c r="AH704" i="1" s="1"/>
  <c r="AF647" i="1"/>
  <c r="AG647" i="1" s="1"/>
  <c r="AH647" i="1" s="1"/>
  <c r="AC612" i="1"/>
  <c r="AD612" i="1" s="1"/>
  <c r="U612" i="1"/>
  <c r="AB612" i="1"/>
  <c r="AB817" i="1"/>
  <c r="U817" i="1"/>
  <c r="AG999" i="1"/>
  <c r="AH999" i="1" s="1"/>
  <c r="AF680" i="1"/>
  <c r="AG680" i="1" s="1"/>
  <c r="AH680" i="1" s="1"/>
  <c r="AC803" i="1"/>
  <c r="AD803" i="1" s="1"/>
  <c r="U803" i="1"/>
  <c r="AC824" i="1"/>
  <c r="AD824" i="1" s="1"/>
  <c r="AB824" i="1"/>
  <c r="U824" i="1"/>
  <c r="AB835" i="1"/>
  <c r="U835" i="1"/>
  <c r="AG835" i="1" s="1"/>
  <c r="AH835" i="1" s="1"/>
  <c r="AC848" i="1"/>
  <c r="AD848" i="1" s="1"/>
  <c r="AB848" i="1"/>
  <c r="U848" i="1"/>
  <c r="AG528" i="1"/>
  <c r="AH528" i="1" s="1"/>
  <c r="U705" i="1"/>
  <c r="AB705" i="1"/>
  <c r="AF741" i="1"/>
  <c r="AG741" i="1"/>
  <c r="AH741" i="1" s="1"/>
  <c r="U565" i="1"/>
  <c r="AC565" i="1"/>
  <c r="AD565" i="1" s="1"/>
  <c r="AC663" i="1"/>
  <c r="AD663" i="1" s="1"/>
  <c r="AB663" i="1"/>
  <c r="AF771" i="1"/>
  <c r="AG771" i="1"/>
  <c r="AH771" i="1" s="1"/>
  <c r="AC637" i="1"/>
  <c r="AD637" i="1" s="1"/>
  <c r="U637" i="1"/>
  <c r="AB637" i="1"/>
  <c r="T968" i="1"/>
  <c r="V968" i="1"/>
  <c r="AF630" i="1"/>
  <c r="AG630" i="1"/>
  <c r="AH630" i="1" s="1"/>
  <c r="AG717" i="1"/>
  <c r="AH717" i="1" s="1"/>
  <c r="AB797" i="1"/>
  <c r="AF588" i="1"/>
  <c r="AG588" i="1" s="1"/>
  <c r="AH588" i="1" s="1"/>
  <c r="AC926" i="1"/>
  <c r="AD926" i="1" s="1"/>
  <c r="AB926" i="1"/>
  <c r="AB592" i="1"/>
  <c r="U592" i="1"/>
  <c r="AC592" i="1"/>
  <c r="AD592" i="1" s="1"/>
  <c r="AB679" i="1"/>
  <c r="AB741" i="1"/>
  <c r="U741" i="1"/>
  <c r="AF747" i="1"/>
  <c r="AG747" i="1" s="1"/>
  <c r="AH747" i="1" s="1"/>
  <c r="AB784" i="1"/>
  <c r="U784" i="1"/>
  <c r="AC784" i="1"/>
  <c r="AD784" i="1" s="1"/>
  <c r="AF719" i="1"/>
  <c r="AG719" i="1"/>
  <c r="AH719" i="1" s="1"/>
  <c r="AC893" i="1"/>
  <c r="AD893" i="1" s="1"/>
  <c r="AB893" i="1"/>
  <c r="U811" i="1"/>
  <c r="AC811" i="1"/>
  <c r="AD811" i="1" s="1"/>
  <c r="AB836" i="1"/>
  <c r="U836" i="1"/>
  <c r="AC836" i="1"/>
  <c r="AD836" i="1" s="1"/>
  <c r="AC840" i="1"/>
  <c r="AD840" i="1" s="1"/>
  <c r="AB840" i="1"/>
  <c r="AF643" i="1"/>
  <c r="AG643" i="1"/>
  <c r="AH643" i="1" s="1"/>
  <c r="AG599" i="1"/>
  <c r="AH599" i="1" s="1"/>
  <c r="AC628" i="1"/>
  <c r="AD628" i="1" s="1"/>
  <c r="U628" i="1"/>
  <c r="AB628" i="1"/>
  <c r="AB699" i="1"/>
  <c r="U699" i="1"/>
  <c r="AC699" i="1"/>
  <c r="AD699" i="1" s="1"/>
  <c r="AG730" i="1"/>
  <c r="AH730" i="1" s="1"/>
  <c r="AB648" i="1"/>
  <c r="U648" i="1"/>
  <c r="AC688" i="1"/>
  <c r="AD688" i="1" s="1"/>
  <c r="U688" i="1"/>
  <c r="AB477" i="1"/>
  <c r="AC939" i="1"/>
  <c r="AD939" i="1" s="1"/>
  <c r="AC902" i="1"/>
  <c r="AD902" i="1" s="1"/>
  <c r="AC937" i="1"/>
  <c r="AD937" i="1" s="1"/>
  <c r="AG789" i="1"/>
  <c r="AH789" i="1" s="1"/>
  <c r="U665" i="1"/>
  <c r="AG665" i="1" s="1"/>
  <c r="AH665" i="1" s="1"/>
  <c r="AC904" i="1"/>
  <c r="AD904" i="1" s="1"/>
  <c r="AF799" i="1"/>
  <c r="AG799" i="1" s="1"/>
  <c r="AH799" i="1" s="1"/>
  <c r="AG820" i="1"/>
  <c r="AH820" i="1" s="1"/>
  <c r="AB790" i="1"/>
  <c r="AG597" i="1"/>
  <c r="AH597" i="1" s="1"/>
  <c r="U926" i="1"/>
  <c r="AG899" i="1"/>
  <c r="AH899" i="1" s="1"/>
  <c r="AC888" i="1"/>
  <c r="AD888" i="1" s="1"/>
  <c r="AF886" i="1"/>
  <c r="AG886" i="1" s="1"/>
  <c r="AH886" i="1" s="1"/>
  <c r="AF872" i="1"/>
  <c r="AG872" i="1" s="1"/>
  <c r="AH872" i="1" s="1"/>
  <c r="AF984" i="1"/>
  <c r="AG984" i="1"/>
  <c r="AH984" i="1" s="1"/>
  <c r="AC648" i="1"/>
  <c r="AD648" i="1" s="1"/>
  <c r="AG962" i="1"/>
  <c r="AH962" i="1" s="1"/>
  <c r="AG642" i="1"/>
  <c r="AH642" i="1" s="1"/>
  <c r="U649" i="1"/>
  <c r="AC649" i="1"/>
  <c r="AD649" i="1" s="1"/>
  <c r="U740" i="1"/>
  <c r="AF710" i="1"/>
  <c r="AG710" i="1"/>
  <c r="AH710" i="1" s="1"/>
  <c r="AG726" i="1"/>
  <c r="AH726" i="1" s="1"/>
  <c r="AF675" i="1"/>
  <c r="AG675" i="1"/>
  <c r="AH675" i="1" s="1"/>
  <c r="AB688" i="1"/>
  <c r="U960" i="1"/>
  <c r="AB960" i="1"/>
  <c r="AC960" i="1"/>
  <c r="AD960" i="1" s="1"/>
  <c r="AG733" i="1"/>
  <c r="AH733" i="1" s="1"/>
  <c r="U808" i="1"/>
  <c r="AG808" i="1" s="1"/>
  <c r="AH808" i="1" s="1"/>
  <c r="AB808" i="1"/>
  <c r="AB811" i="1"/>
  <c r="AB829" i="1"/>
  <c r="U829" i="1"/>
  <c r="AC829" i="1"/>
  <c r="AD829" i="1" s="1"/>
  <c r="AB833" i="1"/>
  <c r="U833" i="1"/>
  <c r="AG833" i="1" s="1"/>
  <c r="AH833" i="1" s="1"/>
  <c r="AB861" i="1"/>
  <c r="U861" i="1"/>
  <c r="AC861" i="1"/>
  <c r="AD861" i="1" s="1"/>
  <c r="U706" i="1"/>
  <c r="AB706" i="1"/>
  <c r="AC706" i="1"/>
  <c r="AD706" i="1" s="1"/>
  <c r="AF785" i="1"/>
  <c r="AG785" i="1"/>
  <c r="AH785" i="1" s="1"/>
  <c r="AC765" i="1"/>
  <c r="AD765" i="1" s="1"/>
  <c r="AB765" i="1"/>
  <c r="AG879" i="1"/>
  <c r="AH879" i="1" s="1"/>
  <c r="AG716" i="1"/>
  <c r="AH716" i="1" s="1"/>
  <c r="AF999" i="1"/>
  <c r="AG602" i="1"/>
  <c r="AH602" i="1" s="1"/>
  <c r="AG867" i="1"/>
  <c r="AH867" i="1" s="1"/>
  <c r="AG851" i="1"/>
  <c r="AH851" i="1" s="1"/>
  <c r="AF796" i="1"/>
  <c r="AG796" i="1"/>
  <c r="AH796" i="1" s="1"/>
  <c r="AG606" i="1"/>
  <c r="AH606" i="1" s="1"/>
  <c r="AF951" i="1"/>
  <c r="AG951" i="1" s="1"/>
  <c r="AH951" i="1" s="1"/>
  <c r="AG793" i="1"/>
  <c r="AH793" i="1" s="1"/>
  <c r="U641" i="1"/>
  <c r="AG641" i="1" s="1"/>
  <c r="AH641" i="1" s="1"/>
  <c r="AF901" i="1"/>
  <c r="AG901" i="1"/>
  <c r="AH901" i="1" s="1"/>
  <c r="AF981" i="1"/>
  <c r="AG981" i="1" s="1"/>
  <c r="AH981" i="1" s="1"/>
  <c r="AF645" i="1"/>
  <c r="AG645" i="1"/>
  <c r="AH645" i="1" s="1"/>
  <c r="U922" i="1"/>
  <c r="AC922" i="1"/>
  <c r="AD922" i="1" s="1"/>
  <c r="AC938" i="1"/>
  <c r="AD938" i="1" s="1"/>
  <c r="AB938" i="1"/>
  <c r="U938" i="1"/>
  <c r="AB810" i="1"/>
  <c r="U810" i="1"/>
  <c r="AG810" i="1" s="1"/>
  <c r="AH810" i="1" s="1"/>
  <c r="AF995" i="1"/>
  <c r="AG995" i="1" s="1"/>
  <c r="AH995" i="1" s="1"/>
  <c r="AB846" i="1"/>
  <c r="AC846" i="1"/>
  <c r="AD846" i="1" s="1"/>
  <c r="AB857" i="1"/>
  <c r="AC857" i="1"/>
  <c r="AD857" i="1" s="1"/>
  <c r="U857" i="1"/>
  <c r="AB890" i="1"/>
  <c r="U890" i="1"/>
  <c r="AG890" i="1" s="1"/>
  <c r="AH890" i="1" s="1"/>
  <c r="AF975" i="1"/>
  <c r="AG975" i="1"/>
  <c r="AH975" i="1" s="1"/>
  <c r="AF632" i="1"/>
  <c r="AG632" i="1"/>
  <c r="AH632" i="1" s="1"/>
  <c r="AF644" i="1"/>
  <c r="AG644" i="1"/>
  <c r="AH644" i="1" s="1"/>
  <c r="AF631" i="1"/>
  <c r="AG631" i="1"/>
  <c r="AH631" i="1" s="1"/>
  <c r="AB748" i="1"/>
  <c r="AC748" i="1"/>
  <c r="AD748" i="1" s="1"/>
  <c r="U748" i="1"/>
  <c r="AF770" i="1"/>
  <c r="AG770" i="1"/>
  <c r="AH770" i="1" s="1"/>
  <c r="U729" i="1"/>
  <c r="AC729" i="1"/>
  <c r="AD729" i="1" s="1"/>
  <c r="AC735" i="1"/>
  <c r="AD735" i="1" s="1"/>
  <c r="U735" i="1"/>
  <c r="AB735" i="1"/>
  <c r="U670" i="1"/>
  <c r="AB670" i="1"/>
  <c r="AC670" i="1"/>
  <c r="AD670" i="1" s="1"/>
  <c r="AG974" i="1"/>
  <c r="AH974" i="1" s="1"/>
  <c r="AF974" i="1"/>
  <c r="U629" i="1"/>
  <c r="AB629" i="1"/>
  <c r="AC629" i="1"/>
  <c r="AD629" i="1" s="1"/>
  <c r="AB992" i="1"/>
  <c r="AC989" i="1"/>
  <c r="AD989" i="1" s="1"/>
  <c r="U989" i="1"/>
  <c r="AB989" i="1"/>
  <c r="AG917" i="1"/>
  <c r="AH917" i="1" s="1"/>
  <c r="AB264" i="1"/>
  <c r="AC247" i="1"/>
  <c r="AD247" i="1" s="1"/>
  <c r="AC207" i="1"/>
  <c r="AD207" i="1" s="1"/>
  <c r="U386" i="1"/>
  <c r="AG386" i="1" s="1"/>
  <c r="AH386" i="1" s="1"/>
  <c r="U207" i="1"/>
  <c r="AG542" i="1"/>
  <c r="AH542" i="1" s="1"/>
  <c r="AF789" i="1"/>
  <c r="AF916" i="1"/>
  <c r="AG916" i="1"/>
  <c r="AH916" i="1" s="1"/>
  <c r="AG591" i="1"/>
  <c r="AH591" i="1" s="1"/>
  <c r="AG669" i="1"/>
  <c r="AH669" i="1" s="1"/>
  <c r="U948" i="1"/>
  <c r="AG948" i="1" s="1"/>
  <c r="AH948" i="1" s="1"/>
  <c r="U893" i="1"/>
  <c r="AF925" i="1"/>
  <c r="AG925" i="1"/>
  <c r="AH925" i="1" s="1"/>
  <c r="AC817" i="1"/>
  <c r="AD817" i="1" s="1"/>
  <c r="AG618" i="1"/>
  <c r="AH618" i="1" s="1"/>
  <c r="AG713" i="1"/>
  <c r="AH713" i="1" s="1"/>
  <c r="AF714" i="1"/>
  <c r="AG714" i="1" s="1"/>
  <c r="AH714" i="1" s="1"/>
  <c r="AC679" i="1"/>
  <c r="AD679" i="1" s="1"/>
  <c r="AC703" i="1"/>
  <c r="AD703" i="1" s="1"/>
  <c r="AB900" i="1"/>
  <c r="U900" i="1"/>
  <c r="AG900" i="1" s="1"/>
  <c r="AH900" i="1" s="1"/>
  <c r="AB911" i="1"/>
  <c r="AC911" i="1"/>
  <c r="AD911" i="1" s="1"/>
  <c r="U704" i="1"/>
  <c r="AC792" i="1"/>
  <c r="AD792" i="1" s="1"/>
  <c r="U792" i="1"/>
  <c r="AB792" i="1"/>
  <c r="AB946" i="1"/>
  <c r="U946" i="1"/>
  <c r="AC795" i="1"/>
  <c r="AD795" i="1" s="1"/>
  <c r="U795" i="1"/>
  <c r="AB795" i="1"/>
  <c r="AG624" i="1"/>
  <c r="AH624" i="1" s="1"/>
  <c r="AG755" i="1"/>
  <c r="AH755" i="1" s="1"/>
  <c r="AF755" i="1"/>
  <c r="AF739" i="1"/>
  <c r="AG739" i="1" s="1"/>
  <c r="AH739" i="1" s="1"/>
  <c r="T997" i="1"/>
  <c r="V997" i="1"/>
  <c r="V996" i="1"/>
  <c r="T996" i="1"/>
  <c r="AB944" i="1"/>
  <c r="AC961" i="1"/>
  <c r="AD961" i="1" s="1"/>
  <c r="AC786" i="1"/>
  <c r="AD786" i="1" s="1"/>
  <c r="U786" i="1"/>
  <c r="T1000" i="1"/>
  <c r="T940" i="1"/>
  <c r="AB940" i="1"/>
  <c r="T841" i="1"/>
  <c r="AB841" i="1" s="1"/>
  <c r="AB803" i="1"/>
  <c r="AB721" i="1"/>
  <c r="U721" i="1"/>
  <c r="AG721" i="1" s="1"/>
  <c r="AH721" i="1" s="1"/>
  <c r="U614" i="1"/>
  <c r="AB614" i="1"/>
  <c r="AC614" i="1"/>
  <c r="AD614" i="1" s="1"/>
  <c r="R939" i="1"/>
  <c r="S939" i="1" s="1"/>
  <c r="V992" i="1"/>
  <c r="T992" i="1"/>
  <c r="V985" i="1"/>
  <c r="T985" i="1"/>
  <c r="AB978" i="1"/>
  <c r="V973" i="1"/>
  <c r="T973" i="1"/>
  <c r="T970" i="1"/>
  <c r="AB970" i="1"/>
  <c r="AB918" i="1"/>
  <c r="V930" i="1"/>
  <c r="T930" i="1"/>
  <c r="AC850" i="1"/>
  <c r="AD850" i="1" s="1"/>
  <c r="U850" i="1"/>
  <c r="AC862" i="1"/>
  <c r="AD862" i="1" s="1"/>
  <c r="AB862" i="1"/>
  <c r="AB875" i="1"/>
  <c r="AF595" i="1"/>
  <c r="AG595" i="1"/>
  <c r="AH595" i="1" s="1"/>
  <c r="AC734" i="1"/>
  <c r="AD734" i="1" s="1"/>
  <c r="U734" i="1"/>
  <c r="U638" i="1"/>
  <c r="AG638" i="1" s="1"/>
  <c r="AH638" i="1" s="1"/>
  <c r="AB638" i="1"/>
  <c r="AC759" i="1"/>
  <c r="AD759" i="1" s="1"/>
  <c r="AB772" i="1"/>
  <c r="AC772" i="1"/>
  <c r="AD772" i="1" s="1"/>
  <c r="AG774" i="1"/>
  <c r="AH774" i="1" s="1"/>
  <c r="AF707" i="1"/>
  <c r="AG707" i="1"/>
  <c r="AH707" i="1" s="1"/>
  <c r="AB917" i="1"/>
  <c r="U819" i="1"/>
  <c r="AB819" i="1"/>
  <c r="AF608" i="1"/>
  <c r="AG608" i="1" s="1"/>
  <c r="AH608" i="1" s="1"/>
  <c r="AF635" i="1"/>
  <c r="AG635" i="1"/>
  <c r="AH635" i="1" s="1"/>
  <c r="AG776" i="1"/>
  <c r="AH776" i="1" s="1"/>
  <c r="AB656" i="1"/>
  <c r="U656" i="1"/>
  <c r="AC656" i="1"/>
  <c r="AD656" i="1" s="1"/>
  <c r="AC742" i="1"/>
  <c r="AD742" i="1" s="1"/>
  <c r="U742" i="1"/>
  <c r="AC708" i="1"/>
  <c r="AD708" i="1" s="1"/>
  <c r="U708" i="1"/>
  <c r="AB708" i="1"/>
  <c r="AG749" i="1"/>
  <c r="AH749" i="1" s="1"/>
  <c r="T993" i="1"/>
  <c r="V943" i="1"/>
  <c r="T943" i="1"/>
  <c r="AB937" i="1"/>
  <c r="AF693" i="1"/>
  <c r="AG693" i="1"/>
  <c r="AH693" i="1" s="1"/>
  <c r="AB942" i="1"/>
  <c r="AF616" i="1"/>
  <c r="AG616" i="1" s="1"/>
  <c r="AH616" i="1" s="1"/>
  <c r="AB823" i="1"/>
  <c r="AB831" i="1"/>
  <c r="AB851" i="1"/>
  <c r="AF623" i="1"/>
  <c r="AG623" i="1" s="1"/>
  <c r="AH623" i="1" s="1"/>
  <c r="AF596" i="1"/>
  <c r="AG596" i="1"/>
  <c r="AH596" i="1" s="1"/>
  <c r="AB658" i="1"/>
  <c r="U658" i="1"/>
  <c r="AC658" i="1"/>
  <c r="AD658" i="1" s="1"/>
  <c r="AB687" i="1"/>
  <c r="U687" i="1"/>
  <c r="AG687" i="1" s="1"/>
  <c r="AH687" i="1" s="1"/>
  <c r="AC676" i="1"/>
  <c r="AD676" i="1" s="1"/>
  <c r="AB676" i="1"/>
  <c r="T987" i="1"/>
  <c r="V994" i="1"/>
  <c r="T994" i="1"/>
  <c r="T967" i="1"/>
  <c r="AB967" i="1"/>
  <c r="AB907" i="1"/>
  <c r="AC977" i="1"/>
  <c r="AD977" i="1" s="1"/>
  <c r="T991" i="1"/>
  <c r="T982" i="1"/>
  <c r="V982" i="1"/>
  <c r="T978" i="1"/>
  <c r="T963" i="1"/>
  <c r="V963" i="1"/>
  <c r="R876" i="1"/>
  <c r="S876" i="1" s="1"/>
  <c r="R900" i="1"/>
  <c r="S900" i="1" s="1"/>
  <c r="T866" i="1"/>
  <c r="AB866" i="1" s="1"/>
  <c r="AB905" i="1"/>
  <c r="V981" i="1"/>
  <c r="R966" i="1"/>
  <c r="S966" i="1" s="1"/>
  <c r="R928" i="1"/>
  <c r="S928" i="1" s="1"/>
  <c r="AB838" i="1"/>
  <c r="T881" i="1"/>
  <c r="T905" i="1"/>
  <c r="T983" i="1"/>
  <c r="T964" i="1"/>
  <c r="R964" i="1"/>
  <c r="S964" i="1" s="1"/>
  <c r="AG619" i="1"/>
  <c r="AH619" i="1" s="1"/>
  <c r="V971" i="1"/>
  <c r="T971" i="1"/>
  <c r="AB971" i="1" s="1"/>
  <c r="R943" i="1"/>
  <c r="S943" i="1" s="1"/>
  <c r="R902" i="1"/>
  <c r="S902" i="1" s="1"/>
  <c r="R875" i="1"/>
  <c r="S875" i="1" s="1"/>
  <c r="R865" i="1"/>
  <c r="S865" i="1" s="1"/>
  <c r="R844" i="1"/>
  <c r="S844" i="1" s="1"/>
  <c r="R837" i="1"/>
  <c r="S837" i="1" s="1"/>
  <c r="T779" i="1"/>
  <c r="R937" i="1"/>
  <c r="S937" i="1" s="1"/>
  <c r="AB870" i="1"/>
  <c r="AB818" i="1"/>
  <c r="T775" i="1"/>
  <c r="R869" i="1"/>
  <c r="S869" i="1" s="1"/>
  <c r="AF782" i="1"/>
  <c r="AG782" i="1" s="1"/>
  <c r="AH782" i="1" s="1"/>
  <c r="R767" i="1"/>
  <c r="S767" i="1" s="1"/>
  <c r="R975" i="1"/>
  <c r="S975" i="1" s="1"/>
  <c r="T966" i="1"/>
  <c r="R962" i="1"/>
  <c r="S962" i="1" s="1"/>
  <c r="R922" i="1"/>
  <c r="S922" i="1" s="1"/>
  <c r="R873" i="1"/>
  <c r="S873" i="1" s="1"/>
  <c r="R847" i="1"/>
  <c r="S847" i="1" s="1"/>
  <c r="R838" i="1"/>
  <c r="S838" i="1" s="1"/>
  <c r="T709" i="1"/>
  <c r="AB709" i="1"/>
  <c r="AC652" i="1"/>
  <c r="AD652" i="1" s="1"/>
  <c r="U652" i="1"/>
  <c r="R713" i="1"/>
  <c r="S713" i="1" s="1"/>
  <c r="R710" i="1"/>
  <c r="S710" i="1" s="1"/>
  <c r="V660" i="1"/>
  <c r="T757" i="1"/>
  <c r="R740" i="1"/>
  <c r="S740" i="1" s="1"/>
  <c r="R717" i="1"/>
  <c r="S717" i="1" s="1"/>
  <c r="R673" i="1"/>
  <c r="S673" i="1" s="1"/>
  <c r="U660" i="1"/>
  <c r="AG660" i="1" s="1"/>
  <c r="AH660" i="1" s="1"/>
  <c r="R718" i="1"/>
  <c r="S718" i="1" s="1"/>
  <c r="V717" i="1"/>
  <c r="AB659" i="1"/>
  <c r="V651" i="1"/>
  <c r="T754" i="1"/>
  <c r="R747" i="1"/>
  <c r="S747" i="1" s="1"/>
  <c r="R678" i="1"/>
  <c r="S678" i="1" s="1"/>
  <c r="T598" i="1"/>
  <c r="V480" i="1"/>
  <c r="T480" i="1"/>
  <c r="T677" i="1"/>
  <c r="R570" i="1"/>
  <c r="S570" i="1" s="1"/>
  <c r="R742" i="1"/>
  <c r="S742" i="1" s="1"/>
  <c r="R711" i="1"/>
  <c r="S711" i="1" s="1"/>
  <c r="T519" i="1"/>
  <c r="T566" i="1"/>
  <c r="V566" i="1"/>
  <c r="AB491" i="1"/>
  <c r="R734" i="1"/>
  <c r="S734" i="1" s="1"/>
  <c r="R578" i="1"/>
  <c r="S578" i="1" s="1"/>
  <c r="AB568" i="1"/>
  <c r="R486" i="1"/>
  <c r="S486" i="1" s="1"/>
  <c r="AB463" i="1"/>
  <c r="AB328" i="1"/>
  <c r="T548" i="1"/>
  <c r="R472" i="1"/>
  <c r="S472" i="1" s="1"/>
  <c r="R462" i="1"/>
  <c r="S462" i="1" s="1"/>
  <c r="R418" i="1"/>
  <c r="S418" i="1" s="1"/>
  <c r="T340" i="1"/>
  <c r="T239" i="1"/>
  <c r="V466" i="1"/>
  <c r="R432" i="1"/>
  <c r="S432" i="1" s="1"/>
  <c r="V422" i="1"/>
  <c r="V387" i="1"/>
  <c r="R399" i="1"/>
  <c r="S399" i="1" s="1"/>
  <c r="V189" i="1"/>
  <c r="T189" i="1"/>
  <c r="R236" i="1"/>
  <c r="S236" i="1" s="1"/>
  <c r="T188" i="1"/>
  <c r="AB188" i="1"/>
  <c r="R237" i="1"/>
  <c r="S237" i="1" s="1"/>
  <c r="AB234" i="1"/>
  <c r="AB233" i="1"/>
  <c r="R175" i="1"/>
  <c r="S175" i="1" s="1"/>
  <c r="R187" i="1"/>
  <c r="S187" i="1" s="1"/>
  <c r="AF46" i="1" l="1"/>
  <c r="AG46" i="1" s="1"/>
  <c r="AH46" i="1" s="1"/>
  <c r="AF862" i="1"/>
  <c r="AG862" i="1"/>
  <c r="AH862" i="1" s="1"/>
  <c r="AG836" i="1"/>
  <c r="AH836" i="1" s="1"/>
  <c r="AF836" i="1"/>
  <c r="AF437" i="1"/>
  <c r="AG437" i="1"/>
  <c r="AH437" i="1" s="1"/>
  <c r="AF857" i="1"/>
  <c r="AG857" i="1" s="1"/>
  <c r="AH857" i="1" s="1"/>
  <c r="AF888" i="1"/>
  <c r="AG888" i="1"/>
  <c r="AH888" i="1" s="1"/>
  <c r="AG898" i="1"/>
  <c r="AH898" i="1" s="1"/>
  <c r="AF898" i="1"/>
  <c r="AC548" i="1"/>
  <c r="AD548" i="1" s="1"/>
  <c r="U548" i="1"/>
  <c r="AF850" i="1"/>
  <c r="AG850" i="1"/>
  <c r="AH850" i="1" s="1"/>
  <c r="AF784" i="1"/>
  <c r="AG784" i="1" s="1"/>
  <c r="AH784" i="1" s="1"/>
  <c r="AF214" i="1"/>
  <c r="AG214" i="1" s="1"/>
  <c r="AH214" i="1" s="1"/>
  <c r="AC1000" i="1"/>
  <c r="AD1000" i="1" s="1"/>
  <c r="U1000" i="1"/>
  <c r="AF811" i="1"/>
  <c r="AG811" i="1"/>
  <c r="AH811" i="1" s="1"/>
  <c r="AF137" i="1"/>
  <c r="AG137" i="1"/>
  <c r="AH137" i="1" s="1"/>
  <c r="AC189" i="1"/>
  <c r="AD189" i="1" s="1"/>
  <c r="U189" i="1"/>
  <c r="AB189" i="1"/>
  <c r="U340" i="1"/>
  <c r="AB340" i="1"/>
  <c r="AC340" i="1"/>
  <c r="AD340" i="1" s="1"/>
  <c r="AC779" i="1"/>
  <c r="AD779" i="1" s="1"/>
  <c r="AB779" i="1"/>
  <c r="U779" i="1"/>
  <c r="AC963" i="1"/>
  <c r="AD963" i="1" s="1"/>
  <c r="U963" i="1"/>
  <c r="AB963" i="1"/>
  <c r="AF759" i="1"/>
  <c r="AG759" i="1" s="1"/>
  <c r="AH759" i="1" s="1"/>
  <c r="AF786" i="1"/>
  <c r="AG786" i="1" s="1"/>
  <c r="AH786" i="1" s="1"/>
  <c r="AC754" i="1"/>
  <c r="AD754" i="1" s="1"/>
  <c r="AB754" i="1"/>
  <c r="U754" i="1"/>
  <c r="AC709" i="1"/>
  <c r="AD709" i="1" s="1"/>
  <c r="U709" i="1"/>
  <c r="AC978" i="1"/>
  <c r="AD978" i="1" s="1"/>
  <c r="U978" i="1"/>
  <c r="AC967" i="1"/>
  <c r="AD967" i="1" s="1"/>
  <c r="U967" i="1"/>
  <c r="AF658" i="1"/>
  <c r="AG658" i="1"/>
  <c r="AH658" i="1" s="1"/>
  <c r="AC993" i="1"/>
  <c r="AD993" i="1" s="1"/>
  <c r="U993" i="1"/>
  <c r="AB993" i="1"/>
  <c r="U970" i="1"/>
  <c r="AC970" i="1"/>
  <c r="AD970" i="1" s="1"/>
  <c r="AF961" i="1"/>
  <c r="AG961" i="1" s="1"/>
  <c r="AH961" i="1" s="1"/>
  <c r="AF703" i="1"/>
  <c r="AG703" i="1" s="1"/>
  <c r="AH703" i="1" s="1"/>
  <c r="AF729" i="1"/>
  <c r="AG729" i="1"/>
  <c r="AH729" i="1" s="1"/>
  <c r="AF840" i="1"/>
  <c r="AG840" i="1"/>
  <c r="AH840" i="1" s="1"/>
  <c r="AG893" i="1"/>
  <c r="AH893" i="1" s="1"/>
  <c r="AF893" i="1"/>
  <c r="AF848" i="1"/>
  <c r="AG848" i="1"/>
  <c r="AH848" i="1" s="1"/>
  <c r="AF223" i="1"/>
  <c r="AG223" i="1"/>
  <c r="AH223" i="1" s="1"/>
  <c r="AF478" i="1"/>
  <c r="AG478" i="1" s="1"/>
  <c r="AH478" i="1" s="1"/>
  <c r="AF173" i="1"/>
  <c r="AG173" i="1" s="1"/>
  <c r="AH173" i="1" s="1"/>
  <c r="AF540" i="1"/>
  <c r="AG540" i="1" s="1"/>
  <c r="AH540" i="1" s="1"/>
  <c r="AF105" i="1"/>
  <c r="AG105" i="1"/>
  <c r="AH105" i="1" s="1"/>
  <c r="AF23" i="1"/>
  <c r="AG23" i="1" s="1"/>
  <c r="AH23" i="1" s="1"/>
  <c r="AF61" i="1"/>
  <c r="AG61" i="1" s="1"/>
  <c r="AH61" i="1" s="1"/>
  <c r="AF32" i="1"/>
  <c r="AG32" i="1"/>
  <c r="AH32" i="1" s="1"/>
  <c r="AF532" i="1"/>
  <c r="AG532" i="1"/>
  <c r="AH532" i="1" s="1"/>
  <c r="AF376" i="1"/>
  <c r="AG376" i="1"/>
  <c r="AH376" i="1" s="1"/>
  <c r="AF577" i="1"/>
  <c r="AG577" i="1" s="1"/>
  <c r="AH577" i="1" s="1"/>
  <c r="AF453" i="1"/>
  <c r="AG453" i="1" s="1"/>
  <c r="AH453" i="1" s="1"/>
  <c r="AF309" i="1"/>
  <c r="AG309" i="1" s="1"/>
  <c r="AH309" i="1" s="1"/>
  <c r="AF228" i="1"/>
  <c r="AG228" i="1" s="1"/>
  <c r="AH228" i="1" s="1"/>
  <c r="AF392" i="1"/>
  <c r="AG392" i="1" s="1"/>
  <c r="AH392" i="1" s="1"/>
  <c r="AF37" i="1"/>
  <c r="AG37" i="1"/>
  <c r="AH37" i="1" s="1"/>
  <c r="AF471" i="1"/>
  <c r="AG471" i="1"/>
  <c r="AH471" i="1" s="1"/>
  <c r="AF67" i="1"/>
  <c r="AG67" i="1"/>
  <c r="AH67" i="1" s="1"/>
  <c r="AF60" i="1"/>
  <c r="AG60" i="1" s="1"/>
  <c r="AH60" i="1" s="1"/>
  <c r="AF47" i="1"/>
  <c r="AG47" i="1"/>
  <c r="AH47" i="1" s="1"/>
  <c r="AF529" i="1"/>
  <c r="AG529" i="1"/>
  <c r="AH529" i="1" s="1"/>
  <c r="AF332" i="1"/>
  <c r="AG332" i="1"/>
  <c r="AH332" i="1" s="1"/>
  <c r="AF512" i="1"/>
  <c r="AG512" i="1" s="1"/>
  <c r="AH512" i="1" s="1"/>
  <c r="AF89" i="1"/>
  <c r="AG89" i="1" s="1"/>
  <c r="AH89" i="1" s="1"/>
  <c r="AF347" i="1"/>
  <c r="AG347" i="1" s="1"/>
  <c r="AH347" i="1" s="1"/>
  <c r="AF29" i="1"/>
  <c r="AG29" i="1"/>
  <c r="AH29" i="1" s="1"/>
  <c r="AF168" i="1"/>
  <c r="AG168" i="1" s="1"/>
  <c r="AH168" i="1" s="1"/>
  <c r="AF102" i="1"/>
  <c r="AG102" i="1"/>
  <c r="AH102" i="1" s="1"/>
  <c r="AF322" i="1"/>
  <c r="AG322" i="1" s="1"/>
  <c r="AH322" i="1" s="1"/>
  <c r="AF570" i="1"/>
  <c r="AG570" i="1"/>
  <c r="AH570" i="1" s="1"/>
  <c r="AF18" i="1"/>
  <c r="AG18" i="1"/>
  <c r="AH18" i="1" s="1"/>
  <c r="AF79" i="1"/>
  <c r="AG79" i="1"/>
  <c r="AH79" i="1" s="1"/>
  <c r="AF196" i="1"/>
  <c r="AG196" i="1"/>
  <c r="AH196" i="1" s="1"/>
  <c r="AF77" i="1"/>
  <c r="AG77" i="1"/>
  <c r="AH77" i="1" s="1"/>
  <c r="AF140" i="1"/>
  <c r="AG140" i="1"/>
  <c r="AH140" i="1" s="1"/>
  <c r="U994" i="1"/>
  <c r="AC994" i="1"/>
  <c r="AD994" i="1" s="1"/>
  <c r="AB994" i="1"/>
  <c r="AG861" i="1"/>
  <c r="AH861" i="1" s="1"/>
  <c r="AF861" i="1"/>
  <c r="AF222" i="1"/>
  <c r="AG222" i="1" s="1"/>
  <c r="AH222" i="1" s="1"/>
  <c r="U964" i="1"/>
  <c r="AC964" i="1"/>
  <c r="AD964" i="1" s="1"/>
  <c r="AB964" i="1"/>
  <c r="AC996" i="1"/>
  <c r="AD996" i="1" s="1"/>
  <c r="AB996" i="1"/>
  <c r="U996" i="1"/>
  <c r="AF670" i="1"/>
  <c r="AG670" i="1" s="1"/>
  <c r="AH670" i="1" s="1"/>
  <c r="AF688" i="1"/>
  <c r="AG688" i="1" s="1"/>
  <c r="AH688" i="1" s="1"/>
  <c r="AG221" i="1"/>
  <c r="AH221" i="1" s="1"/>
  <c r="AF221" i="1"/>
  <c r="AF224" i="1"/>
  <c r="AG224" i="1" s="1"/>
  <c r="AH224" i="1" s="1"/>
  <c r="AC480" i="1"/>
  <c r="AD480" i="1" s="1"/>
  <c r="AB480" i="1"/>
  <c r="U480" i="1"/>
  <c r="AC991" i="1"/>
  <c r="AD991" i="1" s="1"/>
  <c r="U991" i="1"/>
  <c r="AB991" i="1"/>
  <c r="AF628" i="1"/>
  <c r="AG628" i="1" s="1"/>
  <c r="AH628" i="1" s="1"/>
  <c r="AF740" i="1"/>
  <c r="AG740" i="1" s="1"/>
  <c r="AH740" i="1" s="1"/>
  <c r="AF938" i="1"/>
  <c r="AG938" i="1" s="1"/>
  <c r="AH938" i="1" s="1"/>
  <c r="AF101" i="1"/>
  <c r="AG101" i="1" s="1"/>
  <c r="AH101" i="1" s="1"/>
  <c r="U519" i="1"/>
  <c r="AB519" i="1"/>
  <c r="AC519" i="1"/>
  <c r="AD519" i="1" s="1"/>
  <c r="AB598" i="1"/>
  <c r="AC598" i="1"/>
  <c r="AD598" i="1" s="1"/>
  <c r="U598" i="1"/>
  <c r="AG676" i="1"/>
  <c r="AH676" i="1" s="1"/>
  <c r="AF676" i="1"/>
  <c r="AG772" i="1"/>
  <c r="AH772" i="1" s="1"/>
  <c r="AF772" i="1"/>
  <c r="AB1000" i="1"/>
  <c r="U997" i="1"/>
  <c r="AB997" i="1"/>
  <c r="AC997" i="1"/>
  <c r="AD997" i="1" s="1"/>
  <c r="AG795" i="1"/>
  <c r="AH795" i="1" s="1"/>
  <c r="AF795" i="1"/>
  <c r="AF247" i="1"/>
  <c r="AG247" i="1" s="1"/>
  <c r="AH247" i="1" s="1"/>
  <c r="AF629" i="1"/>
  <c r="AG629" i="1" s="1"/>
  <c r="AH629" i="1" s="1"/>
  <c r="AF748" i="1"/>
  <c r="AG748" i="1" s="1"/>
  <c r="AH748" i="1" s="1"/>
  <c r="AG922" i="1"/>
  <c r="AH922" i="1" s="1"/>
  <c r="AF922" i="1"/>
  <c r="AF960" i="1"/>
  <c r="AG960" i="1" s="1"/>
  <c r="AH960" i="1" s="1"/>
  <c r="AF937" i="1"/>
  <c r="AG937" i="1"/>
  <c r="AH937" i="1" s="1"/>
  <c r="AF824" i="1"/>
  <c r="AG824" i="1" s="1"/>
  <c r="AH824" i="1" s="1"/>
  <c r="AF722" i="1"/>
  <c r="AG722" i="1" s="1"/>
  <c r="AH722" i="1" s="1"/>
  <c r="AG760" i="1"/>
  <c r="AH760" i="1" s="1"/>
  <c r="AF760" i="1"/>
  <c r="AF379" i="1"/>
  <c r="AG379" i="1"/>
  <c r="AH379" i="1" s="1"/>
  <c r="AF567" i="1"/>
  <c r="AG567" i="1" s="1"/>
  <c r="AH567" i="1" s="1"/>
  <c r="AF282" i="1"/>
  <c r="AG282" i="1" s="1"/>
  <c r="AH282" i="1" s="1"/>
  <c r="AG304" i="1"/>
  <c r="AH304" i="1" s="1"/>
  <c r="AF304" i="1"/>
  <c r="AF43" i="1"/>
  <c r="AG43" i="1"/>
  <c r="AH43" i="1" s="1"/>
  <c r="AF581" i="1"/>
  <c r="AG581" i="1" s="1"/>
  <c r="AH581" i="1" s="1"/>
  <c r="AF158" i="1"/>
  <c r="AG158" i="1" s="1"/>
  <c r="AH158" i="1" s="1"/>
  <c r="AF314" i="1"/>
  <c r="AG314" i="1" s="1"/>
  <c r="AH314" i="1" s="1"/>
  <c r="AF283" i="1"/>
  <c r="AG283" i="1" s="1"/>
  <c r="AH283" i="1" s="1"/>
  <c r="AG57" i="1"/>
  <c r="AH57" i="1" s="1"/>
  <c r="AF57" i="1"/>
  <c r="AF98" i="1"/>
  <c r="AG98" i="1" s="1"/>
  <c r="AH98" i="1" s="1"/>
  <c r="AF30" i="1"/>
  <c r="AG30" i="1" s="1"/>
  <c r="AH30" i="1" s="1"/>
  <c r="AF275" i="1"/>
  <c r="AG275" i="1" s="1"/>
  <c r="AH275" i="1" s="1"/>
  <c r="AF183" i="1"/>
  <c r="AG183" i="1" s="1"/>
  <c r="AH183" i="1" s="1"/>
  <c r="AG70" i="1"/>
  <c r="AH70" i="1" s="1"/>
  <c r="AF70" i="1"/>
  <c r="AG500" i="1"/>
  <c r="AH500" i="1" s="1"/>
  <c r="AF500" i="1"/>
  <c r="AC757" i="1"/>
  <c r="AD757" i="1" s="1"/>
  <c r="U757" i="1"/>
  <c r="AB757" i="1"/>
  <c r="AF614" i="1"/>
  <c r="AG614" i="1"/>
  <c r="AH614" i="1" s="1"/>
  <c r="AF679" i="1"/>
  <c r="AG679" i="1"/>
  <c r="AH679" i="1" s="1"/>
  <c r="AF885" i="1"/>
  <c r="AG885" i="1"/>
  <c r="AH885" i="1" s="1"/>
  <c r="AB677" i="1"/>
  <c r="AC677" i="1"/>
  <c r="AD677" i="1" s="1"/>
  <c r="U677" i="1"/>
  <c r="AC940" i="1"/>
  <c r="AD940" i="1" s="1"/>
  <c r="U940" i="1"/>
  <c r="AG637" i="1"/>
  <c r="AH637" i="1" s="1"/>
  <c r="AF637" i="1"/>
  <c r="AF225" i="1"/>
  <c r="AG225" i="1" s="1"/>
  <c r="AH225" i="1" s="1"/>
  <c r="AB983" i="1"/>
  <c r="U983" i="1"/>
  <c r="AC983" i="1"/>
  <c r="AD983" i="1" s="1"/>
  <c r="U987" i="1"/>
  <c r="AC987" i="1"/>
  <c r="AD987" i="1" s="1"/>
  <c r="AB987" i="1"/>
  <c r="AF734" i="1"/>
  <c r="AG734" i="1"/>
  <c r="AH734" i="1" s="1"/>
  <c r="AF989" i="1"/>
  <c r="AG989" i="1"/>
  <c r="AH989" i="1" s="1"/>
  <c r="AG765" i="1"/>
  <c r="AH765" i="1" s="1"/>
  <c r="AF765" i="1"/>
  <c r="AF592" i="1"/>
  <c r="AG592" i="1" s="1"/>
  <c r="AH592" i="1" s="1"/>
  <c r="U566" i="1"/>
  <c r="AC566" i="1"/>
  <c r="AD566" i="1" s="1"/>
  <c r="AB566" i="1"/>
  <c r="AF977" i="1"/>
  <c r="AG977" i="1"/>
  <c r="AH977" i="1" s="1"/>
  <c r="AF708" i="1"/>
  <c r="AG708" i="1"/>
  <c r="AH708" i="1" s="1"/>
  <c r="U930" i="1"/>
  <c r="AB930" i="1"/>
  <c r="AC930" i="1"/>
  <c r="AD930" i="1" s="1"/>
  <c r="AF911" i="1"/>
  <c r="AG911" i="1" s="1"/>
  <c r="AH911" i="1" s="1"/>
  <c r="AF846" i="1"/>
  <c r="AG846" i="1" s="1"/>
  <c r="AH846" i="1" s="1"/>
  <c r="AG450" i="1"/>
  <c r="AH450" i="1" s="1"/>
  <c r="AF450" i="1"/>
  <c r="U188" i="1"/>
  <c r="AC188" i="1"/>
  <c r="AD188" i="1" s="1"/>
  <c r="AC881" i="1"/>
  <c r="AD881" i="1" s="1"/>
  <c r="U881" i="1"/>
  <c r="AB881" i="1"/>
  <c r="AC239" i="1"/>
  <c r="AD239" i="1" s="1"/>
  <c r="AB239" i="1"/>
  <c r="U239" i="1"/>
  <c r="AB548" i="1"/>
  <c r="AF652" i="1"/>
  <c r="AG652" i="1"/>
  <c r="AH652" i="1" s="1"/>
  <c r="U966" i="1"/>
  <c r="AC966" i="1"/>
  <c r="AD966" i="1" s="1"/>
  <c r="AB966" i="1"/>
  <c r="U971" i="1"/>
  <c r="AC971" i="1"/>
  <c r="AD971" i="1" s="1"/>
  <c r="U943" i="1"/>
  <c r="AB943" i="1"/>
  <c r="AC943" i="1"/>
  <c r="AD943" i="1" s="1"/>
  <c r="AF742" i="1"/>
  <c r="AG742" i="1"/>
  <c r="AH742" i="1" s="1"/>
  <c r="U992" i="1"/>
  <c r="AC992" i="1"/>
  <c r="AD992" i="1" s="1"/>
  <c r="AF817" i="1"/>
  <c r="AG817" i="1" s="1"/>
  <c r="AH817" i="1" s="1"/>
  <c r="AF706" i="1"/>
  <c r="AG706" i="1" s="1"/>
  <c r="AH706" i="1" s="1"/>
  <c r="AF829" i="1"/>
  <c r="AG829" i="1"/>
  <c r="AH829" i="1" s="1"/>
  <c r="AF902" i="1"/>
  <c r="AG902" i="1"/>
  <c r="AH902" i="1" s="1"/>
  <c r="AF699" i="1"/>
  <c r="AG699" i="1"/>
  <c r="AH699" i="1" s="1"/>
  <c r="AF663" i="1"/>
  <c r="AG663" i="1"/>
  <c r="AH663" i="1" s="1"/>
  <c r="AF678" i="1"/>
  <c r="AG678" i="1" s="1"/>
  <c r="AH678" i="1" s="1"/>
  <c r="AF352" i="1"/>
  <c r="AG352" i="1" s="1"/>
  <c r="AH352" i="1" s="1"/>
  <c r="AF324" i="1"/>
  <c r="AG324" i="1"/>
  <c r="AH324" i="1" s="1"/>
  <c r="AF14" i="1"/>
  <c r="AG14" i="1"/>
  <c r="AH14" i="1" s="1"/>
  <c r="AF240" i="1"/>
  <c r="AG240" i="1" s="1"/>
  <c r="AH240" i="1" s="1"/>
  <c r="AF72" i="1"/>
  <c r="AG72" i="1" s="1"/>
  <c r="AH72" i="1" s="1"/>
  <c r="AF161" i="1"/>
  <c r="AG161" i="1"/>
  <c r="AH161" i="1" s="1"/>
  <c r="AF263" i="1"/>
  <c r="AG263" i="1" s="1"/>
  <c r="AH263" i="1" s="1"/>
  <c r="AF348" i="1"/>
  <c r="AG348" i="1" s="1"/>
  <c r="AH348" i="1" s="1"/>
  <c r="AF40" i="1"/>
  <c r="AG40" i="1"/>
  <c r="AH40" i="1" s="1"/>
  <c r="AF66" i="1"/>
  <c r="AG66" i="1"/>
  <c r="AH66" i="1" s="1"/>
  <c r="AF150" i="1"/>
  <c r="AG150" i="1"/>
  <c r="AH150" i="1" s="1"/>
  <c r="AB973" i="1"/>
  <c r="AC973" i="1"/>
  <c r="AD973" i="1" s="1"/>
  <c r="U973" i="1"/>
  <c r="U982" i="1"/>
  <c r="AC982" i="1"/>
  <c r="AD982" i="1" s="1"/>
  <c r="AB982" i="1"/>
  <c r="AF792" i="1"/>
  <c r="AG792" i="1"/>
  <c r="AH792" i="1" s="1"/>
  <c r="AF904" i="1"/>
  <c r="AG904" i="1"/>
  <c r="AH904" i="1" s="1"/>
  <c r="AF865" i="1"/>
  <c r="AG865" i="1"/>
  <c r="AH865" i="1" s="1"/>
  <c r="AC775" i="1"/>
  <c r="AD775" i="1" s="1"/>
  <c r="U775" i="1"/>
  <c r="AB775" i="1"/>
  <c r="AC866" i="1"/>
  <c r="AD866" i="1" s="1"/>
  <c r="U866" i="1"/>
  <c r="AG648" i="1"/>
  <c r="AH648" i="1" s="1"/>
  <c r="AF648" i="1"/>
  <c r="AF756" i="1"/>
  <c r="AG756" i="1"/>
  <c r="AH756" i="1" s="1"/>
  <c r="U905" i="1"/>
  <c r="AC905" i="1"/>
  <c r="AD905" i="1" s="1"/>
  <c r="AC985" i="1"/>
  <c r="AD985" i="1" s="1"/>
  <c r="AB985" i="1"/>
  <c r="U985" i="1"/>
  <c r="AF207" i="1"/>
  <c r="AG207" i="1"/>
  <c r="AH207" i="1" s="1"/>
  <c r="AF236" i="1"/>
  <c r="AG236" i="1"/>
  <c r="AH236" i="1" s="1"/>
  <c r="AF381" i="1"/>
  <c r="AG381" i="1"/>
  <c r="AH381" i="1" s="1"/>
  <c r="AF34" i="1"/>
  <c r="AG34" i="1"/>
  <c r="AH34" i="1" s="1"/>
  <c r="AF180" i="1"/>
  <c r="AG180" i="1"/>
  <c r="AH180" i="1" s="1"/>
  <c r="AF449" i="1"/>
  <c r="AG449" i="1"/>
  <c r="AH449" i="1" s="1"/>
  <c r="AF656" i="1"/>
  <c r="AG656" i="1" s="1"/>
  <c r="AH656" i="1" s="1"/>
  <c r="AC841" i="1"/>
  <c r="AD841" i="1" s="1"/>
  <c r="U841" i="1"/>
  <c r="AF735" i="1"/>
  <c r="AG735" i="1" s="1"/>
  <c r="AH735" i="1" s="1"/>
  <c r="AF649" i="1"/>
  <c r="AG649" i="1"/>
  <c r="AH649" i="1" s="1"/>
  <c r="AF939" i="1"/>
  <c r="AG939" i="1" s="1"/>
  <c r="AH939" i="1" s="1"/>
  <c r="AF926" i="1"/>
  <c r="AG926" i="1" s="1"/>
  <c r="AH926" i="1" s="1"/>
  <c r="U968" i="1"/>
  <c r="AB968" i="1"/>
  <c r="AC968" i="1"/>
  <c r="AD968" i="1" s="1"/>
  <c r="AF565" i="1"/>
  <c r="AG565" i="1"/>
  <c r="AH565" i="1" s="1"/>
  <c r="AF803" i="1"/>
  <c r="AG803" i="1" s="1"/>
  <c r="AH803" i="1" s="1"/>
  <c r="AF612" i="1"/>
  <c r="AG612" i="1" s="1"/>
  <c r="AH612" i="1" s="1"/>
  <c r="AF918" i="1"/>
  <c r="AG918" i="1"/>
  <c r="AH918" i="1" s="1"/>
  <c r="AF557" i="1"/>
  <c r="AG557" i="1"/>
  <c r="AH557" i="1" s="1"/>
  <c r="AF479" i="1"/>
  <c r="AG479" i="1" s="1"/>
  <c r="AH479" i="1" s="1"/>
  <c r="AF276" i="1"/>
  <c r="AG276" i="1" s="1"/>
  <c r="AH276" i="1" s="1"/>
  <c r="AF139" i="1"/>
  <c r="AG139" i="1"/>
  <c r="AH139" i="1" s="1"/>
  <c r="AF162" i="1"/>
  <c r="AG162" i="1" s="1"/>
  <c r="AH162" i="1" s="1"/>
  <c r="AF16" i="1"/>
  <c r="AG16" i="1" s="1"/>
  <c r="AH16" i="1" s="1"/>
  <c r="AF237" i="1"/>
  <c r="AG237" i="1" s="1"/>
  <c r="AH237" i="1" s="1"/>
  <c r="AF472" i="1"/>
  <c r="AG472" i="1" s="1"/>
  <c r="AH472" i="1" s="1"/>
  <c r="AF398" i="1"/>
  <c r="AG398" i="1" s="1"/>
  <c r="AH398" i="1" s="1"/>
  <c r="AF163" i="1"/>
  <c r="AG163" i="1"/>
  <c r="AH163" i="1" s="1"/>
  <c r="AF48" i="1"/>
  <c r="AG48" i="1" s="1"/>
  <c r="AH48" i="1" s="1"/>
  <c r="AF86" i="1"/>
  <c r="AG86" i="1" s="1"/>
  <c r="AH86" i="1" s="1"/>
  <c r="AF209" i="1"/>
  <c r="AG209" i="1"/>
  <c r="AH209" i="1" s="1"/>
  <c r="AF997" i="1" l="1"/>
  <c r="AG997" i="1" s="1"/>
  <c r="AH997" i="1" s="1"/>
  <c r="AF991" i="1"/>
  <c r="AG991" i="1" s="1"/>
  <c r="AH991" i="1" s="1"/>
  <c r="AF964" i="1"/>
  <c r="AG964" i="1" s="1"/>
  <c r="AH964" i="1" s="1"/>
  <c r="AG1000" i="1"/>
  <c r="AH1000" i="1" s="1"/>
  <c r="AF1000" i="1"/>
  <c r="AF548" i="1"/>
  <c r="AG548" i="1"/>
  <c r="AH548" i="1" s="1"/>
  <c r="AF994" i="1"/>
  <c r="AG994" i="1"/>
  <c r="AH994" i="1" s="1"/>
  <c r="AF598" i="1"/>
  <c r="AG598" i="1" s="1"/>
  <c r="AH598" i="1" s="1"/>
  <c r="AF963" i="1"/>
  <c r="AG963" i="1" s="1"/>
  <c r="AH963" i="1" s="1"/>
  <c r="AF973" i="1"/>
  <c r="AG973" i="1"/>
  <c r="AH973" i="1" s="1"/>
  <c r="AF966" i="1"/>
  <c r="AG966" i="1" s="1"/>
  <c r="AH966" i="1" s="1"/>
  <c r="AF983" i="1"/>
  <c r="AG983" i="1"/>
  <c r="AH983" i="1" s="1"/>
  <c r="AG866" i="1"/>
  <c r="AH866" i="1" s="1"/>
  <c r="AF866" i="1"/>
  <c r="AF566" i="1"/>
  <c r="AG566" i="1" s="1"/>
  <c r="AH566" i="1" s="1"/>
  <c r="AF754" i="1"/>
  <c r="AG754" i="1"/>
  <c r="AH754" i="1" s="1"/>
  <c r="AF189" i="1"/>
  <c r="AG189" i="1"/>
  <c r="AH189" i="1" s="1"/>
  <c r="AF519" i="1"/>
  <c r="AG519" i="1" s="1"/>
  <c r="AH519" i="1" s="1"/>
  <c r="AF970" i="1"/>
  <c r="AG970" i="1"/>
  <c r="AH970" i="1" s="1"/>
  <c r="AF967" i="1"/>
  <c r="AG967" i="1" s="1"/>
  <c r="AH967" i="1" s="1"/>
  <c r="AF993" i="1"/>
  <c r="AG993" i="1" s="1"/>
  <c r="AH993" i="1" s="1"/>
  <c r="AG881" i="1"/>
  <c r="AH881" i="1" s="1"/>
  <c r="AF881" i="1"/>
  <c r="AF930" i="1"/>
  <c r="AG930" i="1"/>
  <c r="AH930" i="1" s="1"/>
  <c r="AF757" i="1"/>
  <c r="AG757" i="1" s="1"/>
  <c r="AH757" i="1" s="1"/>
  <c r="AF775" i="1"/>
  <c r="AG775" i="1"/>
  <c r="AH775" i="1" s="1"/>
  <c r="AF982" i="1"/>
  <c r="AG982" i="1" s="1"/>
  <c r="AH982" i="1" s="1"/>
  <c r="AF971" i="1"/>
  <c r="AG971" i="1"/>
  <c r="AH971" i="1" s="1"/>
  <c r="AF779" i="1"/>
  <c r="AG779" i="1"/>
  <c r="AH779" i="1" s="1"/>
  <c r="AF841" i="1"/>
  <c r="AG841" i="1"/>
  <c r="AH841" i="1" s="1"/>
  <c r="AF985" i="1"/>
  <c r="AG985" i="1" s="1"/>
  <c r="AH985" i="1" s="1"/>
  <c r="AF905" i="1"/>
  <c r="AG905" i="1" s="1"/>
  <c r="AH905" i="1" s="1"/>
  <c r="AF188" i="1"/>
  <c r="AG188" i="1"/>
  <c r="AH188" i="1" s="1"/>
  <c r="AF987" i="1"/>
  <c r="AG987" i="1"/>
  <c r="AH987" i="1" s="1"/>
  <c r="AF978" i="1"/>
  <c r="AG978" i="1" s="1"/>
  <c r="AH978" i="1" s="1"/>
  <c r="AF340" i="1"/>
  <c r="AG340" i="1" s="1"/>
  <c r="AH340" i="1" s="1"/>
  <c r="AF940" i="1"/>
  <c r="AG940" i="1"/>
  <c r="AH940" i="1" s="1"/>
  <c r="AF709" i="1"/>
  <c r="AG709" i="1" s="1"/>
  <c r="AH709" i="1" s="1"/>
  <c r="AG943" i="1"/>
  <c r="AH943" i="1" s="1"/>
  <c r="AF943" i="1"/>
  <c r="AF677" i="1"/>
  <c r="AG677" i="1" s="1"/>
  <c r="AH677" i="1" s="1"/>
  <c r="AF480" i="1"/>
  <c r="AG480" i="1" s="1"/>
  <c r="AH480" i="1" s="1"/>
  <c r="AF968" i="1"/>
  <c r="AG968" i="1"/>
  <c r="AH968" i="1" s="1"/>
  <c r="AF992" i="1"/>
  <c r="AG992" i="1" s="1"/>
  <c r="AH992" i="1" s="1"/>
  <c r="AF239" i="1"/>
  <c r="AG239" i="1"/>
  <c r="AH239" i="1" s="1"/>
  <c r="AF996" i="1"/>
  <c r="AG996" i="1"/>
  <c r="AH996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<sst xmlns="http://schemas.openxmlformats.org/spreadsheetml/2006/main" count="126" uniqueCount="105">
  <si>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</si>
  <si>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</si>
  <si>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</si>
  <si>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</si>
  <si>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</si>
  <si>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</si>
  <si>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</si>
  <si>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</si>
  <si>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</si>
  <si>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</si>
  <si>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</si>
  <si>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</si>
  <si>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</si>
  <si>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</si>
  <si>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</si>
  <si>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</si>
  <si>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</si>
  <si>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</si>
  <si>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</si>
  <si>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</si>
  <si>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</si>
  <si>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</si>
  <si>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</si>
  <si>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</si>
  <si>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</si>
  <si>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</si>
  <si>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</si>
  <si>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</si>
  <si>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</si>
  <si>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</si>
  <si>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</si>
  <si>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</si>
  <si>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</si>
  <si>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</si>
  <si>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</si>
  <si>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</si>
  <si>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</si>
  <si>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</si>
  <si>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</si>
  <si>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</si>
  <si>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</si>
  <si>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</si>
  <si>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</si>
  <si>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</si>
  <si>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</si>
  <si>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</si>
  <si>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</si>
  <si>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</si>
  <si>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</si>
  <si>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</si>
  <si>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</si>
  <si>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</si>
  <si>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</si>
  <si>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</si>
  <si>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</si>
  <si>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</si>
  <si>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</si>
  <si>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</si>
  <si>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</si>
  <si>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</si>
  <si>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</si>
  <si>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</si>
  <si>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</si>
  <si>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</si>
  <si>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</si>
  <si>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</si>
  <si>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</si>
  <si>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</si>
  <si>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</si>
  <si>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</si>
  <si>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</si>
  <si>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</si>
  <si>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</si>
  <si>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</si>
  <si>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</si>
  <si>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</si>
  <si>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</si>
  <si>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</si>
  <si>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</si>
  <si>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</si>
  <si>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</si>
  <si>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</si>
  <si>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</si>
  <si>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</si>
  <si>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</si>
  <si>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</si>
  <si>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</si>
  <si>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</si>
  <si>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</si>
  <si>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</si>
  <si>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</si>
  <si>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</si>
  <si>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</si>
  <si>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</si>
  <si>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</si>
  <si>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</si>
  <si>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</si>
  <si>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</si>
  <si>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</si>
  <si>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</si>
  <si>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</si>
  <si>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</si>
  <si>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</si>
  <si>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data\100319\fr105911.bin</t>
  </si>
  <si>
    <t>測定日：2010/03/19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</si>
</sst>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3.6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4.5</c:v>
                </c:pt>
                <c:pt idx="15">
                  <c:v>4.5</c:v>
                </c:pt>
                <c:pt idx="16">
                  <c:v>4.5</c:v>
                </c:pt>
                <c:pt idx="17">
                  <c:v>4.5</c:v>
                </c:pt>
                <c:pt idx="18">
                  <c:v>4.5</c:v>
                </c:pt>
                <c:pt idx="19">
                  <c:v>4.5</c:v>
                </c:pt>
                <c:pt idx="20">
                  <c:v>4.5</c:v>
                </c:pt>
                <c:pt idx="21">
                  <c:v>5.4</c:v>
                </c:pt>
                <c:pt idx="22">
                  <c:v>5.4</c:v>
                </c:pt>
                <c:pt idx="23">
                  <c:v>5.4</c:v>
                </c:pt>
                <c:pt idx="24">
                  <c:v>5.4</c:v>
                </c:pt>
                <c:pt idx="25">
                  <c:v>5.4</c:v>
                </c:pt>
                <c:pt idx="26">
                  <c:v>5.4</c:v>
                </c:pt>
                <c:pt idx="27">
                  <c:v>5.4</c:v>
                </c:pt>
                <c:pt idx="28">
                  <c:v>5.4</c:v>
                </c:pt>
                <c:pt idx="29">
                  <c:v>5.4</c:v>
                </c:pt>
                <c:pt idx="30">
                  <c:v>6.3</c:v>
                </c:pt>
                <c:pt idx="31">
                  <c:v>6.3</c:v>
                </c:pt>
                <c:pt idx="32">
                  <c:v>6.3</c:v>
                </c:pt>
                <c:pt idx="33">
                  <c:v>6.3</c:v>
                </c:pt>
                <c:pt idx="34">
                  <c:v>7.2</c:v>
                </c:pt>
                <c:pt idx="35">
                  <c:v>7.2</c:v>
                </c:pt>
                <c:pt idx="36">
                  <c:v>7.2</c:v>
                </c:pt>
                <c:pt idx="37">
                  <c:v>7.2</c:v>
                </c:pt>
                <c:pt idx="38">
                  <c:v>7.2</c:v>
                </c:pt>
                <c:pt idx="39">
                  <c:v>8.1</c:v>
                </c:pt>
                <c:pt idx="40">
                  <c:v>8.1</c:v>
                </c:pt>
                <c:pt idx="41">
                  <c:v>8.1</c:v>
                </c:pt>
                <c:pt idx="42">
                  <c:v>9.1</c:v>
                </c:pt>
                <c:pt idx="43">
                  <c:v>9.1</c:v>
                </c:pt>
                <c:pt idx="44">
                  <c:v>9.1</c:v>
                </c:pt>
                <c:pt idx="45">
                  <c:v>9.1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10.9</c:v>
                </c:pt>
                <c:pt idx="50">
                  <c:v>11.8</c:v>
                </c:pt>
                <c:pt idx="51">
                  <c:v>11.8</c:v>
                </c:pt>
                <c:pt idx="52">
                  <c:v>12.7</c:v>
                </c:pt>
                <c:pt idx="53">
                  <c:v>12.7</c:v>
                </c:pt>
                <c:pt idx="54">
                  <c:v>13.6</c:v>
                </c:pt>
                <c:pt idx="55">
                  <c:v>13.6</c:v>
                </c:pt>
                <c:pt idx="56">
                  <c:v>14.5</c:v>
                </c:pt>
                <c:pt idx="57">
                  <c:v>15.4</c:v>
                </c:pt>
                <c:pt idx="58">
                  <c:v>16.3</c:v>
                </c:pt>
                <c:pt idx="59">
                  <c:v>17.2</c:v>
                </c:pt>
                <c:pt idx="60">
                  <c:v>17.2</c:v>
                </c:pt>
                <c:pt idx="61">
                  <c:v>18.100000000000001</c:v>
                </c:pt>
                <c:pt idx="62">
                  <c:v>18.100000000000001</c:v>
                </c:pt>
                <c:pt idx="63">
                  <c:v>19.899999999999999</c:v>
                </c:pt>
                <c:pt idx="64">
                  <c:v>20.8</c:v>
                </c:pt>
                <c:pt idx="65">
                  <c:v>22.6</c:v>
                </c:pt>
                <c:pt idx="66">
                  <c:v>24.4</c:v>
                </c:pt>
                <c:pt idx="67">
                  <c:v>24.4</c:v>
                </c:pt>
                <c:pt idx="68">
                  <c:v>26.2</c:v>
                </c:pt>
                <c:pt idx="69">
                  <c:v>28.1</c:v>
                </c:pt>
                <c:pt idx="70">
                  <c:v>29</c:v>
                </c:pt>
                <c:pt idx="71">
                  <c:v>30.8</c:v>
                </c:pt>
                <c:pt idx="72">
                  <c:v>32.6</c:v>
                </c:pt>
                <c:pt idx="73">
                  <c:v>34.4</c:v>
                </c:pt>
                <c:pt idx="74">
                  <c:v>36.200000000000003</c:v>
                </c:pt>
                <c:pt idx="75">
                  <c:v>38</c:v>
                </c:pt>
                <c:pt idx="76">
                  <c:v>41.6</c:v>
                </c:pt>
                <c:pt idx="77">
                  <c:v>44.4</c:v>
                </c:pt>
                <c:pt idx="78">
                  <c:v>47.1</c:v>
                </c:pt>
                <c:pt idx="79">
                  <c:v>48.9</c:v>
                </c:pt>
                <c:pt idx="80">
                  <c:v>52.5</c:v>
                </c:pt>
                <c:pt idx="81">
                  <c:v>54.3</c:v>
                </c:pt>
                <c:pt idx="82">
                  <c:v>59.7</c:v>
                </c:pt>
                <c:pt idx="83">
                  <c:v>65.2</c:v>
                </c:pt>
                <c:pt idx="84">
                  <c:v>68.8</c:v>
                </c:pt>
                <c:pt idx="85">
                  <c:v>71.5</c:v>
                </c:pt>
                <c:pt idx="86">
                  <c:v>77.8</c:v>
                </c:pt>
                <c:pt idx="87">
                  <c:v>84.2</c:v>
                </c:pt>
                <c:pt idx="88">
                  <c:v>86</c:v>
                </c:pt>
                <c:pt idx="89">
                  <c:v>95.9</c:v>
                </c:pt>
                <c:pt idx="90">
                  <c:v>100.5</c:v>
                </c:pt>
                <c:pt idx="91">
                  <c:v>108.6</c:v>
                </c:pt>
                <c:pt idx="92">
                  <c:v>108.6</c:v>
                </c:pt>
                <c:pt idx="93">
                  <c:v>118.6</c:v>
                </c:pt>
                <c:pt idx="94">
                  <c:v>129.4</c:v>
                </c:pt>
                <c:pt idx="95">
                  <c:v>132.19999999999999</c:v>
                </c:pt>
                <c:pt idx="96">
                  <c:v>131.19999999999999</c:v>
                </c:pt>
                <c:pt idx="97">
                  <c:v>131.19999999999999</c:v>
                </c:pt>
                <c:pt idx="98">
                  <c:v>141.19999999999999</c:v>
                </c:pt>
                <c:pt idx="99">
                  <c:v>155.69999999999999</c:v>
                </c:pt>
                <c:pt idx="100">
                  <c:v>159.30000000000001</c:v>
                </c:pt>
                <c:pt idx="101">
                  <c:v>167.5</c:v>
                </c:pt>
                <c:pt idx="102">
                  <c:v>174.7</c:v>
                </c:pt>
                <c:pt idx="103">
                  <c:v>185.6</c:v>
                </c:pt>
                <c:pt idx="104">
                  <c:v>192.8</c:v>
                </c:pt>
                <c:pt idx="105">
                  <c:v>207.3</c:v>
                </c:pt>
                <c:pt idx="106">
                  <c:v>231.7</c:v>
                </c:pt>
                <c:pt idx="107">
                  <c:v>224.5</c:v>
                </c:pt>
                <c:pt idx="108">
                  <c:v>252.5</c:v>
                </c:pt>
                <c:pt idx="109">
                  <c:v>233.5</c:v>
                </c:pt>
                <c:pt idx="110">
                  <c:v>249.8</c:v>
                </c:pt>
                <c:pt idx="111">
                  <c:v>255.3</c:v>
                </c:pt>
                <c:pt idx="112">
                  <c:v>279.7</c:v>
                </c:pt>
                <c:pt idx="113">
                  <c:v>304.10000000000002</c:v>
                </c:pt>
                <c:pt idx="114">
                  <c:v>303.2</c:v>
                </c:pt>
                <c:pt idx="115">
                  <c:v>340.3</c:v>
                </c:pt>
                <c:pt idx="116">
                  <c:v>370.2</c:v>
                </c:pt>
                <c:pt idx="117">
                  <c:v>362.1</c:v>
                </c:pt>
                <c:pt idx="118">
                  <c:v>361.2</c:v>
                </c:pt>
                <c:pt idx="119">
                  <c:v>388.3</c:v>
                </c:pt>
                <c:pt idx="120">
                  <c:v>415.5</c:v>
                </c:pt>
                <c:pt idx="121">
                  <c:v>428.1</c:v>
                </c:pt>
                <c:pt idx="122">
                  <c:v>425.4</c:v>
                </c:pt>
                <c:pt idx="123">
                  <c:v>443.5</c:v>
                </c:pt>
                <c:pt idx="124">
                  <c:v>397.4</c:v>
                </c:pt>
                <c:pt idx="125">
                  <c:v>449</c:v>
                </c:pt>
                <c:pt idx="126">
                  <c:v>545.79999999999995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BE-7B44-A65E-0AE5E6EF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652192"/>
        <c:axId val="1"/>
      </c:scatterChart>
      <c:valAx>
        <c:axId val="189865219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86521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9.9278438212317147E-2</c:v>
                </c:pt>
                <c:pt idx="31">
                  <c:v>0.14646410182858735</c:v>
                </c:pt>
                <c:pt idx="32">
                  <c:v>0</c:v>
                </c:pt>
                <c:pt idx="33">
                  <c:v>0.12575382089127127</c:v>
                </c:pt>
                <c:pt idx="34">
                  <c:v>0.17040524720344555</c:v>
                </c:pt>
                <c:pt idx="35">
                  <c:v>0.18285518943643106</c:v>
                </c:pt>
                <c:pt idx="36">
                  <c:v>0.15705858717509563</c:v>
                </c:pt>
                <c:pt idx="37">
                  <c:v>0.20878821746078113</c:v>
                </c:pt>
                <c:pt idx="38">
                  <c:v>0.17363499512668185</c:v>
                </c:pt>
                <c:pt idx="39">
                  <c:v>0.27243799202376745</c:v>
                </c:pt>
                <c:pt idx="40">
                  <c:v>0.26517393866464467</c:v>
                </c:pt>
                <c:pt idx="41">
                  <c:v>0.27467989026684742</c:v>
                </c:pt>
                <c:pt idx="42">
                  <c:v>0.29392055966297215</c:v>
                </c:pt>
                <c:pt idx="43">
                  <c:v>0.31033793313480351</c:v>
                </c:pt>
                <c:pt idx="44">
                  <c:v>0.39268133294766955</c:v>
                </c:pt>
                <c:pt idx="45">
                  <c:v>0.32566236631787515</c:v>
                </c:pt>
                <c:pt idx="46">
                  <c:v>0.40040553069779578</c:v>
                </c:pt>
                <c:pt idx="47">
                  <c:v>0.44399583419737743</c:v>
                </c:pt>
                <c:pt idx="48">
                  <c:v>0.45998507289141177</c:v>
                </c:pt>
                <c:pt idx="49">
                  <c:v>0.46531234051253711</c:v>
                </c:pt>
                <c:pt idx="50">
                  <c:v>0.54189926496984664</c:v>
                </c:pt>
                <c:pt idx="51">
                  <c:v>0.57408915296921581</c:v>
                </c:pt>
                <c:pt idx="52">
                  <c:v>0.65961460205929889</c:v>
                </c:pt>
                <c:pt idx="53">
                  <c:v>0.6133489624293148</c:v>
                </c:pt>
                <c:pt idx="54">
                  <c:v>0.70641312619772312</c:v>
                </c:pt>
                <c:pt idx="55">
                  <c:v>0.61730695485253584</c:v>
                </c:pt>
                <c:pt idx="56">
                  <c:v>0.69294315098543646</c:v>
                </c:pt>
                <c:pt idx="57">
                  <c:v>0.80096616441666546</c:v>
                </c:pt>
                <c:pt idx="58">
                  <c:v>0.82068574285192408</c:v>
                </c:pt>
                <c:pt idx="59">
                  <c:v>0.94927842372224858</c:v>
                </c:pt>
                <c:pt idx="60">
                  <c:v>0.90912727984288078</c:v>
                </c:pt>
                <c:pt idx="61">
                  <c:v>0.95907625588902845</c:v>
                </c:pt>
                <c:pt idx="62">
                  <c:v>0.96302865374855495</c:v>
                </c:pt>
                <c:pt idx="63">
                  <c:v>1.0035484165550226</c:v>
                </c:pt>
                <c:pt idx="64">
                  <c:v>1.0291173099686166</c:v>
                </c:pt>
                <c:pt idx="65">
                  <c:v>1.2037251567918374</c:v>
                </c:pt>
                <c:pt idx="66">
                  <c:v>1.2524934262662442</c:v>
                </c:pt>
                <c:pt idx="67">
                  <c:v>1.2737864561834171</c:v>
                </c:pt>
                <c:pt idx="68">
                  <c:v>1.3761203801198409</c:v>
                </c:pt>
                <c:pt idx="69">
                  <c:v>1.5367009368791731</c:v>
                </c:pt>
                <c:pt idx="70">
                  <c:v>1.7452420676479563</c:v>
                </c:pt>
                <c:pt idx="71">
                  <c:v>1.5323869932130123</c:v>
                </c:pt>
                <c:pt idx="72">
                  <c:v>1.6892532749160776</c:v>
                </c:pt>
                <c:pt idx="73">
                  <c:v>1.7259187751055225</c:v>
                </c:pt>
                <c:pt idx="74">
                  <c:v>1.7523565743332776</c:v>
                </c:pt>
                <c:pt idx="75">
                  <c:v>1.7996100692130754</c:v>
                </c:pt>
                <c:pt idx="76">
                  <c:v>2.0347491256588852</c:v>
                </c:pt>
                <c:pt idx="77">
                  <c:v>2.0191450201288381</c:v>
                </c:pt>
                <c:pt idx="78">
                  <c:v>2.1547836506007449</c:v>
                </c:pt>
                <c:pt idx="79">
                  <c:v>2.3478333309651367</c:v>
                </c:pt>
                <c:pt idx="80">
                  <c:v>2.5707630454674311</c:v>
                </c:pt>
                <c:pt idx="81">
                  <c:v>2.5602006505418942</c:v>
                </c:pt>
                <c:pt idx="82">
                  <c:v>2.7257671169889877</c:v>
                </c:pt>
                <c:pt idx="83">
                  <c:v>2.8352731629447545</c:v>
                </c:pt>
                <c:pt idx="84">
                  <c:v>2.806164078607523</c:v>
                </c:pt>
                <c:pt idx="85">
                  <c:v>2.6561817347447474</c:v>
                </c:pt>
                <c:pt idx="86">
                  <c:v>2.6365558937315177</c:v>
                </c:pt>
                <c:pt idx="87">
                  <c:v>2.4097567297144584</c:v>
                </c:pt>
                <c:pt idx="88">
                  <c:v>2.2679218424322034</c:v>
                </c:pt>
                <c:pt idx="89">
                  <c:v>2.1583913611076602</c:v>
                </c:pt>
                <c:pt idx="90">
                  <c:v>2.1683629406882674</c:v>
                </c:pt>
                <c:pt idx="91">
                  <c:v>2.3879178657935247</c:v>
                </c:pt>
                <c:pt idx="92">
                  <c:v>2.2444635546632301</c:v>
                </c:pt>
                <c:pt idx="93">
                  <c:v>2.9013147270425867</c:v>
                </c:pt>
                <c:pt idx="94">
                  <c:v>2.2521156970864395</c:v>
                </c:pt>
                <c:pt idx="95">
                  <c:v>2.097428058261769</c:v>
                </c:pt>
                <c:pt idx="96">
                  <c:v>2.2259794470141854</c:v>
                </c:pt>
                <c:pt idx="97">
                  <c:v>2.4836811248125019</c:v>
                </c:pt>
                <c:pt idx="98">
                  <c:v>2.637945810223397</c:v>
                </c:pt>
                <c:pt idx="99">
                  <c:v>3.1018549710690988</c:v>
                </c:pt>
                <c:pt idx="100">
                  <c:v>2.4684546132592042</c:v>
                </c:pt>
                <c:pt idx="101">
                  <c:v>2.6547335971471151</c:v>
                </c:pt>
                <c:pt idx="102">
                  <c:v>2.6952305517356385</c:v>
                </c:pt>
                <c:pt idx="103">
                  <c:v>2.3664810344477485</c:v>
                </c:pt>
                <c:pt idx="104">
                  <c:v>2.6767418881180491</c:v>
                </c:pt>
                <c:pt idx="105">
                  <c:v>0</c:v>
                </c:pt>
                <c:pt idx="106">
                  <c:v>2.7689304040625178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0-EF4E-88C1-59C8D890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627696"/>
        <c:axId val="1"/>
      </c:scatterChart>
      <c:valAx>
        <c:axId val="186762769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76276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</c:v>
                </c:pt>
                <c:pt idx="31">
                  <c:v>0</c:v>
                </c:pt>
                <c:pt idx="32">
                  <c:v>-999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-999</c:v>
                </c:pt>
                <c:pt idx="106">
                  <c:v>0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5B-184D-B4F8-E2AF67CBC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871024"/>
        <c:axId val="1"/>
      </c:scatterChart>
      <c:valAx>
        <c:axId val="15798710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871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0.37652400000000003</c:v>
                </c:pt>
                <c:pt idx="1">
                  <c:v>0.40786</c:v>
                </c:pt>
                <c:pt idx="2">
                  <c:v>0.40193200000000001</c:v>
                </c:pt>
                <c:pt idx="3">
                  <c:v>0.39278999999999997</c:v>
                </c:pt>
                <c:pt idx="4">
                  <c:v>0.44385200000000002</c:v>
                </c:pt>
                <c:pt idx="5">
                  <c:v>0.19197900000000001</c:v>
                </c:pt>
                <c:pt idx="6">
                  <c:v>0.39555899999999999</c:v>
                </c:pt>
                <c:pt idx="7">
                  <c:v>0.43060300000000001</c:v>
                </c:pt>
                <c:pt idx="8">
                  <c:v>0.49148999999999998</c:v>
                </c:pt>
                <c:pt idx="9">
                  <c:v>0.34027299999999999</c:v>
                </c:pt>
                <c:pt idx="10">
                  <c:v>0.51481900000000003</c:v>
                </c:pt>
                <c:pt idx="11">
                  <c:v>0.62158899999999995</c:v>
                </c:pt>
                <c:pt idx="12">
                  <c:v>0.56243500000000002</c:v>
                </c:pt>
                <c:pt idx="13">
                  <c:v>0.68840400000000002</c:v>
                </c:pt>
                <c:pt idx="14">
                  <c:v>0.69774099999999994</c:v>
                </c:pt>
                <c:pt idx="15">
                  <c:v>0.61885000000000001</c:v>
                </c:pt>
                <c:pt idx="16">
                  <c:v>0.70577800000000002</c:v>
                </c:pt>
                <c:pt idx="17">
                  <c:v>0.761571</c:v>
                </c:pt>
                <c:pt idx="18">
                  <c:v>0.68146799999999996</c:v>
                </c:pt>
                <c:pt idx="19">
                  <c:v>0.69142300000000001</c:v>
                </c:pt>
                <c:pt idx="20">
                  <c:v>0.676813</c:v>
                </c:pt>
                <c:pt idx="21">
                  <c:v>0.77775799999999995</c:v>
                </c:pt>
                <c:pt idx="22">
                  <c:v>0.78633600000000003</c:v>
                </c:pt>
                <c:pt idx="23">
                  <c:v>0.69819100000000001</c:v>
                </c:pt>
                <c:pt idx="24">
                  <c:v>0.63605100000000003</c:v>
                </c:pt>
                <c:pt idx="25">
                  <c:v>0.75073500000000004</c:v>
                </c:pt>
                <c:pt idx="26">
                  <c:v>0.80967500000000003</c:v>
                </c:pt>
                <c:pt idx="27">
                  <c:v>0.816492</c:v>
                </c:pt>
                <c:pt idx="28">
                  <c:v>0.79035299999999997</c:v>
                </c:pt>
                <c:pt idx="29">
                  <c:v>0.73391399999999996</c:v>
                </c:pt>
                <c:pt idx="30">
                  <c:v>0.82200099999999998</c:v>
                </c:pt>
                <c:pt idx="31">
                  <c:v>0.81402799999999997</c:v>
                </c:pt>
                <c:pt idx="32">
                  <c:v>0.771841</c:v>
                </c:pt>
                <c:pt idx="33">
                  <c:v>0.846244</c:v>
                </c:pt>
                <c:pt idx="34">
                  <c:v>0.85829599999999995</c:v>
                </c:pt>
                <c:pt idx="35">
                  <c:v>0.89272499999999999</c:v>
                </c:pt>
                <c:pt idx="36">
                  <c:v>0.84082000000000001</c:v>
                </c:pt>
                <c:pt idx="37">
                  <c:v>0.84556200000000004</c:v>
                </c:pt>
                <c:pt idx="38">
                  <c:v>0.91868099999999997</c:v>
                </c:pt>
                <c:pt idx="39">
                  <c:v>0.89691500000000002</c:v>
                </c:pt>
                <c:pt idx="40">
                  <c:v>0.92292399999999997</c:v>
                </c:pt>
                <c:pt idx="41">
                  <c:v>0.95245299999999999</c:v>
                </c:pt>
                <c:pt idx="42">
                  <c:v>0.93963600000000003</c:v>
                </c:pt>
                <c:pt idx="43">
                  <c:v>0.94874000000000003</c:v>
                </c:pt>
                <c:pt idx="44">
                  <c:v>0.95730499999999996</c:v>
                </c:pt>
                <c:pt idx="45">
                  <c:v>0.94316299999999997</c:v>
                </c:pt>
                <c:pt idx="46">
                  <c:v>0.96378900000000001</c:v>
                </c:pt>
                <c:pt idx="47">
                  <c:v>0.96270199999999995</c:v>
                </c:pt>
                <c:pt idx="48">
                  <c:v>0.96208800000000005</c:v>
                </c:pt>
                <c:pt idx="49">
                  <c:v>0.97210600000000003</c:v>
                </c:pt>
                <c:pt idx="50">
                  <c:v>0.96321100000000004</c:v>
                </c:pt>
                <c:pt idx="51">
                  <c:v>0.96187299999999998</c:v>
                </c:pt>
                <c:pt idx="52">
                  <c:v>0.96785299999999996</c:v>
                </c:pt>
                <c:pt idx="53">
                  <c:v>0.96356299999999995</c:v>
                </c:pt>
                <c:pt idx="54">
                  <c:v>0.98119400000000001</c:v>
                </c:pt>
                <c:pt idx="55">
                  <c:v>0.98328199999999999</c:v>
                </c:pt>
                <c:pt idx="56">
                  <c:v>0.98771200000000003</c:v>
                </c:pt>
                <c:pt idx="57">
                  <c:v>0.98188399999999998</c:v>
                </c:pt>
                <c:pt idx="58">
                  <c:v>0.98082499999999995</c:v>
                </c:pt>
                <c:pt idx="59">
                  <c:v>0.97938000000000003</c:v>
                </c:pt>
                <c:pt idx="60">
                  <c:v>0.98469099999999998</c:v>
                </c:pt>
                <c:pt idx="61">
                  <c:v>0.98177000000000003</c:v>
                </c:pt>
                <c:pt idx="62">
                  <c:v>0.98094999999999999</c:v>
                </c:pt>
                <c:pt idx="63">
                  <c:v>0.98802800000000002</c:v>
                </c:pt>
                <c:pt idx="64">
                  <c:v>0.985375</c:v>
                </c:pt>
                <c:pt idx="65">
                  <c:v>0.98067700000000002</c:v>
                </c:pt>
                <c:pt idx="66">
                  <c:v>0.981846</c:v>
                </c:pt>
                <c:pt idx="67">
                  <c:v>0.98634200000000005</c:v>
                </c:pt>
                <c:pt idx="68">
                  <c:v>0.98597000000000001</c:v>
                </c:pt>
                <c:pt idx="69">
                  <c:v>0.98203600000000002</c:v>
                </c:pt>
                <c:pt idx="70">
                  <c:v>0.98138899999999996</c:v>
                </c:pt>
                <c:pt idx="71">
                  <c:v>0.98377499999999996</c:v>
                </c:pt>
                <c:pt idx="72">
                  <c:v>0.98629500000000003</c:v>
                </c:pt>
                <c:pt idx="73">
                  <c:v>0.97596899999999998</c:v>
                </c:pt>
                <c:pt idx="74">
                  <c:v>0.98230200000000001</c:v>
                </c:pt>
                <c:pt idx="75">
                  <c:v>0.98147899999999999</c:v>
                </c:pt>
                <c:pt idx="76">
                  <c:v>0.98630600000000002</c:v>
                </c:pt>
                <c:pt idx="77">
                  <c:v>0.98420600000000003</c:v>
                </c:pt>
                <c:pt idx="78">
                  <c:v>0.98411000000000004</c:v>
                </c:pt>
                <c:pt idx="79">
                  <c:v>0.98503200000000002</c:v>
                </c:pt>
                <c:pt idx="80">
                  <c:v>0.98163400000000001</c:v>
                </c:pt>
                <c:pt idx="81">
                  <c:v>0.98305100000000001</c:v>
                </c:pt>
                <c:pt idx="82">
                  <c:v>0.97974700000000003</c:v>
                </c:pt>
                <c:pt idx="83">
                  <c:v>0.97543500000000005</c:v>
                </c:pt>
                <c:pt idx="84">
                  <c:v>0.98034500000000002</c:v>
                </c:pt>
                <c:pt idx="85">
                  <c:v>0.96606499999999995</c:v>
                </c:pt>
                <c:pt idx="86">
                  <c:v>0.95625000000000004</c:v>
                </c:pt>
                <c:pt idx="87">
                  <c:v>0.95764800000000005</c:v>
                </c:pt>
                <c:pt idx="88">
                  <c:v>0.92551799999999995</c:v>
                </c:pt>
                <c:pt idx="89">
                  <c:v>0.91535100000000003</c:v>
                </c:pt>
                <c:pt idx="90">
                  <c:v>0.90024300000000002</c:v>
                </c:pt>
                <c:pt idx="91">
                  <c:v>0.91722300000000001</c:v>
                </c:pt>
                <c:pt idx="92">
                  <c:v>0.90841099999999997</c:v>
                </c:pt>
                <c:pt idx="93">
                  <c:v>0.90835200000000005</c:v>
                </c:pt>
                <c:pt idx="94">
                  <c:v>0.89935100000000001</c:v>
                </c:pt>
                <c:pt idx="95">
                  <c:v>0.91020699999999999</c:v>
                </c:pt>
                <c:pt idx="96">
                  <c:v>0.88855200000000001</c:v>
                </c:pt>
                <c:pt idx="97">
                  <c:v>0.91880200000000001</c:v>
                </c:pt>
                <c:pt idx="98">
                  <c:v>0.84316199999999997</c:v>
                </c:pt>
                <c:pt idx="99">
                  <c:v>0.91531899999999999</c:v>
                </c:pt>
                <c:pt idx="100">
                  <c:v>0.86260700000000001</c:v>
                </c:pt>
                <c:pt idx="101">
                  <c:v>0.83523999999999998</c:v>
                </c:pt>
                <c:pt idx="102">
                  <c:v>0.85698799999999997</c:v>
                </c:pt>
                <c:pt idx="103">
                  <c:v>0.83221400000000001</c:v>
                </c:pt>
                <c:pt idx="104">
                  <c:v>0.84223800000000004</c:v>
                </c:pt>
                <c:pt idx="105">
                  <c:v>0.78197499999999998</c:v>
                </c:pt>
                <c:pt idx="106">
                  <c:v>0.85258900000000004</c:v>
                </c:pt>
                <c:pt idx="107">
                  <c:v>0.73592500000000005</c:v>
                </c:pt>
                <c:pt idx="108">
                  <c:v>0.74519299999999999</c:v>
                </c:pt>
                <c:pt idx="109">
                  <c:v>0.79373899999999997</c:v>
                </c:pt>
                <c:pt idx="110">
                  <c:v>0.76133099999999998</c:v>
                </c:pt>
                <c:pt idx="111">
                  <c:v>0.62296300000000004</c:v>
                </c:pt>
                <c:pt idx="112">
                  <c:v>0.70109600000000005</c:v>
                </c:pt>
                <c:pt idx="113">
                  <c:v>0.56420099999999995</c:v>
                </c:pt>
                <c:pt idx="114">
                  <c:v>0.483628</c:v>
                </c:pt>
                <c:pt idx="115">
                  <c:v>0.61856199999999995</c:v>
                </c:pt>
                <c:pt idx="116">
                  <c:v>0.60754799999999998</c:v>
                </c:pt>
                <c:pt idx="117">
                  <c:v>0.410916</c:v>
                </c:pt>
                <c:pt idx="118">
                  <c:v>0.55019799999999996</c:v>
                </c:pt>
                <c:pt idx="119">
                  <c:v>0.51427400000000001</c:v>
                </c:pt>
                <c:pt idx="120">
                  <c:v>0.45982200000000001</c:v>
                </c:pt>
                <c:pt idx="121">
                  <c:v>0.41279900000000003</c:v>
                </c:pt>
                <c:pt idx="122">
                  <c:v>0.199213</c:v>
                </c:pt>
                <c:pt idx="123">
                  <c:v>0.30479699999999998</c:v>
                </c:pt>
                <c:pt idx="124">
                  <c:v>0.38667899999999999</c:v>
                </c:pt>
                <c:pt idx="125">
                  <c:v>0.33905099999999999</c:v>
                </c:pt>
                <c:pt idx="126">
                  <c:v>0.36873499999999998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4-A343-BC65-8E1B71398F2C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0.284418</c:v>
                </c:pt>
                <c:pt idx="1">
                  <c:v>0.503664</c:v>
                </c:pt>
                <c:pt idx="2">
                  <c:v>0.44020900000000002</c:v>
                </c:pt>
                <c:pt idx="3">
                  <c:v>0.51929499999999995</c:v>
                </c:pt>
                <c:pt idx="4">
                  <c:v>0.25616100000000003</c:v>
                </c:pt>
                <c:pt idx="5">
                  <c:v>0.44168499999999999</c:v>
                </c:pt>
                <c:pt idx="6">
                  <c:v>0.38245200000000001</c:v>
                </c:pt>
                <c:pt idx="7">
                  <c:v>0.470084</c:v>
                </c:pt>
                <c:pt idx="8">
                  <c:v>0.46301300000000001</c:v>
                </c:pt>
                <c:pt idx="9">
                  <c:v>0.40510699999999999</c:v>
                </c:pt>
                <c:pt idx="10">
                  <c:v>0.48713600000000001</c:v>
                </c:pt>
                <c:pt idx="11">
                  <c:v>0.45610000000000001</c:v>
                </c:pt>
                <c:pt idx="12">
                  <c:v>0.56357599999999997</c:v>
                </c:pt>
                <c:pt idx="13">
                  <c:v>0.58611999999999997</c:v>
                </c:pt>
                <c:pt idx="14">
                  <c:v>0.57980200000000004</c:v>
                </c:pt>
                <c:pt idx="15">
                  <c:v>0.56517499999999998</c:v>
                </c:pt>
                <c:pt idx="16">
                  <c:v>0.689052</c:v>
                </c:pt>
                <c:pt idx="17">
                  <c:v>0.79654899999999995</c:v>
                </c:pt>
                <c:pt idx="18">
                  <c:v>0.78317499999999995</c:v>
                </c:pt>
                <c:pt idx="19">
                  <c:v>0.65995000000000004</c:v>
                </c:pt>
                <c:pt idx="20">
                  <c:v>0.744757</c:v>
                </c:pt>
                <c:pt idx="21">
                  <c:v>0.77321600000000001</c:v>
                </c:pt>
                <c:pt idx="22">
                  <c:v>0.77656199999999997</c:v>
                </c:pt>
                <c:pt idx="23">
                  <c:v>0.80134399999999995</c:v>
                </c:pt>
                <c:pt idx="24">
                  <c:v>0.67086000000000001</c:v>
                </c:pt>
                <c:pt idx="25">
                  <c:v>0.81541799999999998</c:v>
                </c:pt>
                <c:pt idx="26">
                  <c:v>0.79471899999999995</c:v>
                </c:pt>
                <c:pt idx="27">
                  <c:v>0.741004</c:v>
                </c:pt>
                <c:pt idx="28">
                  <c:v>0.84253800000000001</c:v>
                </c:pt>
                <c:pt idx="29">
                  <c:v>0.824133</c:v>
                </c:pt>
                <c:pt idx="30">
                  <c:v>0.843113</c:v>
                </c:pt>
                <c:pt idx="31">
                  <c:v>0.898841</c:v>
                </c:pt>
                <c:pt idx="32">
                  <c:v>0.861877</c:v>
                </c:pt>
                <c:pt idx="33">
                  <c:v>0.89042699999999997</c:v>
                </c:pt>
                <c:pt idx="34">
                  <c:v>0.88361299999999998</c:v>
                </c:pt>
                <c:pt idx="35">
                  <c:v>0.85682899999999995</c:v>
                </c:pt>
                <c:pt idx="36">
                  <c:v>0.87875199999999998</c:v>
                </c:pt>
                <c:pt idx="37">
                  <c:v>0.89952500000000002</c:v>
                </c:pt>
                <c:pt idx="38">
                  <c:v>0.88446499999999995</c:v>
                </c:pt>
                <c:pt idx="39">
                  <c:v>0.92474400000000001</c:v>
                </c:pt>
                <c:pt idx="40">
                  <c:v>0.92758799999999997</c:v>
                </c:pt>
                <c:pt idx="41">
                  <c:v>0.92850299999999997</c:v>
                </c:pt>
                <c:pt idx="42">
                  <c:v>0.96648299999999998</c:v>
                </c:pt>
                <c:pt idx="43">
                  <c:v>0.93401199999999995</c:v>
                </c:pt>
                <c:pt idx="44">
                  <c:v>0.955704</c:v>
                </c:pt>
                <c:pt idx="45">
                  <c:v>0.96833100000000005</c:v>
                </c:pt>
                <c:pt idx="46">
                  <c:v>0.95813499999999996</c:v>
                </c:pt>
                <c:pt idx="47">
                  <c:v>0.97715099999999999</c:v>
                </c:pt>
                <c:pt idx="48">
                  <c:v>0.97265900000000005</c:v>
                </c:pt>
                <c:pt idx="49">
                  <c:v>0.97927500000000001</c:v>
                </c:pt>
                <c:pt idx="50">
                  <c:v>0.98445700000000003</c:v>
                </c:pt>
                <c:pt idx="51">
                  <c:v>0.98285999999999996</c:v>
                </c:pt>
                <c:pt idx="52">
                  <c:v>0.98653199999999996</c:v>
                </c:pt>
                <c:pt idx="53">
                  <c:v>0.98417699999999997</c:v>
                </c:pt>
                <c:pt idx="54">
                  <c:v>0.97810699999999995</c:v>
                </c:pt>
                <c:pt idx="55">
                  <c:v>0.98177999999999999</c:v>
                </c:pt>
                <c:pt idx="56">
                  <c:v>0.99139600000000005</c:v>
                </c:pt>
                <c:pt idx="57">
                  <c:v>0.98660400000000004</c:v>
                </c:pt>
                <c:pt idx="58">
                  <c:v>0.98208799999999996</c:v>
                </c:pt>
                <c:pt idx="59">
                  <c:v>0.981132</c:v>
                </c:pt>
                <c:pt idx="60">
                  <c:v>0.99082899999999996</c:v>
                </c:pt>
                <c:pt idx="61">
                  <c:v>0.98387599999999997</c:v>
                </c:pt>
                <c:pt idx="62">
                  <c:v>0.99318300000000004</c:v>
                </c:pt>
                <c:pt idx="63">
                  <c:v>0.985873</c:v>
                </c:pt>
                <c:pt idx="64">
                  <c:v>0.98908099999999999</c:v>
                </c:pt>
                <c:pt idx="65">
                  <c:v>0.98932100000000001</c:v>
                </c:pt>
                <c:pt idx="66">
                  <c:v>0.98951500000000003</c:v>
                </c:pt>
                <c:pt idx="67">
                  <c:v>0.98995100000000003</c:v>
                </c:pt>
                <c:pt idx="68">
                  <c:v>0.98350400000000004</c:v>
                </c:pt>
                <c:pt idx="69">
                  <c:v>0.99165000000000003</c:v>
                </c:pt>
                <c:pt idx="70">
                  <c:v>0.99253599999999997</c:v>
                </c:pt>
                <c:pt idx="71">
                  <c:v>0.99170999999999998</c:v>
                </c:pt>
                <c:pt idx="72">
                  <c:v>0.99066699999999996</c:v>
                </c:pt>
                <c:pt idx="73">
                  <c:v>0.99033599999999999</c:v>
                </c:pt>
                <c:pt idx="74">
                  <c:v>0.98960099999999995</c:v>
                </c:pt>
                <c:pt idx="75">
                  <c:v>0.98692199999999997</c:v>
                </c:pt>
                <c:pt idx="76">
                  <c:v>0.98958400000000002</c:v>
                </c:pt>
                <c:pt idx="77">
                  <c:v>0.99029900000000004</c:v>
                </c:pt>
                <c:pt idx="78">
                  <c:v>0.98887400000000003</c:v>
                </c:pt>
                <c:pt idx="79">
                  <c:v>0.99026199999999998</c:v>
                </c:pt>
                <c:pt idx="80">
                  <c:v>0.98982000000000003</c:v>
                </c:pt>
                <c:pt idx="81">
                  <c:v>0.99117200000000005</c:v>
                </c:pt>
                <c:pt idx="82">
                  <c:v>0.988811</c:v>
                </c:pt>
                <c:pt idx="83">
                  <c:v>0.99161100000000002</c:v>
                </c:pt>
                <c:pt idx="84">
                  <c:v>0.98880000000000001</c:v>
                </c:pt>
                <c:pt idx="85">
                  <c:v>0.98622900000000002</c:v>
                </c:pt>
                <c:pt idx="86">
                  <c:v>0.978962</c:v>
                </c:pt>
                <c:pt idx="87">
                  <c:v>0.97923199999999999</c:v>
                </c:pt>
                <c:pt idx="88">
                  <c:v>0.97786200000000001</c:v>
                </c:pt>
                <c:pt idx="89">
                  <c:v>0.97457000000000005</c:v>
                </c:pt>
                <c:pt idx="90">
                  <c:v>0.96488799999999997</c:v>
                </c:pt>
                <c:pt idx="91">
                  <c:v>0.96234399999999998</c:v>
                </c:pt>
                <c:pt idx="92">
                  <c:v>0.96967700000000001</c:v>
                </c:pt>
                <c:pt idx="93">
                  <c:v>0.93654199999999999</c:v>
                </c:pt>
                <c:pt idx="94">
                  <c:v>0.96690699999999996</c:v>
                </c:pt>
                <c:pt idx="95">
                  <c:v>0.96938400000000002</c:v>
                </c:pt>
                <c:pt idx="96">
                  <c:v>0.96654300000000004</c:v>
                </c:pt>
                <c:pt idx="97">
                  <c:v>0.96378200000000003</c:v>
                </c:pt>
                <c:pt idx="98">
                  <c:v>0.947183</c:v>
                </c:pt>
                <c:pt idx="99">
                  <c:v>0.95912799999999998</c:v>
                </c:pt>
                <c:pt idx="100">
                  <c:v>0.96174999999999999</c:v>
                </c:pt>
                <c:pt idx="101">
                  <c:v>0.94967500000000005</c:v>
                </c:pt>
                <c:pt idx="102">
                  <c:v>0.95229200000000003</c:v>
                </c:pt>
                <c:pt idx="103">
                  <c:v>0.93381400000000003</c:v>
                </c:pt>
                <c:pt idx="104">
                  <c:v>0.94362599999999996</c:v>
                </c:pt>
                <c:pt idx="105">
                  <c:v>0.92000800000000005</c:v>
                </c:pt>
                <c:pt idx="106">
                  <c:v>0.94377299999999997</c:v>
                </c:pt>
                <c:pt idx="107">
                  <c:v>0.93348399999999998</c:v>
                </c:pt>
                <c:pt idx="108">
                  <c:v>0.91942599999999997</c:v>
                </c:pt>
                <c:pt idx="109">
                  <c:v>0.90979600000000005</c:v>
                </c:pt>
                <c:pt idx="110">
                  <c:v>0.92202600000000001</c:v>
                </c:pt>
                <c:pt idx="111">
                  <c:v>0.88687700000000003</c:v>
                </c:pt>
                <c:pt idx="112">
                  <c:v>0.91672699999999996</c:v>
                </c:pt>
                <c:pt idx="113">
                  <c:v>0.92121399999999998</c:v>
                </c:pt>
                <c:pt idx="114">
                  <c:v>0.87716799999999995</c:v>
                </c:pt>
                <c:pt idx="115">
                  <c:v>0.90353000000000006</c:v>
                </c:pt>
                <c:pt idx="116">
                  <c:v>0.86182199999999998</c:v>
                </c:pt>
                <c:pt idx="117">
                  <c:v>0.83561799999999997</c:v>
                </c:pt>
                <c:pt idx="118">
                  <c:v>0.787636</c:v>
                </c:pt>
                <c:pt idx="119">
                  <c:v>0.83410099999999998</c:v>
                </c:pt>
                <c:pt idx="120">
                  <c:v>0.83787299999999998</c:v>
                </c:pt>
                <c:pt idx="121">
                  <c:v>0.795072</c:v>
                </c:pt>
                <c:pt idx="122">
                  <c:v>0.72106199999999998</c:v>
                </c:pt>
                <c:pt idx="123">
                  <c:v>0.69938699999999998</c:v>
                </c:pt>
                <c:pt idx="124">
                  <c:v>0.64464699999999997</c:v>
                </c:pt>
                <c:pt idx="125">
                  <c:v>0.64635299999999996</c:v>
                </c:pt>
                <c:pt idx="126">
                  <c:v>0.68216100000000002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54-A343-BC65-8E1B71398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690880"/>
        <c:axId val="1"/>
      </c:scatterChart>
      <c:valAx>
        <c:axId val="157969088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6908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0.13282329503968227</c:v>
                </c:pt>
                <c:pt idx="31">
                  <c:v>0.15459300562972736</c:v>
                </c:pt>
                <c:pt idx="32">
                  <c:v>0</c:v>
                </c:pt>
                <c:pt idx="33">
                  <c:v>0.14713551539389796</c:v>
                </c:pt>
                <c:pt idx="34">
                  <c:v>0.14334559216792903</c:v>
                </c:pt>
                <c:pt idx="35">
                  <c:v>0.15952001677843972</c:v>
                </c:pt>
                <c:pt idx="36">
                  <c:v>0.1281657910931015</c:v>
                </c:pt>
                <c:pt idx="37">
                  <c:v>0.16141750980061595</c:v>
                </c:pt>
                <c:pt idx="38">
                  <c:v>0.17575707710064856</c:v>
                </c:pt>
                <c:pt idx="39">
                  <c:v>0.19744122352685958</c:v>
                </c:pt>
                <c:pt idx="40">
                  <c:v>0.20038462139808316</c:v>
                </c:pt>
                <c:pt idx="41">
                  <c:v>0.22755996918002094</c:v>
                </c:pt>
                <c:pt idx="42">
                  <c:v>0.22893684550023832</c:v>
                </c:pt>
                <c:pt idx="43">
                  <c:v>0.2441982594999712</c:v>
                </c:pt>
                <c:pt idx="44">
                  <c:v>0.24938750864855572</c:v>
                </c:pt>
                <c:pt idx="45">
                  <c:v>0.23498117415633477</c:v>
                </c:pt>
                <c:pt idx="46">
                  <c:v>0.26284128013615338</c:v>
                </c:pt>
                <c:pt idx="47">
                  <c:v>0.25956956091593147</c:v>
                </c:pt>
                <c:pt idx="48">
                  <c:v>0.25566745472936186</c:v>
                </c:pt>
                <c:pt idx="49">
                  <c:v>0.26805375600629816</c:v>
                </c:pt>
                <c:pt idx="50">
                  <c:v>0.27322709972523812</c:v>
                </c:pt>
                <c:pt idx="51">
                  <c:v>0.28806534263833639</c:v>
                </c:pt>
                <c:pt idx="52">
                  <c:v>0.27985225788462859</c:v>
                </c:pt>
                <c:pt idx="53">
                  <c:v>0.27466929228971371</c:v>
                </c:pt>
                <c:pt idx="54">
                  <c:v>0.28226451797699326</c:v>
                </c:pt>
                <c:pt idx="55">
                  <c:v>0.28998585372235403</c:v>
                </c:pt>
                <c:pt idx="56">
                  <c:v>0.28586361491269469</c:v>
                </c:pt>
                <c:pt idx="57">
                  <c:v>0.30423788676308666</c:v>
                </c:pt>
                <c:pt idx="58">
                  <c:v>0.29717188683016987</c:v>
                </c:pt>
                <c:pt idx="59">
                  <c:v>0.28927538928727153</c:v>
                </c:pt>
                <c:pt idx="60">
                  <c:v>0.29648864879460707</c:v>
                </c:pt>
                <c:pt idx="61">
                  <c:v>0.31248399054460574</c:v>
                </c:pt>
                <c:pt idx="62">
                  <c:v>0.28438487519670436</c:v>
                </c:pt>
                <c:pt idx="63">
                  <c:v>0.29944971605433263</c:v>
                </c:pt>
                <c:pt idx="64">
                  <c:v>0.30904938064009868</c:v>
                </c:pt>
                <c:pt idx="65">
                  <c:v>0.30835830209696957</c:v>
                </c:pt>
                <c:pt idx="66">
                  <c:v>0.30397175808822119</c:v>
                </c:pt>
                <c:pt idx="67">
                  <c:v>0.30705459282249237</c:v>
                </c:pt>
                <c:pt idx="68">
                  <c:v>0.29920736156838412</c:v>
                </c:pt>
                <c:pt idx="69">
                  <c:v>0.29650155508141729</c:v>
                </c:pt>
                <c:pt idx="70">
                  <c:v>0.31240395055985809</c:v>
                </c:pt>
                <c:pt idx="71">
                  <c:v>0.28615810200533615</c:v>
                </c:pt>
                <c:pt idx="72">
                  <c:v>0.29990991583824794</c:v>
                </c:pt>
                <c:pt idx="73">
                  <c:v>0.29077267886379171</c:v>
                </c:pt>
                <c:pt idx="74">
                  <c:v>0.28224948223385998</c:v>
                </c:pt>
                <c:pt idx="75">
                  <c:v>0.28383790450979779</c:v>
                </c:pt>
                <c:pt idx="76">
                  <c:v>0.28689093815386785</c:v>
                </c:pt>
                <c:pt idx="77">
                  <c:v>0.27194837360241808</c:v>
                </c:pt>
                <c:pt idx="78">
                  <c:v>0.27589029831053508</c:v>
                </c:pt>
                <c:pt idx="79">
                  <c:v>0.26464935923293398</c:v>
                </c:pt>
                <c:pt idx="80">
                  <c:v>0.26194450431013483</c:v>
                </c:pt>
                <c:pt idx="81">
                  <c:v>0.25865784435694872</c:v>
                </c:pt>
                <c:pt idx="82">
                  <c:v>0.24712111394334074</c:v>
                </c:pt>
                <c:pt idx="83">
                  <c:v>0.24970116499676637</c:v>
                </c:pt>
                <c:pt idx="84">
                  <c:v>0.23948723702535898</c:v>
                </c:pt>
                <c:pt idx="85">
                  <c:v>0.20135021834404107</c:v>
                </c:pt>
                <c:pt idx="86">
                  <c:v>0.20364775981569624</c:v>
                </c:pt>
                <c:pt idx="87">
                  <c:v>0.17758633649719591</c:v>
                </c:pt>
                <c:pt idx="88">
                  <c:v>0.16895984037677844</c:v>
                </c:pt>
                <c:pt idx="89">
                  <c:v>0.15794722183963358</c:v>
                </c:pt>
                <c:pt idx="90">
                  <c:v>0.17474045274491018</c:v>
                </c:pt>
                <c:pt idx="91">
                  <c:v>0.16099743588546023</c:v>
                </c:pt>
                <c:pt idx="92">
                  <c:v>0.16213744373436023</c:v>
                </c:pt>
                <c:pt idx="93">
                  <c:v>0.15582033768730905</c:v>
                </c:pt>
                <c:pt idx="94">
                  <c:v>0.15336515662782818</c:v>
                </c:pt>
                <c:pt idx="95">
                  <c:v>0.15310039057538416</c:v>
                </c:pt>
                <c:pt idx="96">
                  <c:v>0.15632203681403753</c:v>
                </c:pt>
                <c:pt idx="97">
                  <c:v>0.170565964967346</c:v>
                </c:pt>
                <c:pt idx="98">
                  <c:v>0.15212232839548939</c:v>
                </c:pt>
                <c:pt idx="99">
                  <c:v>0.15243013730340066</c:v>
                </c:pt>
                <c:pt idx="100">
                  <c:v>0.13391466631651791</c:v>
                </c:pt>
                <c:pt idx="101">
                  <c:v>0.13573215999579274</c:v>
                </c:pt>
                <c:pt idx="102">
                  <c:v>0.14333117324193284</c:v>
                </c:pt>
                <c:pt idx="103">
                  <c:v>0.10656288627046596</c:v>
                </c:pt>
                <c:pt idx="104">
                  <c:v>0.13876726792988164</c:v>
                </c:pt>
                <c:pt idx="105">
                  <c:v>0</c:v>
                </c:pt>
                <c:pt idx="106">
                  <c:v>0.11391441172012066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6-3C4B-8B37-6BCB44662FA0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0.13859349683021585</c:v>
                </c:pt>
                <c:pt idx="31">
                  <c:v>0.16436674080609862</c:v>
                </c:pt>
                <c:pt idx="32">
                  <c:v>0</c:v>
                </c:pt>
                <c:pt idx="33">
                  <c:v>0.15399895135919975</c:v>
                </c:pt>
                <c:pt idx="34">
                  <c:v>0.16130007177846903</c:v>
                </c:pt>
                <c:pt idx="35">
                  <c:v>0.15984886586531205</c:v>
                </c:pt>
                <c:pt idx="36">
                  <c:v>0.17663138204117304</c:v>
                </c:pt>
                <c:pt idx="37">
                  <c:v>0.18140112333395012</c:v>
                </c:pt>
                <c:pt idx="38">
                  <c:v>0.17705451642257819</c:v>
                </c:pt>
                <c:pt idx="39">
                  <c:v>0.19933543044995042</c:v>
                </c:pt>
                <c:pt idx="40">
                  <c:v>0.20906399702110881</c:v>
                </c:pt>
                <c:pt idx="41">
                  <c:v>0.21194836971887093</c:v>
                </c:pt>
                <c:pt idx="42">
                  <c:v>0.22607504069225526</c:v>
                </c:pt>
                <c:pt idx="43">
                  <c:v>0.23429850104481786</c:v>
                </c:pt>
                <c:pt idx="44">
                  <c:v>0.26606571677813312</c:v>
                </c:pt>
                <c:pt idx="45">
                  <c:v>0.27090140049825573</c:v>
                </c:pt>
                <c:pt idx="46">
                  <c:v>0.26909179230453917</c:v>
                </c:pt>
                <c:pt idx="47">
                  <c:v>0.28485873917218246</c:v>
                </c:pt>
                <c:pt idx="48">
                  <c:v>0.30210401370551931</c:v>
                </c:pt>
                <c:pt idx="49">
                  <c:v>0.30073806118238511</c:v>
                </c:pt>
                <c:pt idx="50">
                  <c:v>0.29441734951600551</c:v>
                </c:pt>
                <c:pt idx="51">
                  <c:v>0.31642268168534859</c:v>
                </c:pt>
                <c:pt idx="52">
                  <c:v>0.32553162999512403</c:v>
                </c:pt>
                <c:pt idx="53">
                  <c:v>0.3197987586105524</c:v>
                </c:pt>
                <c:pt idx="54">
                  <c:v>0.30472354572653243</c:v>
                </c:pt>
                <c:pt idx="55">
                  <c:v>0.3142703586658811</c:v>
                </c:pt>
                <c:pt idx="56">
                  <c:v>0.33306619139084415</c:v>
                </c:pt>
                <c:pt idx="57">
                  <c:v>0.33683938357391019</c:v>
                </c:pt>
                <c:pt idx="58">
                  <c:v>0.34304190290780401</c:v>
                </c:pt>
                <c:pt idx="59">
                  <c:v>0.3485466905440372</c:v>
                </c:pt>
                <c:pt idx="60">
                  <c:v>0.35342310282832246</c:v>
                </c:pt>
                <c:pt idx="61">
                  <c:v>0.3553177482184196</c:v>
                </c:pt>
                <c:pt idx="62">
                  <c:v>0.35486646186268872</c:v>
                </c:pt>
                <c:pt idx="63">
                  <c:v>0.34273098333195651</c:v>
                </c:pt>
                <c:pt idx="64">
                  <c:v>0.35518824978708757</c:v>
                </c:pt>
                <c:pt idx="65">
                  <c:v>0.35483189978707441</c:v>
                </c:pt>
                <c:pt idx="66">
                  <c:v>0.35416117154897669</c:v>
                </c:pt>
                <c:pt idx="67">
                  <c:v>0.36466971371064011</c:v>
                </c:pt>
                <c:pt idx="68">
                  <c:v>0.35994110834066184</c:v>
                </c:pt>
                <c:pt idx="69">
                  <c:v>0.36599211087494693</c:v>
                </c:pt>
                <c:pt idx="70">
                  <c:v>0.38048432714442887</c:v>
                </c:pt>
                <c:pt idx="71">
                  <c:v>0.36596118202661587</c:v>
                </c:pt>
                <c:pt idx="72">
                  <c:v>0.3665188250442975</c:v>
                </c:pt>
                <c:pt idx="73">
                  <c:v>0.37072686996462595</c:v>
                </c:pt>
                <c:pt idx="74">
                  <c:v>0.36660166665988164</c:v>
                </c:pt>
                <c:pt idx="75">
                  <c:v>0.36061076746333154</c:v>
                </c:pt>
                <c:pt idx="76">
                  <c:v>0.36327615116098649</c:v>
                </c:pt>
                <c:pt idx="77">
                  <c:v>0.35602835491268764</c:v>
                </c:pt>
                <c:pt idx="78">
                  <c:v>0.36087692704256458</c:v>
                </c:pt>
                <c:pt idx="79">
                  <c:v>0.36601118525209264</c:v>
                </c:pt>
                <c:pt idx="80">
                  <c:v>0.36695607345966685</c:v>
                </c:pt>
                <c:pt idx="81">
                  <c:v>0.36220618251676712</c:v>
                </c:pt>
                <c:pt idx="82">
                  <c:v>0.35210043585938577</c:v>
                </c:pt>
                <c:pt idx="83">
                  <c:v>0.35406003985939671</c:v>
                </c:pt>
                <c:pt idx="84">
                  <c:v>0.35082142689847101</c:v>
                </c:pt>
                <c:pt idx="85">
                  <c:v>0.33801373674828467</c:v>
                </c:pt>
                <c:pt idx="86">
                  <c:v>0.32238034407284089</c:v>
                </c:pt>
                <c:pt idx="87">
                  <c:v>0.30849370168311924</c:v>
                </c:pt>
                <c:pt idx="88">
                  <c:v>0.28929284695799812</c:v>
                </c:pt>
                <c:pt idx="89">
                  <c:v>0.26826576458440959</c:v>
                </c:pt>
                <c:pt idx="90">
                  <c:v>0.24291700613248957</c:v>
                </c:pt>
                <c:pt idx="91">
                  <c:v>0.24201290916557383</c:v>
                </c:pt>
                <c:pt idx="92">
                  <c:v>0.25572149451260778</c:v>
                </c:pt>
                <c:pt idx="93">
                  <c:v>0.23565116006075895</c:v>
                </c:pt>
                <c:pt idx="94">
                  <c:v>0.24206049700661247</c:v>
                </c:pt>
                <c:pt idx="95">
                  <c:v>0.23501444258246607</c:v>
                </c:pt>
                <c:pt idx="96">
                  <c:v>0.23042355045725435</c:v>
                </c:pt>
                <c:pt idx="97">
                  <c:v>0.22501261371166939</c:v>
                </c:pt>
                <c:pt idx="98">
                  <c:v>0.24246174606709137</c:v>
                </c:pt>
                <c:pt idx="99">
                  <c:v>0.22863587450158585</c:v>
                </c:pt>
                <c:pt idx="100">
                  <c:v>0.22332819206810378</c:v>
                </c:pt>
                <c:pt idx="101">
                  <c:v>0.22090093874291045</c:v>
                </c:pt>
                <c:pt idx="102">
                  <c:v>0.20534977762735582</c:v>
                </c:pt>
                <c:pt idx="103">
                  <c:v>0.21532147799799853</c:v>
                </c:pt>
                <c:pt idx="104">
                  <c:v>0.19820256190210439</c:v>
                </c:pt>
                <c:pt idx="105">
                  <c:v>0</c:v>
                </c:pt>
                <c:pt idx="106">
                  <c:v>0.19660606086794019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6-3C4B-8B37-6BCB44662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786144"/>
        <c:axId val="1"/>
      </c:scatterChart>
      <c:valAx>
        <c:axId val="157978614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9786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512.29999999999995</c:v>
                </c:pt>
                <c:pt idx="31">
                  <c:v>640.5</c:v>
                </c:pt>
                <c:pt idx="32">
                  <c:v>-999</c:v>
                </c:pt>
                <c:pt idx="33">
                  <c:v>591.79999999999995</c:v>
                </c:pt>
                <c:pt idx="34">
                  <c:v>662.4</c:v>
                </c:pt>
                <c:pt idx="35">
                  <c:v>718.9</c:v>
                </c:pt>
                <c:pt idx="36">
                  <c:v>569.5</c:v>
                </c:pt>
                <c:pt idx="37">
                  <c:v>729.2</c:v>
                </c:pt>
                <c:pt idx="38">
                  <c:v>619.4</c:v>
                </c:pt>
                <c:pt idx="39">
                  <c:v>775.2</c:v>
                </c:pt>
                <c:pt idx="40">
                  <c:v>723.8</c:v>
                </c:pt>
                <c:pt idx="41">
                  <c:v>734</c:v>
                </c:pt>
                <c:pt idx="42">
                  <c:v>656.8</c:v>
                </c:pt>
                <c:pt idx="43">
                  <c:v>666.3</c:v>
                </c:pt>
                <c:pt idx="44">
                  <c:v>738</c:v>
                </c:pt>
                <c:pt idx="45">
                  <c:v>598.79999999999995</c:v>
                </c:pt>
                <c:pt idx="46">
                  <c:v>692.5</c:v>
                </c:pt>
                <c:pt idx="47">
                  <c:v>717.2</c:v>
                </c:pt>
                <c:pt idx="48">
                  <c:v>695.1</c:v>
                </c:pt>
                <c:pt idx="49">
                  <c:v>645.9</c:v>
                </c:pt>
                <c:pt idx="50">
                  <c:v>713.2</c:v>
                </c:pt>
                <c:pt idx="51">
                  <c:v>699.7</c:v>
                </c:pt>
                <c:pt idx="52">
                  <c:v>729</c:v>
                </c:pt>
                <c:pt idx="53">
                  <c:v>686.5</c:v>
                </c:pt>
                <c:pt idx="54">
                  <c:v>791.4</c:v>
                </c:pt>
                <c:pt idx="55">
                  <c:v>655.9</c:v>
                </c:pt>
                <c:pt idx="56">
                  <c:v>656.8</c:v>
                </c:pt>
                <c:pt idx="57">
                  <c:v>723.8</c:v>
                </c:pt>
                <c:pt idx="58">
                  <c:v>672.9</c:v>
                </c:pt>
                <c:pt idx="59">
                  <c:v>727.4</c:v>
                </c:pt>
                <c:pt idx="60">
                  <c:v>691.7</c:v>
                </c:pt>
                <c:pt idx="61">
                  <c:v>687.7</c:v>
                </c:pt>
                <c:pt idx="62">
                  <c:v>690.6</c:v>
                </c:pt>
                <c:pt idx="63">
                  <c:v>686.9</c:v>
                </c:pt>
                <c:pt idx="64">
                  <c:v>659.2</c:v>
                </c:pt>
                <c:pt idx="65">
                  <c:v>703.4</c:v>
                </c:pt>
                <c:pt idx="66">
                  <c:v>674.5</c:v>
                </c:pt>
                <c:pt idx="67">
                  <c:v>693.1</c:v>
                </c:pt>
                <c:pt idx="68">
                  <c:v>676.5</c:v>
                </c:pt>
                <c:pt idx="69">
                  <c:v>693.9</c:v>
                </c:pt>
                <c:pt idx="70">
                  <c:v>735.4</c:v>
                </c:pt>
                <c:pt idx="71">
                  <c:v>646.1</c:v>
                </c:pt>
                <c:pt idx="72">
                  <c:v>665.1</c:v>
                </c:pt>
                <c:pt idx="73">
                  <c:v>644.5</c:v>
                </c:pt>
                <c:pt idx="74">
                  <c:v>621.6</c:v>
                </c:pt>
                <c:pt idx="75">
                  <c:v>639.29999999999995</c:v>
                </c:pt>
                <c:pt idx="76">
                  <c:v>653.9</c:v>
                </c:pt>
                <c:pt idx="77">
                  <c:v>614.5</c:v>
                </c:pt>
                <c:pt idx="78">
                  <c:v>624</c:v>
                </c:pt>
                <c:pt idx="79">
                  <c:v>645.6</c:v>
                </c:pt>
                <c:pt idx="80">
                  <c:v>636.6</c:v>
                </c:pt>
                <c:pt idx="81">
                  <c:v>632.70000000000005</c:v>
                </c:pt>
                <c:pt idx="82">
                  <c:v>644.79999999999995</c:v>
                </c:pt>
                <c:pt idx="83">
                  <c:v>629.5</c:v>
                </c:pt>
                <c:pt idx="84">
                  <c:v>567.9</c:v>
                </c:pt>
                <c:pt idx="85">
                  <c:v>541.20000000000005</c:v>
                </c:pt>
                <c:pt idx="86">
                  <c:v>539.4</c:v>
                </c:pt>
                <c:pt idx="87">
                  <c:v>477.2</c:v>
                </c:pt>
                <c:pt idx="88">
                  <c:v>468.7</c:v>
                </c:pt>
                <c:pt idx="89">
                  <c:v>474.9</c:v>
                </c:pt>
                <c:pt idx="90">
                  <c:v>446</c:v>
                </c:pt>
                <c:pt idx="91">
                  <c:v>552.70000000000005</c:v>
                </c:pt>
                <c:pt idx="92">
                  <c:v>463.8</c:v>
                </c:pt>
                <c:pt idx="93">
                  <c:v>577.5</c:v>
                </c:pt>
                <c:pt idx="94">
                  <c:v>408.6</c:v>
                </c:pt>
                <c:pt idx="95">
                  <c:v>343.9</c:v>
                </c:pt>
                <c:pt idx="96">
                  <c:v>448</c:v>
                </c:pt>
                <c:pt idx="97">
                  <c:v>475.4</c:v>
                </c:pt>
                <c:pt idx="98">
                  <c:v>492.8</c:v>
                </c:pt>
                <c:pt idx="99">
                  <c:v>483.7</c:v>
                </c:pt>
                <c:pt idx="100">
                  <c:v>380.9</c:v>
                </c:pt>
                <c:pt idx="101">
                  <c:v>419.1</c:v>
                </c:pt>
                <c:pt idx="102">
                  <c:v>531.20000000000005</c:v>
                </c:pt>
                <c:pt idx="103">
                  <c:v>406.3</c:v>
                </c:pt>
                <c:pt idx="104">
                  <c:v>442.7</c:v>
                </c:pt>
                <c:pt idx="105">
                  <c:v>-999</c:v>
                </c:pt>
                <c:pt idx="106">
                  <c:v>339.3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7F-6143-ACE4-F6EE9EC10F89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720.7</c:v>
                </c:pt>
                <c:pt idx="31">
                  <c:v>698.4</c:v>
                </c:pt>
                <c:pt idx="32">
                  <c:v>-999</c:v>
                </c:pt>
                <c:pt idx="33">
                  <c:v>682.7</c:v>
                </c:pt>
                <c:pt idx="34">
                  <c:v>694.4</c:v>
                </c:pt>
                <c:pt idx="35">
                  <c:v>650</c:v>
                </c:pt>
                <c:pt idx="36">
                  <c:v>767.1</c:v>
                </c:pt>
                <c:pt idx="37">
                  <c:v>734.1</c:v>
                </c:pt>
                <c:pt idx="38">
                  <c:v>742.2</c:v>
                </c:pt>
                <c:pt idx="39">
                  <c:v>671.2</c:v>
                </c:pt>
                <c:pt idx="40">
                  <c:v>680.4</c:v>
                </c:pt>
                <c:pt idx="41">
                  <c:v>668.8</c:v>
                </c:pt>
                <c:pt idx="42">
                  <c:v>725.1</c:v>
                </c:pt>
                <c:pt idx="43">
                  <c:v>675.8</c:v>
                </c:pt>
                <c:pt idx="44">
                  <c:v>753.1</c:v>
                </c:pt>
                <c:pt idx="45">
                  <c:v>705.7</c:v>
                </c:pt>
                <c:pt idx="46">
                  <c:v>714</c:v>
                </c:pt>
                <c:pt idx="47">
                  <c:v>775.9</c:v>
                </c:pt>
                <c:pt idx="48">
                  <c:v>711.9</c:v>
                </c:pt>
                <c:pt idx="49">
                  <c:v>689</c:v>
                </c:pt>
                <c:pt idx="50">
                  <c:v>672.7</c:v>
                </c:pt>
                <c:pt idx="51">
                  <c:v>684</c:v>
                </c:pt>
                <c:pt idx="52">
                  <c:v>681</c:v>
                </c:pt>
                <c:pt idx="53">
                  <c:v>720.6</c:v>
                </c:pt>
                <c:pt idx="54">
                  <c:v>688.2</c:v>
                </c:pt>
                <c:pt idx="55">
                  <c:v>674.8</c:v>
                </c:pt>
                <c:pt idx="56">
                  <c:v>710.8</c:v>
                </c:pt>
                <c:pt idx="57">
                  <c:v>754.5</c:v>
                </c:pt>
                <c:pt idx="58">
                  <c:v>693.6</c:v>
                </c:pt>
                <c:pt idx="59">
                  <c:v>709.2</c:v>
                </c:pt>
                <c:pt idx="60">
                  <c:v>702.9</c:v>
                </c:pt>
                <c:pt idx="61">
                  <c:v>737.4</c:v>
                </c:pt>
                <c:pt idx="62">
                  <c:v>660.3</c:v>
                </c:pt>
                <c:pt idx="63">
                  <c:v>690.3</c:v>
                </c:pt>
                <c:pt idx="64">
                  <c:v>662.5</c:v>
                </c:pt>
                <c:pt idx="65">
                  <c:v>674.2</c:v>
                </c:pt>
                <c:pt idx="66">
                  <c:v>685.1</c:v>
                </c:pt>
                <c:pt idx="67">
                  <c:v>679.5</c:v>
                </c:pt>
                <c:pt idx="68">
                  <c:v>662.7</c:v>
                </c:pt>
                <c:pt idx="69">
                  <c:v>662.6</c:v>
                </c:pt>
                <c:pt idx="70">
                  <c:v>666.1</c:v>
                </c:pt>
                <c:pt idx="71">
                  <c:v>671.4</c:v>
                </c:pt>
                <c:pt idx="72">
                  <c:v>652.4</c:v>
                </c:pt>
                <c:pt idx="73">
                  <c:v>635.1</c:v>
                </c:pt>
                <c:pt idx="74">
                  <c:v>631.9</c:v>
                </c:pt>
                <c:pt idx="75">
                  <c:v>602.20000000000005</c:v>
                </c:pt>
                <c:pt idx="76">
                  <c:v>639.70000000000005</c:v>
                </c:pt>
                <c:pt idx="77">
                  <c:v>638</c:v>
                </c:pt>
                <c:pt idx="78">
                  <c:v>650.9</c:v>
                </c:pt>
                <c:pt idx="79">
                  <c:v>653.1</c:v>
                </c:pt>
                <c:pt idx="80">
                  <c:v>644.70000000000005</c:v>
                </c:pt>
                <c:pt idx="81">
                  <c:v>600.20000000000005</c:v>
                </c:pt>
                <c:pt idx="82">
                  <c:v>623.29999999999995</c:v>
                </c:pt>
                <c:pt idx="83">
                  <c:v>636.29999999999995</c:v>
                </c:pt>
                <c:pt idx="84">
                  <c:v>620.5</c:v>
                </c:pt>
                <c:pt idx="85">
                  <c:v>617</c:v>
                </c:pt>
                <c:pt idx="86">
                  <c:v>604.5</c:v>
                </c:pt>
                <c:pt idx="87">
                  <c:v>600.1</c:v>
                </c:pt>
                <c:pt idx="88">
                  <c:v>586.70000000000005</c:v>
                </c:pt>
                <c:pt idx="89">
                  <c:v>543.9</c:v>
                </c:pt>
                <c:pt idx="90">
                  <c:v>495.6</c:v>
                </c:pt>
                <c:pt idx="91">
                  <c:v>532.6</c:v>
                </c:pt>
                <c:pt idx="92">
                  <c:v>491.8</c:v>
                </c:pt>
                <c:pt idx="93">
                  <c:v>509.8</c:v>
                </c:pt>
                <c:pt idx="94">
                  <c:v>498.5</c:v>
                </c:pt>
                <c:pt idx="95">
                  <c:v>519.5</c:v>
                </c:pt>
                <c:pt idx="96">
                  <c:v>503.5</c:v>
                </c:pt>
                <c:pt idx="97">
                  <c:v>448.9</c:v>
                </c:pt>
                <c:pt idx="98">
                  <c:v>555.79999999999995</c:v>
                </c:pt>
                <c:pt idx="99">
                  <c:v>486.3</c:v>
                </c:pt>
                <c:pt idx="100">
                  <c:v>446</c:v>
                </c:pt>
                <c:pt idx="101">
                  <c:v>445.6</c:v>
                </c:pt>
                <c:pt idx="102">
                  <c:v>447.4</c:v>
                </c:pt>
                <c:pt idx="103">
                  <c:v>485</c:v>
                </c:pt>
                <c:pt idx="104">
                  <c:v>400.2</c:v>
                </c:pt>
                <c:pt idx="105">
                  <c:v>-999</c:v>
                </c:pt>
                <c:pt idx="106">
                  <c:v>437.3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7F-6143-ACE4-F6EE9EC1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524336"/>
        <c:axId val="1"/>
      </c:scatterChart>
      <c:valAx>
        <c:axId val="1908524336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524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495</c:v>
                </c:pt>
                <c:pt idx="31">
                  <c:v>606</c:v>
                </c:pt>
                <c:pt idx="32">
                  <c:v>-999</c:v>
                </c:pt>
                <c:pt idx="33">
                  <c:v>1029</c:v>
                </c:pt>
                <c:pt idx="34">
                  <c:v>404</c:v>
                </c:pt>
                <c:pt idx="35">
                  <c:v>447</c:v>
                </c:pt>
                <c:pt idx="36">
                  <c:v>1350</c:v>
                </c:pt>
                <c:pt idx="37">
                  <c:v>701</c:v>
                </c:pt>
                <c:pt idx="38">
                  <c:v>708</c:v>
                </c:pt>
                <c:pt idx="39">
                  <c:v>780</c:v>
                </c:pt>
                <c:pt idx="40">
                  <c:v>1013</c:v>
                </c:pt>
                <c:pt idx="41">
                  <c:v>782</c:v>
                </c:pt>
                <c:pt idx="42">
                  <c:v>838</c:v>
                </c:pt>
                <c:pt idx="43">
                  <c:v>706</c:v>
                </c:pt>
                <c:pt idx="44">
                  <c:v>486</c:v>
                </c:pt>
                <c:pt idx="45">
                  <c:v>479</c:v>
                </c:pt>
                <c:pt idx="46">
                  <c:v>1028</c:v>
                </c:pt>
                <c:pt idx="47">
                  <c:v>720</c:v>
                </c:pt>
                <c:pt idx="48">
                  <c:v>549</c:v>
                </c:pt>
                <c:pt idx="49">
                  <c:v>463</c:v>
                </c:pt>
                <c:pt idx="50">
                  <c:v>485</c:v>
                </c:pt>
                <c:pt idx="51">
                  <c:v>397</c:v>
                </c:pt>
                <c:pt idx="52">
                  <c:v>428</c:v>
                </c:pt>
                <c:pt idx="53">
                  <c:v>355</c:v>
                </c:pt>
                <c:pt idx="54">
                  <c:v>623</c:v>
                </c:pt>
                <c:pt idx="55">
                  <c:v>328</c:v>
                </c:pt>
                <c:pt idx="56">
                  <c:v>449</c:v>
                </c:pt>
                <c:pt idx="57">
                  <c:v>751</c:v>
                </c:pt>
                <c:pt idx="58">
                  <c:v>414</c:v>
                </c:pt>
                <c:pt idx="59">
                  <c:v>390</c:v>
                </c:pt>
                <c:pt idx="60">
                  <c:v>508</c:v>
                </c:pt>
                <c:pt idx="61">
                  <c:v>445</c:v>
                </c:pt>
                <c:pt idx="62">
                  <c:v>427</c:v>
                </c:pt>
                <c:pt idx="63">
                  <c:v>560</c:v>
                </c:pt>
                <c:pt idx="64">
                  <c:v>732</c:v>
                </c:pt>
                <c:pt idx="65">
                  <c:v>523</c:v>
                </c:pt>
                <c:pt idx="66">
                  <c:v>432</c:v>
                </c:pt>
                <c:pt idx="67">
                  <c:v>834</c:v>
                </c:pt>
                <c:pt idx="68">
                  <c:v>364</c:v>
                </c:pt>
                <c:pt idx="69">
                  <c:v>346</c:v>
                </c:pt>
                <c:pt idx="70">
                  <c:v>326</c:v>
                </c:pt>
                <c:pt idx="71">
                  <c:v>542</c:v>
                </c:pt>
                <c:pt idx="72">
                  <c:v>415</c:v>
                </c:pt>
                <c:pt idx="73">
                  <c:v>503</c:v>
                </c:pt>
                <c:pt idx="74">
                  <c:v>405</c:v>
                </c:pt>
                <c:pt idx="75">
                  <c:v>621</c:v>
                </c:pt>
                <c:pt idx="76">
                  <c:v>539</c:v>
                </c:pt>
                <c:pt idx="77">
                  <c:v>475</c:v>
                </c:pt>
                <c:pt idx="78">
                  <c:v>582</c:v>
                </c:pt>
                <c:pt idx="79">
                  <c:v>541</c:v>
                </c:pt>
                <c:pt idx="80">
                  <c:v>343</c:v>
                </c:pt>
                <c:pt idx="81">
                  <c:v>431</c:v>
                </c:pt>
                <c:pt idx="82">
                  <c:v>493</c:v>
                </c:pt>
                <c:pt idx="83">
                  <c:v>601</c:v>
                </c:pt>
                <c:pt idx="84">
                  <c:v>402</c:v>
                </c:pt>
                <c:pt idx="85">
                  <c:v>444</c:v>
                </c:pt>
                <c:pt idx="86">
                  <c:v>593</c:v>
                </c:pt>
                <c:pt idx="87">
                  <c:v>631</c:v>
                </c:pt>
                <c:pt idx="88">
                  <c:v>627</c:v>
                </c:pt>
                <c:pt idx="89">
                  <c:v>979</c:v>
                </c:pt>
                <c:pt idx="90">
                  <c:v>464</c:v>
                </c:pt>
                <c:pt idx="91">
                  <c:v>1005</c:v>
                </c:pt>
                <c:pt idx="92">
                  <c:v>943</c:v>
                </c:pt>
                <c:pt idx="93">
                  <c:v>598</c:v>
                </c:pt>
                <c:pt idx="94">
                  <c:v>859</c:v>
                </c:pt>
                <c:pt idx="95">
                  <c:v>517</c:v>
                </c:pt>
                <c:pt idx="96">
                  <c:v>1027</c:v>
                </c:pt>
                <c:pt idx="97">
                  <c:v>709</c:v>
                </c:pt>
                <c:pt idx="98">
                  <c:v>1034</c:v>
                </c:pt>
                <c:pt idx="99">
                  <c:v>538</c:v>
                </c:pt>
                <c:pt idx="100">
                  <c:v>630</c:v>
                </c:pt>
                <c:pt idx="101">
                  <c:v>731</c:v>
                </c:pt>
                <c:pt idx="102">
                  <c:v>1046</c:v>
                </c:pt>
                <c:pt idx="103">
                  <c:v>1184</c:v>
                </c:pt>
                <c:pt idx="104">
                  <c:v>810</c:v>
                </c:pt>
                <c:pt idx="105">
                  <c:v>-999</c:v>
                </c:pt>
                <c:pt idx="106">
                  <c:v>530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B-C146-BD25-CDF17C831724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636</c:v>
                </c:pt>
                <c:pt idx="31">
                  <c:v>667</c:v>
                </c:pt>
                <c:pt idx="32">
                  <c:v>-999</c:v>
                </c:pt>
                <c:pt idx="33">
                  <c:v>797</c:v>
                </c:pt>
                <c:pt idx="34">
                  <c:v>738</c:v>
                </c:pt>
                <c:pt idx="35">
                  <c:v>745</c:v>
                </c:pt>
                <c:pt idx="36">
                  <c:v>529</c:v>
                </c:pt>
                <c:pt idx="37">
                  <c:v>553</c:v>
                </c:pt>
                <c:pt idx="38">
                  <c:v>627</c:v>
                </c:pt>
                <c:pt idx="39">
                  <c:v>395</c:v>
                </c:pt>
                <c:pt idx="40">
                  <c:v>1043</c:v>
                </c:pt>
                <c:pt idx="41">
                  <c:v>611</c:v>
                </c:pt>
                <c:pt idx="42">
                  <c:v>392</c:v>
                </c:pt>
                <c:pt idx="43">
                  <c:v>667</c:v>
                </c:pt>
                <c:pt idx="44">
                  <c:v>557</c:v>
                </c:pt>
                <c:pt idx="45">
                  <c:v>655</c:v>
                </c:pt>
                <c:pt idx="46">
                  <c:v>729</c:v>
                </c:pt>
                <c:pt idx="47">
                  <c:v>890</c:v>
                </c:pt>
                <c:pt idx="48">
                  <c:v>368</c:v>
                </c:pt>
                <c:pt idx="49">
                  <c:v>423</c:v>
                </c:pt>
                <c:pt idx="50">
                  <c:v>538</c:v>
                </c:pt>
                <c:pt idx="51">
                  <c:v>629</c:v>
                </c:pt>
                <c:pt idx="52">
                  <c:v>503</c:v>
                </c:pt>
                <c:pt idx="53">
                  <c:v>636</c:v>
                </c:pt>
                <c:pt idx="54">
                  <c:v>580</c:v>
                </c:pt>
                <c:pt idx="55">
                  <c:v>343</c:v>
                </c:pt>
                <c:pt idx="56">
                  <c:v>509</c:v>
                </c:pt>
                <c:pt idx="57">
                  <c:v>246</c:v>
                </c:pt>
                <c:pt idx="58">
                  <c:v>406</c:v>
                </c:pt>
                <c:pt idx="59">
                  <c:v>526</c:v>
                </c:pt>
                <c:pt idx="60">
                  <c:v>458</c:v>
                </c:pt>
                <c:pt idx="61">
                  <c:v>432</c:v>
                </c:pt>
                <c:pt idx="62">
                  <c:v>502</c:v>
                </c:pt>
                <c:pt idx="63">
                  <c:v>459</c:v>
                </c:pt>
                <c:pt idx="64">
                  <c:v>298</c:v>
                </c:pt>
                <c:pt idx="65">
                  <c:v>402</c:v>
                </c:pt>
                <c:pt idx="66">
                  <c:v>383</c:v>
                </c:pt>
                <c:pt idx="67">
                  <c:v>262</c:v>
                </c:pt>
                <c:pt idx="68">
                  <c:v>366</c:v>
                </c:pt>
                <c:pt idx="69">
                  <c:v>334</c:v>
                </c:pt>
                <c:pt idx="70">
                  <c:v>279</c:v>
                </c:pt>
                <c:pt idx="71">
                  <c:v>293</c:v>
                </c:pt>
                <c:pt idx="72">
                  <c:v>418</c:v>
                </c:pt>
                <c:pt idx="73">
                  <c:v>411</c:v>
                </c:pt>
                <c:pt idx="74">
                  <c:v>522</c:v>
                </c:pt>
                <c:pt idx="75">
                  <c:v>334</c:v>
                </c:pt>
                <c:pt idx="76">
                  <c:v>691</c:v>
                </c:pt>
                <c:pt idx="77">
                  <c:v>571</c:v>
                </c:pt>
                <c:pt idx="78">
                  <c:v>667</c:v>
                </c:pt>
                <c:pt idx="79">
                  <c:v>467</c:v>
                </c:pt>
                <c:pt idx="80">
                  <c:v>392</c:v>
                </c:pt>
                <c:pt idx="81">
                  <c:v>531</c:v>
                </c:pt>
                <c:pt idx="82">
                  <c:v>458</c:v>
                </c:pt>
                <c:pt idx="83">
                  <c:v>417</c:v>
                </c:pt>
                <c:pt idx="84">
                  <c:v>517</c:v>
                </c:pt>
                <c:pt idx="85">
                  <c:v>440</c:v>
                </c:pt>
                <c:pt idx="86">
                  <c:v>643</c:v>
                </c:pt>
                <c:pt idx="87">
                  <c:v>563</c:v>
                </c:pt>
                <c:pt idx="88">
                  <c:v>699</c:v>
                </c:pt>
                <c:pt idx="89">
                  <c:v>409</c:v>
                </c:pt>
                <c:pt idx="90">
                  <c:v>431</c:v>
                </c:pt>
                <c:pt idx="91">
                  <c:v>780</c:v>
                </c:pt>
                <c:pt idx="92">
                  <c:v>387</c:v>
                </c:pt>
                <c:pt idx="93">
                  <c:v>539</c:v>
                </c:pt>
                <c:pt idx="94">
                  <c:v>737</c:v>
                </c:pt>
                <c:pt idx="95">
                  <c:v>558</c:v>
                </c:pt>
                <c:pt idx="96">
                  <c:v>660</c:v>
                </c:pt>
                <c:pt idx="97">
                  <c:v>359</c:v>
                </c:pt>
                <c:pt idx="98">
                  <c:v>799</c:v>
                </c:pt>
                <c:pt idx="99">
                  <c:v>609</c:v>
                </c:pt>
                <c:pt idx="100">
                  <c:v>387</c:v>
                </c:pt>
                <c:pt idx="101">
                  <c:v>453</c:v>
                </c:pt>
                <c:pt idx="102">
                  <c:v>699</c:v>
                </c:pt>
                <c:pt idx="103">
                  <c:v>833</c:v>
                </c:pt>
                <c:pt idx="104">
                  <c:v>588</c:v>
                </c:pt>
                <c:pt idx="105">
                  <c:v>-999</c:v>
                </c:pt>
                <c:pt idx="106">
                  <c:v>642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B-C146-BD25-CDF17C831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882080"/>
        <c:axId val="1"/>
      </c:scatterChart>
      <c:valAx>
        <c:axId val="1908882080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8820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0.9904740195938726</c:v>
                </c:pt>
                <c:pt idx="31">
                  <c:v>0.98549284423550498</c:v>
                </c:pt>
                <c:pt idx="32">
                  <c:v>-999</c:v>
                </c:pt>
                <c:pt idx="33">
                  <c:v>0.97742586064718961</c:v>
                </c:pt>
                <c:pt idx="34">
                  <c:v>0.98853372986653165</c:v>
                </c:pt>
                <c:pt idx="35">
                  <c:v>0.98626281791010728</c:v>
                </c:pt>
                <c:pt idx="36">
                  <c:v>0.96775072253556038</c:v>
                </c:pt>
                <c:pt idx="37">
                  <c:v>0.97832413520902972</c:v>
                </c:pt>
                <c:pt idx="38">
                  <c:v>0.98134668997774133</c:v>
                </c:pt>
                <c:pt idx="39">
                  <c:v>0.97136018712610361</c:v>
                </c:pt>
                <c:pt idx="40">
                  <c:v>0.96548137909423126</c:v>
                </c:pt>
                <c:pt idx="41">
                  <c:v>0.97277324151951794</c:v>
                </c:pt>
                <c:pt idx="42">
                  <c:v>0.97073060350351248</c:v>
                </c:pt>
                <c:pt idx="43">
                  <c:v>0.97487752311746767</c:v>
                </c:pt>
                <c:pt idx="44">
                  <c:v>0.98073007570230486</c:v>
                </c:pt>
                <c:pt idx="45">
                  <c:v>0.984530216408116</c:v>
                </c:pt>
                <c:pt idx="46">
                  <c:v>0.95890536457285658</c:v>
                </c:pt>
                <c:pt idx="47">
                  <c:v>0.96985090744247571</c:v>
                </c:pt>
                <c:pt idx="48">
                  <c:v>0.97754298709072662</c:v>
                </c:pt>
                <c:pt idx="49">
                  <c:v>0.98075448367366369</c:v>
                </c:pt>
                <c:pt idx="50">
                  <c:v>0.97601778440589682</c:v>
                </c:pt>
                <c:pt idx="51">
                  <c:v>0.98064939080023983</c:v>
                </c:pt>
                <c:pt idx="52">
                  <c:v>0.97670121689835709</c:v>
                </c:pt>
                <c:pt idx="53">
                  <c:v>0.98170840338137755</c:v>
                </c:pt>
                <c:pt idx="54">
                  <c:v>0.9611998687196468</c:v>
                </c:pt>
                <c:pt idx="55">
                  <c:v>0.98269131822185873</c:v>
                </c:pt>
                <c:pt idx="56">
                  <c:v>0.9749039253436429</c:v>
                </c:pt>
                <c:pt idx="57">
                  <c:v>0.95202404323623191</c:v>
                </c:pt>
                <c:pt idx="58">
                  <c:v>0.9733913734583608</c:v>
                </c:pt>
                <c:pt idx="59">
                  <c:v>0.97146422615700667</c:v>
                </c:pt>
                <c:pt idx="60">
                  <c:v>0.96489363470253287</c:v>
                </c:pt>
                <c:pt idx="61">
                  <c:v>0.96773076647261114</c:v>
                </c:pt>
                <c:pt idx="62">
                  <c:v>0.96886889553806976</c:v>
                </c:pt>
                <c:pt idx="63">
                  <c:v>0.95594802429753867</c:v>
                </c:pt>
                <c:pt idx="64">
                  <c:v>0.94302166227615125</c:v>
                </c:pt>
                <c:pt idx="65">
                  <c:v>0.95233509076511191</c:v>
                </c:pt>
                <c:pt idx="66">
                  <c:v>0.9589559075340609</c:v>
                </c:pt>
                <c:pt idx="67">
                  <c:v>0.92173719985372327</c:v>
                </c:pt>
                <c:pt idx="68">
                  <c:v>0.96261315979738105</c:v>
                </c:pt>
                <c:pt idx="69">
                  <c:v>0.96097111612713104</c:v>
                </c:pt>
                <c:pt idx="70">
                  <c:v>0.95982749608717965</c:v>
                </c:pt>
                <c:pt idx="71">
                  <c:v>0.93902874661173352</c:v>
                </c:pt>
                <c:pt idx="72">
                  <c:v>0.94861468992087961</c:v>
                </c:pt>
                <c:pt idx="73">
                  <c:v>0.9370889875153493</c:v>
                </c:pt>
                <c:pt idx="74">
                  <c:v>0.94799136310466126</c:v>
                </c:pt>
                <c:pt idx="75">
                  <c:v>0.91674243109637765</c:v>
                </c:pt>
                <c:pt idx="76">
                  <c:v>0.91889359554146721</c:v>
                </c:pt>
                <c:pt idx="77">
                  <c:v>0.92762827317252783</c:v>
                </c:pt>
                <c:pt idx="78">
                  <c:v>0.90664019383911887</c:v>
                </c:pt>
                <c:pt idx="79">
                  <c:v>0.90676852132692254</c:v>
                </c:pt>
                <c:pt idx="80">
                  <c:v>0.93544431566834141</c:v>
                </c:pt>
                <c:pt idx="81">
                  <c:v>0.9181558173893235</c:v>
                </c:pt>
                <c:pt idx="82">
                  <c:v>0.89746750970590583</c:v>
                </c:pt>
                <c:pt idx="83">
                  <c:v>0.87070406645912113</c:v>
                </c:pt>
                <c:pt idx="84">
                  <c:v>0.91361359433652034</c:v>
                </c:pt>
                <c:pt idx="85">
                  <c:v>0.90626564250704267</c:v>
                </c:pt>
                <c:pt idx="86">
                  <c:v>0.86970866845861705</c:v>
                </c:pt>
                <c:pt idx="87">
                  <c:v>0.86758150113918631</c:v>
                </c:pt>
                <c:pt idx="88">
                  <c:v>0.86794637420935961</c:v>
                </c:pt>
                <c:pt idx="89">
                  <c:v>0.7883881255145182</c:v>
                </c:pt>
                <c:pt idx="90">
                  <c:v>0.88872837313737785</c:v>
                </c:pt>
                <c:pt idx="91">
                  <c:v>0.73359687475625601</c:v>
                </c:pt>
                <c:pt idx="92">
                  <c:v>0.77764371086030626</c:v>
                </c:pt>
                <c:pt idx="93">
                  <c:v>0.80220338936968749</c:v>
                </c:pt>
                <c:pt idx="94">
                  <c:v>0.78528996548510033</c:v>
                </c:pt>
                <c:pt idx="95">
                  <c:v>0.87604174174761851</c:v>
                </c:pt>
                <c:pt idx="96">
                  <c:v>0.73346322995770297</c:v>
                </c:pt>
                <c:pt idx="97">
                  <c:v>0.78975406455669195</c:v>
                </c:pt>
                <c:pt idx="98">
                  <c:v>0.69777138481497714</c:v>
                </c:pt>
                <c:pt idx="99">
                  <c:v>0.80391165105402196</c:v>
                </c:pt>
                <c:pt idx="100">
                  <c:v>0.81292552002024765</c:v>
                </c:pt>
                <c:pt idx="101">
                  <c:v>0.76398850137657792</c:v>
                </c:pt>
                <c:pt idx="102">
                  <c:v>0.63117039833214461</c:v>
                </c:pt>
                <c:pt idx="103">
                  <c:v>0.65040937353565798</c:v>
                </c:pt>
                <c:pt idx="104">
                  <c:v>0.70611687359184572</c:v>
                </c:pt>
                <c:pt idx="105">
                  <c:v>-999</c:v>
                </c:pt>
                <c:pt idx="106">
                  <c:v>0.79946812767841868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161.9</c:v>
                </c:pt>
                <c:pt idx="1">
                  <c:v>162.1</c:v>
                </c:pt>
                <c:pt idx="2">
                  <c:v>161.69999999999999</c:v>
                </c:pt>
                <c:pt idx="3">
                  <c:v>160.6</c:v>
                </c:pt>
                <c:pt idx="4">
                  <c:v>159.69999999999999</c:v>
                </c:pt>
                <c:pt idx="5">
                  <c:v>158.4</c:v>
                </c:pt>
                <c:pt idx="6">
                  <c:v>157.4</c:v>
                </c:pt>
                <c:pt idx="7">
                  <c:v>156.30000000000001</c:v>
                </c:pt>
                <c:pt idx="8">
                  <c:v>155.19999999999999</c:v>
                </c:pt>
                <c:pt idx="9">
                  <c:v>154.1</c:v>
                </c:pt>
                <c:pt idx="10">
                  <c:v>152.80000000000001</c:v>
                </c:pt>
                <c:pt idx="11">
                  <c:v>151.5</c:v>
                </c:pt>
                <c:pt idx="12">
                  <c:v>150.30000000000001</c:v>
                </c:pt>
                <c:pt idx="13">
                  <c:v>148.80000000000001</c:v>
                </c:pt>
                <c:pt idx="14">
                  <c:v>147.69999999999999</c:v>
                </c:pt>
                <c:pt idx="15">
                  <c:v>146.4</c:v>
                </c:pt>
                <c:pt idx="16">
                  <c:v>145.19999999999999</c:v>
                </c:pt>
                <c:pt idx="17">
                  <c:v>143.69999999999999</c:v>
                </c:pt>
                <c:pt idx="18">
                  <c:v>142.4</c:v>
                </c:pt>
                <c:pt idx="19">
                  <c:v>141.30000000000001</c:v>
                </c:pt>
                <c:pt idx="20">
                  <c:v>140.1</c:v>
                </c:pt>
                <c:pt idx="21">
                  <c:v>139</c:v>
                </c:pt>
                <c:pt idx="22">
                  <c:v>137.69999999999999</c:v>
                </c:pt>
                <c:pt idx="23">
                  <c:v>136.6</c:v>
                </c:pt>
                <c:pt idx="24">
                  <c:v>135.30000000000001</c:v>
                </c:pt>
                <c:pt idx="25">
                  <c:v>134</c:v>
                </c:pt>
                <c:pt idx="26">
                  <c:v>132.80000000000001</c:v>
                </c:pt>
                <c:pt idx="27">
                  <c:v>131.30000000000001</c:v>
                </c:pt>
                <c:pt idx="28">
                  <c:v>130</c:v>
                </c:pt>
                <c:pt idx="29">
                  <c:v>128.9</c:v>
                </c:pt>
                <c:pt idx="30">
                  <c:v>127.7</c:v>
                </c:pt>
                <c:pt idx="31">
                  <c:v>126.4</c:v>
                </c:pt>
                <c:pt idx="32">
                  <c:v>125.1</c:v>
                </c:pt>
                <c:pt idx="33">
                  <c:v>124</c:v>
                </c:pt>
                <c:pt idx="34">
                  <c:v>122.8</c:v>
                </c:pt>
                <c:pt idx="35">
                  <c:v>121.5</c:v>
                </c:pt>
                <c:pt idx="36">
                  <c:v>120.4</c:v>
                </c:pt>
                <c:pt idx="37">
                  <c:v>119.1</c:v>
                </c:pt>
                <c:pt idx="38">
                  <c:v>118</c:v>
                </c:pt>
                <c:pt idx="39">
                  <c:v>116.7</c:v>
                </c:pt>
                <c:pt idx="40">
                  <c:v>115.5</c:v>
                </c:pt>
                <c:pt idx="41">
                  <c:v>114.2</c:v>
                </c:pt>
                <c:pt idx="42">
                  <c:v>112.9</c:v>
                </c:pt>
                <c:pt idx="43">
                  <c:v>111.8</c:v>
                </c:pt>
                <c:pt idx="44">
                  <c:v>110.5</c:v>
                </c:pt>
                <c:pt idx="45">
                  <c:v>109.3</c:v>
                </c:pt>
                <c:pt idx="46">
                  <c:v>108</c:v>
                </c:pt>
                <c:pt idx="47">
                  <c:v>106.5</c:v>
                </c:pt>
                <c:pt idx="48">
                  <c:v>105.6</c:v>
                </c:pt>
                <c:pt idx="49">
                  <c:v>104.4</c:v>
                </c:pt>
                <c:pt idx="50">
                  <c:v>103.1</c:v>
                </c:pt>
                <c:pt idx="51">
                  <c:v>102</c:v>
                </c:pt>
                <c:pt idx="52">
                  <c:v>100.5</c:v>
                </c:pt>
                <c:pt idx="53">
                  <c:v>99.6</c:v>
                </c:pt>
                <c:pt idx="54">
                  <c:v>98.3</c:v>
                </c:pt>
                <c:pt idx="55">
                  <c:v>97.1</c:v>
                </c:pt>
                <c:pt idx="56">
                  <c:v>95.8</c:v>
                </c:pt>
                <c:pt idx="57">
                  <c:v>94.5</c:v>
                </c:pt>
                <c:pt idx="58">
                  <c:v>93.4</c:v>
                </c:pt>
                <c:pt idx="59">
                  <c:v>92.2</c:v>
                </c:pt>
                <c:pt idx="60">
                  <c:v>90.9</c:v>
                </c:pt>
                <c:pt idx="61">
                  <c:v>89.6</c:v>
                </c:pt>
                <c:pt idx="62">
                  <c:v>88.7</c:v>
                </c:pt>
                <c:pt idx="63">
                  <c:v>87.6</c:v>
                </c:pt>
                <c:pt idx="64">
                  <c:v>86.3</c:v>
                </c:pt>
                <c:pt idx="65">
                  <c:v>85.1</c:v>
                </c:pt>
                <c:pt idx="66">
                  <c:v>83.8</c:v>
                </c:pt>
                <c:pt idx="67">
                  <c:v>82.9</c:v>
                </c:pt>
                <c:pt idx="68">
                  <c:v>81.599999999999994</c:v>
                </c:pt>
                <c:pt idx="69">
                  <c:v>80.3</c:v>
                </c:pt>
                <c:pt idx="70">
                  <c:v>79</c:v>
                </c:pt>
                <c:pt idx="71">
                  <c:v>77.8</c:v>
                </c:pt>
                <c:pt idx="72">
                  <c:v>76.5</c:v>
                </c:pt>
                <c:pt idx="73">
                  <c:v>75.400000000000006</c:v>
                </c:pt>
                <c:pt idx="74">
                  <c:v>74.099999999999994</c:v>
                </c:pt>
                <c:pt idx="75">
                  <c:v>73</c:v>
                </c:pt>
                <c:pt idx="76">
                  <c:v>71.8</c:v>
                </c:pt>
                <c:pt idx="77">
                  <c:v>70.5</c:v>
                </c:pt>
                <c:pt idx="78">
                  <c:v>69.400000000000006</c:v>
                </c:pt>
                <c:pt idx="79">
                  <c:v>68.3</c:v>
                </c:pt>
                <c:pt idx="80">
                  <c:v>67</c:v>
                </c:pt>
                <c:pt idx="81">
                  <c:v>65.7</c:v>
                </c:pt>
                <c:pt idx="82">
                  <c:v>64.5</c:v>
                </c:pt>
                <c:pt idx="83">
                  <c:v>63.4</c:v>
                </c:pt>
                <c:pt idx="84">
                  <c:v>62.3</c:v>
                </c:pt>
                <c:pt idx="85">
                  <c:v>61</c:v>
                </c:pt>
                <c:pt idx="86">
                  <c:v>59.7</c:v>
                </c:pt>
                <c:pt idx="87">
                  <c:v>58.5</c:v>
                </c:pt>
                <c:pt idx="88">
                  <c:v>57.4</c:v>
                </c:pt>
                <c:pt idx="89">
                  <c:v>56.3</c:v>
                </c:pt>
                <c:pt idx="90">
                  <c:v>55.4</c:v>
                </c:pt>
                <c:pt idx="91">
                  <c:v>53.9</c:v>
                </c:pt>
                <c:pt idx="92">
                  <c:v>52.8</c:v>
                </c:pt>
                <c:pt idx="93">
                  <c:v>51.5</c:v>
                </c:pt>
                <c:pt idx="94">
                  <c:v>50.4</c:v>
                </c:pt>
                <c:pt idx="95">
                  <c:v>49.5</c:v>
                </c:pt>
                <c:pt idx="96">
                  <c:v>48.3</c:v>
                </c:pt>
                <c:pt idx="97">
                  <c:v>47.2</c:v>
                </c:pt>
                <c:pt idx="98">
                  <c:v>45.7</c:v>
                </c:pt>
                <c:pt idx="99">
                  <c:v>44.8</c:v>
                </c:pt>
                <c:pt idx="100">
                  <c:v>43.3</c:v>
                </c:pt>
                <c:pt idx="101">
                  <c:v>42.3</c:v>
                </c:pt>
                <c:pt idx="102">
                  <c:v>41.2</c:v>
                </c:pt>
                <c:pt idx="103">
                  <c:v>40.200000000000003</c:v>
                </c:pt>
                <c:pt idx="104">
                  <c:v>39.200000000000003</c:v>
                </c:pt>
                <c:pt idx="105">
                  <c:v>37.9</c:v>
                </c:pt>
                <c:pt idx="106">
                  <c:v>36.799999999999997</c:v>
                </c:pt>
                <c:pt idx="107">
                  <c:v>35.700000000000003</c:v>
                </c:pt>
                <c:pt idx="108">
                  <c:v>34.6</c:v>
                </c:pt>
                <c:pt idx="109">
                  <c:v>33.5</c:v>
                </c:pt>
                <c:pt idx="110">
                  <c:v>32.200000000000003</c:v>
                </c:pt>
                <c:pt idx="111">
                  <c:v>31.1</c:v>
                </c:pt>
                <c:pt idx="112">
                  <c:v>30.1</c:v>
                </c:pt>
                <c:pt idx="113">
                  <c:v>29</c:v>
                </c:pt>
                <c:pt idx="114">
                  <c:v>27.7</c:v>
                </c:pt>
                <c:pt idx="115">
                  <c:v>27</c:v>
                </c:pt>
                <c:pt idx="116">
                  <c:v>25.9</c:v>
                </c:pt>
                <c:pt idx="117">
                  <c:v>25.1</c:v>
                </c:pt>
                <c:pt idx="118">
                  <c:v>24</c:v>
                </c:pt>
                <c:pt idx="119">
                  <c:v>23.3</c:v>
                </c:pt>
                <c:pt idx="120">
                  <c:v>22.2</c:v>
                </c:pt>
                <c:pt idx="121">
                  <c:v>21.1</c:v>
                </c:pt>
                <c:pt idx="122">
                  <c:v>20.399999999999999</c:v>
                </c:pt>
                <c:pt idx="123">
                  <c:v>19.3</c:v>
                </c:pt>
                <c:pt idx="124">
                  <c:v>18.399999999999999</c:v>
                </c:pt>
                <c:pt idx="125">
                  <c:v>17.7</c:v>
                </c:pt>
                <c:pt idx="126">
                  <c:v>16.2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74-8849-BD36-C837DFB7A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668736"/>
        <c:axId val="1"/>
      </c:scatterChart>
      <c:valAx>
        <c:axId val="190866873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6687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3033" name="グラフ 1">
          <a:extLst>
            <a:ext uri="{FF2B5EF4-FFF2-40B4-BE49-F238E27FC236}">
              <a16:creationId xmlns:a16="http://schemas.microsoft.com/office/drawing/2014/main" id="{6D2559BF-4ED8-C0DD-08D5-C05B8F444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3034" name="グラフ 2">
          <a:extLst>
            <a:ext uri="{FF2B5EF4-FFF2-40B4-BE49-F238E27FC236}">
              <a16:creationId xmlns:a16="http://schemas.microsoft.com/office/drawing/2014/main" id="{6D583D1B-0BA1-0049-2E9F-56C2D1908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3035" name="グラフ 3">
          <a:extLst>
            <a:ext uri="{FF2B5EF4-FFF2-40B4-BE49-F238E27FC236}">
              <a16:creationId xmlns:a16="http://schemas.microsoft.com/office/drawing/2014/main" id="{A22E5FF3-1F96-E641-0742-C48EA8DB5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3036" name="グラフ 4">
          <a:extLst>
            <a:ext uri="{FF2B5EF4-FFF2-40B4-BE49-F238E27FC236}">
              <a16:creationId xmlns:a16="http://schemas.microsoft.com/office/drawing/2014/main" id="{798FBCC2-4953-414D-455D-76E389ECE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3037" name="グラフ 5">
          <a:extLst>
            <a:ext uri="{FF2B5EF4-FFF2-40B4-BE49-F238E27FC236}">
              <a16:creationId xmlns:a16="http://schemas.microsoft.com/office/drawing/2014/main" id="{6C43B202-1534-8FDC-8AA8-54CF9C1FE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3038" name="グラフ 6">
          <a:extLst>
            <a:ext uri="{FF2B5EF4-FFF2-40B4-BE49-F238E27FC236}">
              <a16:creationId xmlns:a16="http://schemas.microsoft.com/office/drawing/2014/main" id="{C5715797-142E-B58F-296C-F96A517D0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3039" name="グラフ 7">
          <a:extLst>
            <a:ext uri="{FF2B5EF4-FFF2-40B4-BE49-F238E27FC236}">
              <a16:creationId xmlns:a16="http://schemas.microsoft.com/office/drawing/2014/main" id="{F9828A39-15A6-BC07-E02E-B38A26F43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3040" name="グラフ 8">
          <a:extLst>
            <a:ext uri="{FF2B5EF4-FFF2-40B4-BE49-F238E27FC236}">
              <a16:creationId xmlns:a16="http://schemas.microsoft.com/office/drawing/2014/main" id="{011542F9-A53E-EB81-FC36-B44C932C9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E7" sqref="E7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40256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161.9</v>
      </c>
      <c r="D13" s="15">
        <f>IF(C13&gt;0.5,Raw!D13*D$11,-999)</f>
        <v>3.6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0.37652400000000003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0.284418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2.1671999999999997E+18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162.1</v>
      </c>
      <c r="D14" s="15">
        <f>IF(C14&gt;0.5,Raw!D14*D$11,-999)</f>
        <v>3.6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0.40786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0.503664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2.1671999999999997E+18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161.69999999999999</v>
      </c>
      <c r="D15" s="15">
        <f>IF(C15&gt;0.5,Raw!D15*D$11,-999)</f>
        <v>3.6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0.40193200000000001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0.44020900000000002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2.1671999999999997E+18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160.6</v>
      </c>
      <c r="D16" s="15">
        <f>IF(C16&gt;0.5,Raw!D16*D$11,-999)</f>
        <v>3.6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0.39278999999999997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0.51929499999999995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2.1671999999999997E+18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159.69999999999999</v>
      </c>
      <c r="D17" s="15">
        <f>IF(C17&gt;0.5,Raw!D17*D$11,-999)</f>
        <v>3.6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0.44385200000000002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0.25616100000000003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2.1671999999999997E+18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0.45804398148148145</v>
      </c>
      <c r="C18" s="15">
        <f>Raw!C18</f>
        <v>158.4</v>
      </c>
      <c r="D18" s="15">
        <f>IF(C18&gt;0.5,Raw!D18*D$11,-999)</f>
        <v>3.6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0.19197900000000001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0.44168499999999999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2.1671999999999997E+18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157.4</v>
      </c>
      <c r="D19" s="15">
        <f>IF(C19&gt;0.5,Raw!D19*D$11,-999)</f>
        <v>3.6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0.39555899999999999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0.38245200000000001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2.1671999999999997E+18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156.30000000000001</v>
      </c>
      <c r="D20" s="15">
        <f>IF(C20&gt;0.5,Raw!D20*D$11,-999)</f>
        <v>3.6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0.43060300000000001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0.470084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2.1671999999999997E+18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0.45820601851851855</v>
      </c>
      <c r="C21" s="15">
        <f>Raw!C21</f>
        <v>155.19999999999999</v>
      </c>
      <c r="D21" s="15">
        <f>IF(C21&gt;0.5,Raw!D21*D$11,-999)</f>
        <v>3.6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0.49148999999999998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0.46301300000000001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2.1671999999999997E+18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154.1</v>
      </c>
      <c r="D22" s="15">
        <f>IF(C22&gt;0.5,Raw!D22*D$11,-999)</f>
        <v>3.6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0.34027299999999999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0.40510699999999999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2.1671999999999997E+18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152.80000000000001</v>
      </c>
      <c r="D23" s="15">
        <f>IF(C23&gt;0.5,Raw!D23*D$11,-999)</f>
        <v>3.6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0.51481900000000003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0.48713600000000001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2.1671999999999997E+18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0.45836805555555554</v>
      </c>
      <c r="C24" s="15">
        <f>Raw!C24</f>
        <v>151.5</v>
      </c>
      <c r="D24" s="15">
        <f>IF(C24&gt;0.5,Raw!D24*D$11,-999)</f>
        <v>4.5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0.62158899999999995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0.45610000000000001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2.708999999999999E+18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150.30000000000001</v>
      </c>
      <c r="D25" s="15">
        <f>IF(C25&gt;0.5,Raw!D25*D$11,-999)</f>
        <v>4.5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0.56243500000000002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0.56357599999999997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2.708999999999999E+18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148.80000000000001</v>
      </c>
      <c r="D26" s="15">
        <f>IF(C26&gt;0.5,Raw!D26*D$11,-999)</f>
        <v>4.5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0.68840400000000002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0.58611999999999997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2.708999999999999E+18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147.69999999999999</v>
      </c>
      <c r="D27" s="15">
        <f>IF(C27&gt;0.5,Raw!D27*D$11,-999)</f>
        <v>4.5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0.69774099999999994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0.57980200000000004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2.708999999999999E+18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146.4</v>
      </c>
      <c r="D28" s="15">
        <f>IF(C28&gt;0.5,Raw!D28*D$11,-999)</f>
        <v>4.5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0.61885000000000001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0.56517499999999998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2.708999999999999E+18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145.19999999999999</v>
      </c>
      <c r="D29" s="15">
        <f>IF(C29&gt;0.5,Raw!D29*D$11,-999)</f>
        <v>4.5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0.70577800000000002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0.689052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2.708999999999999E+18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0.45869212962962963</v>
      </c>
      <c r="C30" s="15">
        <f>Raw!C30</f>
        <v>143.69999999999999</v>
      </c>
      <c r="D30" s="15">
        <f>IF(C30&gt;0.5,Raw!D30*D$11,-999)</f>
        <v>4.5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0.761571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0.79654899999999995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2.708999999999999E+18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142.4</v>
      </c>
      <c r="D31" s="15">
        <f>IF(C31&gt;0.5,Raw!D31*D$11,-999)</f>
        <v>4.5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0.68146799999999996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0.78317499999999995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2.708999999999999E+18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141.30000000000001</v>
      </c>
      <c r="D32" s="15">
        <f>IF(C32&gt;0.5,Raw!D32*D$11,-999)</f>
        <v>4.5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0.69142300000000001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0.65995000000000004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2.708999999999999E+18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140.1</v>
      </c>
      <c r="D33" s="15">
        <f>IF(C33&gt;0.5,Raw!D33*D$11,-999)</f>
        <v>4.5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0.676813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0.744757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2.708999999999999E+18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139</v>
      </c>
      <c r="D34" s="15">
        <f>IF(C34&gt;0.5,Raw!D34*D$11,-999)</f>
        <v>5.4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0.77775799999999995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0.77321600000000001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3.2508E+18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0.45895833333333336</v>
      </c>
      <c r="C35" s="15">
        <f>Raw!C35</f>
        <v>137.69999999999999</v>
      </c>
      <c r="D35" s="15">
        <f>IF(C35&gt;0.5,Raw!D35*D$11,-999)</f>
        <v>5.4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0.78633600000000003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0.77656199999999997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3.2508E+18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136.6</v>
      </c>
      <c r="D36" s="15">
        <f>IF(C36&gt;0.5,Raw!D36*D$11,-999)</f>
        <v>5.4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0.69819100000000001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0.80134399999999995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3.2508E+18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135.30000000000001</v>
      </c>
      <c r="D37" s="15">
        <f>IF(C37&gt;0.5,Raw!D37*D$11,-999)</f>
        <v>5.4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0.63605100000000003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0.67086000000000001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3.2508E+18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0.45912037037037035</v>
      </c>
      <c r="C38" s="15">
        <f>Raw!C38</f>
        <v>134</v>
      </c>
      <c r="D38" s="15">
        <f>IF(C38&gt;0.5,Raw!D38*D$11,-999)</f>
        <v>5.4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0.75073500000000004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0.81541799999999998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3.2508E+18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132.80000000000001</v>
      </c>
      <c r="D39" s="15">
        <f>IF(C39&gt;0.5,Raw!D39*D$11,-999)</f>
        <v>5.4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0.80967500000000003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0.79471899999999995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3.2508E+18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131.30000000000001</v>
      </c>
      <c r="D40" s="15">
        <f>IF(C40&gt;0.5,Raw!D40*D$11,-999)</f>
        <v>5.4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0.816492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0.741004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3.2508E+18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0.45928240740740739</v>
      </c>
      <c r="C41" s="15">
        <f>Raw!C41</f>
        <v>130</v>
      </c>
      <c r="D41" s="15">
        <f>IF(C41&gt;0.5,Raw!D41*D$11,-999)</f>
        <v>5.4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0.79035299999999997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0.84253800000000001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3.2508E+18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128.9</v>
      </c>
      <c r="D42" s="15">
        <f>IF(C42&gt;0.5,Raw!D42*D$11,-999)</f>
        <v>5.4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0.73391399999999996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0.824133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3.2508E+18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127.7</v>
      </c>
      <c r="D43" s="15">
        <f>IF(C43&gt;0.5,Raw!D43*D$11,-999)</f>
        <v>6.3</v>
      </c>
      <c r="E43" s="9">
        <f>IF(Raw!$G43&gt;$C$8,IF(Raw!$Q43&gt;$C$8,IF(Raw!$N43&gt;$C$9,IF(Raw!$N43&lt;$A$9,IF(Raw!$X43&gt;$C$9,IF(Raw!$X43&lt;$A$9,Raw!H43,-999),-999),-999),-999),-999),-999)</f>
        <v>0.6734</v>
      </c>
      <c r="F43" s="9">
        <f>IF(Raw!$G43&gt;$C$8,IF(Raw!$Q43&gt;$C$8,IF(Raw!$N43&gt;$C$9,IF(Raw!$N43&lt;$A$9,IF(Raw!$X43&gt;$C$9,IF(Raw!$X43&lt;$A$9,Raw!I43,-999),-999),-999),-999),-999),-999)</f>
        <v>0.77654299999999998</v>
      </c>
      <c r="G43" s="9">
        <f>Raw!G43</f>
        <v>0.82200099999999998</v>
      </c>
      <c r="H43" s="9">
        <f>IF(Raw!$G43&gt;$C$8,IF(Raw!$Q43&gt;$C$8,IF(Raw!$N43&gt;$C$9,IF(Raw!$N43&lt;$A$9,IF(Raw!$X43&gt;$C$9,IF(Raw!$X43&lt;$A$9,Raw!L43,-999),-999),-999),-999),-999),-999)</f>
        <v>512.29999999999995</v>
      </c>
      <c r="I43" s="9">
        <f>IF(Raw!$G43&gt;$C$8,IF(Raw!$Q43&gt;$C$8,IF(Raw!$N43&gt;$C$9,IF(Raw!$N43&lt;$A$9,IF(Raw!$X43&gt;$C$9,IF(Raw!$X43&lt;$A$9,Raw!M43,-999),-999),-999),-999),-999),-999)</f>
        <v>1.4E-5</v>
      </c>
      <c r="J43" s="9">
        <f>IF(Raw!$G43&gt;$C$8,IF(Raw!$Q43&gt;$C$8,IF(Raw!$N43&gt;$C$9,IF(Raw!$N43&lt;$A$9,IF(Raw!$X43&gt;$C$9,IF(Raw!$X43&lt;$A$9,Raw!N43,-999),-999),-999),-999),-999),-999)</f>
        <v>495</v>
      </c>
      <c r="K43" s="9">
        <f>IF(Raw!$G43&gt;$C$8,IF(Raw!$Q43&gt;$C$8,IF(Raw!$N43&gt;$C$9,IF(Raw!$N43&lt;$A$9,IF(Raw!$X43&gt;$C$9,IF(Raw!$X43&lt;$A$9,Raw!R43,-999),-999),-999),-999),-999),-999)</f>
        <v>0.65710500000000005</v>
      </c>
      <c r="L43" s="9">
        <f>IF(Raw!$G43&gt;$C$8,IF(Raw!$Q43&gt;$C$8,IF(Raw!$N43&gt;$C$9,IF(Raw!$N43&lt;$A$9,IF(Raw!$X43&gt;$C$9,IF(Raw!$X43&lt;$A$9,Raw!S43,-999),-999),-999),-999),-999),-999)</f>
        <v>0.76282799999999995</v>
      </c>
      <c r="M43" s="9">
        <f>Raw!Q43</f>
        <v>0.843113</v>
      </c>
      <c r="N43" s="9">
        <f>IF(Raw!$G43&gt;$C$8,IF(Raw!$Q43&gt;$C$8,IF(Raw!$N43&gt;$C$9,IF(Raw!$N43&lt;$A$9,IF(Raw!$X43&gt;$C$9,IF(Raw!$X43&lt;$A$9,Raw!V43,-999),-999),-999),-999),-999),-999)</f>
        <v>720.7</v>
      </c>
      <c r="O43" s="9">
        <f>IF(Raw!$G43&gt;$C$8,IF(Raw!$Q43&gt;$C$8,IF(Raw!$N43&gt;$C$9,IF(Raw!$N43&lt;$A$9,IF(Raw!$X43&gt;$C$9,IF(Raw!$X43&lt;$A$9,Raw!W43,-999),-999),-999),-999),-999),-999)</f>
        <v>0.144375</v>
      </c>
      <c r="P43" s="9">
        <f>IF(Raw!$G43&gt;$C$8,IF(Raw!$Q43&gt;$C$8,IF(Raw!$N43&gt;$C$9,IF(Raw!$N43&lt;$A$9,IF(Raw!$X43&gt;$C$9,IF(Raw!$X43&lt;$A$9,Raw!X43,-999),-999),-999),-999),-999),-999)</f>
        <v>636</v>
      </c>
      <c r="R43" s="9">
        <f t="shared" si="4"/>
        <v>0.10314299999999998</v>
      </c>
      <c r="S43" s="9">
        <f t="shared" si="5"/>
        <v>0.13282329503968227</v>
      </c>
      <c r="T43" s="9">
        <f t="shared" si="6"/>
        <v>0.1057229999999999</v>
      </c>
      <c r="U43" s="9">
        <f t="shared" si="7"/>
        <v>0.13859349683021585</v>
      </c>
      <c r="V43" s="15">
        <f t="shared" si="0"/>
        <v>0</v>
      </c>
      <c r="X43" s="11">
        <f t="shared" si="8"/>
        <v>3.792599999999999E+18</v>
      </c>
      <c r="Y43" s="11">
        <f t="shared" si="9"/>
        <v>5.1229999999999996E-18</v>
      </c>
      <c r="Z43" s="11">
        <f t="shared" si="10"/>
        <v>4.95E-4</v>
      </c>
      <c r="AA43" s="16">
        <f t="shared" si="11"/>
        <v>9.5259804061277441E-3</v>
      </c>
      <c r="AB43" s="9">
        <f t="shared" si="1"/>
        <v>0.65811211522647706</v>
      </c>
      <c r="AC43" s="9">
        <f t="shared" si="2"/>
        <v>0.9904740195938726</v>
      </c>
      <c r="AD43" s="15">
        <f t="shared" si="3"/>
        <v>19.24440486086414</v>
      </c>
      <c r="AE43" s="3">
        <f t="shared" si="12"/>
        <v>616.80919999999981</v>
      </c>
      <c r="AF43" s="2">
        <f t="shared" si="13"/>
        <v>0.25</v>
      </c>
      <c r="AG43" s="9">
        <f t="shared" si="14"/>
        <v>2.0516533569873573E-3</v>
      </c>
      <c r="AH43" s="2">
        <f t="shared" si="15"/>
        <v>9.9278438212317147E-2</v>
      </c>
    </row>
    <row r="44" spans="1:34">
      <c r="A44" s="1">
        <f>Raw!A44</f>
        <v>31</v>
      </c>
      <c r="B44" s="14">
        <f>Raw!B44</f>
        <v>0.45944444444444449</v>
      </c>
      <c r="C44" s="15">
        <f>Raw!C44</f>
        <v>126.4</v>
      </c>
      <c r="D44" s="15">
        <f>IF(C44&gt;0.5,Raw!D44*D$11,-999)</f>
        <v>6.3</v>
      </c>
      <c r="E44" s="9">
        <f>IF(Raw!$G44&gt;$C$8,IF(Raw!$Q44&gt;$C$8,IF(Raw!$N44&gt;$C$9,IF(Raw!$N44&lt;$A$9,IF(Raw!$X44&gt;$C$9,IF(Raw!$X44&lt;$A$9,Raw!H44,-999),-999),-999),-999),-999),-999)</f>
        <v>0.66089100000000001</v>
      </c>
      <c r="F44" s="9">
        <f>IF(Raw!$G44&gt;$C$8,IF(Raw!$Q44&gt;$C$8,IF(Raw!$N44&gt;$C$9,IF(Raw!$N44&lt;$A$9,IF(Raw!$X44&gt;$C$9,IF(Raw!$X44&lt;$A$9,Raw!I44,-999),-999),-999),-999),-999),-999)</f>
        <v>0.78174299999999997</v>
      </c>
      <c r="G44" s="9">
        <f>Raw!G44</f>
        <v>0.81402799999999997</v>
      </c>
      <c r="H44" s="9">
        <f>IF(Raw!$G44&gt;$C$8,IF(Raw!$Q44&gt;$C$8,IF(Raw!$N44&gt;$C$9,IF(Raw!$N44&lt;$A$9,IF(Raw!$X44&gt;$C$9,IF(Raw!$X44&lt;$A$9,Raw!L44,-999),-999),-999),-999),-999),-999)</f>
        <v>640.5</v>
      </c>
      <c r="I44" s="9">
        <f>IF(Raw!$G44&gt;$C$8,IF(Raw!$Q44&gt;$C$8,IF(Raw!$N44&gt;$C$9,IF(Raw!$N44&lt;$A$9,IF(Raw!$X44&gt;$C$9,IF(Raw!$X44&lt;$A$9,Raw!M44,-999),-999),-999),-999),-999),-999)</f>
        <v>2.5999999999999998E-5</v>
      </c>
      <c r="J44" s="9">
        <f>IF(Raw!$G44&gt;$C$8,IF(Raw!$Q44&gt;$C$8,IF(Raw!$N44&gt;$C$9,IF(Raw!$N44&lt;$A$9,IF(Raw!$X44&gt;$C$9,IF(Raw!$X44&lt;$A$9,Raw!N44,-999),-999),-999),-999),-999),-999)</f>
        <v>606</v>
      </c>
      <c r="K44" s="9">
        <f>IF(Raw!$G44&gt;$C$8,IF(Raw!$Q44&gt;$C$8,IF(Raw!$N44&gt;$C$9,IF(Raw!$N44&lt;$A$9,IF(Raw!$X44&gt;$C$9,IF(Raw!$X44&lt;$A$9,Raw!R44,-999),-999),-999),-999),-999),-999)</f>
        <v>0.660111</v>
      </c>
      <c r="L44" s="9">
        <f>IF(Raw!$G44&gt;$C$8,IF(Raw!$Q44&gt;$C$8,IF(Raw!$N44&gt;$C$9,IF(Raw!$N44&lt;$A$9,IF(Raw!$X44&gt;$C$9,IF(Raw!$X44&lt;$A$9,Raw!S44,-999),-999),-999),-999),-999),-999)</f>
        <v>0.78995300000000002</v>
      </c>
      <c r="M44" s="9">
        <f>Raw!Q44</f>
        <v>0.898841</v>
      </c>
      <c r="N44" s="9">
        <f>IF(Raw!$G44&gt;$C$8,IF(Raw!$Q44&gt;$C$8,IF(Raw!$N44&gt;$C$9,IF(Raw!$N44&lt;$A$9,IF(Raw!$X44&gt;$C$9,IF(Raw!$X44&lt;$A$9,Raw!V44,-999),-999),-999),-999),-999),-999)</f>
        <v>698.4</v>
      </c>
      <c r="O44" s="9">
        <f>IF(Raw!$G44&gt;$C$8,IF(Raw!$Q44&gt;$C$8,IF(Raw!$N44&gt;$C$9,IF(Raw!$N44&lt;$A$9,IF(Raw!$X44&gt;$C$9,IF(Raw!$X44&lt;$A$9,Raw!W44,-999),-999),-999),-999),-999),-999)</f>
        <v>5.0000000000000004E-6</v>
      </c>
      <c r="P44" s="9">
        <f>IF(Raw!$G44&gt;$C$8,IF(Raw!$Q44&gt;$C$8,IF(Raw!$N44&gt;$C$9,IF(Raw!$N44&lt;$A$9,IF(Raw!$X44&gt;$C$9,IF(Raw!$X44&lt;$A$9,Raw!X44,-999),-999),-999),-999),-999),-999)</f>
        <v>667</v>
      </c>
      <c r="R44" s="9">
        <f t="shared" si="4"/>
        <v>0.12085199999999996</v>
      </c>
      <c r="S44" s="9">
        <f t="shared" si="5"/>
        <v>0.15459300562972736</v>
      </c>
      <c r="T44" s="9">
        <f t="shared" si="6"/>
        <v>0.12984200000000001</v>
      </c>
      <c r="U44" s="9">
        <f t="shared" si="7"/>
        <v>0.16436674080609862</v>
      </c>
      <c r="V44" s="15">
        <f t="shared" si="0"/>
        <v>0</v>
      </c>
      <c r="X44" s="11">
        <f t="shared" si="8"/>
        <v>3.792599999999999E+18</v>
      </c>
      <c r="Y44" s="11">
        <f t="shared" si="9"/>
        <v>6.4049999999999994E-18</v>
      </c>
      <c r="Z44" s="11">
        <f t="shared" si="10"/>
        <v>6.0599999999999998E-4</v>
      </c>
      <c r="AA44" s="16">
        <f t="shared" si="11"/>
        <v>1.4507155764494892E-2</v>
      </c>
      <c r="AB44" s="9">
        <f t="shared" si="1"/>
        <v>0.66199463811877357</v>
      </c>
      <c r="AC44" s="9">
        <f t="shared" si="2"/>
        <v>0.98549284423550498</v>
      </c>
      <c r="AD44" s="15">
        <f t="shared" si="3"/>
        <v>23.939200931509717</v>
      </c>
      <c r="AE44" s="3">
        <f t="shared" si="12"/>
        <v>771.16199999999969</v>
      </c>
      <c r="AF44" s="2">
        <f t="shared" si="13"/>
        <v>0.25</v>
      </c>
      <c r="AG44" s="9">
        <f t="shared" si="14"/>
        <v>3.0267757189342864E-3</v>
      </c>
      <c r="AH44" s="2">
        <f t="shared" si="15"/>
        <v>0.14646410182858735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125.1</v>
      </c>
      <c r="D45" s="15">
        <f>IF(C45&gt;0.5,Raw!D45*D$11,-999)</f>
        <v>6.3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0.771841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0.861877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3.792599999999999E+18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124</v>
      </c>
      <c r="D46" s="15">
        <f>IF(C46&gt;0.5,Raw!D46*D$11,-999)</f>
        <v>6.3</v>
      </c>
      <c r="E46" s="9">
        <f>IF(Raw!$G46&gt;$C$8,IF(Raw!$Q46&gt;$C$8,IF(Raw!$N46&gt;$C$9,IF(Raw!$N46&lt;$A$9,IF(Raw!$X46&gt;$C$9,IF(Raw!$X46&lt;$A$9,Raw!H46,-999),-999),-999),-999),-999),-999)</f>
        <v>0.66364199999999995</v>
      </c>
      <c r="F46" s="9">
        <f>IF(Raw!$G46&gt;$C$8,IF(Raw!$Q46&gt;$C$8,IF(Raw!$N46&gt;$C$9,IF(Raw!$N46&lt;$A$9,IF(Raw!$X46&gt;$C$9,IF(Raw!$X46&lt;$A$9,Raw!I46,-999),-999),-999),-999),-999),-999)</f>
        <v>0.77813299999999996</v>
      </c>
      <c r="G46" s="9">
        <f>Raw!G46</f>
        <v>0.846244</v>
      </c>
      <c r="H46" s="9">
        <f>IF(Raw!$G46&gt;$C$8,IF(Raw!$Q46&gt;$C$8,IF(Raw!$N46&gt;$C$9,IF(Raw!$N46&lt;$A$9,IF(Raw!$X46&gt;$C$9,IF(Raw!$X46&lt;$A$9,Raw!L46,-999),-999),-999),-999),-999),-999)</f>
        <v>591.79999999999995</v>
      </c>
      <c r="I46" s="9">
        <f>IF(Raw!$G46&gt;$C$8,IF(Raw!$Q46&gt;$C$8,IF(Raw!$N46&gt;$C$9,IF(Raw!$N46&lt;$A$9,IF(Raw!$X46&gt;$C$9,IF(Raw!$X46&lt;$A$9,Raw!M46,-999),-999),-999),-999),-999),-999)</f>
        <v>7.4164999999999995E-2</v>
      </c>
      <c r="J46" s="9">
        <f>IF(Raw!$G46&gt;$C$8,IF(Raw!$Q46&gt;$C$8,IF(Raw!$N46&gt;$C$9,IF(Raw!$N46&lt;$A$9,IF(Raw!$X46&gt;$C$9,IF(Raw!$X46&lt;$A$9,Raw!N46,-999),-999),-999),-999),-999),-999)</f>
        <v>1029</v>
      </c>
      <c r="K46" s="9">
        <f>IF(Raw!$G46&gt;$C$8,IF(Raw!$Q46&gt;$C$8,IF(Raw!$N46&gt;$C$9,IF(Raw!$N46&lt;$A$9,IF(Raw!$X46&gt;$C$9,IF(Raw!$X46&lt;$A$9,Raw!R46,-999),-999),-999),-999),-999),-999)</f>
        <v>0.67122400000000004</v>
      </c>
      <c r="L46" s="9">
        <f>IF(Raw!$G46&gt;$C$8,IF(Raw!$Q46&gt;$C$8,IF(Raw!$N46&gt;$C$9,IF(Raw!$N46&lt;$A$9,IF(Raw!$X46&gt;$C$9,IF(Raw!$X46&lt;$A$9,Raw!S46,-999),-999),-999),-999),-999),-999)</f>
        <v>0.793408</v>
      </c>
      <c r="M46" s="9">
        <f>Raw!Q46</f>
        <v>0.89042699999999997</v>
      </c>
      <c r="N46" s="9">
        <f>IF(Raw!$G46&gt;$C$8,IF(Raw!$Q46&gt;$C$8,IF(Raw!$N46&gt;$C$9,IF(Raw!$N46&lt;$A$9,IF(Raw!$X46&gt;$C$9,IF(Raw!$X46&lt;$A$9,Raw!V46,-999),-999),-999),-999),-999),-999)</f>
        <v>682.7</v>
      </c>
      <c r="O46" s="9">
        <f>IF(Raw!$G46&gt;$C$8,IF(Raw!$Q46&gt;$C$8,IF(Raw!$N46&gt;$C$9,IF(Raw!$N46&lt;$A$9,IF(Raw!$X46&gt;$C$9,IF(Raw!$X46&lt;$A$9,Raw!W46,-999),-999),-999),-999),-999),-999)</f>
        <v>0.37081199999999997</v>
      </c>
      <c r="P46" s="9">
        <f>IF(Raw!$G46&gt;$C$8,IF(Raw!$Q46&gt;$C$8,IF(Raw!$N46&gt;$C$9,IF(Raw!$N46&lt;$A$9,IF(Raw!$X46&gt;$C$9,IF(Raw!$X46&lt;$A$9,Raw!X46,-999),-999),-999),-999),-999),-999)</f>
        <v>797</v>
      </c>
      <c r="R46" s="9">
        <f t="shared" si="4"/>
        <v>0.11449100000000001</v>
      </c>
      <c r="S46" s="9">
        <f t="shared" si="5"/>
        <v>0.14713551539389796</v>
      </c>
      <c r="T46" s="9">
        <f t="shared" si="6"/>
        <v>0.12218399999999996</v>
      </c>
      <c r="U46" s="9">
        <f t="shared" si="7"/>
        <v>0.15399895135919975</v>
      </c>
      <c r="V46" s="15">
        <f t="shared" si="0"/>
        <v>0</v>
      </c>
      <c r="X46" s="11">
        <f t="shared" si="8"/>
        <v>3.792599999999999E+18</v>
      </c>
      <c r="Y46" s="11">
        <f t="shared" si="9"/>
        <v>5.9179999999999989E-18</v>
      </c>
      <c r="Z46" s="11">
        <f t="shared" si="10"/>
        <v>1.029E-3</v>
      </c>
      <c r="AA46" s="16">
        <f t="shared" si="11"/>
        <v>2.2574139352810701E-2</v>
      </c>
      <c r="AB46" s="9">
        <f t="shared" si="1"/>
        <v>0.67398219864268383</v>
      </c>
      <c r="AC46" s="9">
        <f t="shared" si="2"/>
        <v>0.97742586064718961</v>
      </c>
      <c r="AD46" s="15">
        <f t="shared" si="3"/>
        <v>21.937939118377752</v>
      </c>
      <c r="AE46" s="3">
        <f t="shared" si="12"/>
        <v>712.52719999999965</v>
      </c>
      <c r="AF46" s="2">
        <f t="shared" si="13"/>
        <v>0.25</v>
      </c>
      <c r="AG46" s="9">
        <f t="shared" si="14"/>
        <v>2.5987843224708775E-3</v>
      </c>
      <c r="AH46" s="2">
        <f t="shared" si="15"/>
        <v>0.12575382089127127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122.8</v>
      </c>
      <c r="D47" s="15">
        <f>IF(C47&gt;0.5,Raw!D47*D$11,-999)</f>
        <v>7.2</v>
      </c>
      <c r="E47" s="9">
        <f>IF(Raw!$G47&gt;$C$8,IF(Raw!$Q47&gt;$C$8,IF(Raw!$N47&gt;$C$9,IF(Raw!$N47&lt;$A$9,IF(Raw!$X47&gt;$C$9,IF(Raw!$X47&lt;$A$9,Raw!H47,-999),-999),-999),-999),-999),-999)</f>
        <v>0.67271700000000001</v>
      </c>
      <c r="F47" s="9">
        <f>IF(Raw!$G47&gt;$C$8,IF(Raw!$Q47&gt;$C$8,IF(Raw!$N47&gt;$C$9,IF(Raw!$N47&lt;$A$9,IF(Raw!$X47&gt;$C$9,IF(Raw!$X47&lt;$A$9,Raw!I47,-999),-999),-999),-999),-999),-999)</f>
        <v>0.78528399999999998</v>
      </c>
      <c r="G47" s="9">
        <f>Raw!G47</f>
        <v>0.85829599999999995</v>
      </c>
      <c r="H47" s="9">
        <f>IF(Raw!$G47&gt;$C$8,IF(Raw!$Q47&gt;$C$8,IF(Raw!$N47&gt;$C$9,IF(Raw!$N47&lt;$A$9,IF(Raw!$X47&gt;$C$9,IF(Raw!$X47&lt;$A$9,Raw!L47,-999),-999),-999),-999),-999),-999)</f>
        <v>662.4</v>
      </c>
      <c r="I47" s="9">
        <f>IF(Raw!$G47&gt;$C$8,IF(Raw!$Q47&gt;$C$8,IF(Raw!$N47&gt;$C$9,IF(Raw!$N47&lt;$A$9,IF(Raw!$X47&gt;$C$9,IF(Raw!$X47&lt;$A$9,Raw!M47,-999),-999),-999),-999),-999),-999)</f>
        <v>0.37081700000000001</v>
      </c>
      <c r="J47" s="9">
        <f>IF(Raw!$G47&gt;$C$8,IF(Raw!$Q47&gt;$C$8,IF(Raw!$N47&gt;$C$9,IF(Raw!$N47&lt;$A$9,IF(Raw!$X47&gt;$C$9,IF(Raw!$X47&lt;$A$9,Raw!N47,-999),-999),-999),-999),-999),-999)</f>
        <v>404</v>
      </c>
      <c r="K47" s="9">
        <f>IF(Raw!$G47&gt;$C$8,IF(Raw!$Q47&gt;$C$8,IF(Raw!$N47&gt;$C$9,IF(Raw!$N47&lt;$A$9,IF(Raw!$X47&gt;$C$9,IF(Raw!$X47&lt;$A$9,Raw!R47,-999),-999),-999),-999),-999),-999)</f>
        <v>0.66601999999999995</v>
      </c>
      <c r="L47" s="9">
        <f>IF(Raw!$G47&gt;$C$8,IF(Raw!$Q47&gt;$C$8,IF(Raw!$N47&gt;$C$9,IF(Raw!$N47&lt;$A$9,IF(Raw!$X47&gt;$C$9,IF(Raw!$X47&lt;$A$9,Raw!S47,-999),-999),-999),-999),-999),-999)</f>
        <v>0.79410999999999998</v>
      </c>
      <c r="M47" s="9">
        <f>Raw!Q47</f>
        <v>0.88361299999999998</v>
      </c>
      <c r="N47" s="9">
        <f>IF(Raw!$G47&gt;$C$8,IF(Raw!$Q47&gt;$C$8,IF(Raw!$N47&gt;$C$9,IF(Raw!$N47&lt;$A$9,IF(Raw!$X47&gt;$C$9,IF(Raw!$X47&lt;$A$9,Raw!V47,-999),-999),-999),-999),-999),-999)</f>
        <v>694.4</v>
      </c>
      <c r="O47" s="9">
        <f>IF(Raw!$G47&gt;$C$8,IF(Raw!$Q47&gt;$C$8,IF(Raw!$N47&gt;$C$9,IF(Raw!$N47&lt;$A$9,IF(Raw!$X47&gt;$C$9,IF(Raw!$X47&lt;$A$9,Raw!W47,-999),-999),-999),-999),-999),-999)</f>
        <v>0.29359800000000003</v>
      </c>
      <c r="P47" s="9">
        <f>IF(Raw!$G47&gt;$C$8,IF(Raw!$Q47&gt;$C$8,IF(Raw!$N47&gt;$C$9,IF(Raw!$N47&lt;$A$9,IF(Raw!$X47&gt;$C$9,IF(Raw!$X47&lt;$A$9,Raw!X47,-999),-999),-999),-999),-999),-999)</f>
        <v>738</v>
      </c>
      <c r="R47" s="9">
        <f t="shared" si="4"/>
        <v>0.11256699999999997</v>
      </c>
      <c r="S47" s="9">
        <f t="shared" si="5"/>
        <v>0.14334559216792903</v>
      </c>
      <c r="T47" s="9">
        <f t="shared" si="6"/>
        <v>0.12809000000000004</v>
      </c>
      <c r="U47" s="9">
        <f t="shared" si="7"/>
        <v>0.16130007177846903</v>
      </c>
      <c r="V47" s="15">
        <f t="shared" si="0"/>
        <v>0</v>
      </c>
      <c r="X47" s="11">
        <f t="shared" si="8"/>
        <v>4.3343999999999995E+18</v>
      </c>
      <c r="Y47" s="11">
        <f t="shared" si="9"/>
        <v>6.6239999999999996E-18</v>
      </c>
      <c r="Z47" s="11">
        <f t="shared" si="10"/>
        <v>4.0400000000000001E-4</v>
      </c>
      <c r="AA47" s="16">
        <f t="shared" si="11"/>
        <v>1.1466270133468308E-2</v>
      </c>
      <c r="AB47" s="9">
        <f t="shared" si="1"/>
        <v>0.66748871454139591</v>
      </c>
      <c r="AC47" s="9">
        <f t="shared" si="2"/>
        <v>0.98853372986653165</v>
      </c>
      <c r="AD47" s="15">
        <f t="shared" si="3"/>
        <v>28.381856766010664</v>
      </c>
      <c r="AE47" s="3">
        <f t="shared" si="12"/>
        <v>797.52959999999973</v>
      </c>
      <c r="AF47" s="2">
        <f t="shared" si="13"/>
        <v>0.25</v>
      </c>
      <c r="AG47" s="9">
        <f t="shared" si="14"/>
        <v>3.5215350258182673E-3</v>
      </c>
      <c r="AH47" s="2">
        <f t="shared" si="15"/>
        <v>0.17040524720344555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121.5</v>
      </c>
      <c r="D48" s="15">
        <f>IF(C48&gt;0.5,Raw!D48*D$11,-999)</f>
        <v>7.2</v>
      </c>
      <c r="E48" s="9">
        <f>IF(Raw!$G48&gt;$C$8,IF(Raw!$Q48&gt;$C$8,IF(Raw!$N48&gt;$C$9,IF(Raw!$N48&lt;$A$9,IF(Raw!$X48&gt;$C$9,IF(Raw!$X48&lt;$A$9,Raw!H48,-999),-999),-999),-999),-999),-999)</f>
        <v>0.67324799999999996</v>
      </c>
      <c r="F48" s="9">
        <f>IF(Raw!$G48&gt;$C$8,IF(Raw!$Q48&gt;$C$8,IF(Raw!$N48&gt;$C$9,IF(Raw!$N48&lt;$A$9,IF(Raw!$X48&gt;$C$9,IF(Raw!$X48&lt;$A$9,Raw!I48,-999),-999),-999),-999),-999),-999)</f>
        <v>0.80102799999999996</v>
      </c>
      <c r="G48" s="9">
        <f>Raw!G48</f>
        <v>0.89272499999999999</v>
      </c>
      <c r="H48" s="9">
        <f>IF(Raw!$G48&gt;$C$8,IF(Raw!$Q48&gt;$C$8,IF(Raw!$N48&gt;$C$9,IF(Raw!$N48&lt;$A$9,IF(Raw!$X48&gt;$C$9,IF(Raw!$X48&lt;$A$9,Raw!L48,-999),-999),-999),-999),-999),-999)</f>
        <v>718.9</v>
      </c>
      <c r="I48" s="9">
        <f>IF(Raw!$G48&gt;$C$8,IF(Raw!$Q48&gt;$C$8,IF(Raw!$N48&gt;$C$9,IF(Raw!$N48&lt;$A$9,IF(Raw!$X48&gt;$C$9,IF(Raw!$X48&lt;$A$9,Raw!M48,-999),-999),-999),-999),-999),-999)</f>
        <v>0.32366499999999998</v>
      </c>
      <c r="J48" s="9">
        <f>IF(Raw!$G48&gt;$C$8,IF(Raw!$Q48&gt;$C$8,IF(Raw!$N48&gt;$C$9,IF(Raw!$N48&lt;$A$9,IF(Raw!$X48&gt;$C$9,IF(Raw!$X48&lt;$A$9,Raw!N48,-999),-999),-999),-999),-999),-999)</f>
        <v>447</v>
      </c>
      <c r="K48" s="9">
        <f>IF(Raw!$G48&gt;$C$8,IF(Raw!$Q48&gt;$C$8,IF(Raw!$N48&gt;$C$9,IF(Raw!$N48&lt;$A$9,IF(Raw!$X48&gt;$C$9,IF(Raw!$X48&lt;$A$9,Raw!R48,-999),-999),-999),-999),-999),-999)</f>
        <v>0.66818900000000003</v>
      </c>
      <c r="L48" s="9">
        <f>IF(Raw!$G48&gt;$C$8,IF(Raw!$Q48&gt;$C$8,IF(Raw!$N48&gt;$C$9,IF(Raw!$N48&lt;$A$9,IF(Raw!$X48&gt;$C$9,IF(Raw!$X48&lt;$A$9,Raw!S48,-999),-999),-999),-999),-999),-999)</f>
        <v>0.79532000000000003</v>
      </c>
      <c r="M48" s="9">
        <f>Raw!Q48</f>
        <v>0.85682899999999995</v>
      </c>
      <c r="N48" s="9">
        <f>IF(Raw!$G48&gt;$C$8,IF(Raw!$Q48&gt;$C$8,IF(Raw!$N48&gt;$C$9,IF(Raw!$N48&lt;$A$9,IF(Raw!$X48&gt;$C$9,IF(Raw!$X48&lt;$A$9,Raw!V48,-999),-999),-999),-999),-999),-999)</f>
        <v>650</v>
      </c>
      <c r="O48" s="9">
        <f>IF(Raw!$G48&gt;$C$8,IF(Raw!$Q48&gt;$C$8,IF(Raw!$N48&gt;$C$9,IF(Raw!$N48&lt;$A$9,IF(Raw!$X48&gt;$C$9,IF(Raw!$X48&lt;$A$9,Raw!W48,-999),-999),-999),-999),-999),-999)</f>
        <v>0.12113500000000001</v>
      </c>
      <c r="P48" s="9">
        <f>IF(Raw!$G48&gt;$C$8,IF(Raw!$Q48&gt;$C$8,IF(Raw!$N48&gt;$C$9,IF(Raw!$N48&lt;$A$9,IF(Raw!$X48&gt;$C$9,IF(Raw!$X48&lt;$A$9,Raw!X48,-999),-999),-999),-999),-999),-999)</f>
        <v>745</v>
      </c>
      <c r="R48" s="9">
        <f t="shared" si="4"/>
        <v>0.12778</v>
      </c>
      <c r="S48" s="9">
        <f t="shared" si="5"/>
        <v>0.15952001677843972</v>
      </c>
      <c r="T48" s="9">
        <f t="shared" si="6"/>
        <v>0.12713099999999999</v>
      </c>
      <c r="U48" s="9">
        <f t="shared" si="7"/>
        <v>0.15984886586531205</v>
      </c>
      <c r="V48" s="15">
        <f t="shared" si="0"/>
        <v>0</v>
      </c>
      <c r="X48" s="11">
        <f t="shared" si="8"/>
        <v>4.3343999999999995E+18</v>
      </c>
      <c r="Y48" s="11">
        <f t="shared" si="9"/>
        <v>7.1889999999999993E-18</v>
      </c>
      <c r="Z48" s="11">
        <f t="shared" si="10"/>
        <v>4.4699999999999997E-4</v>
      </c>
      <c r="AA48" s="16">
        <f t="shared" si="11"/>
        <v>1.3737182089892453E-2</v>
      </c>
      <c r="AB48" s="9">
        <f t="shared" si="1"/>
        <v>0.66993542169627018</v>
      </c>
      <c r="AC48" s="9">
        <f t="shared" si="2"/>
        <v>0.98626281791010728</v>
      </c>
      <c r="AD48" s="15">
        <f t="shared" si="3"/>
        <v>30.731950984099445</v>
      </c>
      <c r="AE48" s="3">
        <f t="shared" si="12"/>
        <v>865.55559999999969</v>
      </c>
      <c r="AF48" s="2">
        <f t="shared" si="13"/>
        <v>0.25</v>
      </c>
      <c r="AG48" s="9">
        <f t="shared" si="14"/>
        <v>3.7788211620281976E-3</v>
      </c>
      <c r="AH48" s="2">
        <f t="shared" si="15"/>
        <v>0.18285518943643106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120.4</v>
      </c>
      <c r="D49" s="15">
        <f>IF(C49&gt;0.5,Raw!D49*D$11,-999)</f>
        <v>7.2</v>
      </c>
      <c r="E49" s="9">
        <f>IF(Raw!$G49&gt;$C$8,IF(Raw!$Q49&gt;$C$8,IF(Raw!$N49&gt;$C$9,IF(Raw!$N49&lt;$A$9,IF(Raw!$X49&gt;$C$9,IF(Raw!$X49&lt;$A$9,Raw!H49,-999),-999),-999),-999),-999),-999)</f>
        <v>0.709789</v>
      </c>
      <c r="F49" s="9">
        <f>IF(Raw!$G49&gt;$C$8,IF(Raw!$Q49&gt;$C$8,IF(Raw!$N49&gt;$C$9,IF(Raw!$N49&lt;$A$9,IF(Raw!$X49&gt;$C$9,IF(Raw!$X49&lt;$A$9,Raw!I49,-999),-999),-999),-999),-999),-999)</f>
        <v>0.814133</v>
      </c>
      <c r="G49" s="9">
        <f>Raw!G49</f>
        <v>0.84082000000000001</v>
      </c>
      <c r="H49" s="9">
        <f>IF(Raw!$G49&gt;$C$8,IF(Raw!$Q49&gt;$C$8,IF(Raw!$N49&gt;$C$9,IF(Raw!$N49&lt;$A$9,IF(Raw!$X49&gt;$C$9,IF(Raw!$X49&lt;$A$9,Raw!L49,-999),-999),-999),-999),-999),-999)</f>
        <v>569.5</v>
      </c>
      <c r="I49" s="9">
        <f>IF(Raw!$G49&gt;$C$8,IF(Raw!$Q49&gt;$C$8,IF(Raw!$N49&gt;$C$9,IF(Raw!$N49&lt;$A$9,IF(Raw!$X49&gt;$C$9,IF(Raw!$X49&lt;$A$9,Raw!M49,-999),-999),-999),-999),-999),-999)</f>
        <v>1.2E-5</v>
      </c>
      <c r="J49" s="9">
        <f>IF(Raw!$G49&gt;$C$8,IF(Raw!$Q49&gt;$C$8,IF(Raw!$N49&gt;$C$9,IF(Raw!$N49&lt;$A$9,IF(Raw!$X49&gt;$C$9,IF(Raw!$X49&lt;$A$9,Raw!N49,-999),-999),-999),-999),-999),-999)</f>
        <v>1350</v>
      </c>
      <c r="K49" s="9">
        <f>IF(Raw!$G49&gt;$C$8,IF(Raw!$Q49&gt;$C$8,IF(Raw!$N49&gt;$C$9,IF(Raw!$N49&lt;$A$9,IF(Raw!$X49&gt;$C$9,IF(Raw!$X49&lt;$A$9,Raw!R49,-999),-999),-999),-999),-999),-999)</f>
        <v>0.67080499999999998</v>
      </c>
      <c r="L49" s="9">
        <f>IF(Raw!$G49&gt;$C$8,IF(Raw!$Q49&gt;$C$8,IF(Raw!$N49&gt;$C$9,IF(Raw!$N49&lt;$A$9,IF(Raw!$X49&gt;$C$9,IF(Raw!$X49&lt;$A$9,Raw!S49,-999),-999),-999),-999),-999),-999)</f>
        <v>0.81470799999999999</v>
      </c>
      <c r="M49" s="9">
        <f>Raw!Q49</f>
        <v>0.87875199999999998</v>
      </c>
      <c r="N49" s="9">
        <f>IF(Raw!$G49&gt;$C$8,IF(Raw!$Q49&gt;$C$8,IF(Raw!$N49&gt;$C$9,IF(Raw!$N49&lt;$A$9,IF(Raw!$X49&gt;$C$9,IF(Raw!$X49&lt;$A$9,Raw!V49,-999),-999),-999),-999),-999),-999)</f>
        <v>767.1</v>
      </c>
      <c r="O49" s="9">
        <f>IF(Raw!$G49&gt;$C$8,IF(Raw!$Q49&gt;$C$8,IF(Raw!$N49&gt;$C$9,IF(Raw!$N49&lt;$A$9,IF(Raw!$X49&gt;$C$9,IF(Raw!$X49&lt;$A$9,Raw!W49,-999),-999),-999),-999),-999),-999)</f>
        <v>0.21837200000000001</v>
      </c>
      <c r="P49" s="9">
        <f>IF(Raw!$G49&gt;$C$8,IF(Raw!$Q49&gt;$C$8,IF(Raw!$N49&gt;$C$9,IF(Raw!$N49&lt;$A$9,IF(Raw!$X49&gt;$C$9,IF(Raw!$X49&lt;$A$9,Raw!X49,-999),-999),-999),-999),-999),-999)</f>
        <v>529</v>
      </c>
      <c r="R49" s="9">
        <f t="shared" si="4"/>
        <v>0.10434399999999999</v>
      </c>
      <c r="S49" s="9">
        <f t="shared" si="5"/>
        <v>0.1281657910931015</v>
      </c>
      <c r="T49" s="9">
        <f t="shared" si="6"/>
        <v>0.143903</v>
      </c>
      <c r="U49" s="9">
        <f t="shared" si="7"/>
        <v>0.17663138204117304</v>
      </c>
      <c r="V49" s="15">
        <f t="shared" si="0"/>
        <v>0</v>
      </c>
      <c r="X49" s="11">
        <f t="shared" si="8"/>
        <v>4.3343999999999995E+18</v>
      </c>
      <c r="Y49" s="11">
        <f t="shared" si="9"/>
        <v>5.6949999999999994E-18</v>
      </c>
      <c r="Z49" s="11">
        <f t="shared" si="10"/>
        <v>1.3499999999999999E-3</v>
      </c>
      <c r="AA49" s="16">
        <f t="shared" si="11"/>
        <v>3.2249277464439459E-2</v>
      </c>
      <c r="AB49" s="9">
        <f t="shared" si="1"/>
        <v>0.67544576777496523</v>
      </c>
      <c r="AC49" s="9">
        <f t="shared" si="2"/>
        <v>0.96775072253556038</v>
      </c>
      <c r="AD49" s="15">
        <f t="shared" si="3"/>
        <v>23.888353677362563</v>
      </c>
      <c r="AE49" s="3">
        <f t="shared" si="12"/>
        <v>685.67799999999977</v>
      </c>
      <c r="AF49" s="2">
        <f t="shared" si="13"/>
        <v>0.25</v>
      </c>
      <c r="AG49" s="9">
        <f t="shared" si="14"/>
        <v>3.245717634400683E-3</v>
      </c>
      <c r="AH49" s="2">
        <f t="shared" si="15"/>
        <v>0.15705858717509563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119.1</v>
      </c>
      <c r="D50" s="15">
        <f>IF(C50&gt;0.5,Raw!D50*D$11,-999)</f>
        <v>7.2</v>
      </c>
      <c r="E50" s="9">
        <f>IF(Raw!$G50&gt;$C$8,IF(Raw!$Q50&gt;$C$8,IF(Raw!$N50&gt;$C$9,IF(Raw!$N50&lt;$A$9,IF(Raw!$X50&gt;$C$9,IF(Raw!$X50&lt;$A$9,Raw!H50,-999),-999),-999),-999),-999),-999)</f>
        <v>0.70633299999999999</v>
      </c>
      <c r="F50" s="9">
        <f>IF(Raw!$G50&gt;$C$8,IF(Raw!$Q50&gt;$C$8,IF(Raw!$N50&gt;$C$9,IF(Raw!$N50&lt;$A$9,IF(Raw!$X50&gt;$C$9,IF(Raw!$X50&lt;$A$9,Raw!I50,-999),-999),-999),-999),-999),-999)</f>
        <v>0.84229399999999999</v>
      </c>
      <c r="G50" s="9">
        <f>Raw!G50</f>
        <v>0.84556200000000004</v>
      </c>
      <c r="H50" s="9">
        <f>IF(Raw!$G50&gt;$C$8,IF(Raw!$Q50&gt;$C$8,IF(Raw!$N50&gt;$C$9,IF(Raw!$N50&lt;$A$9,IF(Raw!$X50&gt;$C$9,IF(Raw!$X50&lt;$A$9,Raw!L50,-999),-999),-999),-999),-999),-999)</f>
        <v>729.2</v>
      </c>
      <c r="I50" s="9">
        <f>IF(Raw!$G50&gt;$C$8,IF(Raw!$Q50&gt;$C$8,IF(Raw!$N50&gt;$C$9,IF(Raw!$N50&lt;$A$9,IF(Raw!$X50&gt;$C$9,IF(Raw!$X50&lt;$A$9,Raw!M50,-999),-999),-999),-999),-999),-999)</f>
        <v>0.22866300000000001</v>
      </c>
      <c r="J50" s="9">
        <f>IF(Raw!$G50&gt;$C$8,IF(Raw!$Q50&gt;$C$8,IF(Raw!$N50&gt;$C$9,IF(Raw!$N50&lt;$A$9,IF(Raw!$X50&gt;$C$9,IF(Raw!$X50&lt;$A$9,Raw!N50,-999),-999),-999),-999),-999),-999)</f>
        <v>701</v>
      </c>
      <c r="K50" s="9">
        <f>IF(Raw!$G50&gt;$C$8,IF(Raw!$Q50&gt;$C$8,IF(Raw!$N50&gt;$C$9,IF(Raw!$N50&lt;$A$9,IF(Raw!$X50&gt;$C$9,IF(Raw!$X50&lt;$A$9,Raw!R50,-999),-999),-999),-999),-999),-999)</f>
        <v>0.685728</v>
      </c>
      <c r="L50" s="9">
        <f>IF(Raw!$G50&gt;$C$8,IF(Raw!$Q50&gt;$C$8,IF(Raw!$N50&gt;$C$9,IF(Raw!$N50&lt;$A$9,IF(Raw!$X50&gt;$C$9,IF(Raw!$X50&lt;$A$9,Raw!S50,-999),-999),-999),-999),-999),-999)</f>
        <v>0.83768500000000001</v>
      </c>
      <c r="M50" s="9">
        <f>Raw!Q50</f>
        <v>0.89952500000000002</v>
      </c>
      <c r="N50" s="9">
        <f>IF(Raw!$G50&gt;$C$8,IF(Raw!$Q50&gt;$C$8,IF(Raw!$N50&gt;$C$9,IF(Raw!$N50&lt;$A$9,IF(Raw!$X50&gt;$C$9,IF(Raw!$X50&lt;$A$9,Raw!V50,-999),-999),-999),-999),-999),-999)</f>
        <v>734.1</v>
      </c>
      <c r="O50" s="9">
        <f>IF(Raw!$G50&gt;$C$8,IF(Raw!$Q50&gt;$C$8,IF(Raw!$N50&gt;$C$9,IF(Raw!$N50&lt;$A$9,IF(Raw!$X50&gt;$C$9,IF(Raw!$X50&lt;$A$9,Raw!W50,-999),-999),-999),-999),-999),-999)</f>
        <v>0.37081999999999998</v>
      </c>
      <c r="P50" s="9">
        <f>IF(Raw!$G50&gt;$C$8,IF(Raw!$Q50&gt;$C$8,IF(Raw!$N50&gt;$C$9,IF(Raw!$N50&lt;$A$9,IF(Raw!$X50&gt;$C$9,IF(Raw!$X50&lt;$A$9,Raw!X50,-999),-999),-999),-999),-999),-999)</f>
        <v>553</v>
      </c>
      <c r="R50" s="9">
        <f t="shared" si="4"/>
        <v>0.135961</v>
      </c>
      <c r="S50" s="9">
        <f t="shared" si="5"/>
        <v>0.16141750980061595</v>
      </c>
      <c r="T50" s="9">
        <f t="shared" si="6"/>
        <v>0.15195700000000001</v>
      </c>
      <c r="U50" s="9">
        <f t="shared" si="7"/>
        <v>0.18140112333395012</v>
      </c>
      <c r="V50" s="15">
        <f t="shared" si="0"/>
        <v>0</v>
      </c>
      <c r="X50" s="11">
        <f t="shared" si="8"/>
        <v>4.3343999999999995E+18</v>
      </c>
      <c r="Y50" s="11">
        <f t="shared" si="9"/>
        <v>7.2919999999999994E-18</v>
      </c>
      <c r="Z50" s="11">
        <f t="shared" si="10"/>
        <v>7.0100000000000002E-4</v>
      </c>
      <c r="AA50" s="16">
        <f t="shared" si="11"/>
        <v>2.1675864790970341E-2</v>
      </c>
      <c r="AB50" s="9">
        <f t="shared" si="1"/>
        <v>0.68902179938604147</v>
      </c>
      <c r="AC50" s="9">
        <f t="shared" si="2"/>
        <v>0.97832413520902972</v>
      </c>
      <c r="AD50" s="15">
        <f t="shared" si="3"/>
        <v>30.921347775991929</v>
      </c>
      <c r="AE50" s="3">
        <f t="shared" si="12"/>
        <v>877.9567999999997</v>
      </c>
      <c r="AF50" s="2">
        <f t="shared" si="13"/>
        <v>0.25</v>
      </c>
      <c r="AG50" s="9">
        <f t="shared" si="14"/>
        <v>4.3147440165882123E-3</v>
      </c>
      <c r="AH50" s="2">
        <f t="shared" si="15"/>
        <v>0.20878821746078113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118</v>
      </c>
      <c r="D51" s="15">
        <f>IF(C51&gt;0.5,Raw!D51*D$11,-999)</f>
        <v>7.2</v>
      </c>
      <c r="E51" s="9">
        <f>IF(Raw!$G51&gt;$C$8,IF(Raw!$Q51&gt;$C$8,IF(Raw!$N51&gt;$C$9,IF(Raw!$N51&lt;$A$9,IF(Raw!$X51&gt;$C$9,IF(Raw!$X51&lt;$A$9,Raw!H51,-999),-999),-999),-999),-999),-999)</f>
        <v>0.71125899999999997</v>
      </c>
      <c r="F51" s="9">
        <f>IF(Raw!$G51&gt;$C$8,IF(Raw!$Q51&gt;$C$8,IF(Raw!$N51&gt;$C$9,IF(Raw!$N51&lt;$A$9,IF(Raw!$X51&gt;$C$9,IF(Raw!$X51&lt;$A$9,Raw!I51,-999),-999),-999),-999),-999),-999)</f>
        <v>0.86292400000000002</v>
      </c>
      <c r="G51" s="9">
        <f>Raw!G51</f>
        <v>0.91868099999999997</v>
      </c>
      <c r="H51" s="9">
        <f>IF(Raw!$G51&gt;$C$8,IF(Raw!$Q51&gt;$C$8,IF(Raw!$N51&gt;$C$9,IF(Raw!$N51&lt;$A$9,IF(Raw!$X51&gt;$C$9,IF(Raw!$X51&lt;$A$9,Raw!L51,-999),-999),-999),-999),-999),-999)</f>
        <v>619.4</v>
      </c>
      <c r="I51" s="9">
        <f>IF(Raw!$G51&gt;$C$8,IF(Raw!$Q51&gt;$C$8,IF(Raw!$N51&gt;$C$9,IF(Raw!$N51&lt;$A$9,IF(Raw!$X51&gt;$C$9,IF(Raw!$X51&lt;$A$9,Raw!M51,-999),-999),-999),-999),-999),-999)</f>
        <v>6.9999999999999999E-6</v>
      </c>
      <c r="J51" s="9">
        <f>IF(Raw!$G51&gt;$C$8,IF(Raw!$Q51&gt;$C$8,IF(Raw!$N51&gt;$C$9,IF(Raw!$N51&lt;$A$9,IF(Raw!$X51&gt;$C$9,IF(Raw!$X51&lt;$A$9,Raw!N51,-999),-999),-999),-999),-999),-999)</f>
        <v>708</v>
      </c>
      <c r="K51" s="9">
        <f>IF(Raw!$G51&gt;$C$8,IF(Raw!$Q51&gt;$C$8,IF(Raw!$N51&gt;$C$9,IF(Raw!$N51&lt;$A$9,IF(Raw!$X51&gt;$C$9,IF(Raw!$X51&lt;$A$9,Raw!R51,-999),-999),-999),-999),-999),-999)</f>
        <v>0.72257000000000005</v>
      </c>
      <c r="L51" s="9">
        <f>IF(Raw!$G51&gt;$C$8,IF(Raw!$Q51&gt;$C$8,IF(Raw!$N51&gt;$C$9,IF(Raw!$N51&lt;$A$9,IF(Raw!$X51&gt;$C$9,IF(Raw!$X51&lt;$A$9,Raw!S51,-999),-999),-999),-999),-999),-999)</f>
        <v>0.87802899999999995</v>
      </c>
      <c r="M51" s="9">
        <f>Raw!Q51</f>
        <v>0.88446499999999995</v>
      </c>
      <c r="N51" s="9">
        <f>IF(Raw!$G51&gt;$C$8,IF(Raw!$Q51&gt;$C$8,IF(Raw!$N51&gt;$C$9,IF(Raw!$N51&lt;$A$9,IF(Raw!$X51&gt;$C$9,IF(Raw!$X51&lt;$A$9,Raw!V51,-999),-999),-999),-999),-999),-999)</f>
        <v>742.2</v>
      </c>
      <c r="O51" s="9">
        <f>IF(Raw!$G51&gt;$C$8,IF(Raw!$Q51&gt;$C$8,IF(Raw!$N51&gt;$C$9,IF(Raw!$N51&lt;$A$9,IF(Raw!$X51&gt;$C$9,IF(Raw!$X51&lt;$A$9,Raw!W51,-999),-999),-999),-999),-999),-999)</f>
        <v>0.30852400000000002</v>
      </c>
      <c r="P51" s="9">
        <f>IF(Raw!$G51&gt;$C$8,IF(Raw!$Q51&gt;$C$8,IF(Raw!$N51&gt;$C$9,IF(Raw!$N51&lt;$A$9,IF(Raw!$X51&gt;$C$9,IF(Raw!$X51&lt;$A$9,Raw!X51,-999),-999),-999),-999),-999),-999)</f>
        <v>627</v>
      </c>
      <c r="R51" s="9">
        <f t="shared" si="4"/>
        <v>0.15166500000000005</v>
      </c>
      <c r="S51" s="9">
        <f t="shared" si="5"/>
        <v>0.17575707710064856</v>
      </c>
      <c r="T51" s="9">
        <f t="shared" si="6"/>
        <v>0.1554589999999999</v>
      </c>
      <c r="U51" s="9">
        <f t="shared" si="7"/>
        <v>0.17705451642257819</v>
      </c>
      <c r="V51" s="15">
        <f t="shared" si="0"/>
        <v>0</v>
      </c>
      <c r="X51" s="11">
        <f t="shared" si="8"/>
        <v>4.3343999999999995E+18</v>
      </c>
      <c r="Y51" s="11">
        <f t="shared" si="9"/>
        <v>6.1939999999999996E-18</v>
      </c>
      <c r="Z51" s="11">
        <f t="shared" si="10"/>
        <v>7.0799999999999997E-4</v>
      </c>
      <c r="AA51" s="16">
        <f t="shared" si="11"/>
        <v>1.8653310022259041E-2</v>
      </c>
      <c r="AB51" s="9">
        <f t="shared" si="1"/>
        <v>0.72546982492275036</v>
      </c>
      <c r="AC51" s="9">
        <f t="shared" si="2"/>
        <v>0.98134668997774133</v>
      </c>
      <c r="AD51" s="15">
        <f t="shared" si="3"/>
        <v>26.346483082286795</v>
      </c>
      <c r="AE51" s="3">
        <f t="shared" si="12"/>
        <v>745.7575999999998</v>
      </c>
      <c r="AF51" s="2">
        <f t="shared" si="13"/>
        <v>0.25</v>
      </c>
      <c r="AG51" s="9">
        <f t="shared" si="14"/>
        <v>3.5882798627460966E-3</v>
      </c>
      <c r="AH51" s="2">
        <f t="shared" si="15"/>
        <v>0.17363499512668185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116.7</v>
      </c>
      <c r="D52" s="15">
        <f>IF(C52&gt;0.5,Raw!D52*D$11,-999)</f>
        <v>8.1</v>
      </c>
      <c r="E52" s="9">
        <f>IF(Raw!$G52&gt;$C$8,IF(Raw!$Q52&gt;$C$8,IF(Raw!$N52&gt;$C$9,IF(Raw!$N52&lt;$A$9,IF(Raw!$X52&gt;$C$9,IF(Raw!$X52&lt;$A$9,Raw!H52,-999),-999),-999),-999),-999),-999)</f>
        <v>0.73989899999999997</v>
      </c>
      <c r="F52" s="9">
        <f>IF(Raw!$G52&gt;$C$8,IF(Raw!$Q52&gt;$C$8,IF(Raw!$N52&gt;$C$9,IF(Raw!$N52&lt;$A$9,IF(Raw!$X52&gt;$C$9,IF(Raw!$X52&lt;$A$9,Raw!I52,-999),-999),-999),-999),-999),-999)</f>
        <v>0.92192499999999999</v>
      </c>
      <c r="G52" s="9">
        <f>Raw!G52</f>
        <v>0.89691500000000002</v>
      </c>
      <c r="H52" s="9">
        <f>IF(Raw!$G52&gt;$C$8,IF(Raw!$Q52&gt;$C$8,IF(Raw!$N52&gt;$C$9,IF(Raw!$N52&lt;$A$9,IF(Raw!$X52&gt;$C$9,IF(Raw!$X52&lt;$A$9,Raw!L52,-999),-999),-999),-999),-999),-999)</f>
        <v>775.2</v>
      </c>
      <c r="I52" s="9">
        <f>IF(Raw!$G52&gt;$C$8,IF(Raw!$Q52&gt;$C$8,IF(Raw!$N52&gt;$C$9,IF(Raw!$N52&lt;$A$9,IF(Raw!$X52&gt;$C$9,IF(Raw!$X52&lt;$A$9,Raw!M52,-999),-999),-999),-999),-999),-999)</f>
        <v>0.22917499999999999</v>
      </c>
      <c r="J52" s="9">
        <f>IF(Raw!$G52&gt;$C$8,IF(Raw!$Q52&gt;$C$8,IF(Raw!$N52&gt;$C$9,IF(Raw!$N52&lt;$A$9,IF(Raw!$X52&gt;$C$9,IF(Raw!$X52&lt;$A$9,Raw!N52,-999),-999),-999),-999),-999),-999)</f>
        <v>780</v>
      </c>
      <c r="K52" s="9">
        <f>IF(Raw!$G52&gt;$C$8,IF(Raw!$Q52&gt;$C$8,IF(Raw!$N52&gt;$C$9,IF(Raw!$N52&lt;$A$9,IF(Raw!$X52&gt;$C$9,IF(Raw!$X52&lt;$A$9,Raw!R52,-999),-999),-999),-999),-999),-999)</f>
        <v>0.70046299999999995</v>
      </c>
      <c r="L52" s="9">
        <f>IF(Raw!$G52&gt;$C$8,IF(Raw!$Q52&gt;$C$8,IF(Raw!$N52&gt;$C$9,IF(Raw!$N52&lt;$A$9,IF(Raw!$X52&gt;$C$9,IF(Raw!$X52&lt;$A$9,Raw!S52,-999),-999),-999),-999),-999),-999)</f>
        <v>0.87485199999999996</v>
      </c>
      <c r="M52" s="9">
        <f>Raw!Q52</f>
        <v>0.92474400000000001</v>
      </c>
      <c r="N52" s="9">
        <f>IF(Raw!$G52&gt;$C$8,IF(Raw!$Q52&gt;$C$8,IF(Raw!$N52&gt;$C$9,IF(Raw!$N52&lt;$A$9,IF(Raw!$X52&gt;$C$9,IF(Raw!$X52&lt;$A$9,Raw!V52,-999),-999),-999),-999),-999),-999)</f>
        <v>671.2</v>
      </c>
      <c r="O52" s="9">
        <f>IF(Raw!$G52&gt;$C$8,IF(Raw!$Q52&gt;$C$8,IF(Raw!$N52&gt;$C$9,IF(Raw!$N52&lt;$A$9,IF(Raw!$X52&gt;$C$9,IF(Raw!$X52&lt;$A$9,Raw!W52,-999),-999),-999),-999),-999),-999)</f>
        <v>1.27E-4</v>
      </c>
      <c r="P52" s="9">
        <f>IF(Raw!$G52&gt;$C$8,IF(Raw!$Q52&gt;$C$8,IF(Raw!$N52&gt;$C$9,IF(Raw!$N52&lt;$A$9,IF(Raw!$X52&gt;$C$9,IF(Raw!$X52&lt;$A$9,Raw!X52,-999),-999),-999),-999),-999),-999)</f>
        <v>395</v>
      </c>
      <c r="R52" s="9">
        <f t="shared" si="4"/>
        <v>0.18202600000000002</v>
      </c>
      <c r="S52" s="9">
        <f t="shared" si="5"/>
        <v>0.19744122352685958</v>
      </c>
      <c r="T52" s="9">
        <f t="shared" si="6"/>
        <v>0.17438900000000002</v>
      </c>
      <c r="U52" s="9">
        <f t="shared" si="7"/>
        <v>0.19933543044995042</v>
      </c>
      <c r="V52" s="15">
        <f t="shared" si="0"/>
        <v>0</v>
      </c>
      <c r="X52" s="11">
        <f t="shared" si="8"/>
        <v>4.876199999999998E+18</v>
      </c>
      <c r="Y52" s="11">
        <f t="shared" si="9"/>
        <v>7.752E-18</v>
      </c>
      <c r="Z52" s="11">
        <f t="shared" si="10"/>
        <v>7.7999999999999999E-4</v>
      </c>
      <c r="AA52" s="16">
        <f t="shared" si="11"/>
        <v>2.8639812873896095E-2</v>
      </c>
      <c r="AB52" s="9">
        <f t="shared" si="1"/>
        <v>0.70545746832726586</v>
      </c>
      <c r="AC52" s="9">
        <f t="shared" si="2"/>
        <v>0.97136018712610361</v>
      </c>
      <c r="AD52" s="15">
        <f t="shared" si="3"/>
        <v>36.717708812687292</v>
      </c>
      <c r="AE52" s="3">
        <f t="shared" si="12"/>
        <v>933.34079999999972</v>
      </c>
      <c r="AF52" s="2">
        <f t="shared" si="13"/>
        <v>0.25</v>
      </c>
      <c r="AG52" s="9">
        <f t="shared" si="14"/>
        <v>5.630107916394584E-3</v>
      </c>
      <c r="AH52" s="2">
        <f t="shared" si="15"/>
        <v>0.27243799202376745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115.5</v>
      </c>
      <c r="D53" s="15">
        <f>IF(C53&gt;0.5,Raw!D53*D$11,-999)</f>
        <v>8.1</v>
      </c>
      <c r="E53" s="9">
        <f>IF(Raw!$G53&gt;$C$8,IF(Raw!$Q53&gt;$C$8,IF(Raw!$N53&gt;$C$9,IF(Raw!$N53&lt;$A$9,IF(Raw!$X53&gt;$C$9,IF(Raw!$X53&lt;$A$9,Raw!H53,-999),-999),-999),-999),-999),-999)</f>
        <v>0.76713900000000002</v>
      </c>
      <c r="F53" s="9">
        <f>IF(Raw!$G53&gt;$C$8,IF(Raw!$Q53&gt;$C$8,IF(Raw!$N53&gt;$C$9,IF(Raw!$N53&lt;$A$9,IF(Raw!$X53&gt;$C$9,IF(Raw!$X53&lt;$A$9,Raw!I53,-999),-999),-999),-999),-999),-999)</f>
        <v>0.95938500000000004</v>
      </c>
      <c r="G53" s="9">
        <f>Raw!G53</f>
        <v>0.92292399999999997</v>
      </c>
      <c r="H53" s="9">
        <f>IF(Raw!$G53&gt;$C$8,IF(Raw!$Q53&gt;$C$8,IF(Raw!$N53&gt;$C$9,IF(Raw!$N53&lt;$A$9,IF(Raw!$X53&gt;$C$9,IF(Raw!$X53&lt;$A$9,Raw!L53,-999),-999),-999),-999),-999),-999)</f>
        <v>723.8</v>
      </c>
      <c r="I53" s="9">
        <f>IF(Raw!$G53&gt;$C$8,IF(Raw!$Q53&gt;$C$8,IF(Raw!$N53&gt;$C$9,IF(Raw!$N53&lt;$A$9,IF(Raw!$X53&gt;$C$9,IF(Raw!$X53&lt;$A$9,Raw!M53,-999),-999),-999),-999),-999),-999)</f>
        <v>0.37081799999999998</v>
      </c>
      <c r="J53" s="9">
        <f>IF(Raw!$G53&gt;$C$8,IF(Raw!$Q53&gt;$C$8,IF(Raw!$N53&gt;$C$9,IF(Raw!$N53&lt;$A$9,IF(Raw!$X53&gt;$C$9,IF(Raw!$X53&lt;$A$9,Raw!N53,-999),-999),-999),-999),-999),-999)</f>
        <v>1013</v>
      </c>
      <c r="K53" s="9">
        <f>IF(Raw!$G53&gt;$C$8,IF(Raw!$Q53&gt;$C$8,IF(Raw!$N53&gt;$C$9,IF(Raw!$N53&lt;$A$9,IF(Raw!$X53&gt;$C$9,IF(Raw!$X53&lt;$A$9,Raw!R53,-999),-999),-999),-999),-999),-999)</f>
        <v>0.72432099999999999</v>
      </c>
      <c r="L53" s="9">
        <f>IF(Raw!$G53&gt;$C$8,IF(Raw!$Q53&gt;$C$8,IF(Raw!$N53&gt;$C$9,IF(Raw!$N53&lt;$A$9,IF(Raw!$X53&gt;$C$9,IF(Raw!$X53&lt;$A$9,Raw!S53,-999),-999),-999),-999),-999),-999)</f>
        <v>0.91577699999999995</v>
      </c>
      <c r="M53" s="9">
        <f>Raw!Q53</f>
        <v>0.92758799999999997</v>
      </c>
      <c r="N53" s="9">
        <f>IF(Raw!$G53&gt;$C$8,IF(Raw!$Q53&gt;$C$8,IF(Raw!$N53&gt;$C$9,IF(Raw!$N53&lt;$A$9,IF(Raw!$X53&gt;$C$9,IF(Raw!$X53&lt;$A$9,Raw!V53,-999),-999),-999),-999),-999),-999)</f>
        <v>680.4</v>
      </c>
      <c r="O53" s="9">
        <f>IF(Raw!$G53&gt;$C$8,IF(Raw!$Q53&gt;$C$8,IF(Raw!$N53&gt;$C$9,IF(Raw!$N53&lt;$A$9,IF(Raw!$X53&gt;$C$9,IF(Raw!$X53&lt;$A$9,Raw!W53,-999),-999),-999),-999),-999),-999)</f>
        <v>1.9999999999999999E-6</v>
      </c>
      <c r="P53" s="9">
        <f>IF(Raw!$G53&gt;$C$8,IF(Raw!$Q53&gt;$C$8,IF(Raw!$N53&gt;$C$9,IF(Raw!$N53&lt;$A$9,IF(Raw!$X53&gt;$C$9,IF(Raw!$X53&lt;$A$9,Raw!X53,-999),-999),-999),-999),-999),-999)</f>
        <v>1043</v>
      </c>
      <c r="R53" s="9">
        <f t="shared" si="4"/>
        <v>0.19224600000000003</v>
      </c>
      <c r="S53" s="9">
        <f t="shared" si="5"/>
        <v>0.20038462139808316</v>
      </c>
      <c r="T53" s="9">
        <f t="shared" si="6"/>
        <v>0.19145599999999996</v>
      </c>
      <c r="U53" s="9">
        <f t="shared" si="7"/>
        <v>0.20906399702110881</v>
      </c>
      <c r="V53" s="15">
        <f t="shared" si="0"/>
        <v>0</v>
      </c>
      <c r="X53" s="11">
        <f t="shared" si="8"/>
        <v>4.876199999999998E+18</v>
      </c>
      <c r="Y53" s="11">
        <f t="shared" si="9"/>
        <v>7.2379999999999995E-18</v>
      </c>
      <c r="Z53" s="11">
        <f t="shared" si="10"/>
        <v>1.013E-3</v>
      </c>
      <c r="AA53" s="16">
        <f t="shared" si="11"/>
        <v>3.4518620905768731E-2</v>
      </c>
      <c r="AB53" s="9">
        <f t="shared" si="1"/>
        <v>0.73092979708413486</v>
      </c>
      <c r="AC53" s="9">
        <f t="shared" si="2"/>
        <v>0.96548137909423126</v>
      </c>
      <c r="AD53" s="15">
        <f t="shared" si="3"/>
        <v>34.075637616750967</v>
      </c>
      <c r="AE53" s="3">
        <f t="shared" si="12"/>
        <v>871.45519999999976</v>
      </c>
      <c r="AF53" s="2">
        <f t="shared" si="13"/>
        <v>0.25</v>
      </c>
      <c r="AG53" s="9">
        <f t="shared" si="14"/>
        <v>5.4799915393852362E-3</v>
      </c>
      <c r="AH53" s="2">
        <f t="shared" si="15"/>
        <v>0.26517393866464467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114.2</v>
      </c>
      <c r="D54" s="15">
        <f>IF(C54&gt;0.5,Raw!D54*D$11,-999)</f>
        <v>8.1</v>
      </c>
      <c r="E54" s="9">
        <f>IF(Raw!$G54&gt;$C$8,IF(Raw!$Q54&gt;$C$8,IF(Raw!$N54&gt;$C$9,IF(Raw!$N54&lt;$A$9,IF(Raw!$X54&gt;$C$9,IF(Raw!$X54&lt;$A$9,Raw!H54,-999),-999),-999),-999),-999),-999)</f>
        <v>0.75589899999999999</v>
      </c>
      <c r="F54" s="9">
        <f>IF(Raw!$G54&gt;$C$8,IF(Raw!$Q54&gt;$C$8,IF(Raw!$N54&gt;$C$9,IF(Raw!$N54&lt;$A$9,IF(Raw!$X54&gt;$C$9,IF(Raw!$X54&lt;$A$9,Raw!I54,-999),-999),-999),-999),-999),-999)</f>
        <v>0.97858599999999996</v>
      </c>
      <c r="G54" s="9">
        <f>Raw!G54</f>
        <v>0.95245299999999999</v>
      </c>
      <c r="H54" s="9">
        <f>IF(Raw!$G54&gt;$C$8,IF(Raw!$Q54&gt;$C$8,IF(Raw!$N54&gt;$C$9,IF(Raw!$N54&lt;$A$9,IF(Raw!$X54&gt;$C$9,IF(Raw!$X54&lt;$A$9,Raw!L54,-999),-999),-999),-999),-999),-999)</f>
        <v>734</v>
      </c>
      <c r="I54" s="9">
        <f>IF(Raw!$G54&gt;$C$8,IF(Raw!$Q54&gt;$C$8,IF(Raw!$N54&gt;$C$9,IF(Raw!$N54&lt;$A$9,IF(Raw!$X54&gt;$C$9,IF(Raw!$X54&lt;$A$9,Raw!M54,-999),-999),-999),-999),-999),-999)</f>
        <v>6.0000000000000002E-6</v>
      </c>
      <c r="J54" s="9">
        <f>IF(Raw!$G54&gt;$C$8,IF(Raw!$Q54&gt;$C$8,IF(Raw!$N54&gt;$C$9,IF(Raw!$N54&lt;$A$9,IF(Raw!$X54&gt;$C$9,IF(Raw!$X54&lt;$A$9,Raw!N54,-999),-999),-999),-999),-999),-999)</f>
        <v>782</v>
      </c>
      <c r="K54" s="9">
        <f>IF(Raw!$G54&gt;$C$8,IF(Raw!$Q54&gt;$C$8,IF(Raw!$N54&gt;$C$9,IF(Raw!$N54&lt;$A$9,IF(Raw!$X54&gt;$C$9,IF(Raw!$X54&lt;$A$9,Raw!R54,-999),-999),-999),-999),-999),-999)</f>
        <v>0.76652600000000004</v>
      </c>
      <c r="L54" s="9">
        <f>IF(Raw!$G54&gt;$C$8,IF(Raw!$Q54&gt;$C$8,IF(Raw!$N54&gt;$C$9,IF(Raw!$N54&lt;$A$9,IF(Raw!$X54&gt;$C$9,IF(Raw!$X54&lt;$A$9,Raw!S54,-999),-999),-999),-999),-999),-999)</f>
        <v>0.97268500000000002</v>
      </c>
      <c r="M54" s="9">
        <f>Raw!Q54</f>
        <v>0.92850299999999997</v>
      </c>
      <c r="N54" s="9">
        <f>IF(Raw!$G54&gt;$C$8,IF(Raw!$Q54&gt;$C$8,IF(Raw!$N54&gt;$C$9,IF(Raw!$N54&lt;$A$9,IF(Raw!$X54&gt;$C$9,IF(Raw!$X54&lt;$A$9,Raw!V54,-999),-999),-999),-999),-999),-999)</f>
        <v>668.8</v>
      </c>
      <c r="O54" s="9">
        <f>IF(Raw!$G54&gt;$C$8,IF(Raw!$Q54&gt;$C$8,IF(Raw!$N54&gt;$C$9,IF(Raw!$N54&lt;$A$9,IF(Raw!$X54&gt;$C$9,IF(Raw!$X54&lt;$A$9,Raw!W54,-999),-999),-999),-999),-999),-999)</f>
        <v>1.65E-4</v>
      </c>
      <c r="P54" s="9">
        <f>IF(Raw!$G54&gt;$C$8,IF(Raw!$Q54&gt;$C$8,IF(Raw!$N54&gt;$C$9,IF(Raw!$N54&lt;$A$9,IF(Raw!$X54&gt;$C$9,IF(Raw!$X54&lt;$A$9,Raw!X54,-999),-999),-999),-999),-999),-999)</f>
        <v>611</v>
      </c>
      <c r="R54" s="9">
        <f t="shared" si="4"/>
        <v>0.22268699999999997</v>
      </c>
      <c r="S54" s="9">
        <f t="shared" si="5"/>
        <v>0.22755996918002094</v>
      </c>
      <c r="T54" s="9">
        <f t="shared" si="6"/>
        <v>0.20615899999999998</v>
      </c>
      <c r="U54" s="9">
        <f t="shared" si="7"/>
        <v>0.21194836971887093</v>
      </c>
      <c r="V54" s="15">
        <f t="shared" si="0"/>
        <v>0</v>
      </c>
      <c r="X54" s="11">
        <f t="shared" si="8"/>
        <v>4.876199999999998E+18</v>
      </c>
      <c r="Y54" s="11">
        <f t="shared" si="9"/>
        <v>7.3399999999999995E-18</v>
      </c>
      <c r="Z54" s="11">
        <f t="shared" si="10"/>
        <v>7.8199999999999993E-4</v>
      </c>
      <c r="AA54" s="16">
        <f t="shared" si="11"/>
        <v>2.7226758480481845E-2</v>
      </c>
      <c r="AB54" s="9">
        <f t="shared" si="1"/>
        <v>0.77213904130157773</v>
      </c>
      <c r="AC54" s="9">
        <f t="shared" si="2"/>
        <v>0.97277324151951794</v>
      </c>
      <c r="AD54" s="15">
        <f t="shared" si="3"/>
        <v>34.816826701383434</v>
      </c>
      <c r="AE54" s="3">
        <f t="shared" si="12"/>
        <v>883.73599999999965</v>
      </c>
      <c r="AF54" s="2">
        <f t="shared" si="13"/>
        <v>0.25</v>
      </c>
      <c r="AG54" s="9">
        <f t="shared" si="14"/>
        <v>5.6764381985712868E-3</v>
      </c>
      <c r="AH54" s="2">
        <f t="shared" si="15"/>
        <v>0.27467989026684742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112.9</v>
      </c>
      <c r="D55" s="15">
        <f>IF(C55&gt;0.5,Raw!D55*D$11,-999)</f>
        <v>9.1</v>
      </c>
      <c r="E55" s="9">
        <f>IF(Raw!$G55&gt;$C$8,IF(Raw!$Q55&gt;$C$8,IF(Raw!$N55&gt;$C$9,IF(Raw!$N55&lt;$A$9,IF(Raw!$X55&gt;$C$9,IF(Raw!$X55&lt;$A$9,Raw!H55,-999),-999),-999),-999),-999),-999)</f>
        <v>0.81045599999999995</v>
      </c>
      <c r="F55" s="9">
        <f>IF(Raw!$G55&gt;$C$8,IF(Raw!$Q55&gt;$C$8,IF(Raw!$N55&gt;$C$9,IF(Raw!$N55&lt;$A$9,IF(Raw!$X55&gt;$C$9,IF(Raw!$X55&lt;$A$9,Raw!I55,-999),-999),-999),-999),-999),-999)</f>
        <v>1.0510889999999999</v>
      </c>
      <c r="G55" s="9">
        <f>Raw!G55</f>
        <v>0.93963600000000003</v>
      </c>
      <c r="H55" s="9">
        <f>IF(Raw!$G55&gt;$C$8,IF(Raw!$Q55&gt;$C$8,IF(Raw!$N55&gt;$C$9,IF(Raw!$N55&lt;$A$9,IF(Raw!$X55&gt;$C$9,IF(Raw!$X55&lt;$A$9,Raw!L55,-999),-999),-999),-999),-999),-999)</f>
        <v>656.8</v>
      </c>
      <c r="I55" s="9">
        <f>IF(Raw!$G55&gt;$C$8,IF(Raw!$Q55&gt;$C$8,IF(Raw!$N55&gt;$C$9,IF(Raw!$N55&lt;$A$9,IF(Raw!$X55&gt;$C$9,IF(Raw!$X55&lt;$A$9,Raw!M55,-999),-999),-999),-999),-999),-999)</f>
        <v>3.9999999999999998E-6</v>
      </c>
      <c r="J55" s="9">
        <f>IF(Raw!$G55&gt;$C$8,IF(Raw!$Q55&gt;$C$8,IF(Raw!$N55&gt;$C$9,IF(Raw!$N55&lt;$A$9,IF(Raw!$X55&gt;$C$9,IF(Raw!$X55&lt;$A$9,Raw!N55,-999),-999),-999),-999),-999),-999)</f>
        <v>838</v>
      </c>
      <c r="K55" s="9">
        <f>IF(Raw!$G55&gt;$C$8,IF(Raw!$Q55&gt;$C$8,IF(Raw!$N55&gt;$C$9,IF(Raw!$N55&lt;$A$9,IF(Raw!$X55&gt;$C$9,IF(Raw!$X55&lt;$A$9,Raw!R55,-999),-999),-999),-999),-999),-999)</f>
        <v>0.77882700000000005</v>
      </c>
      <c r="L55" s="9">
        <f>IF(Raw!$G55&gt;$C$8,IF(Raw!$Q55&gt;$C$8,IF(Raw!$N55&gt;$C$9,IF(Raw!$N55&lt;$A$9,IF(Raw!$X55&gt;$C$9,IF(Raw!$X55&lt;$A$9,Raw!S55,-999),-999),-999),-999),-999),-999)</f>
        <v>1.0063340000000001</v>
      </c>
      <c r="M55" s="9">
        <f>Raw!Q55</f>
        <v>0.96648299999999998</v>
      </c>
      <c r="N55" s="9">
        <f>IF(Raw!$G55&gt;$C$8,IF(Raw!$Q55&gt;$C$8,IF(Raw!$N55&gt;$C$9,IF(Raw!$N55&lt;$A$9,IF(Raw!$X55&gt;$C$9,IF(Raw!$X55&lt;$A$9,Raw!V55,-999),-999),-999),-999),-999),-999)</f>
        <v>725.1</v>
      </c>
      <c r="O55" s="9">
        <f>IF(Raw!$G55&gt;$C$8,IF(Raw!$Q55&gt;$C$8,IF(Raw!$N55&gt;$C$9,IF(Raw!$N55&lt;$A$9,IF(Raw!$X55&gt;$C$9,IF(Raw!$X55&lt;$A$9,Raw!W55,-999),-999),-999),-999),-999),-999)</f>
        <v>0.27483400000000002</v>
      </c>
      <c r="P55" s="9">
        <f>IF(Raw!$G55&gt;$C$8,IF(Raw!$Q55&gt;$C$8,IF(Raw!$N55&gt;$C$9,IF(Raw!$N55&lt;$A$9,IF(Raw!$X55&gt;$C$9,IF(Raw!$X55&lt;$A$9,Raw!X55,-999),-999),-999),-999),-999),-999)</f>
        <v>392</v>
      </c>
      <c r="R55" s="9">
        <f t="shared" si="4"/>
        <v>0.24063299999999999</v>
      </c>
      <c r="S55" s="9">
        <f t="shared" si="5"/>
        <v>0.22893684550023832</v>
      </c>
      <c r="T55" s="9">
        <f t="shared" si="6"/>
        <v>0.22750700000000001</v>
      </c>
      <c r="U55" s="9">
        <f t="shared" si="7"/>
        <v>0.22607504069225526</v>
      </c>
      <c r="V55" s="15">
        <f t="shared" si="0"/>
        <v>0</v>
      </c>
      <c r="X55" s="11">
        <f t="shared" si="8"/>
        <v>5.478199999999999E+18</v>
      </c>
      <c r="Y55" s="11">
        <f t="shared" si="9"/>
        <v>6.5679999999999993E-18</v>
      </c>
      <c r="Z55" s="11">
        <f t="shared" si="10"/>
        <v>8.3799999999999999E-4</v>
      </c>
      <c r="AA55" s="16">
        <f t="shared" si="11"/>
        <v>2.9269396496487358E-2</v>
      </c>
      <c r="AB55" s="9">
        <f t="shared" si="1"/>
        <v>0.78548599258872642</v>
      </c>
      <c r="AC55" s="9">
        <f t="shared" si="2"/>
        <v>0.97073060350351248</v>
      </c>
      <c r="AD55" s="15">
        <f t="shared" si="3"/>
        <v>34.92768078339779</v>
      </c>
      <c r="AE55" s="3">
        <f t="shared" si="12"/>
        <v>790.78719999999964</v>
      </c>
      <c r="AF55" s="2">
        <f t="shared" si="13"/>
        <v>0.25</v>
      </c>
      <c r="AG55" s="9">
        <f t="shared" si="14"/>
        <v>6.0740591187636601E-3</v>
      </c>
      <c r="AH55" s="2">
        <f t="shared" si="15"/>
        <v>0.29392055966297215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111.8</v>
      </c>
      <c r="D56" s="15">
        <f>IF(C56&gt;0.5,Raw!D56*D$11,-999)</f>
        <v>9.1</v>
      </c>
      <c r="E56" s="9">
        <f>IF(Raw!$G56&gt;$C$8,IF(Raw!$Q56&gt;$C$8,IF(Raw!$N56&gt;$C$9,IF(Raw!$N56&lt;$A$9,IF(Raw!$X56&gt;$C$9,IF(Raw!$X56&lt;$A$9,Raw!H56,-999),-999),-999),-999),-999),-999)</f>
        <v>0.85415799999999997</v>
      </c>
      <c r="F56" s="9">
        <f>IF(Raw!$G56&gt;$C$8,IF(Raw!$Q56&gt;$C$8,IF(Raw!$N56&gt;$C$9,IF(Raw!$N56&lt;$A$9,IF(Raw!$X56&gt;$C$9,IF(Raw!$X56&lt;$A$9,Raw!I56,-999),-999),-999),-999),-999),-999)</f>
        <v>1.1301349999999999</v>
      </c>
      <c r="G56" s="9">
        <f>Raw!G56</f>
        <v>0.94874000000000003</v>
      </c>
      <c r="H56" s="9">
        <f>IF(Raw!$G56&gt;$C$8,IF(Raw!$Q56&gt;$C$8,IF(Raw!$N56&gt;$C$9,IF(Raw!$N56&lt;$A$9,IF(Raw!$X56&gt;$C$9,IF(Raw!$X56&lt;$A$9,Raw!L56,-999),-999),-999),-999),-999),-999)</f>
        <v>666.3</v>
      </c>
      <c r="I56" s="9">
        <f>IF(Raw!$G56&gt;$C$8,IF(Raw!$Q56&gt;$C$8,IF(Raw!$N56&gt;$C$9,IF(Raw!$N56&lt;$A$9,IF(Raw!$X56&gt;$C$9,IF(Raw!$X56&lt;$A$9,Raw!M56,-999),-999),-999),-999),-999),-999)</f>
        <v>1.2753E-2</v>
      </c>
      <c r="J56" s="9">
        <f>IF(Raw!$G56&gt;$C$8,IF(Raw!$Q56&gt;$C$8,IF(Raw!$N56&gt;$C$9,IF(Raw!$N56&lt;$A$9,IF(Raw!$X56&gt;$C$9,IF(Raw!$X56&lt;$A$9,Raw!N56,-999),-999),-999),-999),-999),-999)</f>
        <v>706</v>
      </c>
      <c r="K56" s="9">
        <f>IF(Raw!$G56&gt;$C$8,IF(Raw!$Q56&gt;$C$8,IF(Raw!$N56&gt;$C$9,IF(Raw!$N56&lt;$A$9,IF(Raw!$X56&gt;$C$9,IF(Raw!$X56&lt;$A$9,Raw!R56,-999),-999),-999),-999),-999),-999)</f>
        <v>0.81200499999999998</v>
      </c>
      <c r="L56" s="9">
        <f>IF(Raw!$G56&gt;$C$8,IF(Raw!$Q56&gt;$C$8,IF(Raw!$N56&gt;$C$9,IF(Raw!$N56&lt;$A$9,IF(Raw!$X56&gt;$C$9,IF(Raw!$X56&lt;$A$9,Raw!S56,-999),-999),-999),-999),-999),-999)</f>
        <v>1.0604720000000001</v>
      </c>
      <c r="M56" s="9">
        <f>Raw!Q56</f>
        <v>0.93401199999999995</v>
      </c>
      <c r="N56" s="9">
        <f>IF(Raw!$G56&gt;$C$8,IF(Raw!$Q56&gt;$C$8,IF(Raw!$N56&gt;$C$9,IF(Raw!$N56&lt;$A$9,IF(Raw!$X56&gt;$C$9,IF(Raw!$X56&lt;$A$9,Raw!V56,-999),-999),-999),-999),-999),-999)</f>
        <v>675.8</v>
      </c>
      <c r="O56" s="9">
        <f>IF(Raw!$G56&gt;$C$8,IF(Raw!$Q56&gt;$C$8,IF(Raw!$N56&gt;$C$9,IF(Raw!$N56&lt;$A$9,IF(Raw!$X56&gt;$C$9,IF(Raw!$X56&lt;$A$9,Raw!W56,-999),-999),-999),-999),-999),-999)</f>
        <v>7.5546000000000002E-2</v>
      </c>
      <c r="P56" s="9">
        <f>IF(Raw!$G56&gt;$C$8,IF(Raw!$Q56&gt;$C$8,IF(Raw!$N56&gt;$C$9,IF(Raw!$N56&lt;$A$9,IF(Raw!$X56&gt;$C$9,IF(Raw!$X56&lt;$A$9,Raw!X56,-999),-999),-999),-999),-999),-999)</f>
        <v>667</v>
      </c>
      <c r="R56" s="9">
        <f t="shared" si="4"/>
        <v>0.27597699999999992</v>
      </c>
      <c r="S56" s="9">
        <f t="shared" si="5"/>
        <v>0.2441982594999712</v>
      </c>
      <c r="T56" s="9">
        <f t="shared" si="6"/>
        <v>0.2484670000000001</v>
      </c>
      <c r="U56" s="9">
        <f t="shared" si="7"/>
        <v>0.23429850104481786</v>
      </c>
      <c r="V56" s="15">
        <f t="shared" si="0"/>
        <v>0</v>
      </c>
      <c r="X56" s="11">
        <f t="shared" si="8"/>
        <v>5.478199999999999E+18</v>
      </c>
      <c r="Y56" s="11">
        <f t="shared" si="9"/>
        <v>6.6629999999999991E-18</v>
      </c>
      <c r="Z56" s="11">
        <f t="shared" si="10"/>
        <v>7.0599999999999992E-4</v>
      </c>
      <c r="AA56" s="16">
        <f t="shared" si="11"/>
        <v>2.512247688253216E-2</v>
      </c>
      <c r="AB56" s="9">
        <f t="shared" si="1"/>
        <v>0.81824710646357213</v>
      </c>
      <c r="AC56" s="9">
        <f t="shared" si="2"/>
        <v>0.97487752311746767</v>
      </c>
      <c r="AD56" s="15">
        <f t="shared" si="3"/>
        <v>35.584244876107874</v>
      </c>
      <c r="AE56" s="3">
        <f t="shared" si="12"/>
        <v>802.22519999999963</v>
      </c>
      <c r="AF56" s="2">
        <f t="shared" si="13"/>
        <v>0.25</v>
      </c>
      <c r="AG56" s="9">
        <f t="shared" si="14"/>
        <v>6.4133347963721658E-3</v>
      </c>
      <c r="AH56" s="2">
        <f t="shared" si="15"/>
        <v>0.31033793313480351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110.5</v>
      </c>
      <c r="D57" s="15">
        <f>IF(C57&gt;0.5,Raw!D57*D$11,-999)</f>
        <v>9.1</v>
      </c>
      <c r="E57" s="9">
        <f>IF(Raw!$G57&gt;$C$8,IF(Raw!$Q57&gt;$C$8,IF(Raw!$N57&gt;$C$9,IF(Raw!$N57&lt;$A$9,IF(Raw!$X57&gt;$C$9,IF(Raw!$X57&lt;$A$9,Raw!H57,-999),-999),-999),-999),-999),-999)</f>
        <v>0.88634800000000002</v>
      </c>
      <c r="F57" s="9">
        <f>IF(Raw!$G57&gt;$C$8,IF(Raw!$Q57&gt;$C$8,IF(Raw!$N57&gt;$C$9,IF(Raw!$N57&lt;$A$9,IF(Raw!$X57&gt;$C$9,IF(Raw!$X57&lt;$A$9,Raw!I57,-999),-999),-999),-999),-999),-999)</f>
        <v>1.180833</v>
      </c>
      <c r="G57" s="9">
        <f>Raw!G57</f>
        <v>0.95730499999999996</v>
      </c>
      <c r="H57" s="9">
        <f>IF(Raw!$G57&gt;$C$8,IF(Raw!$Q57&gt;$C$8,IF(Raw!$N57&gt;$C$9,IF(Raw!$N57&lt;$A$9,IF(Raw!$X57&gt;$C$9,IF(Raw!$X57&lt;$A$9,Raw!L57,-999),-999),-999),-999),-999),-999)</f>
        <v>738</v>
      </c>
      <c r="I57" s="9">
        <f>IF(Raw!$G57&gt;$C$8,IF(Raw!$Q57&gt;$C$8,IF(Raw!$N57&gt;$C$9,IF(Raw!$N57&lt;$A$9,IF(Raw!$X57&gt;$C$9,IF(Raw!$X57&lt;$A$9,Raw!M57,-999),-999),-999),-999),-999),-999)</f>
        <v>0.31712400000000002</v>
      </c>
      <c r="J57" s="9">
        <f>IF(Raw!$G57&gt;$C$8,IF(Raw!$Q57&gt;$C$8,IF(Raw!$N57&gt;$C$9,IF(Raw!$N57&lt;$A$9,IF(Raw!$X57&gt;$C$9,IF(Raw!$X57&lt;$A$9,Raw!N57,-999),-999),-999),-999),-999),-999)</f>
        <v>486</v>
      </c>
      <c r="K57" s="9">
        <f>IF(Raw!$G57&gt;$C$8,IF(Raw!$Q57&gt;$C$8,IF(Raw!$N57&gt;$C$9,IF(Raw!$N57&lt;$A$9,IF(Raw!$X57&gt;$C$9,IF(Raw!$X57&lt;$A$9,Raw!R57,-999),-999),-999),-999),-999),-999)</f>
        <v>0.84553999999999996</v>
      </c>
      <c r="L57" s="9">
        <f>IF(Raw!$G57&gt;$C$8,IF(Raw!$Q57&gt;$C$8,IF(Raw!$N57&gt;$C$9,IF(Raw!$N57&lt;$A$9,IF(Raw!$X57&gt;$C$9,IF(Raw!$X57&lt;$A$9,Raw!S57,-999),-999),-999),-999),-999),-999)</f>
        <v>1.1520649999999999</v>
      </c>
      <c r="M57" s="9">
        <f>Raw!Q57</f>
        <v>0.955704</v>
      </c>
      <c r="N57" s="9">
        <f>IF(Raw!$G57&gt;$C$8,IF(Raw!$Q57&gt;$C$8,IF(Raw!$N57&gt;$C$9,IF(Raw!$N57&lt;$A$9,IF(Raw!$X57&gt;$C$9,IF(Raw!$X57&lt;$A$9,Raw!V57,-999),-999),-999),-999),-999),-999)</f>
        <v>753.1</v>
      </c>
      <c r="O57" s="9">
        <f>IF(Raw!$G57&gt;$C$8,IF(Raw!$Q57&gt;$C$8,IF(Raw!$N57&gt;$C$9,IF(Raw!$N57&lt;$A$9,IF(Raw!$X57&gt;$C$9,IF(Raw!$X57&lt;$A$9,Raw!W57,-999),-999),-999),-999),-999),-999)</f>
        <v>0.104825</v>
      </c>
      <c r="P57" s="9">
        <f>IF(Raw!$G57&gt;$C$8,IF(Raw!$Q57&gt;$C$8,IF(Raw!$N57&gt;$C$9,IF(Raw!$N57&lt;$A$9,IF(Raw!$X57&gt;$C$9,IF(Raw!$X57&lt;$A$9,Raw!X57,-999),-999),-999),-999),-999),-999)</f>
        <v>557</v>
      </c>
      <c r="R57" s="9">
        <f t="shared" si="4"/>
        <v>0.294485</v>
      </c>
      <c r="S57" s="9">
        <f t="shared" si="5"/>
        <v>0.24938750864855572</v>
      </c>
      <c r="T57" s="9">
        <f t="shared" si="6"/>
        <v>0.30652499999999994</v>
      </c>
      <c r="U57" s="9">
        <f t="shared" si="7"/>
        <v>0.26606571677813312</v>
      </c>
      <c r="V57" s="15">
        <f t="shared" si="0"/>
        <v>0</v>
      </c>
      <c r="X57" s="11">
        <f t="shared" si="8"/>
        <v>5.478199999999999E+18</v>
      </c>
      <c r="Y57" s="11">
        <f t="shared" si="9"/>
        <v>7.3799999999999992E-18</v>
      </c>
      <c r="Z57" s="11">
        <f t="shared" si="10"/>
        <v>4.86E-4</v>
      </c>
      <c r="AA57" s="16">
        <f t="shared" si="11"/>
        <v>1.9269924297695026E-2</v>
      </c>
      <c r="AB57" s="9">
        <f t="shared" si="1"/>
        <v>0.85144671354535095</v>
      </c>
      <c r="AC57" s="9">
        <f t="shared" si="2"/>
        <v>0.98073007570230486</v>
      </c>
      <c r="AD57" s="15">
        <f t="shared" si="3"/>
        <v>39.650049995257248</v>
      </c>
      <c r="AE57" s="3">
        <f t="shared" si="12"/>
        <v>888.55199999999968</v>
      </c>
      <c r="AF57" s="2">
        <f t="shared" si="13"/>
        <v>0.25</v>
      </c>
      <c r="AG57" s="9">
        <f t="shared" si="14"/>
        <v>8.1150145940591806E-3</v>
      </c>
      <c r="AH57" s="2">
        <f t="shared" si="15"/>
        <v>0.39268133294766955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109.3</v>
      </c>
      <c r="D58" s="15">
        <f>IF(C58&gt;0.5,Raw!D58*D$11,-999)</f>
        <v>9.1</v>
      </c>
      <c r="E58" s="9">
        <f>IF(Raw!$G58&gt;$C$8,IF(Raw!$Q58&gt;$C$8,IF(Raw!$N58&gt;$C$9,IF(Raw!$N58&lt;$A$9,IF(Raw!$X58&gt;$C$9,IF(Raw!$X58&lt;$A$9,Raw!H58,-999),-999),-999),-999),-999),-999)</f>
        <v>0.91859100000000005</v>
      </c>
      <c r="F58" s="9">
        <f>IF(Raw!$G58&gt;$C$8,IF(Raw!$Q58&gt;$C$8,IF(Raw!$N58&gt;$C$9,IF(Raw!$N58&lt;$A$9,IF(Raw!$X58&gt;$C$9,IF(Raw!$X58&lt;$A$9,Raw!I58,-999),-999),-999),-999),-999),-999)</f>
        <v>1.2007429999999999</v>
      </c>
      <c r="G58" s="9">
        <f>Raw!G58</f>
        <v>0.94316299999999997</v>
      </c>
      <c r="H58" s="9">
        <f>IF(Raw!$G58&gt;$C$8,IF(Raw!$Q58&gt;$C$8,IF(Raw!$N58&gt;$C$9,IF(Raw!$N58&lt;$A$9,IF(Raw!$X58&gt;$C$9,IF(Raw!$X58&lt;$A$9,Raw!L58,-999),-999),-999),-999),-999),-999)</f>
        <v>598.79999999999995</v>
      </c>
      <c r="I58" s="9">
        <f>IF(Raw!$G58&gt;$C$8,IF(Raw!$Q58&gt;$C$8,IF(Raw!$N58&gt;$C$9,IF(Raw!$N58&lt;$A$9,IF(Raw!$X58&gt;$C$9,IF(Raw!$X58&lt;$A$9,Raw!M58,-999),-999),-999),-999),-999),-999)</f>
        <v>7.0451E-2</v>
      </c>
      <c r="J58" s="9">
        <f>IF(Raw!$G58&gt;$C$8,IF(Raw!$Q58&gt;$C$8,IF(Raw!$N58&gt;$C$9,IF(Raw!$N58&lt;$A$9,IF(Raw!$X58&gt;$C$9,IF(Raw!$X58&lt;$A$9,Raw!N58,-999),-999),-999),-999),-999),-999)</f>
        <v>479</v>
      </c>
      <c r="K58" s="9">
        <f>IF(Raw!$G58&gt;$C$8,IF(Raw!$Q58&gt;$C$8,IF(Raw!$N58&gt;$C$9,IF(Raw!$N58&lt;$A$9,IF(Raw!$X58&gt;$C$9,IF(Raw!$X58&lt;$A$9,Raw!R58,-999),-999),-999),-999),-999),-999)</f>
        <v>0.88324899999999995</v>
      </c>
      <c r="L58" s="9">
        <f>IF(Raw!$G58&gt;$C$8,IF(Raw!$Q58&gt;$C$8,IF(Raw!$N58&gt;$C$9,IF(Raw!$N58&lt;$A$9,IF(Raw!$X58&gt;$C$9,IF(Raw!$X58&lt;$A$9,Raw!S58,-999),-999),-999),-999),-999),-999)</f>
        <v>1.2114259999999999</v>
      </c>
      <c r="M58" s="9">
        <f>Raw!Q58</f>
        <v>0.96833100000000005</v>
      </c>
      <c r="N58" s="9">
        <f>IF(Raw!$G58&gt;$C$8,IF(Raw!$Q58&gt;$C$8,IF(Raw!$N58&gt;$C$9,IF(Raw!$N58&lt;$A$9,IF(Raw!$X58&gt;$C$9,IF(Raw!$X58&lt;$A$9,Raw!V58,-999),-999),-999),-999),-999),-999)</f>
        <v>705.7</v>
      </c>
      <c r="O58" s="9">
        <f>IF(Raw!$G58&gt;$C$8,IF(Raw!$Q58&gt;$C$8,IF(Raw!$N58&gt;$C$9,IF(Raw!$N58&lt;$A$9,IF(Raw!$X58&gt;$C$9,IF(Raw!$X58&lt;$A$9,Raw!W58,-999),-999),-999),-999),-999),-999)</f>
        <v>0.166156</v>
      </c>
      <c r="P58" s="9">
        <f>IF(Raw!$G58&gt;$C$8,IF(Raw!$Q58&gt;$C$8,IF(Raw!$N58&gt;$C$9,IF(Raw!$N58&lt;$A$9,IF(Raw!$X58&gt;$C$9,IF(Raw!$X58&lt;$A$9,Raw!X58,-999),-999),-999),-999),-999),-999)</f>
        <v>655</v>
      </c>
      <c r="R58" s="9">
        <f t="shared" si="4"/>
        <v>0.28215199999999985</v>
      </c>
      <c r="S58" s="9">
        <f t="shared" si="5"/>
        <v>0.23498117415633477</v>
      </c>
      <c r="T58" s="9">
        <f t="shared" si="6"/>
        <v>0.32817699999999994</v>
      </c>
      <c r="U58" s="9">
        <f t="shared" si="7"/>
        <v>0.27090140049825573</v>
      </c>
      <c r="V58" s="15">
        <f t="shared" si="0"/>
        <v>0</v>
      </c>
      <c r="X58" s="11">
        <f t="shared" si="8"/>
        <v>5.478199999999999E+18</v>
      </c>
      <c r="Y58" s="11">
        <f t="shared" si="9"/>
        <v>5.9879999999999993E-18</v>
      </c>
      <c r="Z58" s="11">
        <f t="shared" si="10"/>
        <v>4.7899999999999999E-4</v>
      </c>
      <c r="AA58" s="16">
        <f t="shared" si="11"/>
        <v>1.5469783591884006E-2</v>
      </c>
      <c r="AB58" s="9">
        <f t="shared" si="1"/>
        <v>0.88832582716983366</v>
      </c>
      <c r="AC58" s="9">
        <f t="shared" si="2"/>
        <v>0.984530216408116</v>
      </c>
      <c r="AD58" s="15">
        <f t="shared" si="3"/>
        <v>32.295999147983316</v>
      </c>
      <c r="AE58" s="3">
        <f t="shared" si="12"/>
        <v>720.95519999999976</v>
      </c>
      <c r="AF58" s="2">
        <f t="shared" si="13"/>
        <v>0.25</v>
      </c>
      <c r="AG58" s="9">
        <f t="shared" si="14"/>
        <v>6.7300241535993496E-3</v>
      </c>
      <c r="AH58" s="2">
        <f t="shared" si="15"/>
        <v>0.32566236631787515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108</v>
      </c>
      <c r="D59" s="15">
        <f>IF(C59&gt;0.5,Raw!D59*D$11,-999)</f>
        <v>10</v>
      </c>
      <c r="E59" s="9">
        <f>IF(Raw!$G59&gt;$C$8,IF(Raw!$Q59&gt;$C$8,IF(Raw!$N59&gt;$C$9,IF(Raw!$N59&lt;$A$9,IF(Raw!$X59&gt;$C$9,IF(Raw!$X59&lt;$A$9,Raw!H59,-999),-999),-999),-999),-999),-999)</f>
        <v>0.92517400000000005</v>
      </c>
      <c r="F59" s="9">
        <f>IF(Raw!$G59&gt;$C$8,IF(Raw!$Q59&gt;$C$8,IF(Raw!$N59&gt;$C$9,IF(Raw!$N59&lt;$A$9,IF(Raw!$X59&gt;$C$9,IF(Raw!$X59&lt;$A$9,Raw!I59,-999),-999),-999),-999),-999),-999)</f>
        <v>1.2550539999999999</v>
      </c>
      <c r="G59" s="9">
        <f>Raw!G59</f>
        <v>0.96378900000000001</v>
      </c>
      <c r="H59" s="9">
        <f>IF(Raw!$G59&gt;$C$8,IF(Raw!$Q59&gt;$C$8,IF(Raw!$N59&gt;$C$9,IF(Raw!$N59&lt;$A$9,IF(Raw!$X59&gt;$C$9,IF(Raw!$X59&lt;$A$9,Raw!L59,-999),-999),-999),-999),-999),-999)</f>
        <v>692.5</v>
      </c>
      <c r="I59" s="9">
        <f>IF(Raw!$G59&gt;$C$8,IF(Raw!$Q59&gt;$C$8,IF(Raw!$N59&gt;$C$9,IF(Raw!$N59&lt;$A$9,IF(Raw!$X59&gt;$C$9,IF(Raw!$X59&lt;$A$9,Raw!M59,-999),-999),-999),-999),-999),-999)</f>
        <v>0.19678699999999999</v>
      </c>
      <c r="J59" s="9">
        <f>IF(Raw!$G59&gt;$C$8,IF(Raw!$Q59&gt;$C$8,IF(Raw!$N59&gt;$C$9,IF(Raw!$N59&lt;$A$9,IF(Raw!$X59&gt;$C$9,IF(Raw!$X59&lt;$A$9,Raw!N59,-999),-999),-999),-999),-999),-999)</f>
        <v>1028</v>
      </c>
      <c r="K59" s="9">
        <f>IF(Raw!$G59&gt;$C$8,IF(Raw!$Q59&gt;$C$8,IF(Raw!$N59&gt;$C$9,IF(Raw!$N59&lt;$A$9,IF(Raw!$X59&gt;$C$9,IF(Raw!$X59&lt;$A$9,Raw!R59,-999),-999),-999),-999),-999),-999)</f>
        <v>0.90579699999999996</v>
      </c>
      <c r="L59" s="9">
        <f>IF(Raw!$G59&gt;$C$8,IF(Raw!$Q59&gt;$C$8,IF(Raw!$N59&gt;$C$9,IF(Raw!$N59&lt;$A$9,IF(Raw!$X59&gt;$C$9,IF(Raw!$X59&lt;$A$9,Raw!S59,-999),-999),-999),-999),-999),-999)</f>
        <v>1.239276</v>
      </c>
      <c r="M59" s="9">
        <f>Raw!Q59</f>
        <v>0.95813499999999996</v>
      </c>
      <c r="N59" s="9">
        <f>IF(Raw!$G59&gt;$C$8,IF(Raw!$Q59&gt;$C$8,IF(Raw!$N59&gt;$C$9,IF(Raw!$N59&lt;$A$9,IF(Raw!$X59&gt;$C$9,IF(Raw!$X59&lt;$A$9,Raw!V59,-999),-999),-999),-999),-999),-999)</f>
        <v>714</v>
      </c>
      <c r="O59" s="9">
        <f>IF(Raw!$G59&gt;$C$8,IF(Raw!$Q59&gt;$C$8,IF(Raw!$N59&gt;$C$9,IF(Raw!$N59&lt;$A$9,IF(Raw!$X59&gt;$C$9,IF(Raw!$X59&lt;$A$9,Raw!W59,-999),-999),-999),-999),-999),-999)</f>
        <v>0.313031</v>
      </c>
      <c r="P59" s="9">
        <f>IF(Raw!$G59&gt;$C$8,IF(Raw!$Q59&gt;$C$8,IF(Raw!$N59&gt;$C$9,IF(Raw!$N59&lt;$A$9,IF(Raw!$X59&gt;$C$9,IF(Raw!$X59&lt;$A$9,Raw!X59,-999),-999),-999),-999),-999),-999)</f>
        <v>729</v>
      </c>
      <c r="R59" s="9">
        <f t="shared" si="4"/>
        <v>0.32987999999999984</v>
      </c>
      <c r="S59" s="9">
        <f t="shared" si="5"/>
        <v>0.26284128013615338</v>
      </c>
      <c r="T59" s="9">
        <f t="shared" si="6"/>
        <v>0.33347900000000008</v>
      </c>
      <c r="U59" s="9">
        <f t="shared" si="7"/>
        <v>0.26909179230453917</v>
      </c>
      <c r="V59" s="15">
        <f t="shared" si="0"/>
        <v>0</v>
      </c>
      <c r="X59" s="11">
        <f t="shared" si="8"/>
        <v>6.019999999999999E+18</v>
      </c>
      <c r="Y59" s="11">
        <f t="shared" si="9"/>
        <v>6.9249999999999997E-18</v>
      </c>
      <c r="Z59" s="11">
        <f t="shared" si="10"/>
        <v>1.0280000000000001E-3</v>
      </c>
      <c r="AA59" s="16">
        <f t="shared" si="11"/>
        <v>4.1094635427143401E-2</v>
      </c>
      <c r="AB59" s="9">
        <f t="shared" si="1"/>
        <v>0.91950119792760832</v>
      </c>
      <c r="AC59" s="9">
        <f t="shared" si="2"/>
        <v>0.95890536457285658</v>
      </c>
      <c r="AD59" s="15">
        <f t="shared" si="3"/>
        <v>39.975326290995525</v>
      </c>
      <c r="AE59" s="3">
        <f t="shared" si="12"/>
        <v>833.76999999999975</v>
      </c>
      <c r="AF59" s="2">
        <f t="shared" si="13"/>
        <v>0.25</v>
      </c>
      <c r="AG59" s="9">
        <f t="shared" si="14"/>
        <v>8.2746401535405793E-3</v>
      </c>
      <c r="AH59" s="2">
        <f t="shared" si="15"/>
        <v>0.40040553069779578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106.5</v>
      </c>
      <c r="D60" s="15">
        <f>IF(C60&gt;0.5,Raw!D60*D$11,-999)</f>
        <v>10</v>
      </c>
      <c r="E60" s="9">
        <f>IF(Raw!$G60&gt;$C$8,IF(Raw!$Q60&gt;$C$8,IF(Raw!$N60&gt;$C$9,IF(Raw!$N60&lt;$A$9,IF(Raw!$X60&gt;$C$9,IF(Raw!$X60&lt;$A$9,Raw!H60,-999),-999),-999),-999),-999),-999)</f>
        <v>0.948986</v>
      </c>
      <c r="F60" s="9">
        <f>IF(Raw!$G60&gt;$C$8,IF(Raw!$Q60&gt;$C$8,IF(Raw!$N60&gt;$C$9,IF(Raw!$N60&lt;$A$9,IF(Raw!$X60&gt;$C$9,IF(Raw!$X60&lt;$A$9,Raw!I60,-999),-999),-999),-999),-999),-999)</f>
        <v>1.281668</v>
      </c>
      <c r="G60" s="9">
        <f>Raw!G60</f>
        <v>0.96270199999999995</v>
      </c>
      <c r="H60" s="9">
        <f>IF(Raw!$G60&gt;$C$8,IF(Raw!$Q60&gt;$C$8,IF(Raw!$N60&gt;$C$9,IF(Raw!$N60&lt;$A$9,IF(Raw!$X60&gt;$C$9,IF(Raw!$X60&lt;$A$9,Raw!L60,-999),-999),-999),-999),-999),-999)</f>
        <v>717.2</v>
      </c>
      <c r="I60" s="9">
        <f>IF(Raw!$G60&gt;$C$8,IF(Raw!$Q60&gt;$C$8,IF(Raw!$N60&gt;$C$9,IF(Raw!$N60&lt;$A$9,IF(Raw!$X60&gt;$C$9,IF(Raw!$X60&lt;$A$9,Raw!M60,-999),-999),-999),-999),-999),-999)</f>
        <v>0.21743000000000001</v>
      </c>
      <c r="J60" s="9">
        <f>IF(Raw!$G60&gt;$C$8,IF(Raw!$Q60&gt;$C$8,IF(Raw!$N60&gt;$C$9,IF(Raw!$N60&lt;$A$9,IF(Raw!$X60&gt;$C$9,IF(Raw!$X60&lt;$A$9,Raw!N60,-999),-999),-999),-999),-999),-999)</f>
        <v>720</v>
      </c>
      <c r="K60" s="9">
        <f>IF(Raw!$G60&gt;$C$8,IF(Raw!$Q60&gt;$C$8,IF(Raw!$N60&gt;$C$9,IF(Raw!$N60&lt;$A$9,IF(Raw!$X60&gt;$C$9,IF(Raw!$X60&lt;$A$9,Raw!R60,-999),-999),-999),-999),-999),-999)</f>
        <v>0.90789399999999998</v>
      </c>
      <c r="L60" s="9">
        <f>IF(Raw!$G60&gt;$C$8,IF(Raw!$Q60&gt;$C$8,IF(Raw!$N60&gt;$C$9,IF(Raw!$N60&lt;$A$9,IF(Raw!$X60&gt;$C$9,IF(Raw!$X60&lt;$A$9,Raw!S60,-999),-999),-999),-999),-999),-999)</f>
        <v>1.269531</v>
      </c>
      <c r="M60" s="9">
        <f>Raw!Q60</f>
        <v>0.97715099999999999</v>
      </c>
      <c r="N60" s="9">
        <f>IF(Raw!$G60&gt;$C$8,IF(Raw!$Q60&gt;$C$8,IF(Raw!$N60&gt;$C$9,IF(Raw!$N60&lt;$A$9,IF(Raw!$X60&gt;$C$9,IF(Raw!$X60&lt;$A$9,Raw!V60,-999),-999),-999),-999),-999),-999)</f>
        <v>775.9</v>
      </c>
      <c r="O60" s="9">
        <f>IF(Raw!$G60&gt;$C$8,IF(Raw!$Q60&gt;$C$8,IF(Raw!$N60&gt;$C$9,IF(Raw!$N60&lt;$A$9,IF(Raw!$X60&gt;$C$9,IF(Raw!$X60&lt;$A$9,Raw!W60,-999),-999),-999),-999),-999),-999)</f>
        <v>0.14163500000000001</v>
      </c>
      <c r="P60" s="9">
        <f>IF(Raw!$G60&gt;$C$8,IF(Raw!$Q60&gt;$C$8,IF(Raw!$N60&gt;$C$9,IF(Raw!$N60&lt;$A$9,IF(Raw!$X60&gt;$C$9,IF(Raw!$X60&lt;$A$9,Raw!X60,-999),-999),-999),-999),-999),-999)</f>
        <v>890</v>
      </c>
      <c r="R60" s="9">
        <f t="shared" si="4"/>
        <v>0.33268200000000003</v>
      </c>
      <c r="S60" s="9">
        <f t="shared" si="5"/>
        <v>0.25956956091593147</v>
      </c>
      <c r="T60" s="9">
        <f t="shared" si="6"/>
        <v>0.36163699999999999</v>
      </c>
      <c r="U60" s="9">
        <f t="shared" si="7"/>
        <v>0.28485873917218246</v>
      </c>
      <c r="V60" s="15">
        <f t="shared" si="0"/>
        <v>0</v>
      </c>
      <c r="X60" s="11">
        <f t="shared" si="8"/>
        <v>6.019999999999999E+18</v>
      </c>
      <c r="Y60" s="11">
        <f t="shared" si="9"/>
        <v>7.172E-18</v>
      </c>
      <c r="Z60" s="11">
        <f t="shared" si="10"/>
        <v>7.1999999999999994E-4</v>
      </c>
      <c r="AA60" s="16">
        <f t="shared" si="11"/>
        <v>3.0149092557524276E-2</v>
      </c>
      <c r="AB60" s="9">
        <f t="shared" si="1"/>
        <v>0.9187970273852254</v>
      </c>
      <c r="AC60" s="9">
        <f t="shared" si="2"/>
        <v>0.96985090744247571</v>
      </c>
      <c r="AD60" s="15">
        <f t="shared" si="3"/>
        <v>41.873739663228157</v>
      </c>
      <c r="AE60" s="3">
        <f t="shared" si="12"/>
        <v>863.50879999999972</v>
      </c>
      <c r="AF60" s="2">
        <f t="shared" si="13"/>
        <v>0.25</v>
      </c>
      <c r="AG60" s="9">
        <f t="shared" si="14"/>
        <v>9.175462065301062E-3</v>
      </c>
      <c r="AH60" s="2">
        <f t="shared" si="15"/>
        <v>0.44399583419737743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105.6</v>
      </c>
      <c r="D61" s="15">
        <f>IF(C61&gt;0.5,Raw!D61*D$11,-999)</f>
        <v>10</v>
      </c>
      <c r="E61" s="9">
        <f>IF(Raw!$G61&gt;$C$8,IF(Raw!$Q61&gt;$C$8,IF(Raw!$N61&gt;$C$9,IF(Raw!$N61&lt;$A$9,IF(Raw!$X61&gt;$C$9,IF(Raw!$X61&lt;$A$9,Raw!H61,-999),-999),-999),-999),-999),-999)</f>
        <v>0.98165999999999998</v>
      </c>
      <c r="F61" s="9">
        <f>IF(Raw!$G61&gt;$C$8,IF(Raw!$Q61&gt;$C$8,IF(Raw!$N61&gt;$C$9,IF(Raw!$N61&lt;$A$9,IF(Raw!$X61&gt;$C$9,IF(Raw!$X61&lt;$A$9,Raw!I61,-999),-999),-999),-999),-999),-999)</f>
        <v>1.318846</v>
      </c>
      <c r="G61" s="9">
        <f>Raw!G61</f>
        <v>0.96208800000000005</v>
      </c>
      <c r="H61" s="9">
        <f>IF(Raw!$G61&gt;$C$8,IF(Raw!$Q61&gt;$C$8,IF(Raw!$N61&gt;$C$9,IF(Raw!$N61&lt;$A$9,IF(Raw!$X61&gt;$C$9,IF(Raw!$X61&lt;$A$9,Raw!L61,-999),-999),-999),-999),-999),-999)</f>
        <v>695.1</v>
      </c>
      <c r="I61" s="9">
        <f>IF(Raw!$G61&gt;$C$8,IF(Raw!$Q61&gt;$C$8,IF(Raw!$N61&gt;$C$9,IF(Raw!$N61&lt;$A$9,IF(Raw!$X61&gt;$C$9,IF(Raw!$X61&lt;$A$9,Raw!M61,-999),-999),-999),-999),-999),-999)</f>
        <v>0.15417500000000001</v>
      </c>
      <c r="J61" s="9">
        <f>IF(Raw!$G61&gt;$C$8,IF(Raw!$Q61&gt;$C$8,IF(Raw!$N61&gt;$C$9,IF(Raw!$N61&lt;$A$9,IF(Raw!$X61&gt;$C$9,IF(Raw!$X61&lt;$A$9,Raw!N61,-999),-999),-999),-999),-999),-999)</f>
        <v>549</v>
      </c>
      <c r="K61" s="9">
        <f>IF(Raw!$G61&gt;$C$8,IF(Raw!$Q61&gt;$C$8,IF(Raw!$N61&gt;$C$9,IF(Raw!$N61&lt;$A$9,IF(Raw!$X61&gt;$C$9,IF(Raw!$X61&lt;$A$9,Raw!R61,-999),-999),-999),-999),-999),-999)</f>
        <v>0.92838799999999999</v>
      </c>
      <c r="L61" s="9">
        <f>IF(Raw!$G61&gt;$C$8,IF(Raw!$Q61&gt;$C$8,IF(Raw!$N61&gt;$C$9,IF(Raw!$N61&lt;$A$9,IF(Raw!$X61&gt;$C$9,IF(Raw!$X61&lt;$A$9,Raw!S61,-999),-999),-999),-999),-999),-999)</f>
        <v>1.3302670000000001</v>
      </c>
      <c r="M61" s="9">
        <f>Raw!Q61</f>
        <v>0.97265900000000005</v>
      </c>
      <c r="N61" s="9">
        <f>IF(Raw!$G61&gt;$C$8,IF(Raw!$Q61&gt;$C$8,IF(Raw!$N61&gt;$C$9,IF(Raw!$N61&lt;$A$9,IF(Raw!$X61&gt;$C$9,IF(Raw!$X61&lt;$A$9,Raw!V61,-999),-999),-999),-999),-999),-999)</f>
        <v>711.9</v>
      </c>
      <c r="O61" s="9">
        <f>IF(Raw!$G61&gt;$C$8,IF(Raw!$Q61&gt;$C$8,IF(Raw!$N61&gt;$C$9,IF(Raw!$N61&lt;$A$9,IF(Raw!$X61&gt;$C$9,IF(Raw!$X61&lt;$A$9,Raw!W61,-999),-999),-999),-999),-999),-999)</f>
        <v>4.8031999999999998E-2</v>
      </c>
      <c r="P61" s="9">
        <f>IF(Raw!$G61&gt;$C$8,IF(Raw!$Q61&gt;$C$8,IF(Raw!$N61&gt;$C$9,IF(Raw!$N61&lt;$A$9,IF(Raw!$X61&gt;$C$9,IF(Raw!$X61&lt;$A$9,Raw!X61,-999),-999),-999),-999),-999),-999)</f>
        <v>368</v>
      </c>
      <c r="R61" s="9">
        <f t="shared" si="4"/>
        <v>0.33718599999999999</v>
      </c>
      <c r="S61" s="9">
        <f t="shared" si="5"/>
        <v>0.25566745472936186</v>
      </c>
      <c r="T61" s="9">
        <f t="shared" si="6"/>
        <v>0.4018790000000001</v>
      </c>
      <c r="U61" s="9">
        <f t="shared" si="7"/>
        <v>0.30210401370551931</v>
      </c>
      <c r="V61" s="15">
        <f t="shared" si="0"/>
        <v>0</v>
      </c>
      <c r="X61" s="11">
        <f t="shared" si="8"/>
        <v>6.019999999999999E+18</v>
      </c>
      <c r="Y61" s="11">
        <f t="shared" si="9"/>
        <v>6.9509999999999995E-18</v>
      </c>
      <c r="Z61" s="11">
        <f t="shared" si="10"/>
        <v>5.4900000000000001E-4</v>
      </c>
      <c r="AA61" s="16">
        <f t="shared" si="11"/>
        <v>2.2457012909273481E-2</v>
      </c>
      <c r="AB61" s="9">
        <f t="shared" si="1"/>
        <v>0.93741300189096588</v>
      </c>
      <c r="AC61" s="9">
        <f t="shared" si="2"/>
        <v>0.97754298709072662</v>
      </c>
      <c r="AD61" s="15">
        <f t="shared" si="3"/>
        <v>40.905305845671187</v>
      </c>
      <c r="AE61" s="3">
        <f t="shared" si="12"/>
        <v>836.90039999999965</v>
      </c>
      <c r="AF61" s="2">
        <f t="shared" si="13"/>
        <v>0.25</v>
      </c>
      <c r="AG61" s="9">
        <f t="shared" si="14"/>
        <v>9.5058900598685454E-3</v>
      </c>
      <c r="AH61" s="2">
        <f t="shared" si="15"/>
        <v>0.45998507289141177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104.4</v>
      </c>
      <c r="D62" s="15">
        <f>IF(C62&gt;0.5,Raw!D62*D$11,-999)</f>
        <v>10.9</v>
      </c>
      <c r="E62" s="9">
        <f>IF(Raw!$G62&gt;$C$8,IF(Raw!$Q62&gt;$C$8,IF(Raw!$N62&gt;$C$9,IF(Raw!$N62&lt;$A$9,IF(Raw!$X62&gt;$C$9,IF(Raw!$X62&lt;$A$9,Raw!H62,-999),-999),-999),-999),-999),-999)</f>
        <v>1.007808</v>
      </c>
      <c r="F62" s="9">
        <f>IF(Raw!$G62&gt;$C$8,IF(Raw!$Q62&gt;$C$8,IF(Raw!$N62&gt;$C$9,IF(Raw!$N62&lt;$A$9,IF(Raw!$X62&gt;$C$9,IF(Raw!$X62&lt;$A$9,Raw!I62,-999),-999),-999),-999),-999),-999)</f>
        <v>1.3768879999999999</v>
      </c>
      <c r="G62" s="9">
        <f>Raw!G62</f>
        <v>0.97210600000000003</v>
      </c>
      <c r="H62" s="9">
        <f>IF(Raw!$G62&gt;$C$8,IF(Raw!$Q62&gt;$C$8,IF(Raw!$N62&gt;$C$9,IF(Raw!$N62&lt;$A$9,IF(Raw!$X62&gt;$C$9,IF(Raw!$X62&lt;$A$9,Raw!L62,-999),-999),-999),-999),-999),-999)</f>
        <v>645.9</v>
      </c>
      <c r="I62" s="9">
        <f>IF(Raw!$G62&gt;$C$8,IF(Raw!$Q62&gt;$C$8,IF(Raw!$N62&gt;$C$9,IF(Raw!$N62&lt;$A$9,IF(Raw!$X62&gt;$C$9,IF(Raw!$X62&lt;$A$9,Raw!M62,-999),-999),-999),-999),-999),-999)</f>
        <v>0.14088800000000001</v>
      </c>
      <c r="J62" s="9">
        <f>IF(Raw!$G62&gt;$C$8,IF(Raw!$Q62&gt;$C$8,IF(Raw!$N62&gt;$C$9,IF(Raw!$N62&lt;$A$9,IF(Raw!$X62&gt;$C$9,IF(Raw!$X62&lt;$A$9,Raw!N62,-999),-999),-999),-999),-999),-999)</f>
        <v>463</v>
      </c>
      <c r="K62" s="9">
        <f>IF(Raw!$G62&gt;$C$8,IF(Raw!$Q62&gt;$C$8,IF(Raw!$N62&gt;$C$9,IF(Raw!$N62&lt;$A$9,IF(Raw!$X62&gt;$C$9,IF(Raw!$X62&lt;$A$9,Raw!R62,-999),-999),-999),-999),-999),-999)</f>
        <v>0.959179</v>
      </c>
      <c r="L62" s="9">
        <f>IF(Raw!$G62&gt;$C$8,IF(Raw!$Q62&gt;$C$8,IF(Raw!$N62&gt;$C$9,IF(Raw!$N62&lt;$A$9,IF(Raw!$X62&gt;$C$9,IF(Raw!$X62&lt;$A$9,Raw!S62,-999),-999),-999),-999),-999),-999)</f>
        <v>1.371702</v>
      </c>
      <c r="M62" s="9">
        <f>Raw!Q62</f>
        <v>0.97927500000000001</v>
      </c>
      <c r="N62" s="9">
        <f>IF(Raw!$G62&gt;$C$8,IF(Raw!$Q62&gt;$C$8,IF(Raw!$N62&gt;$C$9,IF(Raw!$N62&lt;$A$9,IF(Raw!$X62&gt;$C$9,IF(Raw!$X62&lt;$A$9,Raw!V62,-999),-999),-999),-999),-999),-999)</f>
        <v>689</v>
      </c>
      <c r="O62" s="9">
        <f>IF(Raw!$G62&gt;$C$8,IF(Raw!$Q62&gt;$C$8,IF(Raw!$N62&gt;$C$9,IF(Raw!$N62&lt;$A$9,IF(Raw!$X62&gt;$C$9,IF(Raw!$X62&lt;$A$9,Raw!W62,-999),-999),-999),-999),-999),-999)</f>
        <v>6.8567000000000003E-2</v>
      </c>
      <c r="P62" s="9">
        <f>IF(Raw!$G62&gt;$C$8,IF(Raw!$Q62&gt;$C$8,IF(Raw!$N62&gt;$C$9,IF(Raw!$N62&lt;$A$9,IF(Raw!$X62&gt;$C$9,IF(Raw!$X62&lt;$A$9,Raw!X62,-999),-999),-999),-999),-999),-999)</f>
        <v>423</v>
      </c>
      <c r="R62" s="9">
        <f t="shared" si="4"/>
        <v>0.36907999999999985</v>
      </c>
      <c r="S62" s="9">
        <f t="shared" si="5"/>
        <v>0.26805375600629816</v>
      </c>
      <c r="T62" s="9">
        <f t="shared" si="6"/>
        <v>0.41252299999999997</v>
      </c>
      <c r="U62" s="9">
        <f t="shared" si="7"/>
        <v>0.30073806118238511</v>
      </c>
      <c r="V62" s="15">
        <f t="shared" si="0"/>
        <v>0</v>
      </c>
      <c r="X62" s="11">
        <f t="shared" si="8"/>
        <v>6.561799999999999E+18</v>
      </c>
      <c r="Y62" s="11">
        <f t="shared" si="9"/>
        <v>6.4589999999999993E-18</v>
      </c>
      <c r="Z62" s="11">
        <f t="shared" si="10"/>
        <v>4.6299999999999998E-4</v>
      </c>
      <c r="AA62" s="16">
        <f t="shared" si="11"/>
        <v>1.924551632633642E-2</v>
      </c>
      <c r="AB62" s="9">
        <f t="shared" si="1"/>
        <v>0.96711821813148924</v>
      </c>
      <c r="AC62" s="9">
        <f t="shared" si="2"/>
        <v>0.98075448367366369</v>
      </c>
      <c r="AD62" s="15">
        <f t="shared" si="3"/>
        <v>41.566989905694228</v>
      </c>
      <c r="AE62" s="3">
        <f t="shared" si="12"/>
        <v>777.66359999999975</v>
      </c>
      <c r="AF62" s="2">
        <f t="shared" si="13"/>
        <v>0.25</v>
      </c>
      <c r="AG62" s="9">
        <f t="shared" si="14"/>
        <v>9.6159815026355799E-3</v>
      </c>
      <c r="AH62" s="2">
        <f t="shared" si="15"/>
        <v>0.46531234051253711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103.1</v>
      </c>
      <c r="D63" s="15">
        <f>IF(C63&gt;0.5,Raw!D63*D$11,-999)</f>
        <v>11.8</v>
      </c>
      <c r="E63" s="9">
        <f>IF(Raw!$G63&gt;$C$8,IF(Raw!$Q63&gt;$C$8,IF(Raw!$N63&gt;$C$9,IF(Raw!$N63&lt;$A$9,IF(Raw!$X63&gt;$C$9,IF(Raw!$X63&lt;$A$9,Raw!H63,-999),-999),-999),-999),-999),-999)</f>
        <v>1.016248</v>
      </c>
      <c r="F63" s="9">
        <f>IF(Raw!$G63&gt;$C$8,IF(Raw!$Q63&gt;$C$8,IF(Raw!$N63&gt;$C$9,IF(Raw!$N63&lt;$A$9,IF(Raw!$X63&gt;$C$9,IF(Raw!$X63&lt;$A$9,Raw!I63,-999),-999),-999),-999),-999),-999)</f>
        <v>1.3983019999999999</v>
      </c>
      <c r="G63" s="9">
        <f>Raw!G63</f>
        <v>0.96321100000000004</v>
      </c>
      <c r="H63" s="9">
        <f>IF(Raw!$G63&gt;$C$8,IF(Raw!$Q63&gt;$C$8,IF(Raw!$N63&gt;$C$9,IF(Raw!$N63&lt;$A$9,IF(Raw!$X63&gt;$C$9,IF(Raw!$X63&lt;$A$9,Raw!L63,-999),-999),-999),-999),-999),-999)</f>
        <v>713.2</v>
      </c>
      <c r="I63" s="9">
        <f>IF(Raw!$G63&gt;$C$8,IF(Raw!$Q63&gt;$C$8,IF(Raw!$N63&gt;$C$9,IF(Raw!$N63&lt;$A$9,IF(Raw!$X63&gt;$C$9,IF(Raw!$X63&lt;$A$9,Raw!M63,-999),-999),-999),-999),-999),-999)</f>
        <v>0.16109899999999999</v>
      </c>
      <c r="J63" s="9">
        <f>IF(Raw!$G63&gt;$C$8,IF(Raw!$Q63&gt;$C$8,IF(Raw!$N63&gt;$C$9,IF(Raw!$N63&lt;$A$9,IF(Raw!$X63&gt;$C$9,IF(Raw!$X63&lt;$A$9,Raw!N63,-999),-999),-999),-999),-999),-999)</f>
        <v>485</v>
      </c>
      <c r="K63" s="9">
        <f>IF(Raw!$G63&gt;$C$8,IF(Raw!$Q63&gt;$C$8,IF(Raw!$N63&gt;$C$9,IF(Raw!$N63&lt;$A$9,IF(Raw!$X63&gt;$C$9,IF(Raw!$X63&lt;$A$9,Raw!R63,-999),-999),-999),-999),-999),-999)</f>
        <v>0.98782700000000001</v>
      </c>
      <c r="L63" s="9">
        <f>IF(Raw!$G63&gt;$C$8,IF(Raw!$Q63&gt;$C$8,IF(Raw!$N63&gt;$C$9,IF(Raw!$N63&lt;$A$9,IF(Raw!$X63&gt;$C$9,IF(Raw!$X63&lt;$A$9,Raw!S63,-999),-999),-999),-999),-999),-999)</f>
        <v>1.4000159999999999</v>
      </c>
      <c r="M63" s="9">
        <f>Raw!Q63</f>
        <v>0.98445700000000003</v>
      </c>
      <c r="N63" s="9">
        <f>IF(Raw!$G63&gt;$C$8,IF(Raw!$Q63&gt;$C$8,IF(Raw!$N63&gt;$C$9,IF(Raw!$N63&lt;$A$9,IF(Raw!$X63&gt;$C$9,IF(Raw!$X63&lt;$A$9,Raw!V63,-999),-999),-999),-999),-999),-999)</f>
        <v>672.7</v>
      </c>
      <c r="O63" s="9">
        <f>IF(Raw!$G63&gt;$C$8,IF(Raw!$Q63&gt;$C$8,IF(Raw!$N63&gt;$C$9,IF(Raw!$N63&lt;$A$9,IF(Raw!$X63&gt;$C$9,IF(Raw!$X63&lt;$A$9,Raw!W63,-999),-999),-999),-999),-999),-999)</f>
        <v>8.7370000000000003E-2</v>
      </c>
      <c r="P63" s="9">
        <f>IF(Raw!$G63&gt;$C$8,IF(Raw!$Q63&gt;$C$8,IF(Raw!$N63&gt;$C$9,IF(Raw!$N63&lt;$A$9,IF(Raw!$X63&gt;$C$9,IF(Raw!$X63&lt;$A$9,Raw!X63,-999),-999),-999),-999),-999),-999)</f>
        <v>538</v>
      </c>
      <c r="R63" s="9">
        <f t="shared" si="4"/>
        <v>0.38205399999999989</v>
      </c>
      <c r="S63" s="9">
        <f t="shared" si="5"/>
        <v>0.27322709972523812</v>
      </c>
      <c r="T63" s="9">
        <f t="shared" si="6"/>
        <v>0.41218899999999992</v>
      </c>
      <c r="U63" s="9">
        <f t="shared" si="7"/>
        <v>0.29441734951600551</v>
      </c>
      <c r="V63" s="15">
        <f t="shared" si="0"/>
        <v>0</v>
      </c>
      <c r="X63" s="11">
        <f t="shared" si="8"/>
        <v>7.103599999999999E+18</v>
      </c>
      <c r="Y63" s="11">
        <f t="shared" si="9"/>
        <v>7.1320000000000003E-18</v>
      </c>
      <c r="Z63" s="11">
        <f t="shared" si="10"/>
        <v>4.8499999999999997E-4</v>
      </c>
      <c r="AA63" s="16">
        <f t="shared" si="11"/>
        <v>2.3982215594103174E-2</v>
      </c>
      <c r="AB63" s="9">
        <f t="shared" si="1"/>
        <v>0.9977122054635178</v>
      </c>
      <c r="AC63" s="9">
        <f t="shared" si="2"/>
        <v>0.97601778440589682</v>
      </c>
      <c r="AD63" s="15">
        <f t="shared" si="3"/>
        <v>49.447867204336454</v>
      </c>
      <c r="AE63" s="3">
        <f t="shared" si="12"/>
        <v>858.69279999999981</v>
      </c>
      <c r="AF63" s="2">
        <f t="shared" si="13"/>
        <v>0.25</v>
      </c>
      <c r="AG63" s="9">
        <f t="shared" si="14"/>
        <v>1.1198700001169348E-2</v>
      </c>
      <c r="AH63" s="2">
        <f t="shared" si="15"/>
        <v>0.54189926496984664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102</v>
      </c>
      <c r="D64" s="15">
        <f>IF(C64&gt;0.5,Raw!D64*D$11,-999)</f>
        <v>11.8</v>
      </c>
      <c r="E64" s="9">
        <f>IF(Raw!$G64&gt;$C$8,IF(Raw!$Q64&gt;$C$8,IF(Raw!$N64&gt;$C$9,IF(Raw!$N64&lt;$A$9,IF(Raw!$X64&gt;$C$9,IF(Raw!$X64&lt;$A$9,Raw!H64,-999),-999),-999),-999),-999),-999)</f>
        <v>1.0058640000000001</v>
      </c>
      <c r="F64" s="9">
        <f>IF(Raw!$G64&gt;$C$8,IF(Raw!$Q64&gt;$C$8,IF(Raw!$N64&gt;$C$9,IF(Raw!$N64&lt;$A$9,IF(Raw!$X64&gt;$C$9,IF(Raw!$X64&lt;$A$9,Raw!I64,-999),-999),-999),-999),-999),-999)</f>
        <v>1.41286</v>
      </c>
      <c r="G64" s="9">
        <f>Raw!G64</f>
        <v>0.96187299999999998</v>
      </c>
      <c r="H64" s="9">
        <f>IF(Raw!$G64&gt;$C$8,IF(Raw!$Q64&gt;$C$8,IF(Raw!$N64&gt;$C$9,IF(Raw!$N64&lt;$A$9,IF(Raw!$X64&gt;$C$9,IF(Raw!$X64&lt;$A$9,Raw!L64,-999),-999),-999),-999),-999),-999)</f>
        <v>699.7</v>
      </c>
      <c r="I64" s="9">
        <f>IF(Raw!$G64&gt;$C$8,IF(Raw!$Q64&gt;$C$8,IF(Raw!$N64&gt;$C$9,IF(Raw!$N64&lt;$A$9,IF(Raw!$X64&gt;$C$9,IF(Raw!$X64&lt;$A$9,Raw!M64,-999),-999),-999),-999),-999),-999)</f>
        <v>0.24495800000000001</v>
      </c>
      <c r="J64" s="9">
        <f>IF(Raw!$G64&gt;$C$8,IF(Raw!$Q64&gt;$C$8,IF(Raw!$N64&gt;$C$9,IF(Raw!$N64&lt;$A$9,IF(Raw!$X64&gt;$C$9,IF(Raw!$X64&lt;$A$9,Raw!N64,-999),-999),-999),-999),-999),-999)</f>
        <v>397</v>
      </c>
      <c r="K64" s="9">
        <f>IF(Raw!$G64&gt;$C$8,IF(Raw!$Q64&gt;$C$8,IF(Raw!$N64&gt;$C$9,IF(Raw!$N64&lt;$A$9,IF(Raw!$X64&gt;$C$9,IF(Raw!$X64&lt;$A$9,Raw!R64,-999),-999),-999),-999),-999),-999)</f>
        <v>0.99647799999999997</v>
      </c>
      <c r="L64" s="9">
        <f>IF(Raw!$G64&gt;$C$8,IF(Raw!$Q64&gt;$C$8,IF(Raw!$N64&gt;$C$9,IF(Raw!$N64&lt;$A$9,IF(Raw!$X64&gt;$C$9,IF(Raw!$X64&lt;$A$9,Raw!S64,-999),-999),-999),-999),-999),-999)</f>
        <v>1.45774</v>
      </c>
      <c r="M64" s="9">
        <f>Raw!Q64</f>
        <v>0.98285999999999996</v>
      </c>
      <c r="N64" s="9">
        <f>IF(Raw!$G64&gt;$C$8,IF(Raw!$Q64&gt;$C$8,IF(Raw!$N64&gt;$C$9,IF(Raw!$N64&lt;$A$9,IF(Raw!$X64&gt;$C$9,IF(Raw!$X64&lt;$A$9,Raw!V64,-999),-999),-999),-999),-999),-999)</f>
        <v>684</v>
      </c>
      <c r="O64" s="9">
        <f>IF(Raw!$G64&gt;$C$8,IF(Raw!$Q64&gt;$C$8,IF(Raw!$N64&gt;$C$9,IF(Raw!$N64&lt;$A$9,IF(Raw!$X64&gt;$C$9,IF(Raw!$X64&lt;$A$9,Raw!W64,-999),-999),-999),-999),-999),-999)</f>
        <v>1.5999999999999999E-5</v>
      </c>
      <c r="P64" s="9">
        <f>IF(Raw!$G64&gt;$C$8,IF(Raw!$Q64&gt;$C$8,IF(Raw!$N64&gt;$C$9,IF(Raw!$N64&lt;$A$9,IF(Raw!$X64&gt;$C$9,IF(Raw!$X64&lt;$A$9,Raw!X64,-999),-999),-999),-999),-999),-999)</f>
        <v>629</v>
      </c>
      <c r="R64" s="9">
        <f t="shared" si="4"/>
        <v>0.40699599999999991</v>
      </c>
      <c r="S64" s="9">
        <f t="shared" si="5"/>
        <v>0.28806534263833639</v>
      </c>
      <c r="T64" s="9">
        <f t="shared" si="6"/>
        <v>0.46126200000000006</v>
      </c>
      <c r="U64" s="9">
        <f t="shared" si="7"/>
        <v>0.31642268168534859</v>
      </c>
      <c r="V64" s="15">
        <f t="shared" si="0"/>
        <v>0</v>
      </c>
      <c r="X64" s="11">
        <f t="shared" si="8"/>
        <v>7.103599999999999E+18</v>
      </c>
      <c r="Y64" s="11">
        <f t="shared" si="9"/>
        <v>6.9970000000000006E-18</v>
      </c>
      <c r="Z64" s="11">
        <f t="shared" si="10"/>
        <v>3.97E-4</v>
      </c>
      <c r="AA64" s="16">
        <f t="shared" si="11"/>
        <v>1.9350609199759904E-2</v>
      </c>
      <c r="AB64" s="9">
        <f t="shared" si="1"/>
        <v>1.0054037007006997</v>
      </c>
      <c r="AC64" s="9">
        <f t="shared" si="2"/>
        <v>0.98064939080023983</v>
      </c>
      <c r="AD64" s="15">
        <f t="shared" si="3"/>
        <v>48.742088664382621</v>
      </c>
      <c r="AE64" s="3">
        <f t="shared" si="12"/>
        <v>842.43879999999979</v>
      </c>
      <c r="AF64" s="2">
        <f t="shared" si="13"/>
        <v>0.25</v>
      </c>
      <c r="AG64" s="9">
        <f t="shared" si="14"/>
        <v>1.1863924927791524E-2</v>
      </c>
      <c r="AH64" s="2">
        <f t="shared" si="15"/>
        <v>0.57408915296921581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100.5</v>
      </c>
      <c r="D65" s="15">
        <f>IF(C65&gt;0.5,Raw!D65*D$11,-999)</f>
        <v>12.7</v>
      </c>
      <c r="E65" s="9">
        <f>IF(Raw!$G65&gt;$C$8,IF(Raw!$Q65&gt;$C$8,IF(Raw!$N65&gt;$C$9,IF(Raw!$N65&lt;$A$9,IF(Raw!$X65&gt;$C$9,IF(Raw!$X65&lt;$A$9,Raw!H65,-999),-999),-999),-999),-999),-999)</f>
        <v>1.015036</v>
      </c>
      <c r="F65" s="9">
        <f>IF(Raw!$G65&gt;$C$8,IF(Raw!$Q65&gt;$C$8,IF(Raw!$N65&gt;$C$9,IF(Raw!$N65&lt;$A$9,IF(Raw!$X65&gt;$C$9,IF(Raw!$X65&lt;$A$9,Raw!I65,-999),-999),-999),-999),-999),-999)</f>
        <v>1.409483</v>
      </c>
      <c r="G65" s="9">
        <f>Raw!G65</f>
        <v>0.96785299999999996</v>
      </c>
      <c r="H65" s="9">
        <f>IF(Raw!$G65&gt;$C$8,IF(Raw!$Q65&gt;$C$8,IF(Raw!$N65&gt;$C$9,IF(Raw!$N65&lt;$A$9,IF(Raw!$X65&gt;$C$9,IF(Raw!$X65&lt;$A$9,Raw!L65,-999),-999),-999),-999),-999),-999)</f>
        <v>729</v>
      </c>
      <c r="I65" s="9">
        <f>IF(Raw!$G65&gt;$C$8,IF(Raw!$Q65&gt;$C$8,IF(Raw!$N65&gt;$C$9,IF(Raw!$N65&lt;$A$9,IF(Raw!$X65&gt;$C$9,IF(Raw!$X65&lt;$A$9,Raw!M65,-999),-999),-999),-999),-999),-999)</f>
        <v>8.2334000000000004E-2</v>
      </c>
      <c r="J65" s="9">
        <f>IF(Raw!$G65&gt;$C$8,IF(Raw!$Q65&gt;$C$8,IF(Raw!$N65&gt;$C$9,IF(Raw!$N65&lt;$A$9,IF(Raw!$X65&gt;$C$9,IF(Raw!$X65&lt;$A$9,Raw!N65,-999),-999),-999),-999),-999),-999)</f>
        <v>428</v>
      </c>
      <c r="K65" s="9">
        <f>IF(Raw!$G65&gt;$C$8,IF(Raw!$Q65&gt;$C$8,IF(Raw!$N65&gt;$C$9,IF(Raw!$N65&lt;$A$9,IF(Raw!$X65&gt;$C$9,IF(Raw!$X65&lt;$A$9,Raw!R65,-999),-999),-999),-999),-999),-999)</f>
        <v>1.0678479999999999</v>
      </c>
      <c r="L65" s="9">
        <f>IF(Raw!$G65&gt;$C$8,IF(Raw!$Q65&gt;$C$8,IF(Raw!$N65&gt;$C$9,IF(Raw!$N65&lt;$A$9,IF(Raw!$X65&gt;$C$9,IF(Raw!$X65&lt;$A$9,Raw!S65,-999),-999),-999),-999),-999),-999)</f>
        <v>1.5832440000000001</v>
      </c>
      <c r="M65" s="9">
        <f>Raw!Q65</f>
        <v>0.98653199999999996</v>
      </c>
      <c r="N65" s="9">
        <f>IF(Raw!$G65&gt;$C$8,IF(Raw!$Q65&gt;$C$8,IF(Raw!$N65&gt;$C$9,IF(Raw!$N65&lt;$A$9,IF(Raw!$X65&gt;$C$9,IF(Raw!$X65&lt;$A$9,Raw!V65,-999),-999),-999),-999),-999),-999)</f>
        <v>681</v>
      </c>
      <c r="O65" s="9">
        <f>IF(Raw!$G65&gt;$C$8,IF(Raw!$Q65&gt;$C$8,IF(Raw!$N65&gt;$C$9,IF(Raw!$N65&lt;$A$9,IF(Raw!$X65&gt;$C$9,IF(Raw!$X65&lt;$A$9,Raw!W65,-999),-999),-999),-999),-999),-999)</f>
        <v>9.4991999999999993E-2</v>
      </c>
      <c r="P65" s="9">
        <f>IF(Raw!$G65&gt;$C$8,IF(Raw!$Q65&gt;$C$8,IF(Raw!$N65&gt;$C$9,IF(Raw!$N65&lt;$A$9,IF(Raw!$X65&gt;$C$9,IF(Raw!$X65&lt;$A$9,Raw!X65,-999),-999),-999),-999),-999),-999)</f>
        <v>503</v>
      </c>
      <c r="R65" s="9">
        <f t="shared" si="4"/>
        <v>0.39444699999999999</v>
      </c>
      <c r="S65" s="9">
        <f t="shared" si="5"/>
        <v>0.27985225788462859</v>
      </c>
      <c r="T65" s="9">
        <f t="shared" si="6"/>
        <v>0.51539600000000019</v>
      </c>
      <c r="U65" s="9">
        <f t="shared" si="7"/>
        <v>0.32553162999512403</v>
      </c>
      <c r="V65" s="15">
        <f t="shared" si="0"/>
        <v>0</v>
      </c>
      <c r="X65" s="11">
        <f t="shared" si="8"/>
        <v>7.645399999999998E+18</v>
      </c>
      <c r="Y65" s="11">
        <f t="shared" si="9"/>
        <v>7.289999999999999E-18</v>
      </c>
      <c r="Z65" s="11">
        <f t="shared" si="10"/>
        <v>4.28E-4</v>
      </c>
      <c r="AA65" s="16">
        <f t="shared" si="11"/>
        <v>2.329878310164309E-2</v>
      </c>
      <c r="AB65" s="9">
        <f t="shared" si="1"/>
        <v>1.0798560996154543</v>
      </c>
      <c r="AC65" s="9">
        <f t="shared" si="2"/>
        <v>0.97670121689835709</v>
      </c>
      <c r="AD65" s="15">
        <f t="shared" si="3"/>
        <v>54.436409115988539</v>
      </c>
      <c r="AE65" s="3">
        <f t="shared" si="12"/>
        <v>877.71599999999967</v>
      </c>
      <c r="AF65" s="2">
        <f t="shared" si="13"/>
        <v>0.25</v>
      </c>
      <c r="AG65" s="9">
        <f t="shared" si="14"/>
        <v>1.3631363838930139E-2</v>
      </c>
      <c r="AH65" s="2">
        <f t="shared" si="15"/>
        <v>0.65961460205929889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99.6</v>
      </c>
      <c r="D66" s="15">
        <f>IF(C66&gt;0.5,Raw!D66*D$11,-999)</f>
        <v>12.7</v>
      </c>
      <c r="E66" s="9">
        <f>IF(Raw!$G66&gt;$C$8,IF(Raw!$Q66&gt;$C$8,IF(Raw!$N66&gt;$C$9,IF(Raw!$N66&lt;$A$9,IF(Raw!$X66&gt;$C$9,IF(Raw!$X66&lt;$A$9,Raw!H66,-999),-999),-999),-999),-999),-999)</f>
        <v>1.03281</v>
      </c>
      <c r="F66" s="9">
        <f>IF(Raw!$G66&gt;$C$8,IF(Raw!$Q66&gt;$C$8,IF(Raw!$N66&gt;$C$9,IF(Raw!$N66&lt;$A$9,IF(Raw!$X66&gt;$C$9,IF(Raw!$X66&lt;$A$9,Raw!I66,-999),-999),-999),-999),-999),-999)</f>
        <v>1.423916</v>
      </c>
      <c r="G66" s="9">
        <f>Raw!G66</f>
        <v>0.96356299999999995</v>
      </c>
      <c r="H66" s="9">
        <f>IF(Raw!$G66&gt;$C$8,IF(Raw!$Q66&gt;$C$8,IF(Raw!$N66&gt;$C$9,IF(Raw!$N66&lt;$A$9,IF(Raw!$X66&gt;$C$9,IF(Raw!$X66&lt;$A$9,Raw!L66,-999),-999),-999),-999),-999),-999)</f>
        <v>686.5</v>
      </c>
      <c r="I66" s="9">
        <f>IF(Raw!$G66&gt;$C$8,IF(Raw!$Q66&gt;$C$8,IF(Raw!$N66&gt;$C$9,IF(Raw!$N66&lt;$A$9,IF(Raw!$X66&gt;$C$9,IF(Raw!$X66&lt;$A$9,Raw!M66,-999),-999),-999),-999),-999),-999)</f>
        <v>0.25456800000000002</v>
      </c>
      <c r="J66" s="9">
        <f>IF(Raw!$G66&gt;$C$8,IF(Raw!$Q66&gt;$C$8,IF(Raw!$N66&gt;$C$9,IF(Raw!$N66&lt;$A$9,IF(Raw!$X66&gt;$C$9,IF(Raw!$X66&lt;$A$9,Raw!N66,-999),-999),-999),-999),-999),-999)</f>
        <v>355</v>
      </c>
      <c r="K66" s="9">
        <f>IF(Raw!$G66&gt;$C$8,IF(Raw!$Q66&gt;$C$8,IF(Raw!$N66&gt;$C$9,IF(Raw!$N66&lt;$A$9,IF(Raw!$X66&gt;$C$9,IF(Raw!$X66&lt;$A$9,Raw!R66,-999),-999),-999),-999),-999),-999)</f>
        <v>1.0180640000000001</v>
      </c>
      <c r="L66" s="9">
        <f>IF(Raw!$G66&gt;$C$8,IF(Raw!$Q66&gt;$C$8,IF(Raw!$N66&gt;$C$9,IF(Raw!$N66&lt;$A$9,IF(Raw!$X66&gt;$C$9,IF(Raw!$X66&lt;$A$9,Raw!S66,-999),-999),-999),-999),-999),-999)</f>
        <v>1.49671</v>
      </c>
      <c r="M66" s="9">
        <f>Raw!Q66</f>
        <v>0.98417699999999997</v>
      </c>
      <c r="N66" s="9">
        <f>IF(Raw!$G66&gt;$C$8,IF(Raw!$Q66&gt;$C$8,IF(Raw!$N66&gt;$C$9,IF(Raw!$N66&lt;$A$9,IF(Raw!$X66&gt;$C$9,IF(Raw!$X66&lt;$A$9,Raw!V66,-999),-999),-999),-999),-999),-999)</f>
        <v>720.6</v>
      </c>
      <c r="O66" s="9">
        <f>IF(Raw!$G66&gt;$C$8,IF(Raw!$Q66&gt;$C$8,IF(Raw!$N66&gt;$C$9,IF(Raw!$N66&lt;$A$9,IF(Raw!$X66&gt;$C$9,IF(Raw!$X66&lt;$A$9,Raw!W66,-999),-999),-999),-999),-999),-999)</f>
        <v>0.22207099999999999</v>
      </c>
      <c r="P66" s="9">
        <f>IF(Raw!$G66&gt;$C$8,IF(Raw!$Q66&gt;$C$8,IF(Raw!$N66&gt;$C$9,IF(Raw!$N66&lt;$A$9,IF(Raw!$X66&gt;$C$9,IF(Raw!$X66&lt;$A$9,Raw!X66,-999),-999),-999),-999),-999),-999)</f>
        <v>636</v>
      </c>
      <c r="R66" s="9">
        <f t="shared" si="4"/>
        <v>0.39110599999999995</v>
      </c>
      <c r="S66" s="9">
        <f t="shared" si="5"/>
        <v>0.27466929228971371</v>
      </c>
      <c r="T66" s="9">
        <f t="shared" si="6"/>
        <v>0.4786459999999999</v>
      </c>
      <c r="U66" s="9">
        <f t="shared" si="7"/>
        <v>0.3197987586105524</v>
      </c>
      <c r="V66" s="15">
        <f t="shared" si="0"/>
        <v>0</v>
      </c>
      <c r="X66" s="11">
        <f t="shared" si="8"/>
        <v>7.645399999999998E+18</v>
      </c>
      <c r="Y66" s="11">
        <f t="shared" si="9"/>
        <v>6.8649999999999993E-18</v>
      </c>
      <c r="Z66" s="11">
        <f t="shared" si="10"/>
        <v>3.5500000000000001E-4</v>
      </c>
      <c r="AA66" s="16">
        <f t="shared" si="11"/>
        <v>1.8291596618622636E-2</v>
      </c>
      <c r="AB66" s="9">
        <f t="shared" si="1"/>
        <v>1.0268191995551172</v>
      </c>
      <c r="AC66" s="9">
        <f t="shared" si="2"/>
        <v>0.98170840338137755</v>
      </c>
      <c r="AD66" s="15">
        <f t="shared" si="3"/>
        <v>51.525624277810252</v>
      </c>
      <c r="AE66" s="3">
        <f t="shared" si="12"/>
        <v>826.54599999999971</v>
      </c>
      <c r="AF66" s="2">
        <f t="shared" si="13"/>
        <v>0.25</v>
      </c>
      <c r="AG66" s="9">
        <f t="shared" si="14"/>
        <v>1.2675254369751893E-2</v>
      </c>
      <c r="AH66" s="2">
        <f t="shared" si="15"/>
        <v>0.6133489624293148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98.3</v>
      </c>
      <c r="D67" s="15">
        <f>IF(C67&gt;0.5,Raw!D67*D$11,-999)</f>
        <v>13.6</v>
      </c>
      <c r="E67" s="9">
        <f>IF(Raw!$G67&gt;$C$8,IF(Raw!$Q67&gt;$C$8,IF(Raw!$N67&gt;$C$9,IF(Raw!$N67&lt;$A$9,IF(Raw!$X67&gt;$C$9,IF(Raw!$X67&lt;$A$9,Raw!H67,-999),-999),-999),-999),-999),-999)</f>
        <v>1.0449029999999999</v>
      </c>
      <c r="F67" s="9">
        <f>IF(Raw!$G67&gt;$C$8,IF(Raw!$Q67&gt;$C$8,IF(Raw!$N67&gt;$C$9,IF(Raw!$N67&lt;$A$9,IF(Raw!$X67&gt;$C$9,IF(Raw!$X67&lt;$A$9,Raw!I67,-999),-999),-999),-999),-999),-999)</f>
        <v>1.4558329999999999</v>
      </c>
      <c r="G67" s="9">
        <f>Raw!G67</f>
        <v>0.98119400000000001</v>
      </c>
      <c r="H67" s="9">
        <f>IF(Raw!$G67&gt;$C$8,IF(Raw!$Q67&gt;$C$8,IF(Raw!$N67&gt;$C$9,IF(Raw!$N67&lt;$A$9,IF(Raw!$X67&gt;$C$9,IF(Raw!$X67&lt;$A$9,Raw!L67,-999),-999),-999),-999),-999),-999)</f>
        <v>791.4</v>
      </c>
      <c r="I67" s="9">
        <f>IF(Raw!$G67&gt;$C$8,IF(Raw!$Q67&gt;$C$8,IF(Raw!$N67&gt;$C$9,IF(Raw!$N67&lt;$A$9,IF(Raw!$X67&gt;$C$9,IF(Raw!$X67&lt;$A$9,Raw!M67,-999),-999),-999),-999),-999),-999)</f>
        <v>0.193351</v>
      </c>
      <c r="J67" s="9">
        <f>IF(Raw!$G67&gt;$C$8,IF(Raw!$Q67&gt;$C$8,IF(Raw!$N67&gt;$C$9,IF(Raw!$N67&lt;$A$9,IF(Raw!$X67&gt;$C$9,IF(Raw!$X67&lt;$A$9,Raw!N67,-999),-999),-999),-999),-999),-999)</f>
        <v>623</v>
      </c>
      <c r="K67" s="9">
        <f>IF(Raw!$G67&gt;$C$8,IF(Raw!$Q67&gt;$C$8,IF(Raw!$N67&gt;$C$9,IF(Raw!$N67&lt;$A$9,IF(Raw!$X67&gt;$C$9,IF(Raw!$X67&lt;$A$9,Raw!R67,-999),-999),-999),-999),-999),-999)</f>
        <v>1.069922</v>
      </c>
      <c r="L67" s="9">
        <f>IF(Raw!$G67&gt;$C$8,IF(Raw!$Q67&gt;$C$8,IF(Raw!$N67&gt;$C$9,IF(Raw!$N67&lt;$A$9,IF(Raw!$X67&gt;$C$9,IF(Raw!$X67&lt;$A$9,Raw!S67,-999),-999),-999),-999),-999),-999)</f>
        <v>1.5388440000000001</v>
      </c>
      <c r="M67" s="9">
        <f>Raw!Q67</f>
        <v>0.97810699999999995</v>
      </c>
      <c r="N67" s="9">
        <f>IF(Raw!$G67&gt;$C$8,IF(Raw!$Q67&gt;$C$8,IF(Raw!$N67&gt;$C$9,IF(Raw!$N67&lt;$A$9,IF(Raw!$X67&gt;$C$9,IF(Raw!$X67&lt;$A$9,Raw!V67,-999),-999),-999),-999),-999),-999)</f>
        <v>688.2</v>
      </c>
      <c r="O67" s="9">
        <f>IF(Raw!$G67&gt;$C$8,IF(Raw!$Q67&gt;$C$8,IF(Raw!$N67&gt;$C$9,IF(Raw!$N67&lt;$A$9,IF(Raw!$X67&gt;$C$9,IF(Raw!$X67&lt;$A$9,Raw!W67,-999),-999),-999),-999),-999),-999)</f>
        <v>0.17430300000000001</v>
      </c>
      <c r="P67" s="9">
        <f>IF(Raw!$G67&gt;$C$8,IF(Raw!$Q67&gt;$C$8,IF(Raw!$N67&gt;$C$9,IF(Raw!$N67&lt;$A$9,IF(Raw!$X67&gt;$C$9,IF(Raw!$X67&lt;$A$9,Raw!X67,-999),-999),-999),-999),-999),-999)</f>
        <v>580</v>
      </c>
      <c r="R67" s="9">
        <f t="shared" si="4"/>
        <v>0.41093000000000002</v>
      </c>
      <c r="S67" s="9">
        <f t="shared" si="5"/>
        <v>0.28226451797699326</v>
      </c>
      <c r="T67" s="9">
        <f t="shared" si="6"/>
        <v>0.46892200000000006</v>
      </c>
      <c r="U67" s="9">
        <f t="shared" si="7"/>
        <v>0.30472354572653243</v>
      </c>
      <c r="V67" s="15">
        <f t="shared" si="0"/>
        <v>0</v>
      </c>
      <c r="X67" s="11">
        <f t="shared" si="8"/>
        <v>8.187199999999998E+18</v>
      </c>
      <c r="Y67" s="11">
        <f t="shared" si="9"/>
        <v>7.9139999999999996E-18</v>
      </c>
      <c r="Z67" s="11">
        <f t="shared" si="10"/>
        <v>6.2299999999999996E-4</v>
      </c>
      <c r="AA67" s="16">
        <f t="shared" si="11"/>
        <v>3.8800131280353249E-2</v>
      </c>
      <c r="AB67" s="9">
        <f t="shared" si="1"/>
        <v>1.0881162351602458</v>
      </c>
      <c r="AC67" s="9">
        <f t="shared" si="2"/>
        <v>0.9611998687196468</v>
      </c>
      <c r="AD67" s="15">
        <f t="shared" si="3"/>
        <v>62.279504462846305</v>
      </c>
      <c r="AE67" s="3">
        <f t="shared" si="12"/>
        <v>952.84559999999965</v>
      </c>
      <c r="AF67" s="2">
        <f t="shared" si="13"/>
        <v>0.25</v>
      </c>
      <c r="AG67" s="9">
        <f t="shared" si="14"/>
        <v>1.459848571231533E-2</v>
      </c>
      <c r="AH67" s="2">
        <f t="shared" si="15"/>
        <v>0.70641312619772312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97.1</v>
      </c>
      <c r="D68" s="15">
        <f>IF(C68&gt;0.5,Raw!D68*D$11,-999)</f>
        <v>13.6</v>
      </c>
      <c r="E68" s="9">
        <f>IF(Raw!$G68&gt;$C$8,IF(Raw!$Q68&gt;$C$8,IF(Raw!$N68&gt;$C$9,IF(Raw!$N68&lt;$A$9,IF(Raw!$X68&gt;$C$9,IF(Raw!$X68&lt;$A$9,Raw!H68,-999),-999),-999),-999),-999),-999)</f>
        <v>1.1614169999999999</v>
      </c>
      <c r="F68" s="9">
        <f>IF(Raw!$G68&gt;$C$8,IF(Raw!$Q68&gt;$C$8,IF(Raw!$N68&gt;$C$9,IF(Raw!$N68&lt;$A$9,IF(Raw!$X68&gt;$C$9,IF(Raw!$X68&lt;$A$9,Raw!I68,-999),-999),-999),-999),-999),-999)</f>
        <v>1.6357660000000001</v>
      </c>
      <c r="G68" s="9">
        <f>Raw!G68</f>
        <v>0.98328199999999999</v>
      </c>
      <c r="H68" s="9">
        <f>IF(Raw!$G68&gt;$C$8,IF(Raw!$Q68&gt;$C$8,IF(Raw!$N68&gt;$C$9,IF(Raw!$N68&lt;$A$9,IF(Raw!$X68&gt;$C$9,IF(Raw!$X68&lt;$A$9,Raw!L68,-999),-999),-999),-999),-999),-999)</f>
        <v>655.9</v>
      </c>
      <c r="I68" s="9">
        <f>IF(Raw!$G68&gt;$C$8,IF(Raw!$Q68&gt;$C$8,IF(Raw!$N68&gt;$C$9,IF(Raw!$N68&lt;$A$9,IF(Raw!$X68&gt;$C$9,IF(Raw!$X68&lt;$A$9,Raw!M68,-999),-999),-999),-999),-999),-999)</f>
        <v>9.1130000000000003E-2</v>
      </c>
      <c r="J68" s="9">
        <f>IF(Raw!$G68&gt;$C$8,IF(Raw!$Q68&gt;$C$8,IF(Raw!$N68&gt;$C$9,IF(Raw!$N68&lt;$A$9,IF(Raw!$X68&gt;$C$9,IF(Raw!$X68&lt;$A$9,Raw!N68,-999),-999),-999),-999),-999),-999)</f>
        <v>328</v>
      </c>
      <c r="K68" s="9">
        <f>IF(Raw!$G68&gt;$C$8,IF(Raw!$Q68&gt;$C$8,IF(Raw!$N68&gt;$C$9,IF(Raw!$N68&lt;$A$9,IF(Raw!$X68&gt;$C$9,IF(Raw!$X68&lt;$A$9,Raw!R68,-999),-999),-999),-999),-999),-999)</f>
        <v>1.0743100000000001</v>
      </c>
      <c r="L68" s="9">
        <f>IF(Raw!$G68&gt;$C$8,IF(Raw!$Q68&gt;$C$8,IF(Raw!$N68&gt;$C$9,IF(Raw!$N68&lt;$A$9,IF(Raw!$X68&gt;$C$9,IF(Raw!$X68&lt;$A$9,Raw!S68,-999),-999),-999),-999),-999),-999)</f>
        <v>1.566667</v>
      </c>
      <c r="M68" s="9">
        <f>Raw!Q68</f>
        <v>0.98177999999999999</v>
      </c>
      <c r="N68" s="9">
        <f>IF(Raw!$G68&gt;$C$8,IF(Raw!$Q68&gt;$C$8,IF(Raw!$N68&gt;$C$9,IF(Raw!$N68&lt;$A$9,IF(Raw!$X68&gt;$C$9,IF(Raw!$X68&lt;$A$9,Raw!V68,-999),-999),-999),-999),-999),-999)</f>
        <v>674.8</v>
      </c>
      <c r="O68" s="9">
        <f>IF(Raw!$G68&gt;$C$8,IF(Raw!$Q68&gt;$C$8,IF(Raw!$N68&gt;$C$9,IF(Raw!$N68&lt;$A$9,IF(Raw!$X68&gt;$C$9,IF(Raw!$X68&lt;$A$9,Raw!W68,-999),-999),-999),-999),-999),-999)</f>
        <v>7.1233000000000005E-2</v>
      </c>
      <c r="P68" s="9">
        <f>IF(Raw!$G68&gt;$C$8,IF(Raw!$Q68&gt;$C$8,IF(Raw!$N68&gt;$C$9,IF(Raw!$N68&lt;$A$9,IF(Raw!$X68&gt;$C$9,IF(Raw!$X68&lt;$A$9,Raw!X68,-999),-999),-999),-999),-999),-999)</f>
        <v>343</v>
      </c>
      <c r="R68" s="9">
        <f t="shared" si="4"/>
        <v>0.47434900000000013</v>
      </c>
      <c r="S68" s="9">
        <f t="shared" si="5"/>
        <v>0.28998585372235403</v>
      </c>
      <c r="T68" s="9">
        <f t="shared" si="6"/>
        <v>0.49235699999999993</v>
      </c>
      <c r="U68" s="9">
        <f t="shared" si="7"/>
        <v>0.3142703586658811</v>
      </c>
      <c r="V68" s="15">
        <f t="shared" si="0"/>
        <v>0</v>
      </c>
      <c r="X68" s="11">
        <f t="shared" si="8"/>
        <v>8.187199999999998E+18</v>
      </c>
      <c r="Y68" s="11">
        <f t="shared" si="9"/>
        <v>6.5589999999999995E-18</v>
      </c>
      <c r="Z68" s="11">
        <f t="shared" si="10"/>
        <v>3.28E-4</v>
      </c>
      <c r="AA68" s="16">
        <f t="shared" si="11"/>
        <v>1.7308681778141356E-2</v>
      </c>
      <c r="AB68" s="9">
        <f t="shared" si="1"/>
        <v>1.0828320506342404</v>
      </c>
      <c r="AC68" s="9">
        <f t="shared" si="2"/>
        <v>0.98269131822185873</v>
      </c>
      <c r="AD68" s="15">
        <f t="shared" si="3"/>
        <v>52.770371274821208</v>
      </c>
      <c r="AE68" s="3">
        <f t="shared" si="12"/>
        <v>789.70359999999971</v>
      </c>
      <c r="AF68" s="2">
        <f t="shared" si="13"/>
        <v>0.25</v>
      </c>
      <c r="AG68" s="9">
        <f t="shared" si="14"/>
        <v>1.2757048851899823E-2</v>
      </c>
      <c r="AH68" s="2">
        <f t="shared" si="15"/>
        <v>0.61730695485253584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95.8</v>
      </c>
      <c r="D69" s="15">
        <f>IF(C69&gt;0.5,Raw!D69*D$11,-999)</f>
        <v>14.5</v>
      </c>
      <c r="E69" s="9">
        <f>IF(Raw!$G69&gt;$C$8,IF(Raw!$Q69&gt;$C$8,IF(Raw!$N69&gt;$C$9,IF(Raw!$N69&lt;$A$9,IF(Raw!$X69&gt;$C$9,IF(Raw!$X69&lt;$A$9,Raw!H69,-999),-999),-999),-999),-999),-999)</f>
        <v>1.210604</v>
      </c>
      <c r="F69" s="9">
        <f>IF(Raw!$G69&gt;$C$8,IF(Raw!$Q69&gt;$C$8,IF(Raw!$N69&gt;$C$9,IF(Raw!$N69&lt;$A$9,IF(Raw!$X69&gt;$C$9,IF(Raw!$X69&lt;$A$9,Raw!I69,-999),-999),-999),-999),-999),-999)</f>
        <v>1.6952</v>
      </c>
      <c r="G69" s="9">
        <f>Raw!G69</f>
        <v>0.98771200000000003</v>
      </c>
      <c r="H69" s="9">
        <f>IF(Raw!$G69&gt;$C$8,IF(Raw!$Q69&gt;$C$8,IF(Raw!$N69&gt;$C$9,IF(Raw!$N69&lt;$A$9,IF(Raw!$X69&gt;$C$9,IF(Raw!$X69&lt;$A$9,Raw!L69,-999),-999),-999),-999),-999),-999)</f>
        <v>656.8</v>
      </c>
      <c r="I69" s="9">
        <f>IF(Raw!$G69&gt;$C$8,IF(Raw!$Q69&gt;$C$8,IF(Raw!$N69&gt;$C$9,IF(Raw!$N69&lt;$A$9,IF(Raw!$X69&gt;$C$9,IF(Raw!$X69&lt;$A$9,Raw!M69,-999),-999),-999),-999),-999),-999)</f>
        <v>0.209782</v>
      </c>
      <c r="J69" s="9">
        <f>IF(Raw!$G69&gt;$C$8,IF(Raw!$Q69&gt;$C$8,IF(Raw!$N69&gt;$C$9,IF(Raw!$N69&lt;$A$9,IF(Raw!$X69&gt;$C$9,IF(Raw!$X69&lt;$A$9,Raw!N69,-999),-999),-999),-999),-999),-999)</f>
        <v>449</v>
      </c>
      <c r="K69" s="9">
        <f>IF(Raw!$G69&gt;$C$8,IF(Raw!$Q69&gt;$C$8,IF(Raw!$N69&gt;$C$9,IF(Raw!$N69&lt;$A$9,IF(Raw!$X69&gt;$C$9,IF(Raw!$X69&lt;$A$9,Raw!R69,-999),-999),-999),-999),-999),-999)</f>
        <v>1.107637</v>
      </c>
      <c r="L69" s="9">
        <f>IF(Raw!$G69&gt;$C$8,IF(Raw!$Q69&gt;$C$8,IF(Raw!$N69&gt;$C$9,IF(Raw!$N69&lt;$A$9,IF(Raw!$X69&gt;$C$9,IF(Raw!$X69&lt;$A$9,Raw!S69,-999),-999),-999),-999),-999),-999)</f>
        <v>1.66079</v>
      </c>
      <c r="M69" s="9">
        <f>Raw!Q69</f>
        <v>0.99139600000000005</v>
      </c>
      <c r="N69" s="9">
        <f>IF(Raw!$G69&gt;$C$8,IF(Raw!$Q69&gt;$C$8,IF(Raw!$N69&gt;$C$9,IF(Raw!$N69&lt;$A$9,IF(Raw!$X69&gt;$C$9,IF(Raw!$X69&lt;$A$9,Raw!V69,-999),-999),-999),-999),-999),-999)</f>
        <v>710.8</v>
      </c>
      <c r="O69" s="9">
        <f>IF(Raw!$G69&gt;$C$8,IF(Raw!$Q69&gt;$C$8,IF(Raw!$N69&gt;$C$9,IF(Raw!$N69&lt;$A$9,IF(Raw!$X69&gt;$C$9,IF(Raw!$X69&lt;$A$9,Raw!W69,-999),-999),-999),-999),-999),-999)</f>
        <v>7.7054999999999998E-2</v>
      </c>
      <c r="P69" s="9">
        <f>IF(Raw!$G69&gt;$C$8,IF(Raw!$Q69&gt;$C$8,IF(Raw!$N69&gt;$C$9,IF(Raw!$N69&lt;$A$9,IF(Raw!$X69&gt;$C$9,IF(Raw!$X69&lt;$A$9,Raw!X69,-999),-999),-999),-999),-999),-999)</f>
        <v>509</v>
      </c>
      <c r="R69" s="9">
        <f t="shared" si="4"/>
        <v>0.48459600000000003</v>
      </c>
      <c r="S69" s="9">
        <f t="shared" si="5"/>
        <v>0.28586361491269469</v>
      </c>
      <c r="T69" s="9">
        <f t="shared" si="6"/>
        <v>0.55315300000000001</v>
      </c>
      <c r="U69" s="9">
        <f t="shared" si="7"/>
        <v>0.33306619139084415</v>
      </c>
      <c r="V69" s="15">
        <f t="shared" si="0"/>
        <v>0</v>
      </c>
      <c r="X69" s="11">
        <f t="shared" si="8"/>
        <v>8.728999999999999E+18</v>
      </c>
      <c r="Y69" s="11">
        <f t="shared" si="9"/>
        <v>6.5679999999999993E-18</v>
      </c>
      <c r="Z69" s="11">
        <f t="shared" si="10"/>
        <v>4.4899999999999996E-4</v>
      </c>
      <c r="AA69" s="16">
        <f t="shared" si="11"/>
        <v>2.5096074656357069E-2</v>
      </c>
      <c r="AB69" s="9">
        <f t="shared" si="1"/>
        <v>1.1215189689843879</v>
      </c>
      <c r="AC69" s="9">
        <f t="shared" si="2"/>
        <v>0.9749039253436429</v>
      </c>
      <c r="AD69" s="15">
        <f t="shared" si="3"/>
        <v>55.893262040884352</v>
      </c>
      <c r="AE69" s="3">
        <f t="shared" si="12"/>
        <v>790.78719999999964</v>
      </c>
      <c r="AF69" s="2">
        <f t="shared" si="13"/>
        <v>0.25</v>
      </c>
      <c r="AG69" s="9">
        <f t="shared" si="14"/>
        <v>1.4320119932590608E-2</v>
      </c>
      <c r="AH69" s="2">
        <f t="shared" si="15"/>
        <v>0.69294315098543646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94.5</v>
      </c>
      <c r="D70" s="15">
        <f>IF(C70&gt;0.5,Raw!D70*D$11,-999)</f>
        <v>15.4</v>
      </c>
      <c r="E70" s="9">
        <f>IF(Raw!$G70&gt;$C$8,IF(Raw!$Q70&gt;$C$8,IF(Raw!$N70&gt;$C$9,IF(Raw!$N70&lt;$A$9,IF(Raw!$X70&gt;$C$9,IF(Raw!$X70&lt;$A$9,Raw!H70,-999),-999),-999),-999),-999),-999)</f>
        <v>1.2302249999999999</v>
      </c>
      <c r="F70" s="9">
        <f>IF(Raw!$G70&gt;$C$8,IF(Raw!$Q70&gt;$C$8,IF(Raw!$N70&gt;$C$9,IF(Raw!$N70&lt;$A$9,IF(Raw!$X70&gt;$C$9,IF(Raw!$X70&lt;$A$9,Raw!I70,-999),-999),-999),-999),-999),-999)</f>
        <v>1.7681690000000001</v>
      </c>
      <c r="G70" s="9">
        <f>Raw!G70</f>
        <v>0.98188399999999998</v>
      </c>
      <c r="H70" s="9">
        <f>IF(Raw!$G70&gt;$C$8,IF(Raw!$Q70&gt;$C$8,IF(Raw!$N70&gt;$C$9,IF(Raw!$N70&lt;$A$9,IF(Raw!$X70&gt;$C$9,IF(Raw!$X70&lt;$A$9,Raw!L70,-999),-999),-999),-999),-999),-999)</f>
        <v>723.8</v>
      </c>
      <c r="I70" s="9">
        <f>IF(Raw!$G70&gt;$C$8,IF(Raw!$Q70&gt;$C$8,IF(Raw!$N70&gt;$C$9,IF(Raw!$N70&lt;$A$9,IF(Raw!$X70&gt;$C$9,IF(Raw!$X70&lt;$A$9,Raw!M70,-999),-999),-999),-999),-999),-999)</f>
        <v>0.104917</v>
      </c>
      <c r="J70" s="9">
        <f>IF(Raw!$G70&gt;$C$8,IF(Raw!$Q70&gt;$C$8,IF(Raw!$N70&gt;$C$9,IF(Raw!$N70&lt;$A$9,IF(Raw!$X70&gt;$C$9,IF(Raw!$X70&lt;$A$9,Raw!N70,-999),-999),-999),-999),-999),-999)</f>
        <v>751</v>
      </c>
      <c r="K70" s="9">
        <f>IF(Raw!$G70&gt;$C$8,IF(Raw!$Q70&gt;$C$8,IF(Raw!$N70&gt;$C$9,IF(Raw!$N70&lt;$A$9,IF(Raw!$X70&gt;$C$9,IF(Raw!$X70&lt;$A$9,Raw!R70,-999),-999),-999),-999),-999),-999)</f>
        <v>1.1849460000000001</v>
      </c>
      <c r="L70" s="9">
        <f>IF(Raw!$G70&gt;$C$8,IF(Raw!$Q70&gt;$C$8,IF(Raw!$N70&gt;$C$9,IF(Raw!$N70&lt;$A$9,IF(Raw!$X70&gt;$C$9,IF(Raw!$X70&lt;$A$9,Raw!S70,-999),-999),-999),-999),-999),-999)</f>
        <v>1.786816</v>
      </c>
      <c r="M70" s="9">
        <f>Raw!Q70</f>
        <v>0.98660400000000004</v>
      </c>
      <c r="N70" s="9">
        <f>IF(Raw!$G70&gt;$C$8,IF(Raw!$Q70&gt;$C$8,IF(Raw!$N70&gt;$C$9,IF(Raw!$N70&lt;$A$9,IF(Raw!$X70&gt;$C$9,IF(Raw!$X70&lt;$A$9,Raw!V70,-999),-999),-999),-999),-999),-999)</f>
        <v>754.5</v>
      </c>
      <c r="O70" s="9">
        <f>IF(Raw!$G70&gt;$C$8,IF(Raw!$Q70&gt;$C$8,IF(Raw!$N70&gt;$C$9,IF(Raw!$N70&lt;$A$9,IF(Raw!$X70&gt;$C$9,IF(Raw!$X70&lt;$A$9,Raw!W70,-999),-999),-999),-999),-999),-999)</f>
        <v>0.116784</v>
      </c>
      <c r="P70" s="9">
        <f>IF(Raw!$G70&gt;$C$8,IF(Raw!$Q70&gt;$C$8,IF(Raw!$N70&gt;$C$9,IF(Raw!$N70&lt;$A$9,IF(Raw!$X70&gt;$C$9,IF(Raw!$X70&lt;$A$9,Raw!X70,-999),-999),-999),-999),-999),-999)</f>
        <v>246</v>
      </c>
      <c r="R70" s="9">
        <f t="shared" si="4"/>
        <v>0.5379440000000002</v>
      </c>
      <c r="S70" s="9">
        <f t="shared" si="5"/>
        <v>0.30423788676308666</v>
      </c>
      <c r="T70" s="9">
        <f t="shared" si="6"/>
        <v>0.60186999999999991</v>
      </c>
      <c r="U70" s="9">
        <f t="shared" si="7"/>
        <v>0.33683938357391019</v>
      </c>
      <c r="V70" s="15">
        <f t="shared" si="0"/>
        <v>0</v>
      </c>
      <c r="X70" s="11">
        <f t="shared" si="8"/>
        <v>9.270799999999998E+18</v>
      </c>
      <c r="Y70" s="11">
        <f t="shared" si="9"/>
        <v>7.2379999999999995E-18</v>
      </c>
      <c r="Z70" s="11">
        <f t="shared" si="10"/>
        <v>7.5099999999999993E-4</v>
      </c>
      <c r="AA70" s="16">
        <f t="shared" si="11"/>
        <v>4.7975956763768285E-2</v>
      </c>
      <c r="AB70" s="9">
        <f t="shared" si="1"/>
        <v>1.2138212890974092</v>
      </c>
      <c r="AC70" s="9">
        <f t="shared" si="2"/>
        <v>0.95202404323623191</v>
      </c>
      <c r="AD70" s="15">
        <f t="shared" si="3"/>
        <v>63.882765331249395</v>
      </c>
      <c r="AE70" s="3">
        <f t="shared" si="12"/>
        <v>871.45519999999976</v>
      </c>
      <c r="AF70" s="2">
        <f t="shared" si="13"/>
        <v>0.25</v>
      </c>
      <c r="AG70" s="9">
        <f t="shared" si="14"/>
        <v>1.6552485611672926E-2</v>
      </c>
      <c r="AH70" s="2">
        <f t="shared" si="15"/>
        <v>0.80096616441666546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93.4</v>
      </c>
      <c r="D71" s="15">
        <f>IF(C71&gt;0.5,Raw!D71*D$11,-999)</f>
        <v>16.3</v>
      </c>
      <c r="E71" s="9">
        <f>IF(Raw!$G71&gt;$C$8,IF(Raw!$Q71&gt;$C$8,IF(Raw!$N71&gt;$C$9,IF(Raw!$N71&lt;$A$9,IF(Raw!$X71&gt;$C$9,IF(Raw!$X71&lt;$A$9,Raw!H71,-999),-999),-999),-999),-999),-999)</f>
        <v>1.2411080000000001</v>
      </c>
      <c r="F71" s="9">
        <f>IF(Raw!$G71&gt;$C$8,IF(Raw!$Q71&gt;$C$8,IF(Raw!$N71&gt;$C$9,IF(Raw!$N71&lt;$A$9,IF(Raw!$X71&gt;$C$9,IF(Raw!$X71&lt;$A$9,Raw!I71,-999),-999),-999),-999),-999),-999)</f>
        <v>1.7658769999999999</v>
      </c>
      <c r="G71" s="9">
        <f>Raw!G71</f>
        <v>0.98082499999999995</v>
      </c>
      <c r="H71" s="9">
        <f>IF(Raw!$G71&gt;$C$8,IF(Raw!$Q71&gt;$C$8,IF(Raw!$N71&gt;$C$9,IF(Raw!$N71&lt;$A$9,IF(Raw!$X71&gt;$C$9,IF(Raw!$X71&lt;$A$9,Raw!L71,-999),-999),-999),-999),-999),-999)</f>
        <v>672.9</v>
      </c>
      <c r="I71" s="9">
        <f>IF(Raw!$G71&gt;$C$8,IF(Raw!$Q71&gt;$C$8,IF(Raw!$N71&gt;$C$9,IF(Raw!$N71&lt;$A$9,IF(Raw!$X71&gt;$C$9,IF(Raw!$X71&lt;$A$9,Raw!M71,-999),-999),-999),-999),-999),-999)</f>
        <v>2.5610999999999998E-2</v>
      </c>
      <c r="J71" s="9">
        <f>IF(Raw!$G71&gt;$C$8,IF(Raw!$Q71&gt;$C$8,IF(Raw!$N71&gt;$C$9,IF(Raw!$N71&lt;$A$9,IF(Raw!$X71&gt;$C$9,IF(Raw!$X71&lt;$A$9,Raw!N71,-999),-999),-999),-999),-999),-999)</f>
        <v>414</v>
      </c>
      <c r="K71" s="9">
        <f>IF(Raw!$G71&gt;$C$8,IF(Raw!$Q71&gt;$C$8,IF(Raw!$N71&gt;$C$9,IF(Raw!$N71&lt;$A$9,IF(Raw!$X71&gt;$C$9,IF(Raw!$X71&lt;$A$9,Raw!R71,-999),-999),-999),-999),-999),-999)</f>
        <v>1.2128110000000001</v>
      </c>
      <c r="L71" s="9">
        <f>IF(Raw!$G71&gt;$C$8,IF(Raw!$Q71&gt;$C$8,IF(Raw!$N71&gt;$C$9,IF(Raw!$N71&lt;$A$9,IF(Raw!$X71&gt;$C$9,IF(Raw!$X71&lt;$A$9,Raw!S71,-999),-999),-999),-999),-999),-999)</f>
        <v>1.846101</v>
      </c>
      <c r="M71" s="9">
        <f>Raw!Q71</f>
        <v>0.98208799999999996</v>
      </c>
      <c r="N71" s="9">
        <f>IF(Raw!$G71&gt;$C$8,IF(Raw!$Q71&gt;$C$8,IF(Raw!$N71&gt;$C$9,IF(Raw!$N71&lt;$A$9,IF(Raw!$X71&gt;$C$9,IF(Raw!$X71&lt;$A$9,Raw!V71,-999),-999),-999),-999),-999),-999)</f>
        <v>693.6</v>
      </c>
      <c r="O71" s="9">
        <f>IF(Raw!$G71&gt;$C$8,IF(Raw!$Q71&gt;$C$8,IF(Raw!$N71&gt;$C$9,IF(Raw!$N71&lt;$A$9,IF(Raw!$X71&gt;$C$9,IF(Raw!$X71&lt;$A$9,Raw!W71,-999),-999),-999),-999),-999),-999)</f>
        <v>8.3763000000000004E-2</v>
      </c>
      <c r="P71" s="9">
        <f>IF(Raw!$G71&gt;$C$8,IF(Raw!$Q71&gt;$C$8,IF(Raw!$N71&gt;$C$9,IF(Raw!$N71&lt;$A$9,IF(Raw!$X71&gt;$C$9,IF(Raw!$X71&lt;$A$9,Raw!X71,-999),-999),-999),-999),-999),-999)</f>
        <v>406</v>
      </c>
      <c r="R71" s="9">
        <f t="shared" si="4"/>
        <v>0.52476899999999982</v>
      </c>
      <c r="S71" s="9">
        <f t="shared" si="5"/>
        <v>0.29717188683016987</v>
      </c>
      <c r="T71" s="9">
        <f t="shared" si="6"/>
        <v>0.63328999999999991</v>
      </c>
      <c r="U71" s="9">
        <f t="shared" si="7"/>
        <v>0.34304190290780401</v>
      </c>
      <c r="V71" s="15">
        <f t="shared" si="0"/>
        <v>0</v>
      </c>
      <c r="X71" s="11">
        <f t="shared" si="8"/>
        <v>9.8125999999999959E+18</v>
      </c>
      <c r="Y71" s="11">
        <f t="shared" si="9"/>
        <v>6.7289999999999994E-18</v>
      </c>
      <c r="Z71" s="11">
        <f t="shared" si="10"/>
        <v>4.1399999999999998E-4</v>
      </c>
      <c r="AA71" s="16">
        <f t="shared" si="11"/>
        <v>2.660862654163916E-2</v>
      </c>
      <c r="AB71" s="9">
        <f t="shared" si="1"/>
        <v>1.2296619771025548</v>
      </c>
      <c r="AC71" s="9">
        <f t="shared" si="2"/>
        <v>0.9733913734583608</v>
      </c>
      <c r="AD71" s="15">
        <f t="shared" si="3"/>
        <v>64.272044786568017</v>
      </c>
      <c r="AE71" s="3">
        <f t="shared" si="12"/>
        <v>810.17159999999967</v>
      </c>
      <c r="AF71" s="2">
        <f t="shared" si="13"/>
        <v>0.25</v>
      </c>
      <c r="AG71" s="9">
        <f t="shared" si="14"/>
        <v>1.696000349796915E-2</v>
      </c>
      <c r="AH71" s="2">
        <f t="shared" si="15"/>
        <v>0.82068574285192408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92.2</v>
      </c>
      <c r="D72" s="15">
        <f>IF(C72&gt;0.5,Raw!D72*D$11,-999)</f>
        <v>17.2</v>
      </c>
      <c r="E72" s="9">
        <f>IF(Raw!$G72&gt;$C$8,IF(Raw!$Q72&gt;$C$8,IF(Raw!$N72&gt;$C$9,IF(Raw!$N72&lt;$A$9,IF(Raw!$X72&gt;$C$9,IF(Raw!$X72&lt;$A$9,Raw!H72,-999),-999),-999),-999),-999),-999)</f>
        <v>1.2680450000000001</v>
      </c>
      <c r="F72" s="9">
        <f>IF(Raw!$G72&gt;$C$8,IF(Raw!$Q72&gt;$C$8,IF(Raw!$N72&gt;$C$9,IF(Raw!$N72&lt;$A$9,IF(Raw!$X72&gt;$C$9,IF(Raw!$X72&lt;$A$9,Raw!I72,-999),-999),-999),-999),-999),-999)</f>
        <v>1.7841579999999999</v>
      </c>
      <c r="G72" s="9">
        <f>Raw!G72</f>
        <v>0.97938000000000003</v>
      </c>
      <c r="H72" s="9">
        <f>IF(Raw!$G72&gt;$C$8,IF(Raw!$Q72&gt;$C$8,IF(Raw!$N72&gt;$C$9,IF(Raw!$N72&lt;$A$9,IF(Raw!$X72&gt;$C$9,IF(Raw!$X72&lt;$A$9,Raw!L72,-999),-999),-999),-999),-999),-999)</f>
        <v>727.4</v>
      </c>
      <c r="I72" s="9">
        <f>IF(Raw!$G72&gt;$C$8,IF(Raw!$Q72&gt;$C$8,IF(Raw!$N72&gt;$C$9,IF(Raw!$N72&lt;$A$9,IF(Raw!$X72&gt;$C$9,IF(Raw!$X72&lt;$A$9,Raw!M72,-999),-999),-999),-999),-999),-999)</f>
        <v>0.28849599999999997</v>
      </c>
      <c r="J72" s="9">
        <f>IF(Raw!$G72&gt;$C$8,IF(Raw!$Q72&gt;$C$8,IF(Raw!$N72&gt;$C$9,IF(Raw!$N72&lt;$A$9,IF(Raw!$X72&gt;$C$9,IF(Raw!$X72&lt;$A$9,Raw!N72,-999),-999),-999),-999),-999),-999)</f>
        <v>390</v>
      </c>
      <c r="K72" s="9">
        <f>IF(Raw!$G72&gt;$C$8,IF(Raw!$Q72&gt;$C$8,IF(Raw!$N72&gt;$C$9,IF(Raw!$N72&lt;$A$9,IF(Raw!$X72&gt;$C$9,IF(Raw!$X72&lt;$A$9,Raw!R72,-999),-999),-999),-999),-999),-999)</f>
        <v>1.2182900000000001</v>
      </c>
      <c r="L72" s="9">
        <f>IF(Raw!$G72&gt;$C$8,IF(Raw!$Q72&gt;$C$8,IF(Raw!$N72&gt;$C$9,IF(Raw!$N72&lt;$A$9,IF(Raw!$X72&gt;$C$9,IF(Raw!$X72&lt;$A$9,Raw!S72,-999),-999),-999),-999),-999),-999)</f>
        <v>1.8701110000000001</v>
      </c>
      <c r="M72" s="9">
        <f>Raw!Q72</f>
        <v>0.981132</v>
      </c>
      <c r="N72" s="9">
        <f>IF(Raw!$G72&gt;$C$8,IF(Raw!$Q72&gt;$C$8,IF(Raw!$N72&gt;$C$9,IF(Raw!$N72&lt;$A$9,IF(Raw!$X72&gt;$C$9,IF(Raw!$X72&lt;$A$9,Raw!V72,-999),-999),-999),-999),-999),-999)</f>
        <v>709.2</v>
      </c>
      <c r="O72" s="9">
        <f>IF(Raw!$G72&gt;$C$8,IF(Raw!$Q72&gt;$C$8,IF(Raw!$N72&gt;$C$9,IF(Raw!$N72&lt;$A$9,IF(Raw!$X72&gt;$C$9,IF(Raw!$X72&lt;$A$9,Raw!W72,-999),-999),-999),-999),-999),-999)</f>
        <v>4.4000000000000002E-4</v>
      </c>
      <c r="P72" s="9">
        <f>IF(Raw!$G72&gt;$C$8,IF(Raw!$Q72&gt;$C$8,IF(Raw!$N72&gt;$C$9,IF(Raw!$N72&lt;$A$9,IF(Raw!$X72&gt;$C$9,IF(Raw!$X72&lt;$A$9,Raw!X72,-999),-999),-999),-999),-999),-999)</f>
        <v>526</v>
      </c>
      <c r="R72" s="9">
        <f t="shared" si="4"/>
        <v>0.51611299999999982</v>
      </c>
      <c r="S72" s="9">
        <f t="shared" si="5"/>
        <v>0.28927538928727153</v>
      </c>
      <c r="T72" s="9">
        <f t="shared" si="6"/>
        <v>0.65182099999999998</v>
      </c>
      <c r="U72" s="9">
        <f t="shared" si="7"/>
        <v>0.3485466905440372</v>
      </c>
      <c r="V72" s="15">
        <f t="shared" si="0"/>
        <v>0</v>
      </c>
      <c r="X72" s="11">
        <f t="shared" si="8"/>
        <v>1.0354399999999996E+19</v>
      </c>
      <c r="Y72" s="11">
        <f t="shared" si="9"/>
        <v>7.274E-18</v>
      </c>
      <c r="Z72" s="11">
        <f t="shared" si="10"/>
        <v>3.8999999999999999E-4</v>
      </c>
      <c r="AA72" s="16">
        <f t="shared" si="11"/>
        <v>2.8535773842993474E-2</v>
      </c>
      <c r="AB72" s="9">
        <f t="shared" si="1"/>
        <v>1.2368902166421138</v>
      </c>
      <c r="AC72" s="9">
        <f t="shared" si="2"/>
        <v>0.97146422615700667</v>
      </c>
      <c r="AD72" s="15">
        <f t="shared" si="3"/>
        <v>73.168650879470448</v>
      </c>
      <c r="AE72" s="3">
        <f t="shared" si="12"/>
        <v>875.78959999999972</v>
      </c>
      <c r="AF72" s="2">
        <f t="shared" si="13"/>
        <v>0.25</v>
      </c>
      <c r="AG72" s="9">
        <f t="shared" si="14"/>
        <v>1.9617454704316521E-2</v>
      </c>
      <c r="AH72" s="2">
        <f t="shared" si="15"/>
        <v>0.94927842372224858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90.9</v>
      </c>
      <c r="D73" s="15">
        <f>IF(C73&gt;0.5,Raw!D73*D$11,-999)</f>
        <v>17.2</v>
      </c>
      <c r="E73" s="9">
        <f>IF(Raw!$G73&gt;$C$8,IF(Raw!$Q73&gt;$C$8,IF(Raw!$N73&gt;$C$9,IF(Raw!$N73&lt;$A$9,IF(Raw!$X73&gt;$C$9,IF(Raw!$X73&lt;$A$9,Raw!H73,-999),-999),-999),-999),-999),-999)</f>
        <v>1.271423</v>
      </c>
      <c r="F73" s="9">
        <f>IF(Raw!$G73&gt;$C$8,IF(Raw!$Q73&gt;$C$8,IF(Raw!$N73&gt;$C$9,IF(Raw!$N73&lt;$A$9,IF(Raw!$X73&gt;$C$9,IF(Raw!$X73&lt;$A$9,Raw!I73,-999),-999),-999),-999),-999),-999)</f>
        <v>1.807253</v>
      </c>
      <c r="G73" s="9">
        <f>Raw!G73</f>
        <v>0.98469099999999998</v>
      </c>
      <c r="H73" s="9">
        <f>IF(Raw!$G73&gt;$C$8,IF(Raw!$Q73&gt;$C$8,IF(Raw!$N73&gt;$C$9,IF(Raw!$N73&lt;$A$9,IF(Raw!$X73&gt;$C$9,IF(Raw!$X73&lt;$A$9,Raw!L73,-999),-999),-999),-999),-999),-999)</f>
        <v>691.7</v>
      </c>
      <c r="I73" s="9">
        <f>IF(Raw!$G73&gt;$C$8,IF(Raw!$Q73&gt;$C$8,IF(Raw!$N73&gt;$C$9,IF(Raw!$N73&lt;$A$9,IF(Raw!$X73&gt;$C$9,IF(Raw!$X73&lt;$A$9,Raw!M73,-999),-999),-999),-999),-999),-999)</f>
        <v>0.14422099999999999</v>
      </c>
      <c r="J73" s="9">
        <f>IF(Raw!$G73&gt;$C$8,IF(Raw!$Q73&gt;$C$8,IF(Raw!$N73&gt;$C$9,IF(Raw!$N73&lt;$A$9,IF(Raw!$X73&gt;$C$9,IF(Raw!$X73&lt;$A$9,Raw!N73,-999),-999),-999),-999),-999),-999)</f>
        <v>508</v>
      </c>
      <c r="K73" s="9">
        <f>IF(Raw!$G73&gt;$C$8,IF(Raw!$Q73&gt;$C$8,IF(Raw!$N73&gt;$C$9,IF(Raw!$N73&lt;$A$9,IF(Raw!$X73&gt;$C$9,IF(Raw!$X73&lt;$A$9,Raw!R73,-999),-999),-999),-999),-999),-999)</f>
        <v>1.219166</v>
      </c>
      <c r="L73" s="9">
        <f>IF(Raw!$G73&gt;$C$8,IF(Raw!$Q73&gt;$C$8,IF(Raw!$N73&gt;$C$9,IF(Raw!$N73&lt;$A$9,IF(Raw!$X73&gt;$C$9,IF(Raw!$X73&lt;$A$9,Raw!S73,-999),-999),-999),-999),-999),-999)</f>
        <v>1.88557</v>
      </c>
      <c r="M73" s="9">
        <f>Raw!Q73</f>
        <v>0.99082899999999996</v>
      </c>
      <c r="N73" s="9">
        <f>IF(Raw!$G73&gt;$C$8,IF(Raw!$Q73&gt;$C$8,IF(Raw!$N73&gt;$C$9,IF(Raw!$N73&lt;$A$9,IF(Raw!$X73&gt;$C$9,IF(Raw!$X73&lt;$A$9,Raw!V73,-999),-999),-999),-999),-999),-999)</f>
        <v>702.9</v>
      </c>
      <c r="O73" s="9">
        <f>IF(Raw!$G73&gt;$C$8,IF(Raw!$Q73&gt;$C$8,IF(Raw!$N73&gt;$C$9,IF(Raw!$N73&lt;$A$9,IF(Raw!$X73&gt;$C$9,IF(Raw!$X73&lt;$A$9,Raw!W73,-999),-999),-999),-999),-999),-999)</f>
        <v>8.8649000000000006E-2</v>
      </c>
      <c r="P73" s="9">
        <f>IF(Raw!$G73&gt;$C$8,IF(Raw!$Q73&gt;$C$8,IF(Raw!$N73&gt;$C$9,IF(Raw!$N73&lt;$A$9,IF(Raw!$X73&gt;$C$9,IF(Raw!$X73&lt;$A$9,Raw!X73,-999),-999),-999),-999),-999),-999)</f>
        <v>458</v>
      </c>
      <c r="R73" s="9">
        <f t="shared" si="4"/>
        <v>0.53583000000000003</v>
      </c>
      <c r="S73" s="9">
        <f t="shared" si="5"/>
        <v>0.29648864879460707</v>
      </c>
      <c r="T73" s="9">
        <f t="shared" si="6"/>
        <v>0.666404</v>
      </c>
      <c r="U73" s="9">
        <f t="shared" si="7"/>
        <v>0.35342310282832246</v>
      </c>
      <c r="V73" s="15">
        <f t="shared" si="0"/>
        <v>0</v>
      </c>
      <c r="X73" s="11">
        <f t="shared" si="8"/>
        <v>1.0354399999999996E+19</v>
      </c>
      <c r="Y73" s="11">
        <f t="shared" si="9"/>
        <v>6.9170000000000002E-18</v>
      </c>
      <c r="Z73" s="11">
        <f t="shared" si="10"/>
        <v>5.0799999999999999E-4</v>
      </c>
      <c r="AA73" s="16">
        <f t="shared" si="11"/>
        <v>3.5106365297467163E-2</v>
      </c>
      <c r="AB73" s="9">
        <f t="shared" si="1"/>
        <v>1.2425610222596932</v>
      </c>
      <c r="AC73" s="9">
        <f t="shared" si="2"/>
        <v>0.96489363470253287</v>
      </c>
      <c r="AD73" s="15">
        <f t="shared" si="3"/>
        <v>69.107018302100713</v>
      </c>
      <c r="AE73" s="3">
        <f t="shared" si="12"/>
        <v>832.80679999999984</v>
      </c>
      <c r="AF73" s="2">
        <f t="shared" si="13"/>
        <v>0.25</v>
      </c>
      <c r="AG73" s="9">
        <f t="shared" si="14"/>
        <v>1.8787705258109307E-2</v>
      </c>
      <c r="AH73" s="2">
        <f t="shared" si="15"/>
        <v>0.90912727984288078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89.6</v>
      </c>
      <c r="D74" s="15">
        <f>IF(C74&gt;0.5,Raw!D74*D$11,-999)</f>
        <v>18.100000000000001</v>
      </c>
      <c r="E74" s="9">
        <f>IF(Raw!$G74&gt;$C$8,IF(Raw!$Q74&gt;$C$8,IF(Raw!$N74&gt;$C$9,IF(Raw!$N74&lt;$A$9,IF(Raw!$X74&gt;$C$9,IF(Raw!$X74&lt;$A$9,Raw!H74,-999),-999),-999),-999),-999),-999)</f>
        <v>1.2695430000000001</v>
      </c>
      <c r="F74" s="9">
        <f>IF(Raw!$G74&gt;$C$8,IF(Raw!$Q74&gt;$C$8,IF(Raw!$N74&gt;$C$9,IF(Raw!$N74&lt;$A$9,IF(Raw!$X74&gt;$C$9,IF(Raw!$X74&lt;$A$9,Raw!I74,-999),-999),-999),-999),-999),-999)</f>
        <v>1.846565</v>
      </c>
      <c r="G74" s="9">
        <f>Raw!G74</f>
        <v>0.98177000000000003</v>
      </c>
      <c r="H74" s="9">
        <f>IF(Raw!$G74&gt;$C$8,IF(Raw!$Q74&gt;$C$8,IF(Raw!$N74&gt;$C$9,IF(Raw!$N74&lt;$A$9,IF(Raw!$X74&gt;$C$9,IF(Raw!$X74&lt;$A$9,Raw!L74,-999),-999),-999),-999),-999),-999)</f>
        <v>687.7</v>
      </c>
      <c r="I74" s="9">
        <f>IF(Raw!$G74&gt;$C$8,IF(Raw!$Q74&gt;$C$8,IF(Raw!$N74&gt;$C$9,IF(Raw!$N74&lt;$A$9,IF(Raw!$X74&gt;$C$9,IF(Raw!$X74&lt;$A$9,Raw!M74,-999),-999),-999),-999),-999),-999)</f>
        <v>0.115369</v>
      </c>
      <c r="J74" s="9">
        <f>IF(Raw!$G74&gt;$C$8,IF(Raw!$Q74&gt;$C$8,IF(Raw!$N74&gt;$C$9,IF(Raw!$N74&lt;$A$9,IF(Raw!$X74&gt;$C$9,IF(Raw!$X74&lt;$A$9,Raw!N74,-999),-999),-999),-999),-999),-999)</f>
        <v>445</v>
      </c>
      <c r="K74" s="9">
        <f>IF(Raw!$G74&gt;$C$8,IF(Raw!$Q74&gt;$C$8,IF(Raw!$N74&gt;$C$9,IF(Raw!$N74&lt;$A$9,IF(Raw!$X74&gt;$C$9,IF(Raw!$X74&lt;$A$9,Raw!R74,-999),-999),-999),-999),-999),-999)</f>
        <v>1.251492</v>
      </c>
      <c r="L74" s="9">
        <f>IF(Raw!$G74&gt;$C$8,IF(Raw!$Q74&gt;$C$8,IF(Raw!$N74&gt;$C$9,IF(Raw!$N74&lt;$A$9,IF(Raw!$X74&gt;$C$9,IF(Raw!$X74&lt;$A$9,Raw!S74,-999),-999),-999),-999),-999),-999)</f>
        <v>1.941254</v>
      </c>
      <c r="M74" s="9">
        <f>Raw!Q74</f>
        <v>0.98387599999999997</v>
      </c>
      <c r="N74" s="9">
        <f>IF(Raw!$G74&gt;$C$8,IF(Raw!$Q74&gt;$C$8,IF(Raw!$N74&gt;$C$9,IF(Raw!$N74&lt;$A$9,IF(Raw!$X74&gt;$C$9,IF(Raw!$X74&lt;$A$9,Raw!V74,-999),-999),-999),-999),-999),-999)</f>
        <v>737.4</v>
      </c>
      <c r="O74" s="9">
        <f>IF(Raw!$G74&gt;$C$8,IF(Raw!$Q74&gt;$C$8,IF(Raw!$N74&gt;$C$9,IF(Raw!$N74&lt;$A$9,IF(Raw!$X74&gt;$C$9,IF(Raw!$X74&lt;$A$9,Raw!W74,-999),-999),-999),-999),-999),-999)</f>
        <v>0.10834199999999999</v>
      </c>
      <c r="P74" s="9">
        <f>IF(Raw!$G74&gt;$C$8,IF(Raw!$Q74&gt;$C$8,IF(Raw!$N74&gt;$C$9,IF(Raw!$N74&lt;$A$9,IF(Raw!$X74&gt;$C$9,IF(Raw!$X74&lt;$A$9,Raw!X74,-999),-999),-999),-999),-999),-999)</f>
        <v>432</v>
      </c>
      <c r="R74" s="9">
        <f t="shared" si="4"/>
        <v>0.57702199999999992</v>
      </c>
      <c r="S74" s="9">
        <f t="shared" si="5"/>
        <v>0.31248399054460574</v>
      </c>
      <c r="T74" s="9">
        <f t="shared" si="6"/>
        <v>0.68976199999999999</v>
      </c>
      <c r="U74" s="9">
        <f t="shared" si="7"/>
        <v>0.3553177482184196</v>
      </c>
      <c r="V74" s="15">
        <f t="shared" si="0"/>
        <v>0</v>
      </c>
      <c r="X74" s="11">
        <f t="shared" si="8"/>
        <v>1.0896199999999998E+19</v>
      </c>
      <c r="Y74" s="11">
        <f t="shared" si="9"/>
        <v>6.8770000000000005E-18</v>
      </c>
      <c r="Z74" s="11">
        <f t="shared" si="10"/>
        <v>4.4499999999999997E-4</v>
      </c>
      <c r="AA74" s="16">
        <f t="shared" si="11"/>
        <v>3.2269233527388995E-2</v>
      </c>
      <c r="AB74" s="9">
        <f t="shared" si="1"/>
        <v>1.2737500910563189</v>
      </c>
      <c r="AC74" s="9">
        <f t="shared" si="2"/>
        <v>0.96773076647261114</v>
      </c>
      <c r="AD74" s="15">
        <f t="shared" si="3"/>
        <v>72.515131522222461</v>
      </c>
      <c r="AE74" s="3">
        <f t="shared" si="12"/>
        <v>827.99079999999981</v>
      </c>
      <c r="AF74" s="2">
        <f t="shared" si="13"/>
        <v>0.25</v>
      </c>
      <c r="AG74" s="9">
        <f t="shared" si="14"/>
        <v>1.9819933264798938E-2</v>
      </c>
      <c r="AH74" s="2">
        <f t="shared" si="15"/>
        <v>0.95907625588902845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88.7</v>
      </c>
      <c r="D75" s="15">
        <f>IF(C75&gt;0.5,Raw!D75*D$11,-999)</f>
        <v>18.100000000000001</v>
      </c>
      <c r="E75" s="9">
        <f>IF(Raw!$G75&gt;$C$8,IF(Raw!$Q75&gt;$C$8,IF(Raw!$N75&gt;$C$9,IF(Raw!$N75&lt;$A$9,IF(Raw!$X75&gt;$C$9,IF(Raw!$X75&lt;$A$9,Raw!H75,-999),-999),-999),-999),-999),-999)</f>
        <v>1.3424309999999999</v>
      </c>
      <c r="F75" s="9">
        <f>IF(Raw!$G75&gt;$C$8,IF(Raw!$Q75&gt;$C$8,IF(Raw!$N75&gt;$C$9,IF(Raw!$N75&lt;$A$9,IF(Raw!$X75&gt;$C$9,IF(Raw!$X75&lt;$A$9,Raw!I75,-999),-999),-999),-999),-999),-999)</f>
        <v>1.875912</v>
      </c>
      <c r="G75" s="9">
        <f>Raw!G75</f>
        <v>0.98094999999999999</v>
      </c>
      <c r="H75" s="9">
        <f>IF(Raw!$G75&gt;$C$8,IF(Raw!$Q75&gt;$C$8,IF(Raw!$N75&gt;$C$9,IF(Raw!$N75&lt;$A$9,IF(Raw!$X75&gt;$C$9,IF(Raw!$X75&lt;$A$9,Raw!L75,-999),-999),-999),-999),-999),-999)</f>
        <v>690.6</v>
      </c>
      <c r="I75" s="9">
        <f>IF(Raw!$G75&gt;$C$8,IF(Raw!$Q75&gt;$C$8,IF(Raw!$N75&gt;$C$9,IF(Raw!$N75&lt;$A$9,IF(Raw!$X75&gt;$C$9,IF(Raw!$X75&lt;$A$9,Raw!M75,-999),-999),-999),-999),-999),-999)</f>
        <v>0.22917999999999999</v>
      </c>
      <c r="J75" s="9">
        <f>IF(Raw!$G75&gt;$C$8,IF(Raw!$Q75&gt;$C$8,IF(Raw!$N75&gt;$C$9,IF(Raw!$N75&lt;$A$9,IF(Raw!$X75&gt;$C$9,IF(Raw!$X75&lt;$A$9,Raw!N75,-999),-999),-999),-999),-999),-999)</f>
        <v>427</v>
      </c>
      <c r="K75" s="9">
        <f>IF(Raw!$G75&gt;$C$8,IF(Raw!$Q75&gt;$C$8,IF(Raw!$N75&gt;$C$9,IF(Raw!$N75&lt;$A$9,IF(Raw!$X75&gt;$C$9,IF(Raw!$X75&lt;$A$9,Raw!R75,-999),-999),-999),-999),-999),-999)</f>
        <v>1.2807919999999999</v>
      </c>
      <c r="L75" s="9">
        <f>IF(Raw!$G75&gt;$C$8,IF(Raw!$Q75&gt;$C$8,IF(Raw!$N75&gt;$C$9,IF(Raw!$N75&lt;$A$9,IF(Raw!$X75&gt;$C$9,IF(Raw!$X75&lt;$A$9,Raw!S75,-999),-999),-999),-999),-999),-999)</f>
        <v>1.9853130000000001</v>
      </c>
      <c r="M75" s="9">
        <f>Raw!Q75</f>
        <v>0.99318300000000004</v>
      </c>
      <c r="N75" s="9">
        <f>IF(Raw!$G75&gt;$C$8,IF(Raw!$Q75&gt;$C$8,IF(Raw!$N75&gt;$C$9,IF(Raw!$N75&lt;$A$9,IF(Raw!$X75&gt;$C$9,IF(Raw!$X75&lt;$A$9,Raw!V75,-999),-999),-999),-999),-999),-999)</f>
        <v>660.3</v>
      </c>
      <c r="O75" s="9">
        <f>IF(Raw!$G75&gt;$C$8,IF(Raw!$Q75&gt;$C$8,IF(Raw!$N75&gt;$C$9,IF(Raw!$N75&lt;$A$9,IF(Raw!$X75&gt;$C$9,IF(Raw!$X75&lt;$A$9,Raw!W75,-999),-999),-999),-999),-999),-999)</f>
        <v>3.1999999999999999E-5</v>
      </c>
      <c r="P75" s="9">
        <f>IF(Raw!$G75&gt;$C$8,IF(Raw!$Q75&gt;$C$8,IF(Raw!$N75&gt;$C$9,IF(Raw!$N75&lt;$A$9,IF(Raw!$X75&gt;$C$9,IF(Raw!$X75&lt;$A$9,Raw!X75,-999),-999),-999),-999),-999),-999)</f>
        <v>502</v>
      </c>
      <c r="R75" s="9">
        <f t="shared" si="4"/>
        <v>0.53348100000000009</v>
      </c>
      <c r="S75" s="9">
        <f t="shared" si="5"/>
        <v>0.28438487519670436</v>
      </c>
      <c r="T75" s="9">
        <f t="shared" si="6"/>
        <v>0.70452100000000017</v>
      </c>
      <c r="U75" s="9">
        <f t="shared" si="7"/>
        <v>0.35486646186268872</v>
      </c>
      <c r="V75" s="15">
        <f t="shared" si="0"/>
        <v>0</v>
      </c>
      <c r="X75" s="11">
        <f t="shared" si="8"/>
        <v>1.0896199999999998E+19</v>
      </c>
      <c r="Y75" s="11">
        <f t="shared" si="9"/>
        <v>6.9060000000000001E-18</v>
      </c>
      <c r="Z75" s="11">
        <f t="shared" si="10"/>
        <v>4.2699999999999997E-4</v>
      </c>
      <c r="AA75" s="16">
        <f t="shared" si="11"/>
        <v>3.1131104461930261E-2</v>
      </c>
      <c r="AB75" s="9">
        <f t="shared" si="1"/>
        <v>1.3027245168466235</v>
      </c>
      <c r="AC75" s="9">
        <f t="shared" si="2"/>
        <v>0.96886889553806976</v>
      </c>
      <c r="AD75" s="15">
        <f t="shared" si="3"/>
        <v>72.90656782653457</v>
      </c>
      <c r="AE75" s="3">
        <f t="shared" si="12"/>
        <v>831.48239999999976</v>
      </c>
      <c r="AF75" s="2">
        <f t="shared" si="13"/>
        <v>0.25</v>
      </c>
      <c r="AG75" s="9">
        <f t="shared" si="14"/>
        <v>1.9901612131657274E-2</v>
      </c>
      <c r="AH75" s="2">
        <f t="shared" si="15"/>
        <v>0.96302865374855495</v>
      </c>
    </row>
    <row r="76" spans="1:34">
      <c r="A76" s="1">
        <f>Raw!A76</f>
        <v>63</v>
      </c>
      <c r="B76" s="14">
        <f>Raw!B76</f>
        <v>0.4611574074074074</v>
      </c>
      <c r="C76" s="15">
        <f>Raw!C76</f>
        <v>87.6</v>
      </c>
      <c r="D76" s="15">
        <f>IF(C76&gt;0.5,Raw!D76*D$11,-999)</f>
        <v>19.899999999999999</v>
      </c>
      <c r="E76" s="9">
        <f>IF(Raw!$G76&gt;$C$8,IF(Raw!$Q76&gt;$C$8,IF(Raw!$N76&gt;$C$9,IF(Raw!$N76&lt;$A$9,IF(Raw!$X76&gt;$C$9,IF(Raw!$X76&lt;$A$9,Raw!H76,-999),-999),-999),-999),-999),-999)</f>
        <v>1.3209379999999999</v>
      </c>
      <c r="F76" s="9">
        <f>IF(Raw!$G76&gt;$C$8,IF(Raw!$Q76&gt;$C$8,IF(Raw!$N76&gt;$C$9,IF(Raw!$N76&lt;$A$9,IF(Raw!$X76&gt;$C$9,IF(Raw!$X76&lt;$A$9,Raw!I76,-999),-999),-999),-999),-999),-999)</f>
        <v>1.885572</v>
      </c>
      <c r="G76" s="9">
        <f>Raw!G76</f>
        <v>0.98802800000000002</v>
      </c>
      <c r="H76" s="9">
        <f>IF(Raw!$G76&gt;$C$8,IF(Raw!$Q76&gt;$C$8,IF(Raw!$N76&gt;$C$9,IF(Raw!$N76&lt;$A$9,IF(Raw!$X76&gt;$C$9,IF(Raw!$X76&lt;$A$9,Raw!L76,-999),-999),-999),-999),-999),-999)</f>
        <v>686.9</v>
      </c>
      <c r="I76" s="9">
        <f>IF(Raw!$G76&gt;$C$8,IF(Raw!$Q76&gt;$C$8,IF(Raw!$N76&gt;$C$9,IF(Raw!$N76&lt;$A$9,IF(Raw!$X76&gt;$C$9,IF(Raw!$X76&lt;$A$9,Raw!M76,-999),-999),-999),-999),-999),-999)</f>
        <v>0.10474899999999999</v>
      </c>
      <c r="J76" s="9">
        <f>IF(Raw!$G76&gt;$C$8,IF(Raw!$Q76&gt;$C$8,IF(Raw!$N76&gt;$C$9,IF(Raw!$N76&lt;$A$9,IF(Raw!$X76&gt;$C$9,IF(Raw!$X76&lt;$A$9,Raw!N76,-999),-999),-999),-999),-999),-999)</f>
        <v>560</v>
      </c>
      <c r="K76" s="9">
        <f>IF(Raw!$G76&gt;$C$8,IF(Raw!$Q76&gt;$C$8,IF(Raw!$N76&gt;$C$9,IF(Raw!$N76&lt;$A$9,IF(Raw!$X76&gt;$C$9,IF(Raw!$X76&lt;$A$9,Raw!R76,-999),-999),-999),-999),-999),-999)</f>
        <v>1.320765</v>
      </c>
      <c r="L76" s="9">
        <f>IF(Raw!$G76&gt;$C$8,IF(Raw!$Q76&gt;$C$8,IF(Raw!$N76&gt;$C$9,IF(Raw!$N76&lt;$A$9,IF(Raw!$X76&gt;$C$9,IF(Raw!$X76&lt;$A$9,Raw!S76,-999),-999),-999),-999),-999),-999)</f>
        <v>2.009474</v>
      </c>
      <c r="M76" s="9">
        <f>Raw!Q76</f>
        <v>0.985873</v>
      </c>
      <c r="N76" s="9">
        <f>IF(Raw!$G76&gt;$C$8,IF(Raw!$Q76&gt;$C$8,IF(Raw!$N76&gt;$C$9,IF(Raw!$N76&lt;$A$9,IF(Raw!$X76&gt;$C$9,IF(Raw!$X76&lt;$A$9,Raw!V76,-999),-999),-999),-999),-999),-999)</f>
        <v>690.3</v>
      </c>
      <c r="O76" s="9">
        <f>IF(Raw!$G76&gt;$C$8,IF(Raw!$Q76&gt;$C$8,IF(Raw!$N76&gt;$C$9,IF(Raw!$N76&lt;$A$9,IF(Raw!$X76&gt;$C$9,IF(Raw!$X76&lt;$A$9,Raw!W76,-999),-999),-999),-999),-999),-999)</f>
        <v>0.14499000000000001</v>
      </c>
      <c r="P76" s="9">
        <f>IF(Raw!$G76&gt;$C$8,IF(Raw!$Q76&gt;$C$8,IF(Raw!$N76&gt;$C$9,IF(Raw!$N76&lt;$A$9,IF(Raw!$X76&gt;$C$9,IF(Raw!$X76&lt;$A$9,Raw!X76,-999),-999),-999),-999),-999),-999)</f>
        <v>459</v>
      </c>
      <c r="R76" s="9">
        <f t="shared" si="4"/>
        <v>0.56463400000000008</v>
      </c>
      <c r="S76" s="9">
        <f t="shared" si="5"/>
        <v>0.29944971605433263</v>
      </c>
      <c r="T76" s="9">
        <f t="shared" si="6"/>
        <v>0.68870900000000002</v>
      </c>
      <c r="U76" s="9">
        <f t="shared" si="7"/>
        <v>0.34273098333195651</v>
      </c>
      <c r="V76" s="15">
        <f t="shared" si="0"/>
        <v>0</v>
      </c>
      <c r="X76" s="11">
        <f t="shared" si="8"/>
        <v>1.1979799999999998E+19</v>
      </c>
      <c r="Y76" s="11">
        <f t="shared" si="9"/>
        <v>6.8689999999999994E-18</v>
      </c>
      <c r="Z76" s="11">
        <f t="shared" si="10"/>
        <v>5.5999999999999995E-4</v>
      </c>
      <c r="AA76" s="16">
        <f t="shared" si="11"/>
        <v>4.4051975702461284E-2</v>
      </c>
      <c r="AB76" s="9">
        <f t="shared" si="1"/>
        <v>1.3511039921340664</v>
      </c>
      <c r="AC76" s="9">
        <f t="shared" si="2"/>
        <v>0.95594802429753867</v>
      </c>
      <c r="AD76" s="15">
        <f t="shared" si="3"/>
        <v>78.664242325823722</v>
      </c>
      <c r="AE76" s="3">
        <f t="shared" si="12"/>
        <v>827.02759999999967</v>
      </c>
      <c r="AF76" s="2">
        <f t="shared" si="13"/>
        <v>0.25</v>
      </c>
      <c r="AG76" s="9">
        <f t="shared" si="14"/>
        <v>2.073897932722529E-2</v>
      </c>
      <c r="AH76" s="2">
        <f t="shared" si="15"/>
        <v>1.0035484165550226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86.3</v>
      </c>
      <c r="D77" s="15">
        <f>IF(C77&gt;0.5,Raw!D77*D$11,-999)</f>
        <v>20.8</v>
      </c>
      <c r="E77" s="9">
        <f>IF(Raw!$G77&gt;$C$8,IF(Raw!$Q77&gt;$C$8,IF(Raw!$N77&gt;$C$9,IF(Raw!$N77&lt;$A$9,IF(Raw!$X77&gt;$C$9,IF(Raw!$X77&lt;$A$9,Raw!H77,-999),-999),-999),-999),-999),-999)</f>
        <v>1.3313429999999999</v>
      </c>
      <c r="F77" s="9">
        <f>IF(Raw!$G77&gt;$C$8,IF(Raw!$Q77&gt;$C$8,IF(Raw!$N77&gt;$C$9,IF(Raw!$N77&lt;$A$9,IF(Raw!$X77&gt;$C$9,IF(Raw!$X77&lt;$A$9,Raw!I77,-999),-999),-999),-999),-999),-999)</f>
        <v>1.926828</v>
      </c>
      <c r="G77" s="9">
        <f>Raw!G77</f>
        <v>0.985375</v>
      </c>
      <c r="H77" s="9">
        <f>IF(Raw!$G77&gt;$C$8,IF(Raw!$Q77&gt;$C$8,IF(Raw!$N77&gt;$C$9,IF(Raw!$N77&lt;$A$9,IF(Raw!$X77&gt;$C$9,IF(Raw!$X77&lt;$A$9,Raw!L77,-999),-999),-999),-999),-999),-999)</f>
        <v>659.2</v>
      </c>
      <c r="I77" s="9">
        <f>IF(Raw!$G77&gt;$C$8,IF(Raw!$Q77&gt;$C$8,IF(Raw!$N77&gt;$C$9,IF(Raw!$N77&lt;$A$9,IF(Raw!$X77&gt;$C$9,IF(Raw!$X77&lt;$A$9,Raw!M77,-999),-999),-999),-999),-999),-999)</f>
        <v>1.7E-5</v>
      </c>
      <c r="J77" s="9">
        <f>IF(Raw!$G77&gt;$C$8,IF(Raw!$Q77&gt;$C$8,IF(Raw!$N77&gt;$C$9,IF(Raw!$N77&lt;$A$9,IF(Raw!$X77&gt;$C$9,IF(Raw!$X77&lt;$A$9,Raw!N77,-999),-999),-999),-999),-999),-999)</f>
        <v>732</v>
      </c>
      <c r="K77" s="9">
        <f>IF(Raw!$G77&gt;$C$8,IF(Raw!$Q77&gt;$C$8,IF(Raw!$N77&gt;$C$9,IF(Raw!$N77&lt;$A$9,IF(Raw!$X77&gt;$C$9,IF(Raw!$X77&lt;$A$9,Raw!R77,-999),-999),-999),-999),-999),-999)</f>
        <v>1.3158970000000001</v>
      </c>
      <c r="L77" s="9">
        <f>IF(Raw!$G77&gt;$C$8,IF(Raw!$Q77&gt;$C$8,IF(Raw!$N77&gt;$C$9,IF(Raw!$N77&lt;$A$9,IF(Raw!$X77&gt;$C$9,IF(Raw!$X77&lt;$A$9,Raw!S77,-999),-999),-999),-999),-999),-999)</f>
        <v>2.0407459999999999</v>
      </c>
      <c r="M77" s="9">
        <f>Raw!Q77</f>
        <v>0.98908099999999999</v>
      </c>
      <c r="N77" s="9">
        <f>IF(Raw!$G77&gt;$C$8,IF(Raw!$Q77&gt;$C$8,IF(Raw!$N77&gt;$C$9,IF(Raw!$N77&lt;$A$9,IF(Raw!$X77&gt;$C$9,IF(Raw!$X77&lt;$A$9,Raw!V77,-999),-999),-999),-999),-999),-999)</f>
        <v>662.5</v>
      </c>
      <c r="O77" s="9">
        <f>IF(Raw!$G77&gt;$C$8,IF(Raw!$Q77&gt;$C$8,IF(Raw!$N77&gt;$C$9,IF(Raw!$N77&lt;$A$9,IF(Raw!$X77&gt;$C$9,IF(Raw!$X77&lt;$A$9,Raw!W77,-999),-999),-999),-999),-999),-999)</f>
        <v>1.5E-5</v>
      </c>
      <c r="P77" s="9">
        <f>IF(Raw!$G77&gt;$C$8,IF(Raw!$Q77&gt;$C$8,IF(Raw!$N77&gt;$C$9,IF(Raw!$N77&lt;$A$9,IF(Raw!$X77&gt;$C$9,IF(Raw!$X77&lt;$A$9,Raw!X77,-999),-999),-999),-999),-999),-999)</f>
        <v>298</v>
      </c>
      <c r="R77" s="9">
        <f t="shared" si="4"/>
        <v>0.59548500000000004</v>
      </c>
      <c r="S77" s="9">
        <f t="shared" si="5"/>
        <v>0.30904938064009868</v>
      </c>
      <c r="T77" s="9">
        <f t="shared" si="6"/>
        <v>0.72484899999999985</v>
      </c>
      <c r="U77" s="9">
        <f t="shared" si="7"/>
        <v>0.35518824978708757</v>
      </c>
      <c r="V77" s="15">
        <f t="shared" ref="V77:V140" si="16">IF(L77&gt;0,L77*V$8+V$10,-999)</f>
        <v>0</v>
      </c>
      <c r="X77" s="11">
        <f t="shared" si="8"/>
        <v>1.2521599999999998E+19</v>
      </c>
      <c r="Y77" s="11">
        <f t="shared" si="9"/>
        <v>6.5920000000000001E-18</v>
      </c>
      <c r="Z77" s="11">
        <f t="shared" si="10"/>
        <v>7.3200000000000001E-4</v>
      </c>
      <c r="AA77" s="16">
        <f t="shared" si="11"/>
        <v>5.6978337723848742E-2</v>
      </c>
      <c r="AB77" s="9">
        <f t="shared" ref="AB77:AB140" si="17">K77+T77*AA77</f>
        <v>1.3571976911207941</v>
      </c>
      <c r="AC77" s="9">
        <f t="shared" ref="AC77:AC140" si="18">IF(T77&gt;0,(L77-AB77)/T77,-999)</f>
        <v>0.94302166227615125</v>
      </c>
      <c r="AD77" s="15">
        <f t="shared" ref="AD77:AD140" si="19">IF(AC77&gt;0,X77*Y77*AC77,-999)</f>
        <v>77.839259185585703</v>
      </c>
      <c r="AE77" s="3">
        <f t="shared" si="12"/>
        <v>793.67679999999984</v>
      </c>
      <c r="AF77" s="2">
        <f t="shared" si="13"/>
        <v>0.25</v>
      </c>
      <c r="AG77" s="9">
        <f t="shared" si="14"/>
        <v>2.1267377103732051E-2</v>
      </c>
      <c r="AH77" s="2">
        <f t="shared" si="15"/>
        <v>1.0291173099686166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85.1</v>
      </c>
      <c r="D78" s="15">
        <f>IF(C78&gt;0.5,Raw!D78*D$11,-999)</f>
        <v>22.6</v>
      </c>
      <c r="E78" s="9">
        <f>IF(Raw!$G78&gt;$C$8,IF(Raw!$Q78&gt;$C$8,IF(Raw!$N78&gt;$C$9,IF(Raw!$N78&lt;$A$9,IF(Raw!$X78&gt;$C$9,IF(Raw!$X78&lt;$A$9,Raw!H78,-999),-999),-999),-999),-999),-999)</f>
        <v>1.3610070000000001</v>
      </c>
      <c r="F78" s="9">
        <f>IF(Raw!$G78&gt;$C$8,IF(Raw!$Q78&gt;$C$8,IF(Raw!$N78&gt;$C$9,IF(Raw!$N78&lt;$A$9,IF(Raw!$X78&gt;$C$9,IF(Raw!$X78&lt;$A$9,Raw!I78,-999),-999),-999),-999),-999),-999)</f>
        <v>1.967792</v>
      </c>
      <c r="G78" s="9">
        <f>Raw!G78</f>
        <v>0.98067700000000002</v>
      </c>
      <c r="H78" s="9">
        <f>IF(Raw!$G78&gt;$C$8,IF(Raw!$Q78&gt;$C$8,IF(Raw!$N78&gt;$C$9,IF(Raw!$N78&lt;$A$9,IF(Raw!$X78&gt;$C$9,IF(Raw!$X78&lt;$A$9,Raw!L78,-999),-999),-999),-999),-999),-999)</f>
        <v>703.4</v>
      </c>
      <c r="I78" s="9">
        <f>IF(Raw!$G78&gt;$C$8,IF(Raw!$Q78&gt;$C$8,IF(Raw!$N78&gt;$C$9,IF(Raw!$N78&lt;$A$9,IF(Raw!$X78&gt;$C$9,IF(Raw!$X78&lt;$A$9,Raw!M78,-999),-999),-999),-999),-999),-999)</f>
        <v>3.0000000000000001E-5</v>
      </c>
      <c r="J78" s="9">
        <f>IF(Raw!$G78&gt;$C$8,IF(Raw!$Q78&gt;$C$8,IF(Raw!$N78&gt;$C$9,IF(Raw!$N78&lt;$A$9,IF(Raw!$X78&gt;$C$9,IF(Raw!$X78&lt;$A$9,Raw!N78,-999),-999),-999),-999),-999),-999)</f>
        <v>523</v>
      </c>
      <c r="K78" s="9">
        <f>IF(Raw!$G78&gt;$C$8,IF(Raw!$Q78&gt;$C$8,IF(Raw!$N78&gt;$C$9,IF(Raw!$N78&lt;$A$9,IF(Raw!$X78&gt;$C$9,IF(Raw!$X78&lt;$A$9,Raw!R78,-999),-999),-999),-999),-999),-999)</f>
        <v>1.3477509999999999</v>
      </c>
      <c r="L78" s="9">
        <f>IF(Raw!$G78&gt;$C$8,IF(Raw!$Q78&gt;$C$8,IF(Raw!$N78&gt;$C$9,IF(Raw!$N78&lt;$A$9,IF(Raw!$X78&gt;$C$9,IF(Raw!$X78&lt;$A$9,Raw!S78,-999),-999),-999),-999),-999),-999)</f>
        <v>2.0889920000000002</v>
      </c>
      <c r="M78" s="9">
        <f>Raw!Q78</f>
        <v>0.98932100000000001</v>
      </c>
      <c r="N78" s="9">
        <f>IF(Raw!$G78&gt;$C$8,IF(Raw!$Q78&gt;$C$8,IF(Raw!$N78&gt;$C$9,IF(Raw!$N78&lt;$A$9,IF(Raw!$X78&gt;$C$9,IF(Raw!$X78&lt;$A$9,Raw!V78,-999),-999),-999),-999),-999),-999)</f>
        <v>674.2</v>
      </c>
      <c r="O78" s="9">
        <f>IF(Raw!$G78&gt;$C$8,IF(Raw!$Q78&gt;$C$8,IF(Raw!$N78&gt;$C$9,IF(Raw!$N78&lt;$A$9,IF(Raw!$X78&gt;$C$9,IF(Raw!$X78&lt;$A$9,Raw!W78,-999),-999),-999),-999),-999),-999)</f>
        <v>7.0489999999999997E-2</v>
      </c>
      <c r="P78" s="9">
        <f>IF(Raw!$G78&gt;$C$8,IF(Raw!$Q78&gt;$C$8,IF(Raw!$N78&gt;$C$9,IF(Raw!$N78&lt;$A$9,IF(Raw!$X78&gt;$C$9,IF(Raw!$X78&lt;$A$9,Raw!X78,-999),-999),-999),-999),-999),-999)</f>
        <v>402</v>
      </c>
      <c r="R78" s="9">
        <f t="shared" ref="R78:R141" si="20">F78-E78</f>
        <v>0.60678499999999991</v>
      </c>
      <c r="S78" s="9">
        <f t="shared" ref="S78:S141" si="21">R78/F78</f>
        <v>0.30835830209696957</v>
      </c>
      <c r="T78" s="9">
        <f t="shared" ref="T78:T141" si="22">L78-K78</f>
        <v>0.74124100000000026</v>
      </c>
      <c r="U78" s="9">
        <f t="shared" ref="U78:U141" si="23">T78/L78</f>
        <v>0.35483189978707441</v>
      </c>
      <c r="V78" s="15">
        <f t="shared" si="16"/>
        <v>0</v>
      </c>
      <c r="X78" s="11">
        <f t="shared" ref="X78:X141" si="24">D78*6.02*10^23*10^(-6)</f>
        <v>1.3605199999999996E+19</v>
      </c>
      <c r="Y78" s="11">
        <f t="shared" ref="Y78:Y141" si="25">H78*10^(-20)</f>
        <v>7.0339999999999997E-18</v>
      </c>
      <c r="Z78" s="11">
        <f t="shared" ref="Z78:Z141" si="26">J78*10^(-6)</f>
        <v>5.2300000000000003E-4</v>
      </c>
      <c r="AA78" s="16">
        <f t="shared" ref="AA78:AA141" si="27">IF(Z78&gt;0,(X78*Y78/(X78*Y78+1/Z78)),1)</f>
        <v>4.7664909234888142E-2</v>
      </c>
      <c r="AB78" s="9">
        <f t="shared" si="17"/>
        <v>1.3830821849861776</v>
      </c>
      <c r="AC78" s="9">
        <f t="shared" si="18"/>
        <v>0.95233509076511191</v>
      </c>
      <c r="AD78" s="15">
        <f t="shared" si="19"/>
        <v>91.137493756956303</v>
      </c>
      <c r="AE78" s="3">
        <f t="shared" ref="AE78:AE141" si="28">AE$9*Y78</f>
        <v>846.89359999999976</v>
      </c>
      <c r="AF78" s="2">
        <f t="shared" ref="AF78:AF141" si="29">IF(AD78&lt;=AE78,AF$6,AF$6/(AD78/AE78))</f>
        <v>0.25</v>
      </c>
      <c r="AG78" s="9">
        <f t="shared" ref="AG78:AG141" si="30">AD78*AF78*$AG$6*U78/AG$8</f>
        <v>2.4875761578164183E-2</v>
      </c>
      <c r="AH78" s="2">
        <f t="shared" ref="AH78:AH141" si="31">((AG78*12.01)/893.5)*3600</f>
        <v>1.2037251567918374</v>
      </c>
    </row>
    <row r="79" spans="1:34">
      <c r="A79" s="1">
        <f>Raw!A79</f>
        <v>66</v>
      </c>
      <c r="B79" s="14">
        <f>Raw!B79</f>
        <v>0.46131944444444445</v>
      </c>
      <c r="C79" s="15">
        <f>Raw!C79</f>
        <v>83.8</v>
      </c>
      <c r="D79" s="15">
        <f>IF(C79&gt;0.5,Raw!D79*D$11,-999)</f>
        <v>24.4</v>
      </c>
      <c r="E79" s="9">
        <f>IF(Raw!$G79&gt;$C$8,IF(Raw!$Q79&gt;$C$8,IF(Raw!$N79&gt;$C$9,IF(Raw!$N79&lt;$A$9,IF(Raw!$X79&gt;$C$9,IF(Raw!$X79&lt;$A$9,Raw!H79,-999),-999),-999),-999),-999),-999)</f>
        <v>1.381907</v>
      </c>
      <c r="F79" s="9">
        <f>IF(Raw!$G79&gt;$C$8,IF(Raw!$Q79&gt;$C$8,IF(Raw!$N79&gt;$C$9,IF(Raw!$N79&lt;$A$9,IF(Raw!$X79&gt;$C$9,IF(Raw!$X79&lt;$A$9,Raw!I79,-999),-999),-999),-999),-999),-999)</f>
        <v>1.9854179999999999</v>
      </c>
      <c r="G79" s="9">
        <f>Raw!G79</f>
        <v>0.981846</v>
      </c>
      <c r="H79" s="9">
        <f>IF(Raw!$G79&gt;$C$8,IF(Raw!$Q79&gt;$C$8,IF(Raw!$N79&gt;$C$9,IF(Raw!$N79&lt;$A$9,IF(Raw!$X79&gt;$C$9,IF(Raw!$X79&lt;$A$9,Raw!L79,-999),-999),-999),-999),-999),-999)</f>
        <v>674.5</v>
      </c>
      <c r="I79" s="9">
        <f>IF(Raw!$G79&gt;$C$8,IF(Raw!$Q79&gt;$C$8,IF(Raw!$N79&gt;$C$9,IF(Raw!$N79&lt;$A$9,IF(Raw!$X79&gt;$C$9,IF(Raw!$X79&lt;$A$9,Raw!M79,-999),-999),-999),-999),-999),-999)</f>
        <v>8.7512000000000006E-2</v>
      </c>
      <c r="J79" s="9">
        <f>IF(Raw!$G79&gt;$C$8,IF(Raw!$Q79&gt;$C$8,IF(Raw!$N79&gt;$C$9,IF(Raw!$N79&lt;$A$9,IF(Raw!$X79&gt;$C$9,IF(Raw!$X79&lt;$A$9,Raw!N79,-999),-999),-999),-999),-999),-999)</f>
        <v>432</v>
      </c>
      <c r="K79" s="9">
        <f>IF(Raw!$G79&gt;$C$8,IF(Raw!$Q79&gt;$C$8,IF(Raw!$N79&gt;$C$9,IF(Raw!$N79&lt;$A$9,IF(Raw!$X79&gt;$C$9,IF(Raw!$X79&lt;$A$9,Raw!R79,-999),-999),-999),-999),-999),-999)</f>
        <v>1.383421</v>
      </c>
      <c r="L79" s="9">
        <f>IF(Raw!$G79&gt;$C$8,IF(Raw!$Q79&gt;$C$8,IF(Raw!$N79&gt;$C$9,IF(Raw!$N79&lt;$A$9,IF(Raw!$X79&gt;$C$9,IF(Raw!$X79&lt;$A$9,Raw!S79,-999),-999),-999),-999),-999),-999)</f>
        <v>2.1420530000000002</v>
      </c>
      <c r="M79" s="9">
        <f>Raw!Q79</f>
        <v>0.98951500000000003</v>
      </c>
      <c r="N79" s="9">
        <f>IF(Raw!$G79&gt;$C$8,IF(Raw!$Q79&gt;$C$8,IF(Raw!$N79&gt;$C$9,IF(Raw!$N79&lt;$A$9,IF(Raw!$X79&gt;$C$9,IF(Raw!$X79&lt;$A$9,Raw!V79,-999),-999),-999),-999),-999),-999)</f>
        <v>685.1</v>
      </c>
      <c r="O79" s="9">
        <f>IF(Raw!$G79&gt;$C$8,IF(Raw!$Q79&gt;$C$8,IF(Raw!$N79&gt;$C$9,IF(Raw!$N79&lt;$A$9,IF(Raw!$X79&gt;$C$9,IF(Raw!$X79&lt;$A$9,Raw!W79,-999),-999),-999),-999),-999),-999)</f>
        <v>0.17738100000000001</v>
      </c>
      <c r="P79" s="9">
        <f>IF(Raw!$G79&gt;$C$8,IF(Raw!$Q79&gt;$C$8,IF(Raw!$N79&gt;$C$9,IF(Raw!$N79&lt;$A$9,IF(Raw!$X79&gt;$C$9,IF(Raw!$X79&lt;$A$9,Raw!X79,-999),-999),-999),-999),-999),-999)</f>
        <v>383</v>
      </c>
      <c r="R79" s="9">
        <f t="shared" si="20"/>
        <v>0.60351099999999991</v>
      </c>
      <c r="S79" s="9">
        <f t="shared" si="21"/>
        <v>0.30397175808822119</v>
      </c>
      <c r="T79" s="9">
        <f t="shared" si="22"/>
        <v>0.7586320000000002</v>
      </c>
      <c r="U79" s="9">
        <f t="shared" si="23"/>
        <v>0.35416117154897669</v>
      </c>
      <c r="V79" s="15">
        <f t="shared" si="16"/>
        <v>0</v>
      </c>
      <c r="X79" s="11">
        <f t="shared" si="24"/>
        <v>1.4688799999999996E+19</v>
      </c>
      <c r="Y79" s="11">
        <f t="shared" si="25"/>
        <v>6.7449999999999999E-18</v>
      </c>
      <c r="Z79" s="11">
        <f t="shared" si="26"/>
        <v>4.3199999999999998E-4</v>
      </c>
      <c r="AA79" s="16">
        <f t="shared" si="27"/>
        <v>4.1044092465938979E-2</v>
      </c>
      <c r="AB79" s="9">
        <f t="shared" si="17"/>
        <v>1.4145583619556203</v>
      </c>
      <c r="AC79" s="9">
        <f t="shared" si="18"/>
        <v>0.9589559075340609</v>
      </c>
      <c r="AD79" s="15">
        <f t="shared" si="19"/>
        <v>95.009473300784663</v>
      </c>
      <c r="AE79" s="3">
        <f t="shared" si="28"/>
        <v>812.09799999999973</v>
      </c>
      <c r="AF79" s="2">
        <f t="shared" si="29"/>
        <v>0.25</v>
      </c>
      <c r="AG79" s="9">
        <f t="shared" si="30"/>
        <v>2.5883589517274704E-2</v>
      </c>
      <c r="AH79" s="2">
        <f t="shared" si="31"/>
        <v>1.2524934262662442</v>
      </c>
    </row>
    <row r="80" spans="1:34">
      <c r="A80" s="1">
        <f>Raw!A80</f>
        <v>67</v>
      </c>
      <c r="B80" s="14">
        <f>Raw!B80</f>
        <v>0.46137731481481481</v>
      </c>
      <c r="C80" s="15">
        <f>Raw!C80</f>
        <v>82.9</v>
      </c>
      <c r="D80" s="15">
        <f>IF(C80&gt;0.5,Raw!D80*D$11,-999)</f>
        <v>24.4</v>
      </c>
      <c r="E80" s="9">
        <f>IF(Raw!$G80&gt;$C$8,IF(Raw!$Q80&gt;$C$8,IF(Raw!$N80&gt;$C$9,IF(Raw!$N80&lt;$A$9,IF(Raw!$X80&gt;$C$9,IF(Raw!$X80&lt;$A$9,Raw!H80,-999),-999),-999),-999),-999),-999)</f>
        <v>1.395872</v>
      </c>
      <c r="F80" s="9">
        <f>IF(Raw!$G80&gt;$C$8,IF(Raw!$Q80&gt;$C$8,IF(Raw!$N80&gt;$C$9,IF(Raw!$N80&lt;$A$9,IF(Raw!$X80&gt;$C$9,IF(Raw!$X80&lt;$A$9,Raw!I80,-999),-999),-999),-999),-999),-999)</f>
        <v>2.0144039999999999</v>
      </c>
      <c r="G80" s="9">
        <f>Raw!G80</f>
        <v>0.98634200000000005</v>
      </c>
      <c r="H80" s="9">
        <f>IF(Raw!$G80&gt;$C$8,IF(Raw!$Q80&gt;$C$8,IF(Raw!$N80&gt;$C$9,IF(Raw!$N80&lt;$A$9,IF(Raw!$X80&gt;$C$9,IF(Raw!$X80&lt;$A$9,Raw!L80,-999),-999),-999),-999),-999),-999)</f>
        <v>693.1</v>
      </c>
      <c r="I80" s="9">
        <f>IF(Raw!$G80&gt;$C$8,IF(Raw!$Q80&gt;$C$8,IF(Raw!$N80&gt;$C$9,IF(Raw!$N80&lt;$A$9,IF(Raw!$X80&gt;$C$9,IF(Raw!$X80&lt;$A$9,Raw!M80,-999),-999),-999),-999),-999),-999)</f>
        <v>0.16383300000000001</v>
      </c>
      <c r="J80" s="9">
        <f>IF(Raw!$G80&gt;$C$8,IF(Raw!$Q80&gt;$C$8,IF(Raw!$N80&gt;$C$9,IF(Raw!$N80&lt;$A$9,IF(Raw!$X80&gt;$C$9,IF(Raw!$X80&lt;$A$9,Raw!N80,-999),-999),-999),-999),-999),-999)</f>
        <v>834</v>
      </c>
      <c r="K80" s="9">
        <f>IF(Raw!$G80&gt;$C$8,IF(Raw!$Q80&gt;$C$8,IF(Raw!$N80&gt;$C$9,IF(Raw!$N80&lt;$A$9,IF(Raw!$X80&gt;$C$9,IF(Raw!$X80&lt;$A$9,Raw!R80,-999),-999),-999),-999),-999),-999)</f>
        <v>1.3812899999999999</v>
      </c>
      <c r="L80" s="9">
        <f>IF(Raw!$G80&gt;$C$8,IF(Raw!$Q80&gt;$C$8,IF(Raw!$N80&gt;$C$9,IF(Raw!$N80&lt;$A$9,IF(Raw!$X80&gt;$C$9,IF(Raw!$X80&lt;$A$9,Raw!S80,-999),-999),-999),-999),-999),-999)</f>
        <v>2.1741290000000002</v>
      </c>
      <c r="M80" s="9">
        <f>Raw!Q80</f>
        <v>0.98995100000000003</v>
      </c>
      <c r="N80" s="9">
        <f>IF(Raw!$G80&gt;$C$8,IF(Raw!$Q80&gt;$C$8,IF(Raw!$N80&gt;$C$9,IF(Raw!$N80&lt;$A$9,IF(Raw!$X80&gt;$C$9,IF(Raw!$X80&lt;$A$9,Raw!V80,-999),-999),-999),-999),-999),-999)</f>
        <v>679.5</v>
      </c>
      <c r="O80" s="9">
        <f>IF(Raw!$G80&gt;$C$8,IF(Raw!$Q80&gt;$C$8,IF(Raw!$N80&gt;$C$9,IF(Raw!$N80&lt;$A$9,IF(Raw!$X80&gt;$C$9,IF(Raw!$X80&lt;$A$9,Raw!W80,-999),-999),-999),-999),-999),-999)</f>
        <v>2.7330000000000002E-3</v>
      </c>
      <c r="P80" s="9">
        <f>IF(Raw!$G80&gt;$C$8,IF(Raw!$Q80&gt;$C$8,IF(Raw!$N80&gt;$C$9,IF(Raw!$N80&lt;$A$9,IF(Raw!$X80&gt;$C$9,IF(Raw!$X80&lt;$A$9,Raw!X80,-999),-999),-999),-999),-999),-999)</f>
        <v>262</v>
      </c>
      <c r="R80" s="9">
        <f t="shared" si="20"/>
        <v>0.61853199999999986</v>
      </c>
      <c r="S80" s="9">
        <f t="shared" si="21"/>
        <v>0.30705459282249237</v>
      </c>
      <c r="T80" s="9">
        <f t="shared" si="22"/>
        <v>0.79283900000000029</v>
      </c>
      <c r="U80" s="9">
        <f t="shared" si="23"/>
        <v>0.36466971371064011</v>
      </c>
      <c r="V80" s="15">
        <f t="shared" si="16"/>
        <v>0</v>
      </c>
      <c r="X80" s="11">
        <f t="shared" si="24"/>
        <v>1.4688799999999996E+19</v>
      </c>
      <c r="Y80" s="11">
        <f t="shared" si="25"/>
        <v>6.9309999999999996E-18</v>
      </c>
      <c r="Z80" s="11">
        <f t="shared" si="26"/>
        <v>8.34E-4</v>
      </c>
      <c r="AA80" s="16">
        <f t="shared" si="27"/>
        <v>7.8262800146276762E-2</v>
      </c>
      <c r="AB80" s="9">
        <f t="shared" si="17"/>
        <v>1.4433398002051738</v>
      </c>
      <c r="AC80" s="9">
        <f t="shared" si="18"/>
        <v>0.92173719985372327</v>
      </c>
      <c r="AD80" s="15">
        <f t="shared" si="19"/>
        <v>93.840287945175973</v>
      </c>
      <c r="AE80" s="3">
        <f t="shared" si="28"/>
        <v>834.49239999999975</v>
      </c>
      <c r="AF80" s="2">
        <f t="shared" si="29"/>
        <v>0.25</v>
      </c>
      <c r="AG80" s="9">
        <f t="shared" si="30"/>
        <v>2.6323623799608734E-2</v>
      </c>
      <c r="AH80" s="2">
        <f t="shared" si="31"/>
        <v>1.2737864561834171</v>
      </c>
    </row>
    <row r="81" spans="1:34">
      <c r="A81" s="1">
        <f>Raw!A81</f>
        <v>68</v>
      </c>
      <c r="B81" s="14">
        <f>Raw!B81</f>
        <v>0.46143518518518517</v>
      </c>
      <c r="C81" s="15">
        <f>Raw!C81</f>
        <v>81.599999999999994</v>
      </c>
      <c r="D81" s="15">
        <f>IF(C81&gt;0.5,Raw!D81*D$11,-999)</f>
        <v>26.2</v>
      </c>
      <c r="E81" s="9">
        <f>IF(Raw!$G81&gt;$C$8,IF(Raw!$Q81&gt;$C$8,IF(Raw!$N81&gt;$C$9,IF(Raw!$N81&lt;$A$9,IF(Raw!$X81&gt;$C$9,IF(Raw!$X81&lt;$A$9,Raw!H81,-999),-999),-999),-999),-999),-999)</f>
        <v>1.4635830000000001</v>
      </c>
      <c r="F81" s="9">
        <f>IF(Raw!$G81&gt;$C$8,IF(Raw!$Q81&gt;$C$8,IF(Raw!$N81&gt;$C$9,IF(Raw!$N81&lt;$A$9,IF(Raw!$X81&gt;$C$9,IF(Raw!$X81&lt;$A$9,Raw!I81,-999),-999),-999),-999),-999),-999)</f>
        <v>2.0884680000000002</v>
      </c>
      <c r="G81" s="9">
        <f>Raw!G81</f>
        <v>0.98597000000000001</v>
      </c>
      <c r="H81" s="9">
        <f>IF(Raw!$G81&gt;$C$8,IF(Raw!$Q81&gt;$C$8,IF(Raw!$N81&gt;$C$9,IF(Raw!$N81&lt;$A$9,IF(Raw!$X81&gt;$C$9,IF(Raw!$X81&lt;$A$9,Raw!L81,-999),-999),-999),-999),-999),-999)</f>
        <v>676.5</v>
      </c>
      <c r="I81" s="9">
        <f>IF(Raw!$G81&gt;$C$8,IF(Raw!$Q81&gt;$C$8,IF(Raw!$N81&gt;$C$9,IF(Raw!$N81&lt;$A$9,IF(Raw!$X81&gt;$C$9,IF(Raw!$X81&lt;$A$9,Raw!M81,-999),-999),-999),-999),-999),-999)</f>
        <v>7.4638999999999997E-2</v>
      </c>
      <c r="J81" s="9">
        <f>IF(Raw!$G81&gt;$C$8,IF(Raw!$Q81&gt;$C$8,IF(Raw!$N81&gt;$C$9,IF(Raw!$N81&lt;$A$9,IF(Raw!$X81&gt;$C$9,IF(Raw!$X81&lt;$A$9,Raw!N81,-999),-999),-999),-999),-999),-999)</f>
        <v>364</v>
      </c>
      <c r="K81" s="9">
        <f>IF(Raw!$G81&gt;$C$8,IF(Raw!$Q81&gt;$C$8,IF(Raw!$N81&gt;$C$9,IF(Raw!$N81&lt;$A$9,IF(Raw!$X81&gt;$C$9,IF(Raw!$X81&lt;$A$9,Raw!R81,-999),-999),-999),-999),-999),-999)</f>
        <v>1.395939</v>
      </c>
      <c r="L81" s="9">
        <f>IF(Raw!$G81&gt;$C$8,IF(Raw!$Q81&gt;$C$8,IF(Raw!$N81&gt;$C$9,IF(Raw!$N81&lt;$A$9,IF(Raw!$X81&gt;$C$9,IF(Raw!$X81&lt;$A$9,Raw!S81,-999),-999),-999),-999),-999),-999)</f>
        <v>2.1809539999999998</v>
      </c>
      <c r="M81" s="9">
        <f>Raw!Q81</f>
        <v>0.98350400000000004</v>
      </c>
      <c r="N81" s="9">
        <f>IF(Raw!$G81&gt;$C$8,IF(Raw!$Q81&gt;$C$8,IF(Raw!$N81&gt;$C$9,IF(Raw!$N81&lt;$A$9,IF(Raw!$X81&gt;$C$9,IF(Raw!$X81&lt;$A$9,Raw!V81,-999),-999),-999),-999),-999),-999)</f>
        <v>662.7</v>
      </c>
      <c r="O81" s="9">
        <f>IF(Raw!$G81&gt;$C$8,IF(Raw!$Q81&gt;$C$8,IF(Raw!$N81&gt;$C$9,IF(Raw!$N81&lt;$A$9,IF(Raw!$X81&gt;$C$9,IF(Raw!$X81&lt;$A$9,Raw!W81,-999),-999),-999),-999),-999),-999)</f>
        <v>7.9999999999999996E-6</v>
      </c>
      <c r="P81" s="9">
        <f>IF(Raw!$G81&gt;$C$8,IF(Raw!$Q81&gt;$C$8,IF(Raw!$N81&gt;$C$9,IF(Raw!$N81&lt;$A$9,IF(Raw!$X81&gt;$C$9,IF(Raw!$X81&lt;$A$9,Raw!X81,-999),-999),-999),-999),-999),-999)</f>
        <v>366</v>
      </c>
      <c r="R81" s="9">
        <f t="shared" si="20"/>
        <v>0.62488500000000013</v>
      </c>
      <c r="S81" s="9">
        <f t="shared" si="21"/>
        <v>0.29920736156838412</v>
      </c>
      <c r="T81" s="9">
        <f t="shared" si="22"/>
        <v>0.7850149999999998</v>
      </c>
      <c r="U81" s="9">
        <f t="shared" si="23"/>
        <v>0.35994110834066184</v>
      </c>
      <c r="V81" s="15">
        <f t="shared" si="16"/>
        <v>0</v>
      </c>
      <c r="X81" s="11">
        <f t="shared" si="24"/>
        <v>1.5772399999999998E+19</v>
      </c>
      <c r="Y81" s="11">
        <f t="shared" si="25"/>
        <v>6.7649999999999998E-18</v>
      </c>
      <c r="Z81" s="11">
        <f t="shared" si="26"/>
        <v>3.6399999999999996E-4</v>
      </c>
      <c r="AA81" s="16">
        <f t="shared" si="27"/>
        <v>3.7386840202618898E-2</v>
      </c>
      <c r="AB81" s="9">
        <f t="shared" si="17"/>
        <v>1.425288230361659</v>
      </c>
      <c r="AC81" s="9">
        <f t="shared" si="18"/>
        <v>0.96261315979738105</v>
      </c>
      <c r="AD81" s="15">
        <f t="shared" si="19"/>
        <v>102.71109945774424</v>
      </c>
      <c r="AE81" s="3">
        <f t="shared" si="28"/>
        <v>814.50599999999974</v>
      </c>
      <c r="AF81" s="2">
        <f t="shared" si="29"/>
        <v>0.25</v>
      </c>
      <c r="AG81" s="9">
        <f t="shared" si="30"/>
        <v>2.8438420752083398E-2</v>
      </c>
      <c r="AH81" s="2">
        <f t="shared" si="31"/>
        <v>1.3761203801198409</v>
      </c>
    </row>
    <row r="82" spans="1:34">
      <c r="A82" s="1">
        <f>Raw!A82</f>
        <v>69</v>
      </c>
      <c r="B82" s="14">
        <f>Raw!B82</f>
        <v>0.46148148148148144</v>
      </c>
      <c r="C82" s="15">
        <f>Raw!C82</f>
        <v>80.3</v>
      </c>
      <c r="D82" s="15">
        <f>IF(C82&gt;0.5,Raw!D82*D$11,-999)</f>
        <v>28.1</v>
      </c>
      <c r="E82" s="9">
        <f>IF(Raw!$G82&gt;$C$8,IF(Raw!$Q82&gt;$C$8,IF(Raw!$N82&gt;$C$9,IF(Raw!$N82&lt;$A$9,IF(Raw!$X82&gt;$C$9,IF(Raw!$X82&lt;$A$9,Raw!H82,-999),-999),-999),-999),-999),-999)</f>
        <v>1.476817</v>
      </c>
      <c r="F82" s="9">
        <f>IF(Raw!$G82&gt;$C$8,IF(Raw!$Q82&gt;$C$8,IF(Raw!$N82&gt;$C$9,IF(Raw!$N82&lt;$A$9,IF(Raw!$X82&gt;$C$9,IF(Raw!$X82&lt;$A$9,Raw!I82,-999),-999),-999),-999),-999),-999)</f>
        <v>2.0992470000000001</v>
      </c>
      <c r="G82" s="9">
        <f>Raw!G82</f>
        <v>0.98203600000000002</v>
      </c>
      <c r="H82" s="9">
        <f>IF(Raw!$G82&gt;$C$8,IF(Raw!$Q82&gt;$C$8,IF(Raw!$N82&gt;$C$9,IF(Raw!$N82&lt;$A$9,IF(Raw!$X82&gt;$C$9,IF(Raw!$X82&lt;$A$9,Raw!L82,-999),-999),-999),-999),-999),-999)</f>
        <v>693.9</v>
      </c>
      <c r="I82" s="9">
        <f>IF(Raw!$G82&gt;$C$8,IF(Raw!$Q82&gt;$C$8,IF(Raw!$N82&gt;$C$9,IF(Raw!$N82&lt;$A$9,IF(Raw!$X82&gt;$C$9,IF(Raw!$X82&lt;$A$9,Raw!M82,-999),-999),-999),-999),-999),-999)</f>
        <v>0.17488500000000001</v>
      </c>
      <c r="J82" s="9">
        <f>IF(Raw!$G82&gt;$C$8,IF(Raw!$Q82&gt;$C$8,IF(Raw!$N82&gt;$C$9,IF(Raw!$N82&lt;$A$9,IF(Raw!$X82&gt;$C$9,IF(Raw!$X82&lt;$A$9,Raw!N82,-999),-999),-999),-999),-999),-999)</f>
        <v>346</v>
      </c>
      <c r="K82" s="9">
        <f>IF(Raw!$G82&gt;$C$8,IF(Raw!$Q82&gt;$C$8,IF(Raw!$N82&gt;$C$9,IF(Raw!$N82&lt;$A$9,IF(Raw!$X82&gt;$C$9,IF(Raw!$X82&lt;$A$9,Raw!R82,-999),-999),-999),-999),-999),-999)</f>
        <v>1.4484950000000001</v>
      </c>
      <c r="L82" s="9">
        <f>IF(Raw!$G82&gt;$C$8,IF(Raw!$Q82&gt;$C$8,IF(Raw!$N82&gt;$C$9,IF(Raw!$N82&lt;$A$9,IF(Raw!$X82&gt;$C$9,IF(Raw!$X82&lt;$A$9,Raw!S82,-999),-999),-999),-999),-999),-999)</f>
        <v>2.2846639999999998</v>
      </c>
      <c r="M82" s="9">
        <f>Raw!Q82</f>
        <v>0.99165000000000003</v>
      </c>
      <c r="N82" s="9">
        <f>IF(Raw!$G82&gt;$C$8,IF(Raw!$Q82&gt;$C$8,IF(Raw!$N82&gt;$C$9,IF(Raw!$N82&lt;$A$9,IF(Raw!$X82&gt;$C$9,IF(Raw!$X82&lt;$A$9,Raw!V82,-999),-999),-999),-999),-999),-999)</f>
        <v>662.6</v>
      </c>
      <c r="O82" s="9">
        <f>IF(Raw!$G82&gt;$C$8,IF(Raw!$Q82&gt;$C$8,IF(Raw!$N82&gt;$C$9,IF(Raw!$N82&lt;$A$9,IF(Raw!$X82&gt;$C$9,IF(Raw!$X82&lt;$A$9,Raw!W82,-999),-999),-999),-999),-999),-999)</f>
        <v>3.0742999999999999E-2</v>
      </c>
      <c r="P82" s="9">
        <f>IF(Raw!$G82&gt;$C$8,IF(Raw!$Q82&gt;$C$8,IF(Raw!$N82&gt;$C$9,IF(Raw!$N82&lt;$A$9,IF(Raw!$X82&gt;$C$9,IF(Raw!$X82&lt;$A$9,Raw!X82,-999),-999),-999),-999),-999),-999)</f>
        <v>334</v>
      </c>
      <c r="R82" s="9">
        <f t="shared" si="20"/>
        <v>0.62243000000000004</v>
      </c>
      <c r="S82" s="9">
        <f t="shared" si="21"/>
        <v>0.29650155508141729</v>
      </c>
      <c r="T82" s="9">
        <f t="shared" si="22"/>
        <v>0.83616899999999972</v>
      </c>
      <c r="U82" s="9">
        <f t="shared" si="23"/>
        <v>0.36599211087494693</v>
      </c>
      <c r="V82" s="15">
        <f t="shared" si="16"/>
        <v>0</v>
      </c>
      <c r="X82" s="11">
        <f t="shared" si="24"/>
        <v>1.6916199999999998E+19</v>
      </c>
      <c r="Y82" s="11">
        <f t="shared" si="25"/>
        <v>6.9389999999999998E-18</v>
      </c>
      <c r="Z82" s="11">
        <f t="shared" si="26"/>
        <v>3.4600000000000001E-4</v>
      </c>
      <c r="AA82" s="16">
        <f t="shared" si="27"/>
        <v>3.9028883872869055E-2</v>
      </c>
      <c r="AB82" s="9">
        <f t="shared" si="17"/>
        <v>1.481129742799093</v>
      </c>
      <c r="AC82" s="9">
        <f t="shared" si="18"/>
        <v>0.96097111612713104</v>
      </c>
      <c r="AD82" s="15">
        <f t="shared" si="19"/>
        <v>112.80024240713598</v>
      </c>
      <c r="AE82" s="3">
        <f t="shared" si="28"/>
        <v>835.45559999999978</v>
      </c>
      <c r="AF82" s="2">
        <f t="shared" si="29"/>
        <v>0.25</v>
      </c>
      <c r="AG82" s="9">
        <f t="shared" si="30"/>
        <v>3.1756922173687231E-2</v>
      </c>
      <c r="AH82" s="2">
        <f t="shared" si="31"/>
        <v>1.5367009368791731</v>
      </c>
    </row>
    <row r="83" spans="1:34">
      <c r="A83" s="1">
        <f>Raw!A83</f>
        <v>70</v>
      </c>
      <c r="B83" s="14">
        <f>Raw!B83</f>
        <v>0.46153935185185185</v>
      </c>
      <c r="C83" s="15">
        <f>Raw!C83</f>
        <v>79</v>
      </c>
      <c r="D83" s="15">
        <f>IF(C83&gt;0.5,Raw!D83*D$11,-999)</f>
        <v>29</v>
      </c>
      <c r="E83" s="9">
        <f>IF(Raw!$G83&gt;$C$8,IF(Raw!$Q83&gt;$C$8,IF(Raw!$N83&gt;$C$9,IF(Raw!$N83&lt;$A$9,IF(Raw!$X83&gt;$C$9,IF(Raw!$X83&lt;$A$9,Raw!H83,-999),-999),-999),-999),-999),-999)</f>
        <v>1.4545729999999999</v>
      </c>
      <c r="F83" s="9">
        <f>IF(Raw!$G83&gt;$C$8,IF(Raw!$Q83&gt;$C$8,IF(Raw!$N83&gt;$C$9,IF(Raw!$N83&lt;$A$9,IF(Raw!$X83&gt;$C$9,IF(Raw!$X83&lt;$A$9,Raw!I83,-999),-999),-999),-999),-999),-999)</f>
        <v>2.1154470000000001</v>
      </c>
      <c r="G83" s="9">
        <f>Raw!G83</f>
        <v>0.98138899999999996</v>
      </c>
      <c r="H83" s="9">
        <f>IF(Raw!$G83&gt;$C$8,IF(Raw!$Q83&gt;$C$8,IF(Raw!$N83&gt;$C$9,IF(Raw!$N83&lt;$A$9,IF(Raw!$X83&gt;$C$9,IF(Raw!$X83&lt;$A$9,Raw!L83,-999),-999),-999),-999),-999),-999)</f>
        <v>735.4</v>
      </c>
      <c r="I83" s="9">
        <f>IF(Raw!$G83&gt;$C$8,IF(Raw!$Q83&gt;$C$8,IF(Raw!$N83&gt;$C$9,IF(Raw!$N83&lt;$A$9,IF(Raw!$X83&gt;$C$9,IF(Raw!$X83&lt;$A$9,Raw!M83,-999),-999),-999),-999),-999),-999)</f>
        <v>2.3E-5</v>
      </c>
      <c r="J83" s="9">
        <f>IF(Raw!$G83&gt;$C$8,IF(Raw!$Q83&gt;$C$8,IF(Raw!$N83&gt;$C$9,IF(Raw!$N83&lt;$A$9,IF(Raw!$X83&gt;$C$9,IF(Raw!$X83&lt;$A$9,Raw!N83,-999),-999),-999),-999),-999),-999)</f>
        <v>326</v>
      </c>
      <c r="K83" s="9">
        <f>IF(Raw!$G83&gt;$C$8,IF(Raw!$Q83&gt;$C$8,IF(Raw!$N83&gt;$C$9,IF(Raw!$N83&lt;$A$9,IF(Raw!$X83&gt;$C$9,IF(Raw!$X83&lt;$A$9,Raw!R83,-999),-999),-999),-999),-999),-999)</f>
        <v>1.4268400000000001</v>
      </c>
      <c r="L83" s="9">
        <f>IF(Raw!$G83&gt;$C$8,IF(Raw!$Q83&gt;$C$8,IF(Raw!$N83&gt;$C$9,IF(Raw!$N83&lt;$A$9,IF(Raw!$X83&gt;$C$9,IF(Raw!$X83&lt;$A$9,Raw!S83,-999),-999),-999),-999),-999),-999)</f>
        <v>2.3031540000000001</v>
      </c>
      <c r="M83" s="9">
        <f>Raw!Q83</f>
        <v>0.99253599999999997</v>
      </c>
      <c r="N83" s="9">
        <f>IF(Raw!$G83&gt;$C$8,IF(Raw!$Q83&gt;$C$8,IF(Raw!$N83&gt;$C$9,IF(Raw!$N83&lt;$A$9,IF(Raw!$X83&gt;$C$9,IF(Raw!$X83&lt;$A$9,Raw!V83,-999),-999),-999),-999),-999),-999)</f>
        <v>666.1</v>
      </c>
      <c r="O83" s="9">
        <f>IF(Raw!$G83&gt;$C$8,IF(Raw!$Q83&gt;$C$8,IF(Raw!$N83&gt;$C$9,IF(Raw!$N83&lt;$A$9,IF(Raw!$X83&gt;$C$9,IF(Raw!$X83&lt;$A$9,Raw!W83,-999),-999),-999),-999),-999),-999)</f>
        <v>1.1677999999999999E-2</v>
      </c>
      <c r="P83" s="9">
        <f>IF(Raw!$G83&gt;$C$8,IF(Raw!$Q83&gt;$C$8,IF(Raw!$N83&gt;$C$9,IF(Raw!$N83&lt;$A$9,IF(Raw!$X83&gt;$C$9,IF(Raw!$X83&lt;$A$9,Raw!X83,-999),-999),-999),-999),-999),-999)</f>
        <v>279</v>
      </c>
      <c r="R83" s="9">
        <f t="shared" si="20"/>
        <v>0.66087400000000018</v>
      </c>
      <c r="S83" s="9">
        <f t="shared" si="21"/>
        <v>0.31240395055985809</v>
      </c>
      <c r="T83" s="9">
        <f t="shared" si="22"/>
        <v>0.87631400000000004</v>
      </c>
      <c r="U83" s="9">
        <f t="shared" si="23"/>
        <v>0.38048432714442887</v>
      </c>
      <c r="V83" s="15">
        <f t="shared" si="16"/>
        <v>0</v>
      </c>
      <c r="X83" s="11">
        <f t="shared" si="24"/>
        <v>1.7457999999999998E+19</v>
      </c>
      <c r="Y83" s="11">
        <f t="shared" si="25"/>
        <v>7.3539999999999995E-18</v>
      </c>
      <c r="Z83" s="11">
        <f t="shared" si="26"/>
        <v>3.2600000000000001E-4</v>
      </c>
      <c r="AA83" s="16">
        <f t="shared" si="27"/>
        <v>4.0172503912820262E-2</v>
      </c>
      <c r="AB83" s="9">
        <f t="shared" si="17"/>
        <v>1.4620437275938594</v>
      </c>
      <c r="AC83" s="9">
        <f t="shared" si="18"/>
        <v>0.95982749608717965</v>
      </c>
      <c r="AD83" s="15">
        <f t="shared" si="19"/>
        <v>123.22853960987811</v>
      </c>
      <c r="AE83" s="3">
        <f t="shared" si="28"/>
        <v>885.42159999999967</v>
      </c>
      <c r="AF83" s="2">
        <f t="shared" si="29"/>
        <v>0.25</v>
      </c>
      <c r="AG83" s="9">
        <f t="shared" si="30"/>
        <v>3.6066559983426984E-2</v>
      </c>
      <c r="AH83" s="2">
        <f t="shared" si="31"/>
        <v>1.7452420676479563</v>
      </c>
    </row>
    <row r="84" spans="1:34">
      <c r="A84" s="1">
        <f>Raw!A84</f>
        <v>71</v>
      </c>
      <c r="B84" s="14">
        <f>Raw!B84</f>
        <v>0.46159722222222221</v>
      </c>
      <c r="C84" s="15">
        <f>Raw!C84</f>
        <v>77.8</v>
      </c>
      <c r="D84" s="15">
        <f>IF(C84&gt;0.5,Raw!D84*D$11,-999)</f>
        <v>30.8</v>
      </c>
      <c r="E84" s="9">
        <f>IF(Raw!$G84&gt;$C$8,IF(Raw!$Q84&gt;$C$8,IF(Raw!$N84&gt;$C$9,IF(Raw!$N84&lt;$A$9,IF(Raw!$X84&gt;$C$9,IF(Raw!$X84&lt;$A$9,Raw!H84,-999),-999),-999),-999),-999),-999)</f>
        <v>1.526618</v>
      </c>
      <c r="F84" s="9">
        <f>IF(Raw!$G84&gt;$C$8,IF(Raw!$Q84&gt;$C$8,IF(Raw!$N84&gt;$C$9,IF(Raw!$N84&lt;$A$9,IF(Raw!$X84&gt;$C$9,IF(Raw!$X84&lt;$A$9,Raw!I84,-999),-999),-999),-999),-999),-999)</f>
        <v>2.1385939999999999</v>
      </c>
      <c r="G84" s="9">
        <f>Raw!G84</f>
        <v>0.98377499999999996</v>
      </c>
      <c r="H84" s="9">
        <f>IF(Raw!$G84&gt;$C$8,IF(Raw!$Q84&gt;$C$8,IF(Raw!$N84&gt;$C$9,IF(Raw!$N84&lt;$A$9,IF(Raw!$X84&gt;$C$9,IF(Raw!$X84&lt;$A$9,Raw!L84,-999),-999),-999),-999),-999),-999)</f>
        <v>646.1</v>
      </c>
      <c r="I84" s="9">
        <f>IF(Raw!$G84&gt;$C$8,IF(Raw!$Q84&gt;$C$8,IF(Raw!$N84&gt;$C$9,IF(Raw!$N84&lt;$A$9,IF(Raw!$X84&gt;$C$9,IF(Raw!$X84&lt;$A$9,Raw!M84,-999),-999),-999),-999),-999),-999)</f>
        <v>6.5936999999999996E-2</v>
      </c>
      <c r="J84" s="9">
        <f>IF(Raw!$G84&gt;$C$8,IF(Raw!$Q84&gt;$C$8,IF(Raw!$N84&gt;$C$9,IF(Raw!$N84&lt;$A$9,IF(Raw!$X84&gt;$C$9,IF(Raw!$X84&lt;$A$9,Raw!N84,-999),-999),-999),-999),-999),-999)</f>
        <v>542</v>
      </c>
      <c r="K84" s="9">
        <f>IF(Raw!$G84&gt;$C$8,IF(Raw!$Q84&gt;$C$8,IF(Raw!$N84&gt;$C$9,IF(Raw!$N84&lt;$A$9,IF(Raw!$X84&gt;$C$9,IF(Raw!$X84&lt;$A$9,Raw!R84,-999),-999),-999),-999),-999),-999)</f>
        <v>1.4894320000000001</v>
      </c>
      <c r="L84" s="9">
        <f>IF(Raw!$G84&gt;$C$8,IF(Raw!$Q84&gt;$C$8,IF(Raw!$N84&gt;$C$9,IF(Raw!$N84&lt;$A$9,IF(Raw!$X84&gt;$C$9,IF(Raw!$X84&lt;$A$9,Raw!S84,-999),-999),-999),-999),-999),-999)</f>
        <v>2.3491179999999998</v>
      </c>
      <c r="M84" s="9">
        <f>Raw!Q84</f>
        <v>0.99170999999999998</v>
      </c>
      <c r="N84" s="9">
        <f>IF(Raw!$G84&gt;$C$8,IF(Raw!$Q84&gt;$C$8,IF(Raw!$N84&gt;$C$9,IF(Raw!$N84&lt;$A$9,IF(Raw!$X84&gt;$C$9,IF(Raw!$X84&lt;$A$9,Raw!V84,-999),-999),-999),-999),-999),-999)</f>
        <v>671.4</v>
      </c>
      <c r="O84" s="9">
        <f>IF(Raw!$G84&gt;$C$8,IF(Raw!$Q84&gt;$C$8,IF(Raw!$N84&gt;$C$9,IF(Raw!$N84&lt;$A$9,IF(Raw!$X84&gt;$C$9,IF(Raw!$X84&lt;$A$9,Raw!W84,-999),-999),-999),-999),-999),-999)</f>
        <v>1.2E-5</v>
      </c>
      <c r="P84" s="9">
        <f>IF(Raw!$G84&gt;$C$8,IF(Raw!$Q84&gt;$C$8,IF(Raw!$N84&gt;$C$9,IF(Raw!$N84&lt;$A$9,IF(Raw!$X84&gt;$C$9,IF(Raw!$X84&lt;$A$9,Raw!X84,-999),-999),-999),-999),-999),-999)</f>
        <v>293</v>
      </c>
      <c r="R84" s="9">
        <f t="shared" si="20"/>
        <v>0.61197599999999985</v>
      </c>
      <c r="S84" s="9">
        <f t="shared" si="21"/>
        <v>0.28615810200533615</v>
      </c>
      <c r="T84" s="9">
        <f t="shared" si="22"/>
        <v>0.85968599999999973</v>
      </c>
      <c r="U84" s="9">
        <f t="shared" si="23"/>
        <v>0.36596118202661587</v>
      </c>
      <c r="V84" s="15">
        <f t="shared" si="16"/>
        <v>0</v>
      </c>
      <c r="X84" s="11">
        <f t="shared" si="24"/>
        <v>1.8541599999999996E+19</v>
      </c>
      <c r="Y84" s="11">
        <f t="shared" si="25"/>
        <v>6.4609999999999997E-18</v>
      </c>
      <c r="Z84" s="11">
        <f t="shared" si="26"/>
        <v>5.4199999999999995E-4</v>
      </c>
      <c r="AA84" s="16">
        <f t="shared" si="27"/>
        <v>6.0971253388266429E-2</v>
      </c>
      <c r="AB84" s="9">
        <f t="shared" si="17"/>
        <v>1.5418481329403453</v>
      </c>
      <c r="AC84" s="9">
        <f t="shared" si="18"/>
        <v>0.93902874661173352</v>
      </c>
      <c r="AD84" s="15">
        <f t="shared" si="19"/>
        <v>112.49308743222588</v>
      </c>
      <c r="AE84" s="3">
        <f t="shared" si="28"/>
        <v>777.90439999999978</v>
      </c>
      <c r="AF84" s="2">
        <f t="shared" si="29"/>
        <v>0.25</v>
      </c>
      <c r="AG84" s="9">
        <f t="shared" si="30"/>
        <v>3.1667771728092944E-2</v>
      </c>
      <c r="AH84" s="2">
        <f t="shared" si="31"/>
        <v>1.5323869932130123</v>
      </c>
    </row>
    <row r="85" spans="1:34">
      <c r="A85" s="1">
        <f>Raw!A85</f>
        <v>72</v>
      </c>
      <c r="B85" s="14">
        <f>Raw!B85</f>
        <v>0.46164351851851854</v>
      </c>
      <c r="C85" s="15">
        <f>Raw!C85</f>
        <v>76.5</v>
      </c>
      <c r="D85" s="15">
        <f>IF(C85&gt;0.5,Raw!D85*D$11,-999)</f>
        <v>32.6</v>
      </c>
      <c r="E85" s="9">
        <f>IF(Raw!$G85&gt;$C$8,IF(Raw!$Q85&gt;$C$8,IF(Raw!$N85&gt;$C$9,IF(Raw!$N85&lt;$A$9,IF(Raw!$X85&gt;$C$9,IF(Raw!$X85&lt;$A$9,Raw!H85,-999),-999),-999),-999),-999),-999)</f>
        <v>1.542645</v>
      </c>
      <c r="F85" s="9">
        <f>IF(Raw!$G85&gt;$C$8,IF(Raw!$Q85&gt;$C$8,IF(Raw!$N85&gt;$C$9,IF(Raw!$N85&lt;$A$9,IF(Raw!$X85&gt;$C$9,IF(Raw!$X85&lt;$A$9,Raw!I85,-999),-999),-999),-999),-999),-999)</f>
        <v>2.2034950000000002</v>
      </c>
      <c r="G85" s="9">
        <f>Raw!G85</f>
        <v>0.98629500000000003</v>
      </c>
      <c r="H85" s="9">
        <f>IF(Raw!$G85&gt;$C$8,IF(Raw!$Q85&gt;$C$8,IF(Raw!$N85&gt;$C$9,IF(Raw!$N85&lt;$A$9,IF(Raw!$X85&gt;$C$9,IF(Raw!$X85&lt;$A$9,Raw!L85,-999),-999),-999),-999),-999),-999)</f>
        <v>665.1</v>
      </c>
      <c r="I85" s="9">
        <f>IF(Raw!$G85&gt;$C$8,IF(Raw!$Q85&gt;$C$8,IF(Raw!$N85&gt;$C$9,IF(Raw!$N85&lt;$A$9,IF(Raw!$X85&gt;$C$9,IF(Raw!$X85&lt;$A$9,Raw!M85,-999),-999),-999),-999),-999),-999)</f>
        <v>9.9999999999999995E-7</v>
      </c>
      <c r="J85" s="9">
        <f>IF(Raw!$G85&gt;$C$8,IF(Raw!$Q85&gt;$C$8,IF(Raw!$N85&gt;$C$9,IF(Raw!$N85&lt;$A$9,IF(Raw!$X85&gt;$C$9,IF(Raw!$X85&lt;$A$9,Raw!N85,-999),-999),-999),-999),-999),-999)</f>
        <v>415</v>
      </c>
      <c r="K85" s="9">
        <f>IF(Raw!$G85&gt;$C$8,IF(Raw!$Q85&gt;$C$8,IF(Raw!$N85&gt;$C$9,IF(Raw!$N85&lt;$A$9,IF(Raw!$X85&gt;$C$9,IF(Raw!$X85&lt;$A$9,Raw!R85,-999),-999),-999),-999),-999),-999)</f>
        <v>1.4965599999999999</v>
      </c>
      <c r="L85" s="9">
        <f>IF(Raw!$G85&gt;$C$8,IF(Raw!$Q85&gt;$C$8,IF(Raw!$N85&gt;$C$9,IF(Raw!$N85&lt;$A$9,IF(Raw!$X85&gt;$C$9,IF(Raw!$X85&lt;$A$9,Raw!S85,-999),-999),-999),-999),-999),-999)</f>
        <v>2.362438</v>
      </c>
      <c r="M85" s="9">
        <f>Raw!Q85</f>
        <v>0.99066699999999996</v>
      </c>
      <c r="N85" s="9">
        <f>IF(Raw!$G85&gt;$C$8,IF(Raw!$Q85&gt;$C$8,IF(Raw!$N85&gt;$C$9,IF(Raw!$N85&lt;$A$9,IF(Raw!$X85&gt;$C$9,IF(Raw!$X85&lt;$A$9,Raw!V85,-999),-999),-999),-999),-999),-999)</f>
        <v>652.4</v>
      </c>
      <c r="O85" s="9">
        <f>IF(Raw!$G85&gt;$C$8,IF(Raw!$Q85&gt;$C$8,IF(Raw!$N85&gt;$C$9,IF(Raw!$N85&lt;$A$9,IF(Raw!$X85&gt;$C$9,IF(Raw!$X85&lt;$A$9,Raw!W85,-999),-999),-999),-999),-999),-999)</f>
        <v>6.9999999999999999E-6</v>
      </c>
      <c r="P85" s="9">
        <f>IF(Raw!$G85&gt;$C$8,IF(Raw!$Q85&gt;$C$8,IF(Raw!$N85&gt;$C$9,IF(Raw!$N85&lt;$A$9,IF(Raw!$X85&gt;$C$9,IF(Raw!$X85&lt;$A$9,Raw!X85,-999),-999),-999),-999),-999),-999)</f>
        <v>418</v>
      </c>
      <c r="R85" s="9">
        <f t="shared" si="20"/>
        <v>0.66085000000000016</v>
      </c>
      <c r="S85" s="9">
        <f t="shared" si="21"/>
        <v>0.29990991583824794</v>
      </c>
      <c r="T85" s="9">
        <f t="shared" si="22"/>
        <v>0.86587800000000015</v>
      </c>
      <c r="U85" s="9">
        <f t="shared" si="23"/>
        <v>0.3665188250442975</v>
      </c>
      <c r="V85" s="15">
        <f t="shared" si="16"/>
        <v>0</v>
      </c>
      <c r="X85" s="11">
        <f t="shared" si="24"/>
        <v>1.9625199999999992E+19</v>
      </c>
      <c r="Y85" s="11">
        <f t="shared" si="25"/>
        <v>6.6509999999999995E-18</v>
      </c>
      <c r="Z85" s="11">
        <f t="shared" si="26"/>
        <v>4.15E-4</v>
      </c>
      <c r="AA85" s="16">
        <f t="shared" si="27"/>
        <v>5.1385310079120346E-2</v>
      </c>
      <c r="AB85" s="9">
        <f t="shared" si="17"/>
        <v>1.5410534095206885</v>
      </c>
      <c r="AC85" s="9">
        <f t="shared" si="18"/>
        <v>0.94861468992087961</v>
      </c>
      <c r="AD85" s="15">
        <f t="shared" si="19"/>
        <v>123.82002428703697</v>
      </c>
      <c r="AE85" s="3">
        <f t="shared" si="28"/>
        <v>800.78039999999976</v>
      </c>
      <c r="AF85" s="2">
        <f t="shared" si="29"/>
        <v>0.25</v>
      </c>
      <c r="AG85" s="9">
        <f t="shared" si="30"/>
        <v>3.4909515245108595E-2</v>
      </c>
      <c r="AH85" s="2">
        <f t="shared" si="31"/>
        <v>1.6892532749160776</v>
      </c>
    </row>
    <row r="86" spans="1:34">
      <c r="A86" s="1">
        <f>Raw!A86</f>
        <v>73</v>
      </c>
      <c r="B86" s="14">
        <f>Raw!B86</f>
        <v>0.46170138888888884</v>
      </c>
      <c r="C86" s="15">
        <f>Raw!C86</f>
        <v>75.400000000000006</v>
      </c>
      <c r="D86" s="15">
        <f>IF(C86&gt;0.5,Raw!D86*D$11,-999)</f>
        <v>34.4</v>
      </c>
      <c r="E86" s="9">
        <f>IF(Raw!$G86&gt;$C$8,IF(Raw!$Q86&gt;$C$8,IF(Raw!$N86&gt;$C$9,IF(Raw!$N86&lt;$A$9,IF(Raw!$X86&gt;$C$9,IF(Raw!$X86&lt;$A$9,Raw!H86,-999),-999),-999),-999),-999),-999)</f>
        <v>1.5616369999999999</v>
      </c>
      <c r="F86" s="9">
        <f>IF(Raw!$G86&gt;$C$8,IF(Raw!$Q86&gt;$C$8,IF(Raw!$N86&gt;$C$9,IF(Raw!$N86&lt;$A$9,IF(Raw!$X86&gt;$C$9,IF(Raw!$X86&lt;$A$9,Raw!I86,-999),-999),-999),-999),-999),-999)</f>
        <v>2.2018849999999999</v>
      </c>
      <c r="G86" s="9">
        <f>Raw!G86</f>
        <v>0.97596899999999998</v>
      </c>
      <c r="H86" s="9">
        <f>IF(Raw!$G86&gt;$C$8,IF(Raw!$Q86&gt;$C$8,IF(Raw!$N86&gt;$C$9,IF(Raw!$N86&lt;$A$9,IF(Raw!$X86&gt;$C$9,IF(Raw!$X86&lt;$A$9,Raw!L86,-999),-999),-999),-999),-999),-999)</f>
        <v>644.5</v>
      </c>
      <c r="I86" s="9">
        <f>IF(Raw!$G86&gt;$C$8,IF(Raw!$Q86&gt;$C$8,IF(Raw!$N86&gt;$C$9,IF(Raw!$N86&lt;$A$9,IF(Raw!$X86&gt;$C$9,IF(Raw!$X86&lt;$A$9,Raw!M86,-999),-999),-999),-999),-999),-999)</f>
        <v>2.0999999999999999E-5</v>
      </c>
      <c r="J86" s="9">
        <f>IF(Raw!$G86&gt;$C$8,IF(Raw!$Q86&gt;$C$8,IF(Raw!$N86&gt;$C$9,IF(Raw!$N86&lt;$A$9,IF(Raw!$X86&gt;$C$9,IF(Raw!$X86&lt;$A$9,Raw!N86,-999),-999),-999),-999),-999),-999)</f>
        <v>503</v>
      </c>
      <c r="K86" s="9">
        <f>IF(Raw!$G86&gt;$C$8,IF(Raw!$Q86&gt;$C$8,IF(Raw!$N86&gt;$C$9,IF(Raw!$N86&lt;$A$9,IF(Raw!$X86&gt;$C$9,IF(Raw!$X86&lt;$A$9,Raw!R86,-999),-999),-999),-999),-999),-999)</f>
        <v>1.5305759999999999</v>
      </c>
      <c r="L86" s="9">
        <f>IF(Raw!$G86&gt;$C$8,IF(Raw!$Q86&gt;$C$8,IF(Raw!$N86&gt;$C$9,IF(Raw!$N86&lt;$A$9,IF(Raw!$X86&gt;$C$9,IF(Raw!$X86&lt;$A$9,Raw!S86,-999),-999),-999),-999),-999),-999)</f>
        <v>2.4322919999999999</v>
      </c>
      <c r="M86" s="9">
        <f>Raw!Q86</f>
        <v>0.99033599999999999</v>
      </c>
      <c r="N86" s="9">
        <f>IF(Raw!$G86&gt;$C$8,IF(Raw!$Q86&gt;$C$8,IF(Raw!$N86&gt;$C$9,IF(Raw!$N86&lt;$A$9,IF(Raw!$X86&gt;$C$9,IF(Raw!$X86&lt;$A$9,Raw!V86,-999),-999),-999),-999),-999),-999)</f>
        <v>635.1</v>
      </c>
      <c r="O86" s="9">
        <f>IF(Raw!$G86&gt;$C$8,IF(Raw!$Q86&gt;$C$8,IF(Raw!$N86&gt;$C$9,IF(Raw!$N86&lt;$A$9,IF(Raw!$X86&gt;$C$9,IF(Raw!$X86&lt;$A$9,Raw!W86,-999),-999),-999),-999),-999),-999)</f>
        <v>7.9999999999999996E-6</v>
      </c>
      <c r="P86" s="9">
        <f>IF(Raw!$G86&gt;$C$8,IF(Raw!$Q86&gt;$C$8,IF(Raw!$N86&gt;$C$9,IF(Raw!$N86&lt;$A$9,IF(Raw!$X86&gt;$C$9,IF(Raw!$X86&lt;$A$9,Raw!X86,-999),-999),-999),-999),-999),-999)</f>
        <v>411</v>
      </c>
      <c r="R86" s="9">
        <f t="shared" si="20"/>
        <v>0.64024799999999993</v>
      </c>
      <c r="S86" s="9">
        <f t="shared" si="21"/>
        <v>0.29077267886379171</v>
      </c>
      <c r="T86" s="9">
        <f t="shared" si="22"/>
        <v>0.90171599999999996</v>
      </c>
      <c r="U86" s="9">
        <f t="shared" si="23"/>
        <v>0.37072686996462595</v>
      </c>
      <c r="V86" s="15">
        <f t="shared" si="16"/>
        <v>0</v>
      </c>
      <c r="X86" s="11">
        <f t="shared" si="24"/>
        <v>2.0708799999999992E+19</v>
      </c>
      <c r="Y86" s="11">
        <f t="shared" si="25"/>
        <v>6.445E-18</v>
      </c>
      <c r="Z86" s="11">
        <f t="shared" si="26"/>
        <v>5.0299999999999997E-4</v>
      </c>
      <c r="AA86" s="16">
        <f t="shared" si="27"/>
        <v>6.2911012484650711E-2</v>
      </c>
      <c r="AB86" s="9">
        <f t="shared" si="17"/>
        <v>1.5873038665336092</v>
      </c>
      <c r="AC86" s="9">
        <f t="shared" si="18"/>
        <v>0.9370889875153493</v>
      </c>
      <c r="AD86" s="15">
        <f t="shared" si="19"/>
        <v>125.0715953969199</v>
      </c>
      <c r="AE86" s="3">
        <f t="shared" si="28"/>
        <v>775.97799999999984</v>
      </c>
      <c r="AF86" s="2">
        <f t="shared" si="29"/>
        <v>0.25</v>
      </c>
      <c r="AG86" s="9">
        <f t="shared" si="30"/>
        <v>3.5667231602294021E-2</v>
      </c>
      <c r="AH86" s="2">
        <f t="shared" si="31"/>
        <v>1.7259187751055225</v>
      </c>
    </row>
    <row r="87" spans="1:34">
      <c r="A87" s="1">
        <f>Raw!A87</f>
        <v>74</v>
      </c>
      <c r="B87" s="14">
        <f>Raw!B87</f>
        <v>0.46175925925925926</v>
      </c>
      <c r="C87" s="15">
        <f>Raw!C87</f>
        <v>74.099999999999994</v>
      </c>
      <c r="D87" s="15">
        <f>IF(C87&gt;0.5,Raw!D87*D$11,-999)</f>
        <v>36.200000000000003</v>
      </c>
      <c r="E87" s="9">
        <f>IF(Raw!$G87&gt;$C$8,IF(Raw!$Q87&gt;$C$8,IF(Raw!$N87&gt;$C$9,IF(Raw!$N87&lt;$A$9,IF(Raw!$X87&gt;$C$9,IF(Raw!$X87&lt;$A$9,Raw!H87,-999),-999),-999),-999),-999),-999)</f>
        <v>1.5896760000000001</v>
      </c>
      <c r="F87" s="9">
        <f>IF(Raw!$G87&gt;$C$8,IF(Raw!$Q87&gt;$C$8,IF(Raw!$N87&gt;$C$9,IF(Raw!$N87&lt;$A$9,IF(Raw!$X87&gt;$C$9,IF(Raw!$X87&lt;$A$9,Raw!I87,-999),-999),-999),-999),-999),-999)</f>
        <v>2.2148029999999999</v>
      </c>
      <c r="G87" s="9">
        <f>Raw!G87</f>
        <v>0.98230200000000001</v>
      </c>
      <c r="H87" s="9">
        <f>IF(Raw!$G87&gt;$C$8,IF(Raw!$Q87&gt;$C$8,IF(Raw!$N87&gt;$C$9,IF(Raw!$N87&lt;$A$9,IF(Raw!$X87&gt;$C$9,IF(Raw!$X87&lt;$A$9,Raw!L87,-999),-999),-999),-999),-999),-999)</f>
        <v>621.6</v>
      </c>
      <c r="I87" s="9">
        <f>IF(Raw!$G87&gt;$C$8,IF(Raw!$Q87&gt;$C$8,IF(Raw!$N87&gt;$C$9,IF(Raw!$N87&lt;$A$9,IF(Raw!$X87&gt;$C$9,IF(Raw!$X87&lt;$A$9,Raw!M87,-999),-999),-999),-999),-999),-999)</f>
        <v>3.0000000000000001E-6</v>
      </c>
      <c r="J87" s="9">
        <f>IF(Raw!$G87&gt;$C$8,IF(Raw!$Q87&gt;$C$8,IF(Raw!$N87&gt;$C$9,IF(Raw!$N87&lt;$A$9,IF(Raw!$X87&gt;$C$9,IF(Raw!$X87&lt;$A$9,Raw!N87,-999),-999),-999),-999),-999),-999)</f>
        <v>405</v>
      </c>
      <c r="K87" s="9">
        <f>IF(Raw!$G87&gt;$C$8,IF(Raw!$Q87&gt;$C$8,IF(Raw!$N87&gt;$C$9,IF(Raw!$N87&lt;$A$9,IF(Raw!$X87&gt;$C$9,IF(Raw!$X87&lt;$A$9,Raw!R87,-999),-999),-999),-999),-999),-999)</f>
        <v>1.5558860000000001</v>
      </c>
      <c r="L87" s="9">
        <f>IF(Raw!$G87&gt;$C$8,IF(Raw!$Q87&gt;$C$8,IF(Raw!$N87&gt;$C$9,IF(Raw!$N87&lt;$A$9,IF(Raw!$X87&gt;$C$9,IF(Raw!$X87&lt;$A$9,Raw!S87,-999),-999),-999),-999),-999),-999)</f>
        <v>2.45641</v>
      </c>
      <c r="M87" s="9">
        <f>Raw!Q87</f>
        <v>0.98960099999999995</v>
      </c>
      <c r="N87" s="9">
        <f>IF(Raw!$G87&gt;$C$8,IF(Raw!$Q87&gt;$C$8,IF(Raw!$N87&gt;$C$9,IF(Raw!$N87&lt;$A$9,IF(Raw!$X87&gt;$C$9,IF(Raw!$X87&lt;$A$9,Raw!V87,-999),-999),-999),-999),-999),-999)</f>
        <v>631.9</v>
      </c>
      <c r="O87" s="9">
        <f>IF(Raw!$G87&gt;$C$8,IF(Raw!$Q87&gt;$C$8,IF(Raw!$N87&gt;$C$9,IF(Raw!$N87&lt;$A$9,IF(Raw!$X87&gt;$C$9,IF(Raw!$X87&lt;$A$9,Raw!W87,-999),-999),-999),-999),-999),-999)</f>
        <v>3.0000000000000001E-6</v>
      </c>
      <c r="P87" s="9">
        <f>IF(Raw!$G87&gt;$C$8,IF(Raw!$Q87&gt;$C$8,IF(Raw!$N87&gt;$C$9,IF(Raw!$N87&lt;$A$9,IF(Raw!$X87&gt;$C$9,IF(Raw!$X87&lt;$A$9,Raw!X87,-999),-999),-999),-999),-999),-999)</f>
        <v>522</v>
      </c>
      <c r="R87" s="9">
        <f t="shared" si="20"/>
        <v>0.62512699999999977</v>
      </c>
      <c r="S87" s="9">
        <f t="shared" si="21"/>
        <v>0.28224948223385998</v>
      </c>
      <c r="T87" s="9">
        <f t="shared" si="22"/>
        <v>0.90052399999999988</v>
      </c>
      <c r="U87" s="9">
        <f t="shared" si="23"/>
        <v>0.36660166665988164</v>
      </c>
      <c r="V87" s="15">
        <f t="shared" si="16"/>
        <v>0</v>
      </c>
      <c r="X87" s="11">
        <f t="shared" si="24"/>
        <v>2.1792399999999996E+19</v>
      </c>
      <c r="Y87" s="11">
        <f t="shared" si="25"/>
        <v>6.2159999999999999E-18</v>
      </c>
      <c r="Z87" s="11">
        <f t="shared" si="26"/>
        <v>4.0499999999999998E-4</v>
      </c>
      <c r="AA87" s="16">
        <f t="shared" si="27"/>
        <v>5.2008636895338564E-2</v>
      </c>
      <c r="AB87" s="9">
        <f t="shared" si="17"/>
        <v>1.6027210257315381</v>
      </c>
      <c r="AC87" s="9">
        <f t="shared" si="18"/>
        <v>0.94799136310466126</v>
      </c>
      <c r="AD87" s="15">
        <f t="shared" si="19"/>
        <v>128.41638739589766</v>
      </c>
      <c r="AE87" s="3">
        <f t="shared" si="28"/>
        <v>748.40639999999973</v>
      </c>
      <c r="AF87" s="2">
        <f t="shared" si="29"/>
        <v>0.25</v>
      </c>
      <c r="AG87" s="9">
        <f t="shared" si="30"/>
        <v>3.6213585881367E-2</v>
      </c>
      <c r="AH87" s="2">
        <f t="shared" si="31"/>
        <v>1.7523565743332776</v>
      </c>
    </row>
    <row r="88" spans="1:34">
      <c r="A88" s="1">
        <f>Raw!A88</f>
        <v>75</v>
      </c>
      <c r="B88" s="14">
        <f>Raw!B88</f>
        <v>0.46180555555555558</v>
      </c>
      <c r="C88" s="15">
        <f>Raw!C88</f>
        <v>73</v>
      </c>
      <c r="D88" s="15">
        <f>IF(C88&gt;0.5,Raw!D88*D$11,-999)</f>
        <v>38</v>
      </c>
      <c r="E88" s="9">
        <f>IF(Raw!$G88&gt;$C$8,IF(Raw!$Q88&gt;$C$8,IF(Raw!$N88&gt;$C$9,IF(Raw!$N88&lt;$A$9,IF(Raw!$X88&gt;$C$9,IF(Raw!$X88&lt;$A$9,Raw!H88,-999),-999),-999),-999),-999),-999)</f>
        <v>1.5891729999999999</v>
      </c>
      <c r="F88" s="9">
        <f>IF(Raw!$G88&gt;$C$8,IF(Raw!$Q88&gt;$C$8,IF(Raw!$N88&gt;$C$9,IF(Raw!$N88&lt;$A$9,IF(Raw!$X88&gt;$C$9,IF(Raw!$X88&lt;$A$9,Raw!I88,-999),-999),-999),-999),-999),-999)</f>
        <v>2.2190129999999999</v>
      </c>
      <c r="G88" s="9">
        <f>Raw!G88</f>
        <v>0.98147899999999999</v>
      </c>
      <c r="H88" s="9">
        <f>IF(Raw!$G88&gt;$C$8,IF(Raw!$Q88&gt;$C$8,IF(Raw!$N88&gt;$C$9,IF(Raw!$N88&lt;$A$9,IF(Raw!$X88&gt;$C$9,IF(Raw!$X88&lt;$A$9,Raw!L88,-999),-999),-999),-999),-999),-999)</f>
        <v>639.29999999999995</v>
      </c>
      <c r="I88" s="9">
        <f>IF(Raw!$G88&gt;$C$8,IF(Raw!$Q88&gt;$C$8,IF(Raw!$N88&gt;$C$9,IF(Raw!$N88&lt;$A$9,IF(Raw!$X88&gt;$C$9,IF(Raw!$X88&lt;$A$9,Raw!M88,-999),-999),-999),-999),-999),-999)</f>
        <v>2.6717999999999999E-2</v>
      </c>
      <c r="J88" s="9">
        <f>IF(Raw!$G88&gt;$C$8,IF(Raw!$Q88&gt;$C$8,IF(Raw!$N88&gt;$C$9,IF(Raw!$N88&lt;$A$9,IF(Raw!$X88&gt;$C$9,IF(Raw!$X88&lt;$A$9,Raw!N88,-999),-999),-999),-999),-999),-999)</f>
        <v>621</v>
      </c>
      <c r="K88" s="9">
        <f>IF(Raw!$G88&gt;$C$8,IF(Raw!$Q88&gt;$C$8,IF(Raw!$N88&gt;$C$9,IF(Raw!$N88&lt;$A$9,IF(Raw!$X88&gt;$C$9,IF(Raw!$X88&lt;$A$9,Raw!R88,-999),-999),-999),-999),-999),-999)</f>
        <v>1.587294</v>
      </c>
      <c r="L88" s="9">
        <f>IF(Raw!$G88&gt;$C$8,IF(Raw!$Q88&gt;$C$8,IF(Raw!$N88&gt;$C$9,IF(Raw!$N88&lt;$A$9,IF(Raw!$X88&gt;$C$9,IF(Raw!$X88&lt;$A$9,Raw!S88,-999),-999),-999),-999),-999),-999)</f>
        <v>2.4825159999999999</v>
      </c>
      <c r="M88" s="9">
        <f>Raw!Q88</f>
        <v>0.98692199999999997</v>
      </c>
      <c r="N88" s="9">
        <f>IF(Raw!$G88&gt;$C$8,IF(Raw!$Q88&gt;$C$8,IF(Raw!$N88&gt;$C$9,IF(Raw!$N88&lt;$A$9,IF(Raw!$X88&gt;$C$9,IF(Raw!$X88&lt;$A$9,Raw!V88,-999),-999),-999),-999),-999),-999)</f>
        <v>602.20000000000005</v>
      </c>
      <c r="O88" s="9">
        <f>IF(Raw!$G88&gt;$C$8,IF(Raw!$Q88&gt;$C$8,IF(Raw!$N88&gt;$C$9,IF(Raw!$N88&lt;$A$9,IF(Raw!$X88&gt;$C$9,IF(Raw!$X88&lt;$A$9,Raw!W88,-999),-999),-999),-999),-999),-999)</f>
        <v>3.9999999999999998E-6</v>
      </c>
      <c r="P88" s="9">
        <f>IF(Raw!$G88&gt;$C$8,IF(Raw!$Q88&gt;$C$8,IF(Raw!$N88&gt;$C$9,IF(Raw!$N88&lt;$A$9,IF(Raw!$X88&gt;$C$9,IF(Raw!$X88&lt;$A$9,Raw!X88,-999),-999),-999),-999),-999),-999)</f>
        <v>334</v>
      </c>
      <c r="R88" s="9">
        <f t="shared" si="20"/>
        <v>0.62983999999999996</v>
      </c>
      <c r="S88" s="9">
        <f t="shared" si="21"/>
        <v>0.28383790450979779</v>
      </c>
      <c r="T88" s="9">
        <f t="shared" si="22"/>
        <v>0.89522199999999996</v>
      </c>
      <c r="U88" s="9">
        <f t="shared" si="23"/>
        <v>0.36061076746333154</v>
      </c>
      <c r="V88" s="15">
        <f t="shared" si="16"/>
        <v>0</v>
      </c>
      <c r="X88" s="11">
        <f t="shared" si="24"/>
        <v>2.2875999999999996E+19</v>
      </c>
      <c r="Y88" s="11">
        <f t="shared" si="25"/>
        <v>6.392999999999999E-18</v>
      </c>
      <c r="Z88" s="11">
        <f t="shared" si="26"/>
        <v>6.2100000000000002E-4</v>
      </c>
      <c r="AA88" s="16">
        <f t="shared" si="27"/>
        <v>8.3257568903622348E-2</v>
      </c>
      <c r="AB88" s="9">
        <f t="shared" si="17"/>
        <v>1.6618280073490386</v>
      </c>
      <c r="AC88" s="9">
        <f t="shared" si="18"/>
        <v>0.91674243109637765</v>
      </c>
      <c r="AD88" s="15">
        <f t="shared" si="19"/>
        <v>134.07015926509234</v>
      </c>
      <c r="AE88" s="3">
        <f t="shared" si="28"/>
        <v>769.71719999999971</v>
      </c>
      <c r="AF88" s="2">
        <f t="shared" si="29"/>
        <v>0.25</v>
      </c>
      <c r="AG88" s="9">
        <f t="shared" si="30"/>
        <v>3.719011002039696E-2</v>
      </c>
      <c r="AH88" s="2">
        <f t="shared" si="31"/>
        <v>1.7996100692130754</v>
      </c>
    </row>
    <row r="89" spans="1:34">
      <c r="A89" s="1">
        <f>Raw!A89</f>
        <v>76</v>
      </c>
      <c r="B89" s="14">
        <f>Raw!B89</f>
        <v>0.46186342592592594</v>
      </c>
      <c r="C89" s="15">
        <f>Raw!C89</f>
        <v>71.8</v>
      </c>
      <c r="D89" s="15">
        <f>IF(C89&gt;0.5,Raw!D89*D$11,-999)</f>
        <v>41.6</v>
      </c>
      <c r="E89" s="9">
        <f>IF(Raw!$G89&gt;$C$8,IF(Raw!$Q89&gt;$C$8,IF(Raw!$N89&gt;$C$9,IF(Raw!$N89&lt;$A$9,IF(Raw!$X89&gt;$C$9,IF(Raw!$X89&lt;$A$9,Raw!H89,-999),-999),-999),-999),-999),-999)</f>
        <v>1.5823940000000001</v>
      </c>
      <c r="F89" s="9">
        <f>IF(Raw!$G89&gt;$C$8,IF(Raw!$Q89&gt;$C$8,IF(Raw!$N89&gt;$C$9,IF(Raw!$N89&lt;$A$9,IF(Raw!$X89&gt;$C$9,IF(Raw!$X89&lt;$A$9,Raw!I89,-999),-999),-999),-999),-999),-999)</f>
        <v>2.219007</v>
      </c>
      <c r="G89" s="9">
        <f>Raw!G89</f>
        <v>0.98630600000000002</v>
      </c>
      <c r="H89" s="9">
        <f>IF(Raw!$G89&gt;$C$8,IF(Raw!$Q89&gt;$C$8,IF(Raw!$N89&gt;$C$9,IF(Raw!$N89&lt;$A$9,IF(Raw!$X89&gt;$C$9,IF(Raw!$X89&lt;$A$9,Raw!L89,-999),-999),-999),-999),-999),-999)</f>
        <v>653.9</v>
      </c>
      <c r="I89" s="9">
        <f>IF(Raw!$G89&gt;$C$8,IF(Raw!$Q89&gt;$C$8,IF(Raw!$N89&gt;$C$9,IF(Raw!$N89&lt;$A$9,IF(Raw!$X89&gt;$C$9,IF(Raw!$X89&lt;$A$9,Raw!M89,-999),-999),-999),-999),-999),-999)</f>
        <v>6.0000000000000002E-6</v>
      </c>
      <c r="J89" s="9">
        <f>IF(Raw!$G89&gt;$C$8,IF(Raw!$Q89&gt;$C$8,IF(Raw!$N89&gt;$C$9,IF(Raw!$N89&lt;$A$9,IF(Raw!$X89&gt;$C$9,IF(Raw!$X89&lt;$A$9,Raw!N89,-999),-999),-999),-999),-999),-999)</f>
        <v>539</v>
      </c>
      <c r="K89" s="9">
        <f>IF(Raw!$G89&gt;$C$8,IF(Raw!$Q89&gt;$C$8,IF(Raw!$N89&gt;$C$9,IF(Raw!$N89&lt;$A$9,IF(Raw!$X89&gt;$C$9,IF(Raw!$X89&lt;$A$9,Raw!R89,-999),-999),-999),-999),-999),-999)</f>
        <v>1.5633919999999999</v>
      </c>
      <c r="L89" s="9">
        <f>IF(Raw!$G89&gt;$C$8,IF(Raw!$Q89&gt;$C$8,IF(Raw!$N89&gt;$C$9,IF(Raw!$N89&lt;$A$9,IF(Raw!$X89&gt;$C$9,IF(Raw!$X89&lt;$A$9,Raw!S89,-999),-999),-999),-999),-999),-999)</f>
        <v>2.4553690000000001</v>
      </c>
      <c r="M89" s="9">
        <f>Raw!Q89</f>
        <v>0.98958400000000002</v>
      </c>
      <c r="N89" s="9">
        <f>IF(Raw!$G89&gt;$C$8,IF(Raw!$Q89&gt;$C$8,IF(Raw!$N89&gt;$C$9,IF(Raw!$N89&lt;$A$9,IF(Raw!$X89&gt;$C$9,IF(Raw!$X89&lt;$A$9,Raw!V89,-999),-999),-999),-999),-999),-999)</f>
        <v>639.70000000000005</v>
      </c>
      <c r="O89" s="9">
        <f>IF(Raw!$G89&gt;$C$8,IF(Raw!$Q89&gt;$C$8,IF(Raw!$N89&gt;$C$9,IF(Raw!$N89&lt;$A$9,IF(Raw!$X89&gt;$C$9,IF(Raw!$X89&lt;$A$9,Raw!W89,-999),-999),-999),-999),-999),-999)</f>
        <v>1.7E-5</v>
      </c>
      <c r="P89" s="9">
        <f>IF(Raw!$G89&gt;$C$8,IF(Raw!$Q89&gt;$C$8,IF(Raw!$N89&gt;$C$9,IF(Raw!$N89&lt;$A$9,IF(Raw!$X89&gt;$C$9,IF(Raw!$X89&lt;$A$9,Raw!X89,-999),-999),-999),-999),-999),-999)</f>
        <v>691</v>
      </c>
      <c r="R89" s="9">
        <f t="shared" si="20"/>
        <v>0.63661299999999987</v>
      </c>
      <c r="S89" s="9">
        <f t="shared" si="21"/>
        <v>0.28689093815386785</v>
      </c>
      <c r="T89" s="9">
        <f t="shared" si="22"/>
        <v>0.89197700000000024</v>
      </c>
      <c r="U89" s="9">
        <f t="shared" si="23"/>
        <v>0.36327615116098649</v>
      </c>
      <c r="V89" s="15">
        <f t="shared" si="16"/>
        <v>0</v>
      </c>
      <c r="X89" s="11">
        <f t="shared" si="24"/>
        <v>2.5043199999999996E+19</v>
      </c>
      <c r="Y89" s="11">
        <f t="shared" si="25"/>
        <v>6.5389999999999996E-18</v>
      </c>
      <c r="Z89" s="11">
        <f t="shared" si="26"/>
        <v>5.3899999999999998E-4</v>
      </c>
      <c r="AA89" s="16">
        <f t="shared" si="27"/>
        <v>8.110640445853283E-2</v>
      </c>
      <c r="AB89" s="9">
        <f t="shared" si="17"/>
        <v>1.6357370473297086</v>
      </c>
      <c r="AC89" s="9">
        <f t="shared" si="18"/>
        <v>0.91889359554146721</v>
      </c>
      <c r="AD89" s="15">
        <f t="shared" si="19"/>
        <v>150.47570400469914</v>
      </c>
      <c r="AE89" s="3">
        <f t="shared" si="28"/>
        <v>787.29559999999969</v>
      </c>
      <c r="AF89" s="2">
        <f t="shared" si="29"/>
        <v>0.25</v>
      </c>
      <c r="AG89" s="9">
        <f t="shared" si="30"/>
        <v>4.2049411226205341E-2</v>
      </c>
      <c r="AH89" s="2">
        <f t="shared" si="31"/>
        <v>2.0347491256588852</v>
      </c>
    </row>
    <row r="90" spans="1:34">
      <c r="A90" s="1">
        <f>Raw!A90</f>
        <v>77</v>
      </c>
      <c r="B90" s="14">
        <f>Raw!B90</f>
        <v>0.46192129629629625</v>
      </c>
      <c r="C90" s="15">
        <f>Raw!C90</f>
        <v>70.5</v>
      </c>
      <c r="D90" s="15">
        <f>IF(C90&gt;0.5,Raw!D90*D$11,-999)</f>
        <v>44.4</v>
      </c>
      <c r="E90" s="9">
        <f>IF(Raw!$G90&gt;$C$8,IF(Raw!$Q90&gt;$C$8,IF(Raw!$N90&gt;$C$9,IF(Raw!$N90&lt;$A$9,IF(Raw!$X90&gt;$C$9,IF(Raw!$X90&lt;$A$9,Raw!H90,-999),-999),-999),-999),-999),-999)</f>
        <v>1.648504</v>
      </c>
      <c r="F90" s="9">
        <f>IF(Raw!$G90&gt;$C$8,IF(Raw!$Q90&gt;$C$8,IF(Raw!$N90&gt;$C$9,IF(Raw!$N90&lt;$A$9,IF(Raw!$X90&gt;$C$9,IF(Raw!$X90&lt;$A$9,Raw!I90,-999),-999),-999),-999),-999),-999)</f>
        <v>2.2642679999999999</v>
      </c>
      <c r="G90" s="9">
        <f>Raw!G90</f>
        <v>0.98420600000000003</v>
      </c>
      <c r="H90" s="9">
        <f>IF(Raw!$G90&gt;$C$8,IF(Raw!$Q90&gt;$C$8,IF(Raw!$N90&gt;$C$9,IF(Raw!$N90&lt;$A$9,IF(Raw!$X90&gt;$C$9,IF(Raw!$X90&lt;$A$9,Raw!L90,-999),-999),-999),-999),-999),-999)</f>
        <v>614.5</v>
      </c>
      <c r="I90" s="9">
        <f>IF(Raw!$G90&gt;$C$8,IF(Raw!$Q90&gt;$C$8,IF(Raw!$N90&gt;$C$9,IF(Raw!$N90&lt;$A$9,IF(Raw!$X90&gt;$C$9,IF(Raw!$X90&lt;$A$9,Raw!M90,-999),-999),-999),-999),-999),-999)</f>
        <v>3.9999999999999998E-6</v>
      </c>
      <c r="J90" s="9">
        <f>IF(Raw!$G90&gt;$C$8,IF(Raw!$Q90&gt;$C$8,IF(Raw!$N90&gt;$C$9,IF(Raw!$N90&lt;$A$9,IF(Raw!$X90&gt;$C$9,IF(Raw!$X90&lt;$A$9,Raw!N90,-999),-999),-999),-999),-999),-999)</f>
        <v>475</v>
      </c>
      <c r="K90" s="9">
        <f>IF(Raw!$G90&gt;$C$8,IF(Raw!$Q90&gt;$C$8,IF(Raw!$N90&gt;$C$9,IF(Raw!$N90&lt;$A$9,IF(Raw!$X90&gt;$C$9,IF(Raw!$X90&lt;$A$9,Raw!R90,-999),-999),-999),-999),-999),-999)</f>
        <v>1.57924</v>
      </c>
      <c r="L90" s="9">
        <f>IF(Raw!$G90&gt;$C$8,IF(Raw!$Q90&gt;$C$8,IF(Raw!$N90&gt;$C$9,IF(Raw!$N90&lt;$A$9,IF(Raw!$X90&gt;$C$9,IF(Raw!$X90&lt;$A$9,Raw!S90,-999),-999),-999),-999),-999),-999)</f>
        <v>2.4523440000000001</v>
      </c>
      <c r="M90" s="9">
        <f>Raw!Q90</f>
        <v>0.99029900000000004</v>
      </c>
      <c r="N90" s="9">
        <f>IF(Raw!$G90&gt;$C$8,IF(Raw!$Q90&gt;$C$8,IF(Raw!$N90&gt;$C$9,IF(Raw!$N90&lt;$A$9,IF(Raw!$X90&gt;$C$9,IF(Raw!$X90&lt;$A$9,Raw!V90,-999),-999),-999),-999),-999),-999)</f>
        <v>638</v>
      </c>
      <c r="O90" s="9">
        <f>IF(Raw!$G90&gt;$C$8,IF(Raw!$Q90&gt;$C$8,IF(Raw!$N90&gt;$C$9,IF(Raw!$N90&lt;$A$9,IF(Raw!$X90&gt;$C$9,IF(Raw!$X90&lt;$A$9,Raw!W90,-999),-999),-999),-999),-999),-999)</f>
        <v>2.4000000000000001E-5</v>
      </c>
      <c r="P90" s="9">
        <f>IF(Raw!$G90&gt;$C$8,IF(Raw!$Q90&gt;$C$8,IF(Raw!$N90&gt;$C$9,IF(Raw!$N90&lt;$A$9,IF(Raw!$X90&gt;$C$9,IF(Raw!$X90&lt;$A$9,Raw!X90,-999),-999),-999),-999),-999),-999)</f>
        <v>571</v>
      </c>
      <c r="R90" s="9">
        <f t="shared" si="20"/>
        <v>0.61576399999999998</v>
      </c>
      <c r="S90" s="9">
        <f t="shared" si="21"/>
        <v>0.27194837360241808</v>
      </c>
      <c r="T90" s="9">
        <f t="shared" si="22"/>
        <v>0.8731040000000001</v>
      </c>
      <c r="U90" s="9">
        <f t="shared" si="23"/>
        <v>0.35602835491268764</v>
      </c>
      <c r="V90" s="15">
        <f t="shared" si="16"/>
        <v>0</v>
      </c>
      <c r="X90" s="11">
        <f t="shared" si="24"/>
        <v>2.6728799999999992E+19</v>
      </c>
      <c r="Y90" s="11">
        <f t="shared" si="25"/>
        <v>6.145E-18</v>
      </c>
      <c r="Z90" s="11">
        <f t="shared" si="26"/>
        <v>4.75E-4</v>
      </c>
      <c r="AA90" s="16">
        <f t="shared" si="27"/>
        <v>7.2371726827472199E-2</v>
      </c>
      <c r="AB90" s="9">
        <f t="shared" si="17"/>
        <v>1.6424280441799732</v>
      </c>
      <c r="AC90" s="9">
        <f t="shared" si="18"/>
        <v>0.92762827317252783</v>
      </c>
      <c r="AD90" s="15">
        <f t="shared" si="19"/>
        <v>152.36153016309933</v>
      </c>
      <c r="AE90" s="3">
        <f t="shared" si="28"/>
        <v>739.85799999999983</v>
      </c>
      <c r="AF90" s="2">
        <f t="shared" si="29"/>
        <v>0.25</v>
      </c>
      <c r="AG90" s="9">
        <f t="shared" si="30"/>
        <v>4.1726942258421607E-2</v>
      </c>
      <c r="AH90" s="2">
        <f t="shared" si="31"/>
        <v>2.0191450201288381</v>
      </c>
    </row>
    <row r="91" spans="1:34">
      <c r="A91" s="1">
        <f>Raw!A91</f>
        <v>78</v>
      </c>
      <c r="B91" s="14">
        <f>Raw!B91</f>
        <v>0.46196759259259257</v>
      </c>
      <c r="C91" s="15">
        <f>Raw!C91</f>
        <v>69.400000000000006</v>
      </c>
      <c r="D91" s="15">
        <f>IF(C91&gt;0.5,Raw!D91*D$11,-999)</f>
        <v>47.1</v>
      </c>
      <c r="E91" s="9">
        <f>IF(Raw!$G91&gt;$C$8,IF(Raw!$Q91&gt;$C$8,IF(Raw!$N91&gt;$C$9,IF(Raw!$N91&lt;$A$9,IF(Raw!$X91&gt;$C$9,IF(Raw!$X91&lt;$A$9,Raw!H91,-999),-999),-999),-999),-999),-999)</f>
        <v>1.769916</v>
      </c>
      <c r="F91" s="9">
        <f>IF(Raw!$G91&gt;$C$8,IF(Raw!$Q91&gt;$C$8,IF(Raw!$N91&gt;$C$9,IF(Raw!$N91&lt;$A$9,IF(Raw!$X91&gt;$C$9,IF(Raw!$X91&lt;$A$9,Raw!I91,-999),-999),-999),-999),-999),-999)</f>
        <v>2.4442650000000001</v>
      </c>
      <c r="G91" s="9">
        <f>Raw!G91</f>
        <v>0.98411000000000004</v>
      </c>
      <c r="H91" s="9">
        <f>IF(Raw!$G91&gt;$C$8,IF(Raw!$Q91&gt;$C$8,IF(Raw!$N91&gt;$C$9,IF(Raw!$N91&lt;$A$9,IF(Raw!$X91&gt;$C$9,IF(Raw!$X91&lt;$A$9,Raw!L91,-999),-999),-999),-999),-999),-999)</f>
        <v>624</v>
      </c>
      <c r="I91" s="9">
        <f>IF(Raw!$G91&gt;$C$8,IF(Raw!$Q91&gt;$C$8,IF(Raw!$N91&gt;$C$9,IF(Raw!$N91&lt;$A$9,IF(Raw!$X91&gt;$C$9,IF(Raw!$X91&lt;$A$9,Raw!M91,-999),-999),-999),-999),-999),-999)</f>
        <v>1.5E-5</v>
      </c>
      <c r="J91" s="9">
        <f>IF(Raw!$G91&gt;$C$8,IF(Raw!$Q91&gt;$C$8,IF(Raw!$N91&gt;$C$9,IF(Raw!$N91&lt;$A$9,IF(Raw!$X91&gt;$C$9,IF(Raw!$X91&lt;$A$9,Raw!N91,-999),-999),-999),-999),-999),-999)</f>
        <v>582</v>
      </c>
      <c r="K91" s="9">
        <f>IF(Raw!$G91&gt;$C$8,IF(Raw!$Q91&gt;$C$8,IF(Raw!$N91&gt;$C$9,IF(Raw!$N91&lt;$A$9,IF(Raw!$X91&gt;$C$9,IF(Raw!$X91&lt;$A$9,Raw!R91,-999),-999),-999),-999),-999),-999)</f>
        <v>1.621569</v>
      </c>
      <c r="L91" s="9">
        <f>IF(Raw!$G91&gt;$C$8,IF(Raw!$Q91&gt;$C$8,IF(Raw!$N91&gt;$C$9,IF(Raw!$N91&lt;$A$9,IF(Raw!$X91&gt;$C$9,IF(Raw!$X91&lt;$A$9,Raw!S91,-999),-999),-999),-999),-999),-999)</f>
        <v>2.5371779999999999</v>
      </c>
      <c r="M91" s="9">
        <f>Raw!Q91</f>
        <v>0.98887400000000003</v>
      </c>
      <c r="N91" s="9">
        <f>IF(Raw!$G91&gt;$C$8,IF(Raw!$Q91&gt;$C$8,IF(Raw!$N91&gt;$C$9,IF(Raw!$N91&lt;$A$9,IF(Raw!$X91&gt;$C$9,IF(Raw!$X91&lt;$A$9,Raw!V91,-999),-999),-999),-999),-999),-999)</f>
        <v>650.9</v>
      </c>
      <c r="O91" s="9">
        <f>IF(Raw!$G91&gt;$C$8,IF(Raw!$Q91&gt;$C$8,IF(Raw!$N91&gt;$C$9,IF(Raw!$N91&lt;$A$9,IF(Raw!$X91&gt;$C$9,IF(Raw!$X91&lt;$A$9,Raw!W91,-999),-999),-999),-999),-999),-999)</f>
        <v>3.9999999999999998E-6</v>
      </c>
      <c r="P91" s="9">
        <f>IF(Raw!$G91&gt;$C$8,IF(Raw!$Q91&gt;$C$8,IF(Raw!$N91&gt;$C$9,IF(Raw!$N91&lt;$A$9,IF(Raw!$X91&gt;$C$9,IF(Raw!$X91&lt;$A$9,Raw!X91,-999),-999),-999),-999),-999),-999)</f>
        <v>667</v>
      </c>
      <c r="R91" s="9">
        <f t="shared" si="20"/>
        <v>0.67434900000000009</v>
      </c>
      <c r="S91" s="9">
        <f t="shared" si="21"/>
        <v>0.27589029831053508</v>
      </c>
      <c r="T91" s="9">
        <f t="shared" si="22"/>
        <v>0.9156089999999999</v>
      </c>
      <c r="U91" s="9">
        <f t="shared" si="23"/>
        <v>0.36087692704256458</v>
      </c>
      <c r="V91" s="15">
        <f t="shared" si="16"/>
        <v>0</v>
      </c>
      <c r="X91" s="11">
        <f t="shared" si="24"/>
        <v>2.8354199999999992E+19</v>
      </c>
      <c r="Y91" s="11">
        <f t="shared" si="25"/>
        <v>6.2399999999999999E-18</v>
      </c>
      <c r="Z91" s="11">
        <f t="shared" si="26"/>
        <v>5.8199999999999994E-4</v>
      </c>
      <c r="AA91" s="16">
        <f t="shared" si="27"/>
        <v>9.3359806160881229E-2</v>
      </c>
      <c r="AB91" s="9">
        <f t="shared" si="17"/>
        <v>1.7070500787591583</v>
      </c>
      <c r="AC91" s="9">
        <f t="shared" si="18"/>
        <v>0.90664019383911887</v>
      </c>
      <c r="AD91" s="15">
        <f t="shared" si="19"/>
        <v>160.41203807711557</v>
      </c>
      <c r="AE91" s="3">
        <f t="shared" si="28"/>
        <v>751.29599999999982</v>
      </c>
      <c r="AF91" s="2">
        <f t="shared" si="29"/>
        <v>0.25</v>
      </c>
      <c r="AG91" s="9">
        <f t="shared" si="30"/>
        <v>4.4530002586080253E-2</v>
      </c>
      <c r="AH91" s="2">
        <f t="shared" si="31"/>
        <v>2.1547836506007449</v>
      </c>
    </row>
    <row r="92" spans="1:34">
      <c r="A92" s="1">
        <f>Raw!A92</f>
        <v>79</v>
      </c>
      <c r="B92" s="14">
        <f>Raw!B92</f>
        <v>0.46202546296296299</v>
      </c>
      <c r="C92" s="15">
        <f>Raw!C92</f>
        <v>68.3</v>
      </c>
      <c r="D92" s="15">
        <f>IF(C92&gt;0.5,Raw!D92*D$11,-999)</f>
        <v>48.9</v>
      </c>
      <c r="E92" s="9">
        <f>IF(Raw!$G92&gt;$C$8,IF(Raw!$Q92&gt;$C$8,IF(Raw!$N92&gt;$C$9,IF(Raw!$N92&lt;$A$9,IF(Raw!$X92&gt;$C$9,IF(Raw!$X92&lt;$A$9,Raw!H92,-999),-999),-999),-999),-999),-999)</f>
        <v>1.8557999999999999</v>
      </c>
      <c r="F92" s="9">
        <f>IF(Raw!$G92&gt;$C$8,IF(Raw!$Q92&gt;$C$8,IF(Raw!$N92&gt;$C$9,IF(Raw!$N92&lt;$A$9,IF(Raw!$X92&gt;$C$9,IF(Raw!$X92&lt;$A$9,Raw!I92,-999),-999),-999),-999),-999),-999)</f>
        <v>2.5236939999999999</v>
      </c>
      <c r="G92" s="9">
        <f>Raw!G92</f>
        <v>0.98503200000000002</v>
      </c>
      <c r="H92" s="9">
        <f>IF(Raw!$G92&gt;$C$8,IF(Raw!$Q92&gt;$C$8,IF(Raw!$N92&gt;$C$9,IF(Raw!$N92&lt;$A$9,IF(Raw!$X92&gt;$C$9,IF(Raw!$X92&lt;$A$9,Raw!L92,-999),-999),-999),-999),-999),-999)</f>
        <v>645.6</v>
      </c>
      <c r="I92" s="9">
        <f>IF(Raw!$G92&gt;$C$8,IF(Raw!$Q92&gt;$C$8,IF(Raw!$N92&gt;$C$9,IF(Raw!$N92&lt;$A$9,IF(Raw!$X92&gt;$C$9,IF(Raw!$X92&lt;$A$9,Raw!M92,-999),-999),-999),-999),-999),-999)</f>
        <v>6.4999999999999994E-5</v>
      </c>
      <c r="J92" s="9">
        <f>IF(Raw!$G92&gt;$C$8,IF(Raw!$Q92&gt;$C$8,IF(Raw!$N92&gt;$C$9,IF(Raw!$N92&lt;$A$9,IF(Raw!$X92&gt;$C$9,IF(Raw!$X92&lt;$A$9,Raw!N92,-999),-999),-999),-999),-999),-999)</f>
        <v>541</v>
      </c>
      <c r="K92" s="9">
        <f>IF(Raw!$G92&gt;$C$8,IF(Raw!$Q92&gt;$C$8,IF(Raw!$N92&gt;$C$9,IF(Raw!$N92&lt;$A$9,IF(Raw!$X92&gt;$C$9,IF(Raw!$X92&lt;$A$9,Raw!R92,-999),-999),-999),-999),-999),-999)</f>
        <v>1.717541</v>
      </c>
      <c r="L92" s="9">
        <f>IF(Raw!$G92&gt;$C$8,IF(Raw!$Q92&gt;$C$8,IF(Raw!$N92&gt;$C$9,IF(Raw!$N92&lt;$A$9,IF(Raw!$X92&gt;$C$9,IF(Raw!$X92&lt;$A$9,Raw!S92,-999),-999),-999),-999),-999),-999)</f>
        <v>2.7091029999999998</v>
      </c>
      <c r="M92" s="9">
        <f>Raw!Q92</f>
        <v>0.99026199999999998</v>
      </c>
      <c r="N92" s="9">
        <f>IF(Raw!$G92&gt;$C$8,IF(Raw!$Q92&gt;$C$8,IF(Raw!$N92&gt;$C$9,IF(Raw!$N92&lt;$A$9,IF(Raw!$X92&gt;$C$9,IF(Raw!$X92&lt;$A$9,Raw!V92,-999),-999),-999),-999),-999),-999)</f>
        <v>653.1</v>
      </c>
      <c r="O92" s="9">
        <f>IF(Raw!$G92&gt;$C$8,IF(Raw!$Q92&gt;$C$8,IF(Raw!$N92&gt;$C$9,IF(Raw!$N92&lt;$A$9,IF(Raw!$X92&gt;$C$9,IF(Raw!$X92&lt;$A$9,Raw!W92,-999),-999),-999),-999),-999),-999)</f>
        <v>1.0000000000000001E-5</v>
      </c>
      <c r="P92" s="9">
        <f>IF(Raw!$G92&gt;$C$8,IF(Raw!$Q92&gt;$C$8,IF(Raw!$N92&gt;$C$9,IF(Raw!$N92&lt;$A$9,IF(Raw!$X92&gt;$C$9,IF(Raw!$X92&lt;$A$9,Raw!X92,-999),-999),-999),-999),-999),-999)</f>
        <v>467</v>
      </c>
      <c r="R92" s="9">
        <f t="shared" si="20"/>
        <v>0.66789399999999999</v>
      </c>
      <c r="S92" s="9">
        <f t="shared" si="21"/>
        <v>0.26464935923293398</v>
      </c>
      <c r="T92" s="9">
        <f t="shared" si="22"/>
        <v>0.99156199999999983</v>
      </c>
      <c r="U92" s="9">
        <f t="shared" si="23"/>
        <v>0.36601118525209264</v>
      </c>
      <c r="V92" s="15">
        <f t="shared" si="16"/>
        <v>0</v>
      </c>
      <c r="X92" s="11">
        <f t="shared" si="24"/>
        <v>2.9437799999999992E+19</v>
      </c>
      <c r="Y92" s="11">
        <f t="shared" si="25"/>
        <v>6.4560000000000002E-18</v>
      </c>
      <c r="Z92" s="11">
        <f t="shared" si="26"/>
        <v>5.4099999999999992E-4</v>
      </c>
      <c r="AA92" s="16">
        <f t="shared" si="27"/>
        <v>9.3231478673077378E-2</v>
      </c>
      <c r="AB92" s="9">
        <f t="shared" si="17"/>
        <v>1.809985791456034</v>
      </c>
      <c r="AC92" s="9">
        <f t="shared" si="18"/>
        <v>0.90676852132692254</v>
      </c>
      <c r="AD92" s="15">
        <f t="shared" si="19"/>
        <v>172.33175355467168</v>
      </c>
      <c r="AE92" s="3">
        <f t="shared" si="28"/>
        <v>777.30239999999981</v>
      </c>
      <c r="AF92" s="2">
        <f t="shared" si="29"/>
        <v>0.25</v>
      </c>
      <c r="AG92" s="9">
        <f t="shared" si="30"/>
        <v>4.8519499519320698E-2</v>
      </c>
      <c r="AH92" s="2">
        <f t="shared" si="31"/>
        <v>2.3478333309651367</v>
      </c>
    </row>
    <row r="93" spans="1:34">
      <c r="A93" s="1">
        <f>Raw!A93</f>
        <v>80</v>
      </c>
      <c r="B93" s="14">
        <f>Raw!B93</f>
        <v>0.46208333333333335</v>
      </c>
      <c r="C93" s="15">
        <f>Raw!C93</f>
        <v>67</v>
      </c>
      <c r="D93" s="15">
        <f>IF(C93&gt;0.5,Raw!D93*D$11,-999)</f>
        <v>52.5</v>
      </c>
      <c r="E93" s="9">
        <f>IF(Raw!$G93&gt;$C$8,IF(Raw!$Q93&gt;$C$8,IF(Raw!$N93&gt;$C$9,IF(Raw!$N93&lt;$A$9,IF(Raw!$X93&gt;$C$9,IF(Raw!$X93&lt;$A$9,Raw!H93,-999),-999),-999),-999),-999),-999)</f>
        <v>1.8937980000000001</v>
      </c>
      <c r="F93" s="9">
        <f>IF(Raw!$G93&gt;$C$8,IF(Raw!$Q93&gt;$C$8,IF(Raw!$N93&gt;$C$9,IF(Raw!$N93&lt;$A$9,IF(Raw!$X93&gt;$C$9,IF(Raw!$X93&lt;$A$9,Raw!I93,-999),-999),-999),-999),-999),-999)</f>
        <v>2.5659290000000001</v>
      </c>
      <c r="G93" s="9">
        <f>Raw!G93</f>
        <v>0.98163400000000001</v>
      </c>
      <c r="H93" s="9">
        <f>IF(Raw!$G93&gt;$C$8,IF(Raw!$Q93&gt;$C$8,IF(Raw!$N93&gt;$C$9,IF(Raw!$N93&lt;$A$9,IF(Raw!$X93&gt;$C$9,IF(Raw!$X93&lt;$A$9,Raw!L93,-999),-999),-999),-999),-999),-999)</f>
        <v>636.6</v>
      </c>
      <c r="I93" s="9">
        <f>IF(Raw!$G93&gt;$C$8,IF(Raw!$Q93&gt;$C$8,IF(Raw!$N93&gt;$C$9,IF(Raw!$N93&lt;$A$9,IF(Raw!$X93&gt;$C$9,IF(Raw!$X93&lt;$A$9,Raw!M93,-999),-999),-999),-999),-999),-999)</f>
        <v>3.0000000000000001E-6</v>
      </c>
      <c r="J93" s="9">
        <f>IF(Raw!$G93&gt;$C$8,IF(Raw!$Q93&gt;$C$8,IF(Raw!$N93&gt;$C$9,IF(Raw!$N93&lt;$A$9,IF(Raw!$X93&gt;$C$9,IF(Raw!$X93&lt;$A$9,Raw!N93,-999),-999),-999),-999),-999),-999)</f>
        <v>343</v>
      </c>
      <c r="K93" s="9">
        <f>IF(Raw!$G93&gt;$C$8,IF(Raw!$Q93&gt;$C$8,IF(Raw!$N93&gt;$C$9,IF(Raw!$N93&lt;$A$9,IF(Raw!$X93&gt;$C$9,IF(Raw!$X93&lt;$A$9,Raw!R93,-999),-999),-999),-999),-999),-999)</f>
        <v>1.78301</v>
      </c>
      <c r="L93" s="9">
        <f>IF(Raw!$G93&gt;$C$8,IF(Raw!$Q93&gt;$C$8,IF(Raw!$N93&gt;$C$9,IF(Raw!$N93&lt;$A$9,IF(Raw!$X93&gt;$C$9,IF(Raw!$X93&lt;$A$9,Raw!S93,-999),-999),-999),-999),-999),-999)</f>
        <v>2.8165659999999999</v>
      </c>
      <c r="M93" s="9">
        <f>Raw!Q93</f>
        <v>0.98982000000000003</v>
      </c>
      <c r="N93" s="9">
        <f>IF(Raw!$G93&gt;$C$8,IF(Raw!$Q93&gt;$C$8,IF(Raw!$N93&gt;$C$9,IF(Raw!$N93&lt;$A$9,IF(Raw!$X93&gt;$C$9,IF(Raw!$X93&lt;$A$9,Raw!V93,-999),-999),-999),-999),-999),-999)</f>
        <v>644.70000000000005</v>
      </c>
      <c r="O93" s="9">
        <f>IF(Raw!$G93&gt;$C$8,IF(Raw!$Q93&gt;$C$8,IF(Raw!$N93&gt;$C$9,IF(Raw!$N93&lt;$A$9,IF(Raw!$X93&gt;$C$9,IF(Raw!$X93&lt;$A$9,Raw!W93,-999),-999),-999),-999),-999),-999)</f>
        <v>3.9999999999999998E-6</v>
      </c>
      <c r="P93" s="9">
        <f>IF(Raw!$G93&gt;$C$8,IF(Raw!$Q93&gt;$C$8,IF(Raw!$N93&gt;$C$9,IF(Raw!$N93&lt;$A$9,IF(Raw!$X93&gt;$C$9,IF(Raw!$X93&lt;$A$9,Raw!X93,-999),-999),-999),-999),-999),-999)</f>
        <v>392</v>
      </c>
      <c r="R93" s="9">
        <f t="shared" si="20"/>
        <v>0.67213100000000003</v>
      </c>
      <c r="S93" s="9">
        <f t="shared" si="21"/>
        <v>0.26194450431013483</v>
      </c>
      <c r="T93" s="9">
        <f t="shared" si="22"/>
        <v>1.0335559999999999</v>
      </c>
      <c r="U93" s="9">
        <f t="shared" si="23"/>
        <v>0.36695607345966685</v>
      </c>
      <c r="V93" s="15">
        <f t="shared" si="16"/>
        <v>0</v>
      </c>
      <c r="X93" s="11">
        <f t="shared" si="24"/>
        <v>3.1604999999999992E+19</v>
      </c>
      <c r="Y93" s="11">
        <f t="shared" si="25"/>
        <v>6.3659999999999999E-18</v>
      </c>
      <c r="Z93" s="11">
        <f t="shared" si="26"/>
        <v>3.4299999999999999E-4</v>
      </c>
      <c r="AA93" s="16">
        <f t="shared" si="27"/>
        <v>6.4555684331658592E-2</v>
      </c>
      <c r="AB93" s="9">
        <f t="shared" si="17"/>
        <v>1.8497319148750917</v>
      </c>
      <c r="AC93" s="9">
        <f t="shared" si="18"/>
        <v>0.93544431566834141</v>
      </c>
      <c r="AD93" s="15">
        <f t="shared" si="19"/>
        <v>188.20899222057898</v>
      </c>
      <c r="AE93" s="3">
        <f t="shared" si="28"/>
        <v>766.46639999999979</v>
      </c>
      <c r="AF93" s="2">
        <f t="shared" si="29"/>
        <v>0.25</v>
      </c>
      <c r="AG93" s="9">
        <f t="shared" si="30"/>
        <v>5.3126486750049724E-2</v>
      </c>
      <c r="AH93" s="2">
        <f t="shared" si="31"/>
        <v>2.5707630454674311</v>
      </c>
    </row>
    <row r="94" spans="1:34">
      <c r="A94" s="1">
        <f>Raw!A94</f>
        <v>81</v>
      </c>
      <c r="B94" s="14">
        <f>Raw!B94</f>
        <v>0.46212962962962961</v>
      </c>
      <c r="C94" s="15">
        <f>Raw!C94</f>
        <v>65.7</v>
      </c>
      <c r="D94" s="15">
        <f>IF(C94&gt;0.5,Raw!D94*D$11,-999)</f>
        <v>54.3</v>
      </c>
      <c r="E94" s="9">
        <f>IF(Raw!$G94&gt;$C$8,IF(Raw!$Q94&gt;$C$8,IF(Raw!$N94&gt;$C$9,IF(Raw!$N94&lt;$A$9,IF(Raw!$X94&gt;$C$9,IF(Raw!$X94&lt;$A$9,Raw!H94,-999),-999),-999),-999),-999),-999)</f>
        <v>1.8800399999999999</v>
      </c>
      <c r="F94" s="9">
        <f>IF(Raw!$G94&gt;$C$8,IF(Raw!$Q94&gt;$C$8,IF(Raw!$N94&gt;$C$9,IF(Raw!$N94&lt;$A$9,IF(Raw!$X94&gt;$C$9,IF(Raw!$X94&lt;$A$9,Raw!I94,-999),-999),-999),-999),-999),-999)</f>
        <v>2.5359950000000002</v>
      </c>
      <c r="G94" s="9">
        <f>Raw!G94</f>
        <v>0.98305100000000001</v>
      </c>
      <c r="H94" s="9">
        <f>IF(Raw!$G94&gt;$C$8,IF(Raw!$Q94&gt;$C$8,IF(Raw!$N94&gt;$C$9,IF(Raw!$N94&lt;$A$9,IF(Raw!$X94&gt;$C$9,IF(Raw!$X94&lt;$A$9,Raw!L94,-999),-999),-999),-999),-999),-999)</f>
        <v>632.70000000000005</v>
      </c>
      <c r="I94" s="9">
        <f>IF(Raw!$G94&gt;$C$8,IF(Raw!$Q94&gt;$C$8,IF(Raw!$N94&gt;$C$9,IF(Raw!$N94&lt;$A$9,IF(Raw!$X94&gt;$C$9,IF(Raw!$X94&lt;$A$9,Raw!M94,-999),-999),-999),-999),-999),-999)</f>
        <v>3.9999999999999998E-6</v>
      </c>
      <c r="J94" s="9">
        <f>IF(Raw!$G94&gt;$C$8,IF(Raw!$Q94&gt;$C$8,IF(Raw!$N94&gt;$C$9,IF(Raw!$N94&lt;$A$9,IF(Raw!$X94&gt;$C$9,IF(Raw!$X94&lt;$A$9,Raw!N94,-999),-999),-999),-999),-999),-999)</f>
        <v>431</v>
      </c>
      <c r="K94" s="9">
        <f>IF(Raw!$G94&gt;$C$8,IF(Raw!$Q94&gt;$C$8,IF(Raw!$N94&gt;$C$9,IF(Raw!$N94&lt;$A$9,IF(Raw!$X94&gt;$C$9,IF(Raw!$X94&lt;$A$9,Raw!R94,-999),-999),-999),-999),-999),-999)</f>
        <v>1.8495299999999999</v>
      </c>
      <c r="L94" s="9">
        <f>IF(Raw!$G94&gt;$C$8,IF(Raw!$Q94&gt;$C$8,IF(Raw!$N94&gt;$C$9,IF(Raw!$N94&lt;$A$9,IF(Raw!$X94&gt;$C$9,IF(Raw!$X94&lt;$A$9,Raw!S94,-999),-999),-999),-999),-999),-999)</f>
        <v>2.8998870000000001</v>
      </c>
      <c r="M94" s="9">
        <f>Raw!Q94</f>
        <v>0.99117200000000005</v>
      </c>
      <c r="N94" s="9">
        <f>IF(Raw!$G94&gt;$C$8,IF(Raw!$Q94&gt;$C$8,IF(Raw!$N94&gt;$C$9,IF(Raw!$N94&lt;$A$9,IF(Raw!$X94&gt;$C$9,IF(Raw!$X94&lt;$A$9,Raw!V94,-999),-999),-999),-999),-999),-999)</f>
        <v>600.20000000000005</v>
      </c>
      <c r="O94" s="9">
        <f>IF(Raw!$G94&gt;$C$8,IF(Raw!$Q94&gt;$C$8,IF(Raw!$N94&gt;$C$9,IF(Raw!$N94&lt;$A$9,IF(Raw!$X94&gt;$C$9,IF(Raw!$X94&lt;$A$9,Raw!W94,-999),-999),-999),-999),-999),-999)</f>
        <v>1.5E-5</v>
      </c>
      <c r="P94" s="9">
        <f>IF(Raw!$G94&gt;$C$8,IF(Raw!$Q94&gt;$C$8,IF(Raw!$N94&gt;$C$9,IF(Raw!$N94&lt;$A$9,IF(Raw!$X94&gt;$C$9,IF(Raw!$X94&lt;$A$9,Raw!X94,-999),-999),-999),-999),-999),-999)</f>
        <v>531</v>
      </c>
      <c r="R94" s="9">
        <f t="shared" si="20"/>
        <v>0.65595500000000029</v>
      </c>
      <c r="S94" s="9">
        <f t="shared" si="21"/>
        <v>0.25865784435694872</v>
      </c>
      <c r="T94" s="9">
        <f t="shared" si="22"/>
        <v>1.0503570000000002</v>
      </c>
      <c r="U94" s="9">
        <f t="shared" si="23"/>
        <v>0.36220618251676712</v>
      </c>
      <c r="V94" s="15">
        <f t="shared" si="16"/>
        <v>0</v>
      </c>
      <c r="X94" s="11">
        <f t="shared" si="24"/>
        <v>3.2688599999999992E+19</v>
      </c>
      <c r="Y94" s="11">
        <f t="shared" si="25"/>
        <v>6.3270000000000003E-18</v>
      </c>
      <c r="Z94" s="11">
        <f t="shared" si="26"/>
        <v>4.3099999999999996E-4</v>
      </c>
      <c r="AA94" s="16">
        <f t="shared" si="27"/>
        <v>8.1844182610676622E-2</v>
      </c>
      <c r="AB94" s="9">
        <f t="shared" si="17"/>
        <v>1.9354956101144023</v>
      </c>
      <c r="AC94" s="9">
        <f t="shared" si="18"/>
        <v>0.9181558173893235</v>
      </c>
      <c r="AD94" s="15">
        <f t="shared" si="19"/>
        <v>189.89369515238204</v>
      </c>
      <c r="AE94" s="3">
        <f t="shared" si="28"/>
        <v>761.77079999999978</v>
      </c>
      <c r="AF94" s="2">
        <f t="shared" si="29"/>
        <v>0.25</v>
      </c>
      <c r="AG94" s="9">
        <f t="shared" si="30"/>
        <v>5.2908208003959255E-2</v>
      </c>
      <c r="AH94" s="2">
        <f t="shared" si="31"/>
        <v>2.5602006505418942</v>
      </c>
    </row>
    <row r="95" spans="1:34">
      <c r="A95" s="1">
        <f>Raw!A95</f>
        <v>82</v>
      </c>
      <c r="B95" s="14">
        <f>Raw!B95</f>
        <v>0.46218749999999997</v>
      </c>
      <c r="C95" s="15">
        <f>Raw!C95</f>
        <v>64.5</v>
      </c>
      <c r="D95" s="15">
        <f>IF(C95&gt;0.5,Raw!D95*D$11,-999)</f>
        <v>59.7</v>
      </c>
      <c r="E95" s="9">
        <f>IF(Raw!$G95&gt;$C$8,IF(Raw!$Q95&gt;$C$8,IF(Raw!$N95&gt;$C$9,IF(Raw!$N95&lt;$A$9,IF(Raw!$X95&gt;$C$9,IF(Raw!$X95&lt;$A$9,Raw!H95,-999),-999),-999),-999),-999),-999)</f>
        <v>1.948501</v>
      </c>
      <c r="F95" s="9">
        <f>IF(Raw!$G95&gt;$C$8,IF(Raw!$Q95&gt;$C$8,IF(Raw!$N95&gt;$C$9,IF(Raw!$N95&lt;$A$9,IF(Raw!$X95&gt;$C$9,IF(Raw!$X95&lt;$A$9,Raw!I95,-999),-999),-999),-999),-999),-999)</f>
        <v>2.5880670000000001</v>
      </c>
      <c r="G95" s="9">
        <f>Raw!G95</f>
        <v>0.97974700000000003</v>
      </c>
      <c r="H95" s="9">
        <f>IF(Raw!$G95&gt;$C$8,IF(Raw!$Q95&gt;$C$8,IF(Raw!$N95&gt;$C$9,IF(Raw!$N95&lt;$A$9,IF(Raw!$X95&gt;$C$9,IF(Raw!$X95&lt;$A$9,Raw!L95,-999),-999),-999),-999),-999),-999)</f>
        <v>644.79999999999995</v>
      </c>
      <c r="I95" s="9">
        <f>IF(Raw!$G95&gt;$C$8,IF(Raw!$Q95&gt;$C$8,IF(Raw!$N95&gt;$C$9,IF(Raw!$N95&lt;$A$9,IF(Raw!$X95&gt;$C$9,IF(Raw!$X95&lt;$A$9,Raw!M95,-999),-999),-999),-999),-999),-999)</f>
        <v>2.7E-4</v>
      </c>
      <c r="J95" s="9">
        <f>IF(Raw!$G95&gt;$C$8,IF(Raw!$Q95&gt;$C$8,IF(Raw!$N95&gt;$C$9,IF(Raw!$N95&lt;$A$9,IF(Raw!$X95&gt;$C$9,IF(Raw!$X95&lt;$A$9,Raw!N95,-999),-999),-999),-999),-999),-999)</f>
        <v>493</v>
      </c>
      <c r="K95" s="9">
        <f>IF(Raw!$G95&gt;$C$8,IF(Raw!$Q95&gt;$C$8,IF(Raw!$N95&gt;$C$9,IF(Raw!$N95&lt;$A$9,IF(Raw!$X95&gt;$C$9,IF(Raw!$X95&lt;$A$9,Raw!R95,-999),-999),-999),-999),-999),-999)</f>
        <v>1.9450689999999999</v>
      </c>
      <c r="L95" s="9">
        <f>IF(Raw!$G95&gt;$C$8,IF(Raw!$Q95&gt;$C$8,IF(Raw!$N95&gt;$C$9,IF(Raw!$N95&lt;$A$9,IF(Raw!$X95&gt;$C$9,IF(Raw!$X95&lt;$A$9,Raw!S95,-999),-999),-999),-999),-999),-999)</f>
        <v>3.0021149999999999</v>
      </c>
      <c r="M95" s="9">
        <f>Raw!Q95</f>
        <v>0.988811</v>
      </c>
      <c r="N95" s="9">
        <f>IF(Raw!$G95&gt;$C$8,IF(Raw!$Q95&gt;$C$8,IF(Raw!$N95&gt;$C$9,IF(Raw!$N95&lt;$A$9,IF(Raw!$X95&gt;$C$9,IF(Raw!$X95&lt;$A$9,Raw!V95,-999),-999),-999),-999),-999),-999)</f>
        <v>623.29999999999995</v>
      </c>
      <c r="O95" s="9">
        <f>IF(Raw!$G95&gt;$C$8,IF(Raw!$Q95&gt;$C$8,IF(Raw!$N95&gt;$C$9,IF(Raw!$N95&lt;$A$9,IF(Raw!$X95&gt;$C$9,IF(Raw!$X95&lt;$A$9,Raw!W95,-999),-999),-999),-999),-999),-999)</f>
        <v>3.9999999999999998E-6</v>
      </c>
      <c r="P95" s="9">
        <f>IF(Raw!$G95&gt;$C$8,IF(Raw!$Q95&gt;$C$8,IF(Raw!$N95&gt;$C$9,IF(Raw!$N95&lt;$A$9,IF(Raw!$X95&gt;$C$9,IF(Raw!$X95&lt;$A$9,Raw!X95,-999),-999),-999),-999),-999),-999)</f>
        <v>458</v>
      </c>
      <c r="R95" s="9">
        <f t="shared" si="20"/>
        <v>0.63956600000000008</v>
      </c>
      <c r="S95" s="9">
        <f t="shared" si="21"/>
        <v>0.24712111394334074</v>
      </c>
      <c r="T95" s="9">
        <f t="shared" si="22"/>
        <v>1.0570459999999999</v>
      </c>
      <c r="U95" s="9">
        <f t="shared" si="23"/>
        <v>0.35210043585938577</v>
      </c>
      <c r="V95" s="15">
        <f t="shared" si="16"/>
        <v>0</v>
      </c>
      <c r="X95" s="11">
        <f t="shared" si="24"/>
        <v>3.5939399999999996E+19</v>
      </c>
      <c r="Y95" s="11">
        <f t="shared" si="25"/>
        <v>6.4479999999999991E-18</v>
      </c>
      <c r="Z95" s="11">
        <f t="shared" si="26"/>
        <v>4.9299999999999995E-4</v>
      </c>
      <c r="AA95" s="16">
        <f t="shared" si="27"/>
        <v>0.10253249029409406</v>
      </c>
      <c r="AB95" s="9">
        <f t="shared" si="17"/>
        <v>2.053450558735411</v>
      </c>
      <c r="AC95" s="9">
        <f t="shared" si="18"/>
        <v>0.89746750970590583</v>
      </c>
      <c r="AD95" s="15">
        <f t="shared" si="19"/>
        <v>207.97665374055589</v>
      </c>
      <c r="AE95" s="3">
        <f t="shared" si="28"/>
        <v>776.33919999999966</v>
      </c>
      <c r="AF95" s="2">
        <f t="shared" si="29"/>
        <v>0.25</v>
      </c>
      <c r="AG95" s="9">
        <f t="shared" si="30"/>
        <v>5.632974648509715E-2</v>
      </c>
      <c r="AH95" s="2">
        <f t="shared" si="31"/>
        <v>2.7257671169889877</v>
      </c>
    </row>
    <row r="96" spans="1:34">
      <c r="A96" s="1">
        <f>Raw!A96</f>
        <v>83</v>
      </c>
      <c r="B96" s="14">
        <f>Raw!B96</f>
        <v>0.46224537037037039</v>
      </c>
      <c r="C96" s="15">
        <f>Raw!C96</f>
        <v>63.4</v>
      </c>
      <c r="D96" s="15">
        <f>IF(C96&gt;0.5,Raw!D96*D$11,-999)</f>
        <v>65.2</v>
      </c>
      <c r="E96" s="9">
        <f>IF(Raw!$G96&gt;$C$8,IF(Raw!$Q96&gt;$C$8,IF(Raw!$N96&gt;$C$9,IF(Raw!$N96&lt;$A$9,IF(Raw!$X96&gt;$C$9,IF(Raw!$X96&lt;$A$9,Raw!H96,-999),-999),-999),-999),-999),-999)</f>
        <v>1.9583820000000001</v>
      </c>
      <c r="F96" s="9">
        <f>IF(Raw!$G96&gt;$C$8,IF(Raw!$Q96&gt;$C$8,IF(Raw!$N96&gt;$C$9,IF(Raw!$N96&lt;$A$9,IF(Raw!$X96&gt;$C$9,IF(Raw!$X96&lt;$A$9,Raw!I96,-999),-999),-999),-999),-999),-999)</f>
        <v>2.6101359999999998</v>
      </c>
      <c r="G96" s="9">
        <f>Raw!G96</f>
        <v>0.97543500000000005</v>
      </c>
      <c r="H96" s="9">
        <f>IF(Raw!$G96&gt;$C$8,IF(Raw!$Q96&gt;$C$8,IF(Raw!$N96&gt;$C$9,IF(Raw!$N96&lt;$A$9,IF(Raw!$X96&gt;$C$9,IF(Raw!$X96&lt;$A$9,Raw!L96,-999),-999),-999),-999),-999),-999)</f>
        <v>629.5</v>
      </c>
      <c r="I96" s="9">
        <f>IF(Raw!$G96&gt;$C$8,IF(Raw!$Q96&gt;$C$8,IF(Raw!$N96&gt;$C$9,IF(Raw!$N96&lt;$A$9,IF(Raw!$X96&gt;$C$9,IF(Raw!$X96&lt;$A$9,Raw!M96,-999),-999),-999),-999),-999),-999)</f>
        <v>7.9999999999999996E-6</v>
      </c>
      <c r="J96" s="9">
        <f>IF(Raw!$G96&gt;$C$8,IF(Raw!$Q96&gt;$C$8,IF(Raw!$N96&gt;$C$9,IF(Raw!$N96&lt;$A$9,IF(Raw!$X96&gt;$C$9,IF(Raw!$X96&lt;$A$9,Raw!N96,-999),-999),-999),-999),-999),-999)</f>
        <v>601</v>
      </c>
      <c r="K96" s="9">
        <f>IF(Raw!$G96&gt;$C$8,IF(Raw!$Q96&gt;$C$8,IF(Raw!$N96&gt;$C$9,IF(Raw!$N96&lt;$A$9,IF(Raw!$X96&gt;$C$9,IF(Raw!$X96&lt;$A$9,Raw!R96,-999),-999),-999),-999),-999),-999)</f>
        <v>1.916458</v>
      </c>
      <c r="L96" s="9">
        <f>IF(Raw!$G96&gt;$C$8,IF(Raw!$Q96&gt;$C$8,IF(Raw!$N96&gt;$C$9,IF(Raw!$N96&lt;$A$9,IF(Raw!$X96&gt;$C$9,IF(Raw!$X96&lt;$A$9,Raw!S96,-999),-999),-999),-999),-999),-999)</f>
        <v>2.9669289999999999</v>
      </c>
      <c r="M96" s="9">
        <f>Raw!Q96</f>
        <v>0.99161100000000002</v>
      </c>
      <c r="N96" s="9">
        <f>IF(Raw!$G96&gt;$C$8,IF(Raw!$Q96&gt;$C$8,IF(Raw!$N96&gt;$C$9,IF(Raw!$N96&lt;$A$9,IF(Raw!$X96&gt;$C$9,IF(Raw!$X96&lt;$A$9,Raw!V96,-999),-999),-999),-999),-999),-999)</f>
        <v>636.29999999999995</v>
      </c>
      <c r="O96" s="9">
        <f>IF(Raw!$G96&gt;$C$8,IF(Raw!$Q96&gt;$C$8,IF(Raw!$N96&gt;$C$9,IF(Raw!$N96&lt;$A$9,IF(Raw!$X96&gt;$C$9,IF(Raw!$X96&lt;$A$9,Raw!W96,-999),-999),-999),-999),-999),-999)</f>
        <v>5.0000000000000004E-6</v>
      </c>
      <c r="P96" s="9">
        <f>IF(Raw!$G96&gt;$C$8,IF(Raw!$Q96&gt;$C$8,IF(Raw!$N96&gt;$C$9,IF(Raw!$N96&lt;$A$9,IF(Raw!$X96&gt;$C$9,IF(Raw!$X96&lt;$A$9,Raw!X96,-999),-999),-999),-999),-999),-999)</f>
        <v>417</v>
      </c>
      <c r="R96" s="9">
        <f t="shared" si="20"/>
        <v>0.65175399999999972</v>
      </c>
      <c r="S96" s="9">
        <f t="shared" si="21"/>
        <v>0.24970116499676637</v>
      </c>
      <c r="T96" s="9">
        <f t="shared" si="22"/>
        <v>1.0504709999999999</v>
      </c>
      <c r="U96" s="9">
        <f t="shared" si="23"/>
        <v>0.35406003985939671</v>
      </c>
      <c r="V96" s="15">
        <f t="shared" si="16"/>
        <v>0</v>
      </c>
      <c r="X96" s="11">
        <f t="shared" si="24"/>
        <v>3.9250399999999984E+19</v>
      </c>
      <c r="Y96" s="11">
        <f t="shared" si="25"/>
        <v>6.295E-18</v>
      </c>
      <c r="Z96" s="11">
        <f t="shared" si="26"/>
        <v>6.0099999999999997E-4</v>
      </c>
      <c r="AA96" s="16">
        <f t="shared" si="27"/>
        <v>0.12929593354087895</v>
      </c>
      <c r="AB96" s="9">
        <f t="shared" si="17"/>
        <v>2.0522796286026206</v>
      </c>
      <c r="AC96" s="9">
        <f t="shared" si="18"/>
        <v>0.87070406645912113</v>
      </c>
      <c r="AD96" s="15">
        <f t="shared" si="19"/>
        <v>215.13466479347585</v>
      </c>
      <c r="AE96" s="3">
        <f t="shared" si="28"/>
        <v>757.91799999999978</v>
      </c>
      <c r="AF96" s="2">
        <f t="shared" si="29"/>
        <v>0.25</v>
      </c>
      <c r="AG96" s="9">
        <f t="shared" si="30"/>
        <v>5.8592759993781537E-2</v>
      </c>
      <c r="AH96" s="2">
        <f t="shared" si="31"/>
        <v>2.8352731629447545</v>
      </c>
    </row>
    <row r="97" spans="1:34">
      <c r="A97" s="1">
        <f>Raw!A97</f>
        <v>84</v>
      </c>
      <c r="B97" s="14">
        <f>Raw!B97</f>
        <v>0.46229166666666671</v>
      </c>
      <c r="C97" s="15">
        <f>Raw!C97</f>
        <v>62.3</v>
      </c>
      <c r="D97" s="15">
        <f>IF(C97&gt;0.5,Raw!D97*D$11,-999)</f>
        <v>68.8</v>
      </c>
      <c r="E97" s="9">
        <f>IF(Raw!$G97&gt;$C$8,IF(Raw!$Q97&gt;$C$8,IF(Raw!$N97&gt;$C$9,IF(Raw!$N97&lt;$A$9,IF(Raw!$X97&gt;$C$9,IF(Raw!$X97&lt;$A$9,Raw!H97,-999),-999),-999),-999),-999),-999)</f>
        <v>1.986019</v>
      </c>
      <c r="F97" s="9">
        <f>IF(Raw!$G97&gt;$C$8,IF(Raw!$Q97&gt;$C$8,IF(Raw!$N97&gt;$C$9,IF(Raw!$N97&lt;$A$9,IF(Raw!$X97&gt;$C$9,IF(Raw!$X97&lt;$A$9,Raw!I97,-999),-999),-999),-999),-999),-999)</f>
        <v>2.611421</v>
      </c>
      <c r="G97" s="9">
        <f>Raw!G97</f>
        <v>0.98034500000000002</v>
      </c>
      <c r="H97" s="9">
        <f>IF(Raw!$G97&gt;$C$8,IF(Raw!$Q97&gt;$C$8,IF(Raw!$N97&gt;$C$9,IF(Raw!$N97&lt;$A$9,IF(Raw!$X97&gt;$C$9,IF(Raw!$X97&lt;$A$9,Raw!L97,-999),-999),-999),-999),-999),-999)</f>
        <v>567.9</v>
      </c>
      <c r="I97" s="9">
        <f>IF(Raw!$G97&gt;$C$8,IF(Raw!$Q97&gt;$C$8,IF(Raw!$N97&gt;$C$9,IF(Raw!$N97&lt;$A$9,IF(Raw!$X97&gt;$C$9,IF(Raw!$X97&lt;$A$9,Raw!M97,-999),-999),-999),-999),-999),-999)</f>
        <v>1.0000000000000001E-5</v>
      </c>
      <c r="J97" s="9">
        <f>IF(Raw!$G97&gt;$C$8,IF(Raw!$Q97&gt;$C$8,IF(Raw!$N97&gt;$C$9,IF(Raw!$N97&lt;$A$9,IF(Raw!$X97&gt;$C$9,IF(Raw!$X97&lt;$A$9,Raw!N97,-999),-999),-999),-999),-999),-999)</f>
        <v>402</v>
      </c>
      <c r="K97" s="9">
        <f>IF(Raw!$G97&gt;$C$8,IF(Raw!$Q97&gt;$C$8,IF(Raw!$N97&gt;$C$9,IF(Raw!$N97&lt;$A$9,IF(Raw!$X97&gt;$C$9,IF(Raw!$X97&lt;$A$9,Raw!R97,-999),-999),-999),-999),-999),-999)</f>
        <v>1.9540709999999999</v>
      </c>
      <c r="L97" s="9">
        <f>IF(Raw!$G97&gt;$C$8,IF(Raw!$Q97&gt;$C$8,IF(Raw!$N97&gt;$C$9,IF(Raw!$N97&lt;$A$9,IF(Raw!$X97&gt;$C$9,IF(Raw!$X97&lt;$A$9,Raw!S97,-999),-999),-999),-999),-999),-999)</f>
        <v>3.0100669999999998</v>
      </c>
      <c r="M97" s="9">
        <f>Raw!Q97</f>
        <v>0.98880000000000001</v>
      </c>
      <c r="N97" s="9">
        <f>IF(Raw!$G97&gt;$C$8,IF(Raw!$Q97&gt;$C$8,IF(Raw!$N97&gt;$C$9,IF(Raw!$N97&lt;$A$9,IF(Raw!$X97&gt;$C$9,IF(Raw!$X97&lt;$A$9,Raw!V97,-999),-999),-999),-999),-999),-999)</f>
        <v>620.5</v>
      </c>
      <c r="O97" s="9">
        <f>IF(Raw!$G97&gt;$C$8,IF(Raw!$Q97&gt;$C$8,IF(Raw!$N97&gt;$C$9,IF(Raw!$N97&lt;$A$9,IF(Raw!$X97&gt;$C$9,IF(Raw!$X97&lt;$A$9,Raw!W97,-999),-999),-999),-999),-999),-999)</f>
        <v>6.9999999999999999E-6</v>
      </c>
      <c r="P97" s="9">
        <f>IF(Raw!$G97&gt;$C$8,IF(Raw!$Q97&gt;$C$8,IF(Raw!$N97&gt;$C$9,IF(Raw!$N97&lt;$A$9,IF(Raw!$X97&gt;$C$9,IF(Raw!$X97&lt;$A$9,Raw!X97,-999),-999),-999),-999),-999),-999)</f>
        <v>517</v>
      </c>
      <c r="R97" s="9">
        <f t="shared" si="20"/>
        <v>0.62540200000000001</v>
      </c>
      <c r="S97" s="9">
        <f t="shared" si="21"/>
        <v>0.23948723702535898</v>
      </c>
      <c r="T97" s="9">
        <f t="shared" si="22"/>
        <v>1.0559959999999999</v>
      </c>
      <c r="U97" s="9">
        <f t="shared" si="23"/>
        <v>0.35082142689847101</v>
      </c>
      <c r="V97" s="15">
        <f t="shared" si="16"/>
        <v>0</v>
      </c>
      <c r="X97" s="11">
        <f t="shared" si="24"/>
        <v>4.1417599999999984E+19</v>
      </c>
      <c r="Y97" s="11">
        <f t="shared" si="25"/>
        <v>5.6789999999999996E-18</v>
      </c>
      <c r="Z97" s="11">
        <f t="shared" si="26"/>
        <v>4.0199999999999996E-4</v>
      </c>
      <c r="AA97" s="16">
        <f t="shared" si="27"/>
        <v>8.6386405663479673E-2</v>
      </c>
      <c r="AB97" s="9">
        <f t="shared" si="17"/>
        <v>2.0452946988350118</v>
      </c>
      <c r="AC97" s="9">
        <f t="shared" si="18"/>
        <v>0.91361359433652034</v>
      </c>
      <c r="AD97" s="15">
        <f t="shared" si="19"/>
        <v>214.89155637681517</v>
      </c>
      <c r="AE97" s="3">
        <f t="shared" si="28"/>
        <v>683.75159999999971</v>
      </c>
      <c r="AF97" s="2">
        <f t="shared" si="29"/>
        <v>0.25</v>
      </c>
      <c r="AG97" s="9">
        <f t="shared" si="30"/>
        <v>5.7991201874267324E-2</v>
      </c>
      <c r="AH97" s="2">
        <f t="shared" si="31"/>
        <v>2.806164078607523</v>
      </c>
    </row>
    <row r="98" spans="1:34">
      <c r="A98" s="1">
        <f>Raw!A98</f>
        <v>85</v>
      </c>
      <c r="B98" s="14">
        <f>Raw!B98</f>
        <v>0.46234953703703702</v>
      </c>
      <c r="C98" s="15">
        <f>Raw!C98</f>
        <v>61</v>
      </c>
      <c r="D98" s="15">
        <f>IF(C98&gt;0.5,Raw!D98*D$11,-999)</f>
        <v>71.5</v>
      </c>
      <c r="E98" s="9">
        <f>IF(Raw!$G98&gt;$C$8,IF(Raw!$Q98&gt;$C$8,IF(Raw!$N98&gt;$C$9,IF(Raw!$N98&lt;$A$9,IF(Raw!$X98&gt;$C$9,IF(Raw!$X98&lt;$A$9,Raw!H98,-999),-999),-999),-999),-999),-999)</f>
        <v>1.6269709999999999</v>
      </c>
      <c r="F98" s="9">
        <f>IF(Raw!$G98&gt;$C$8,IF(Raw!$Q98&gt;$C$8,IF(Raw!$N98&gt;$C$9,IF(Raw!$N98&lt;$A$9,IF(Raw!$X98&gt;$C$9,IF(Raw!$X98&lt;$A$9,Raw!I98,-999),-999),-999),-999),-999),-999)</f>
        <v>2.0371519999999999</v>
      </c>
      <c r="G98" s="9">
        <f>Raw!G98</f>
        <v>0.96606499999999995</v>
      </c>
      <c r="H98" s="9">
        <f>IF(Raw!$G98&gt;$C$8,IF(Raw!$Q98&gt;$C$8,IF(Raw!$N98&gt;$C$9,IF(Raw!$N98&lt;$A$9,IF(Raw!$X98&gt;$C$9,IF(Raw!$X98&lt;$A$9,Raw!L98,-999),-999),-999),-999),-999),-999)</f>
        <v>541.20000000000005</v>
      </c>
      <c r="I98" s="9">
        <f>IF(Raw!$G98&gt;$C$8,IF(Raw!$Q98&gt;$C$8,IF(Raw!$N98&gt;$C$9,IF(Raw!$N98&lt;$A$9,IF(Raw!$X98&gt;$C$9,IF(Raw!$X98&lt;$A$9,Raw!M98,-999),-999),-999),-999),-999),-999)</f>
        <v>1.2400000000000001E-4</v>
      </c>
      <c r="J98" s="9">
        <f>IF(Raw!$G98&gt;$C$8,IF(Raw!$Q98&gt;$C$8,IF(Raw!$N98&gt;$C$9,IF(Raw!$N98&lt;$A$9,IF(Raw!$X98&gt;$C$9,IF(Raw!$X98&lt;$A$9,Raw!N98,-999),-999),-999),-999),-999),-999)</f>
        <v>444</v>
      </c>
      <c r="K98" s="9">
        <f>IF(Raw!$G98&gt;$C$8,IF(Raw!$Q98&gt;$C$8,IF(Raw!$N98&gt;$C$9,IF(Raw!$N98&lt;$A$9,IF(Raw!$X98&gt;$C$9,IF(Raw!$X98&lt;$A$9,Raw!R98,-999),-999),-999),-999),-999),-999)</f>
        <v>1.9329369999999999</v>
      </c>
      <c r="L98" s="9">
        <f>IF(Raw!$G98&gt;$C$8,IF(Raw!$Q98&gt;$C$8,IF(Raw!$N98&gt;$C$9,IF(Raw!$N98&lt;$A$9,IF(Raw!$X98&gt;$C$9,IF(Raw!$X98&lt;$A$9,Raw!S98,-999),-999),-999),-999),-999),-999)</f>
        <v>2.919905</v>
      </c>
      <c r="M98" s="9">
        <f>Raw!Q98</f>
        <v>0.98622900000000002</v>
      </c>
      <c r="N98" s="9">
        <f>IF(Raw!$G98&gt;$C$8,IF(Raw!$Q98&gt;$C$8,IF(Raw!$N98&gt;$C$9,IF(Raw!$N98&lt;$A$9,IF(Raw!$X98&gt;$C$9,IF(Raw!$X98&lt;$A$9,Raw!V98,-999),-999),-999),-999),-999),-999)</f>
        <v>617</v>
      </c>
      <c r="O98" s="9">
        <f>IF(Raw!$G98&gt;$C$8,IF(Raw!$Q98&gt;$C$8,IF(Raw!$N98&gt;$C$9,IF(Raw!$N98&lt;$A$9,IF(Raw!$X98&gt;$C$9,IF(Raw!$X98&lt;$A$9,Raw!W98,-999),-999),-999),-999),-999),-999)</f>
        <v>1.9999999999999999E-6</v>
      </c>
      <c r="P98" s="9">
        <f>IF(Raw!$G98&gt;$C$8,IF(Raw!$Q98&gt;$C$8,IF(Raw!$N98&gt;$C$9,IF(Raw!$N98&lt;$A$9,IF(Raw!$X98&gt;$C$9,IF(Raw!$X98&lt;$A$9,Raw!X98,-999),-999),-999),-999),-999),-999)</f>
        <v>440</v>
      </c>
      <c r="R98" s="9">
        <f t="shared" si="20"/>
        <v>0.41018099999999991</v>
      </c>
      <c r="S98" s="9">
        <f t="shared" si="21"/>
        <v>0.20135021834404107</v>
      </c>
      <c r="T98" s="9">
        <f t="shared" si="22"/>
        <v>0.98696800000000007</v>
      </c>
      <c r="U98" s="9">
        <f t="shared" si="23"/>
        <v>0.33801373674828467</v>
      </c>
      <c r="V98" s="15">
        <f t="shared" si="16"/>
        <v>0</v>
      </c>
      <c r="X98" s="11">
        <f t="shared" si="24"/>
        <v>4.3042999999999984E+19</v>
      </c>
      <c r="Y98" s="11">
        <f t="shared" si="25"/>
        <v>5.4120000000000002E-18</v>
      </c>
      <c r="Z98" s="11">
        <f t="shared" si="26"/>
        <v>4.44E-4</v>
      </c>
      <c r="AA98" s="16">
        <f t="shared" si="27"/>
        <v>9.3734357492957165E-2</v>
      </c>
      <c r="AB98" s="9">
        <f t="shared" si="17"/>
        <v>2.025449811346109</v>
      </c>
      <c r="AC98" s="9">
        <f t="shared" si="18"/>
        <v>0.90626564250704267</v>
      </c>
      <c r="AD98" s="15">
        <f t="shared" si="19"/>
        <v>211.11341777693053</v>
      </c>
      <c r="AE98" s="3">
        <f t="shared" si="28"/>
        <v>651.60479999999984</v>
      </c>
      <c r="AF98" s="2">
        <f t="shared" si="29"/>
        <v>0.25</v>
      </c>
      <c r="AG98" s="9">
        <f t="shared" si="30"/>
        <v>5.4891719400370798E-2</v>
      </c>
      <c r="AH98" s="2">
        <f t="shared" si="31"/>
        <v>2.6561817347447474</v>
      </c>
    </row>
    <row r="99" spans="1:34">
      <c r="A99" s="1">
        <f>Raw!A99</f>
        <v>86</v>
      </c>
      <c r="B99" s="14">
        <f>Raw!B99</f>
        <v>0.46240740740740738</v>
      </c>
      <c r="C99" s="15">
        <f>Raw!C99</f>
        <v>59.7</v>
      </c>
      <c r="D99" s="15">
        <f>IF(C99&gt;0.5,Raw!D99*D$11,-999)</f>
        <v>77.8</v>
      </c>
      <c r="E99" s="9">
        <f>IF(Raw!$G99&gt;$C$8,IF(Raw!$Q99&gt;$C$8,IF(Raw!$N99&gt;$C$9,IF(Raw!$N99&lt;$A$9,IF(Raw!$X99&gt;$C$9,IF(Raw!$X99&lt;$A$9,Raw!H99,-999),-999),-999),-999),-999),-999)</f>
        <v>1.459071</v>
      </c>
      <c r="F99" s="9">
        <f>IF(Raw!$G99&gt;$C$8,IF(Raw!$Q99&gt;$C$8,IF(Raw!$N99&gt;$C$9,IF(Raw!$N99&lt;$A$9,IF(Raw!$X99&gt;$C$9,IF(Raw!$X99&lt;$A$9,Raw!I99,-999),-999),-999),-999),-999),-999)</f>
        <v>1.832193</v>
      </c>
      <c r="G99" s="9">
        <f>Raw!G99</f>
        <v>0.95625000000000004</v>
      </c>
      <c r="H99" s="9">
        <f>IF(Raw!$G99&gt;$C$8,IF(Raw!$Q99&gt;$C$8,IF(Raw!$N99&gt;$C$9,IF(Raw!$N99&lt;$A$9,IF(Raw!$X99&gt;$C$9,IF(Raw!$X99&lt;$A$9,Raw!L99,-999),-999),-999),-999),-999),-999)</f>
        <v>539.4</v>
      </c>
      <c r="I99" s="9">
        <f>IF(Raw!$G99&gt;$C$8,IF(Raw!$Q99&gt;$C$8,IF(Raw!$N99&gt;$C$9,IF(Raw!$N99&lt;$A$9,IF(Raw!$X99&gt;$C$9,IF(Raw!$X99&lt;$A$9,Raw!M99,-999),-999),-999),-999),-999),-999)</f>
        <v>3.0000000000000001E-6</v>
      </c>
      <c r="J99" s="9">
        <f>IF(Raw!$G99&gt;$C$8,IF(Raw!$Q99&gt;$C$8,IF(Raw!$N99&gt;$C$9,IF(Raw!$N99&lt;$A$9,IF(Raw!$X99&gt;$C$9,IF(Raw!$X99&lt;$A$9,Raw!N99,-999),-999),-999),-999),-999),-999)</f>
        <v>593</v>
      </c>
      <c r="K99" s="9">
        <f>IF(Raw!$G99&gt;$C$8,IF(Raw!$Q99&gt;$C$8,IF(Raw!$N99&gt;$C$9,IF(Raw!$N99&lt;$A$9,IF(Raw!$X99&gt;$C$9,IF(Raw!$X99&lt;$A$9,Raw!R99,-999),-999),-999),-999),-999),-999)</f>
        <v>1.7711669999999999</v>
      </c>
      <c r="L99" s="9">
        <f>IF(Raw!$G99&gt;$C$8,IF(Raw!$Q99&gt;$C$8,IF(Raw!$N99&gt;$C$9,IF(Raw!$N99&lt;$A$9,IF(Raw!$X99&gt;$C$9,IF(Raw!$X99&lt;$A$9,Raw!S99,-999),-999),-999),-999),-999),-999)</f>
        <v>2.613807</v>
      </c>
      <c r="M99" s="9">
        <f>Raw!Q99</f>
        <v>0.978962</v>
      </c>
      <c r="N99" s="9">
        <f>IF(Raw!$G99&gt;$C$8,IF(Raw!$Q99&gt;$C$8,IF(Raw!$N99&gt;$C$9,IF(Raw!$N99&lt;$A$9,IF(Raw!$X99&gt;$C$9,IF(Raw!$X99&lt;$A$9,Raw!V99,-999),-999),-999),-999),-999),-999)</f>
        <v>604.5</v>
      </c>
      <c r="O99" s="9">
        <f>IF(Raw!$G99&gt;$C$8,IF(Raw!$Q99&gt;$C$8,IF(Raw!$N99&gt;$C$9,IF(Raw!$N99&lt;$A$9,IF(Raw!$X99&gt;$C$9,IF(Raw!$X99&lt;$A$9,Raw!W99,-999),-999),-999),-999),-999),-999)</f>
        <v>6.9999999999999999E-6</v>
      </c>
      <c r="P99" s="9">
        <f>IF(Raw!$G99&gt;$C$8,IF(Raw!$Q99&gt;$C$8,IF(Raw!$N99&gt;$C$9,IF(Raw!$N99&lt;$A$9,IF(Raw!$X99&gt;$C$9,IF(Raw!$X99&lt;$A$9,Raw!X99,-999),-999),-999),-999),-999),-999)</f>
        <v>643</v>
      </c>
      <c r="R99" s="9">
        <f t="shared" si="20"/>
        <v>0.37312199999999995</v>
      </c>
      <c r="S99" s="9">
        <f t="shared" si="21"/>
        <v>0.20364775981569624</v>
      </c>
      <c r="T99" s="9">
        <f t="shared" si="22"/>
        <v>0.84264000000000006</v>
      </c>
      <c r="U99" s="9">
        <f t="shared" si="23"/>
        <v>0.32238034407284089</v>
      </c>
      <c r="V99" s="15">
        <f t="shared" si="16"/>
        <v>0</v>
      </c>
      <c r="X99" s="11">
        <f t="shared" si="24"/>
        <v>4.6835599999999984E+19</v>
      </c>
      <c r="Y99" s="11">
        <f t="shared" si="25"/>
        <v>5.3939999999999992E-18</v>
      </c>
      <c r="Z99" s="11">
        <f t="shared" si="26"/>
        <v>5.9299999999999999E-4</v>
      </c>
      <c r="AA99" s="16">
        <f t="shared" si="27"/>
        <v>0.13029133154138289</v>
      </c>
      <c r="AB99" s="9">
        <f t="shared" si="17"/>
        <v>1.8809556876100308</v>
      </c>
      <c r="AC99" s="9">
        <f t="shared" si="18"/>
        <v>0.86970866845861705</v>
      </c>
      <c r="AD99" s="15">
        <f t="shared" si="19"/>
        <v>219.71556752341129</v>
      </c>
      <c r="AE99" s="3">
        <f t="shared" si="28"/>
        <v>649.43759999999975</v>
      </c>
      <c r="AF99" s="2">
        <f t="shared" si="29"/>
        <v>0.25</v>
      </c>
      <c r="AG99" s="9">
        <f t="shared" si="30"/>
        <v>5.4486138658736027E-2</v>
      </c>
      <c r="AH99" s="2">
        <f t="shared" si="31"/>
        <v>2.6365558937315177</v>
      </c>
    </row>
    <row r="100" spans="1:34">
      <c r="A100" s="1">
        <f>Raw!A100</f>
        <v>87</v>
      </c>
      <c r="B100" s="14">
        <f>Raw!B100</f>
        <v>0.4624537037037037</v>
      </c>
      <c r="C100" s="15">
        <f>Raw!C100</f>
        <v>58.5</v>
      </c>
      <c r="D100" s="15">
        <f>IF(C100&gt;0.5,Raw!D100*D$11,-999)</f>
        <v>84.2</v>
      </c>
      <c r="E100" s="9">
        <f>IF(Raw!$G100&gt;$C$8,IF(Raw!$Q100&gt;$C$8,IF(Raw!$N100&gt;$C$9,IF(Raw!$N100&lt;$A$9,IF(Raw!$X100&gt;$C$9,IF(Raw!$X100&lt;$A$9,Raw!H100,-999),-999),-999),-999),-999),-999)</f>
        <v>1.170682</v>
      </c>
      <c r="F100" s="9">
        <f>IF(Raw!$G100&gt;$C$8,IF(Raw!$Q100&gt;$C$8,IF(Raw!$N100&gt;$C$9,IF(Raw!$N100&lt;$A$9,IF(Raw!$X100&gt;$C$9,IF(Raw!$X100&lt;$A$9,Raw!I100,-999),-999),-999),-999),-999),-999)</f>
        <v>1.4234709999999999</v>
      </c>
      <c r="G100" s="9">
        <f>Raw!G100</f>
        <v>0.95764800000000005</v>
      </c>
      <c r="H100" s="9">
        <f>IF(Raw!$G100&gt;$C$8,IF(Raw!$Q100&gt;$C$8,IF(Raw!$N100&gt;$C$9,IF(Raw!$N100&lt;$A$9,IF(Raw!$X100&gt;$C$9,IF(Raw!$X100&lt;$A$9,Raw!L100,-999),-999),-999),-999),-999),-999)</f>
        <v>477.2</v>
      </c>
      <c r="I100" s="9">
        <f>IF(Raw!$G100&gt;$C$8,IF(Raw!$Q100&gt;$C$8,IF(Raw!$N100&gt;$C$9,IF(Raw!$N100&lt;$A$9,IF(Raw!$X100&gt;$C$9,IF(Raw!$X100&lt;$A$9,Raw!M100,-999),-999),-999),-999),-999),-999)</f>
        <v>6.0000000000000002E-6</v>
      </c>
      <c r="J100" s="9">
        <f>IF(Raw!$G100&gt;$C$8,IF(Raw!$Q100&gt;$C$8,IF(Raw!$N100&gt;$C$9,IF(Raw!$N100&lt;$A$9,IF(Raw!$X100&gt;$C$9,IF(Raw!$X100&lt;$A$9,Raw!N100,-999),-999),-999),-999),-999),-999)</f>
        <v>631</v>
      </c>
      <c r="K100" s="9">
        <f>IF(Raw!$G100&gt;$C$8,IF(Raw!$Q100&gt;$C$8,IF(Raw!$N100&gt;$C$9,IF(Raw!$N100&lt;$A$9,IF(Raw!$X100&gt;$C$9,IF(Raw!$X100&lt;$A$9,Raw!R100,-999),-999),-999),-999),-999),-999)</f>
        <v>1.524575</v>
      </c>
      <c r="L100" s="9">
        <f>IF(Raw!$G100&gt;$C$8,IF(Raw!$Q100&gt;$C$8,IF(Raw!$N100&gt;$C$9,IF(Raw!$N100&lt;$A$9,IF(Raw!$X100&gt;$C$9,IF(Raw!$X100&lt;$A$9,Raw!S100,-999),-999),-999),-999),-999),-999)</f>
        <v>2.2047159999999999</v>
      </c>
      <c r="M100" s="9">
        <f>Raw!Q100</f>
        <v>0.97923199999999999</v>
      </c>
      <c r="N100" s="9">
        <f>IF(Raw!$G100&gt;$C$8,IF(Raw!$Q100&gt;$C$8,IF(Raw!$N100&gt;$C$9,IF(Raw!$N100&lt;$A$9,IF(Raw!$X100&gt;$C$9,IF(Raw!$X100&lt;$A$9,Raw!V100,-999),-999),-999),-999),-999),-999)</f>
        <v>600.1</v>
      </c>
      <c r="O100" s="9">
        <f>IF(Raw!$G100&gt;$C$8,IF(Raw!$Q100&gt;$C$8,IF(Raw!$N100&gt;$C$9,IF(Raw!$N100&lt;$A$9,IF(Raw!$X100&gt;$C$9,IF(Raw!$X100&lt;$A$9,Raw!W100,-999),-999),-999),-999),-999),-999)</f>
        <v>7.9999999999999996E-6</v>
      </c>
      <c r="P100" s="9">
        <f>IF(Raw!$G100&gt;$C$8,IF(Raw!$Q100&gt;$C$8,IF(Raw!$N100&gt;$C$9,IF(Raw!$N100&lt;$A$9,IF(Raw!$X100&gt;$C$9,IF(Raw!$X100&lt;$A$9,Raw!X100,-999),-999),-999),-999),-999),-999)</f>
        <v>563</v>
      </c>
      <c r="R100" s="9">
        <f t="shared" si="20"/>
        <v>0.25278899999999993</v>
      </c>
      <c r="S100" s="9">
        <f t="shared" si="21"/>
        <v>0.17758633649719591</v>
      </c>
      <c r="T100" s="9">
        <f t="shared" si="22"/>
        <v>0.68014099999999988</v>
      </c>
      <c r="U100" s="9">
        <f t="shared" si="23"/>
        <v>0.30849370168311924</v>
      </c>
      <c r="V100" s="15">
        <f t="shared" si="16"/>
        <v>0</v>
      </c>
      <c r="X100" s="11">
        <f t="shared" si="24"/>
        <v>5.0688399999999992E+19</v>
      </c>
      <c r="Y100" s="11">
        <f t="shared" si="25"/>
        <v>4.7719999999999997E-18</v>
      </c>
      <c r="Z100" s="11">
        <f t="shared" si="26"/>
        <v>6.3099999999999994E-4</v>
      </c>
      <c r="AA100" s="16">
        <f t="shared" si="27"/>
        <v>0.13241849886081375</v>
      </c>
      <c r="AB100" s="9">
        <f t="shared" si="17"/>
        <v>1.6146382502336927</v>
      </c>
      <c r="AC100" s="9">
        <f t="shared" si="18"/>
        <v>0.86758150113918631</v>
      </c>
      <c r="AD100" s="15">
        <f t="shared" si="19"/>
        <v>209.8549902707033</v>
      </c>
      <c r="AE100" s="3">
        <f t="shared" si="28"/>
        <v>574.5487999999998</v>
      </c>
      <c r="AF100" s="2">
        <f t="shared" si="29"/>
        <v>0.25</v>
      </c>
      <c r="AG100" s="9">
        <f t="shared" si="30"/>
        <v>4.9799186742526334E-2</v>
      </c>
      <c r="AH100" s="2">
        <f t="shared" si="31"/>
        <v>2.4097567297144584</v>
      </c>
    </row>
    <row r="101" spans="1:34">
      <c r="A101" s="1">
        <f>Raw!A101</f>
        <v>88</v>
      </c>
      <c r="B101" s="14">
        <f>Raw!B101</f>
        <v>0.46251157407407412</v>
      </c>
      <c r="C101" s="15">
        <f>Raw!C101</f>
        <v>57.4</v>
      </c>
      <c r="D101" s="15">
        <f>IF(C101&gt;0.5,Raw!D101*D$11,-999)</f>
        <v>86</v>
      </c>
      <c r="E101" s="9">
        <f>IF(Raw!$G101&gt;$C$8,IF(Raw!$Q101&gt;$C$8,IF(Raw!$N101&gt;$C$9,IF(Raw!$N101&lt;$A$9,IF(Raw!$X101&gt;$C$9,IF(Raw!$X101&lt;$A$9,Raw!H101,-999),-999),-999),-999),-999),-999)</f>
        <v>0.94295799999999996</v>
      </c>
      <c r="F101" s="9">
        <f>IF(Raw!$G101&gt;$C$8,IF(Raw!$Q101&gt;$C$8,IF(Raw!$N101&gt;$C$9,IF(Raw!$N101&lt;$A$9,IF(Raw!$X101&gt;$C$9,IF(Raw!$X101&lt;$A$9,Raw!I101,-999),-999),-999),-999),-999),-999)</f>
        <v>1.1346719999999999</v>
      </c>
      <c r="G101" s="9">
        <f>Raw!G101</f>
        <v>0.92551799999999995</v>
      </c>
      <c r="H101" s="9">
        <f>IF(Raw!$G101&gt;$C$8,IF(Raw!$Q101&gt;$C$8,IF(Raw!$N101&gt;$C$9,IF(Raw!$N101&lt;$A$9,IF(Raw!$X101&gt;$C$9,IF(Raw!$X101&lt;$A$9,Raw!L101,-999),-999),-999),-999),-999),-999)</f>
        <v>468.7</v>
      </c>
      <c r="I101" s="9">
        <f>IF(Raw!$G101&gt;$C$8,IF(Raw!$Q101&gt;$C$8,IF(Raw!$N101&gt;$C$9,IF(Raw!$N101&lt;$A$9,IF(Raw!$X101&gt;$C$9,IF(Raw!$X101&lt;$A$9,Raw!M101,-999),-999),-999),-999),-999),-999)</f>
        <v>5.0000000000000004E-6</v>
      </c>
      <c r="J101" s="9">
        <f>IF(Raw!$G101&gt;$C$8,IF(Raw!$Q101&gt;$C$8,IF(Raw!$N101&gt;$C$9,IF(Raw!$N101&lt;$A$9,IF(Raw!$X101&gt;$C$9,IF(Raw!$X101&lt;$A$9,Raw!N101,-999),-999),-999),-999),-999),-999)</f>
        <v>627</v>
      </c>
      <c r="K101" s="9">
        <f>IF(Raw!$G101&gt;$C$8,IF(Raw!$Q101&gt;$C$8,IF(Raw!$N101&gt;$C$9,IF(Raw!$N101&lt;$A$9,IF(Raw!$X101&gt;$C$9,IF(Raw!$X101&lt;$A$9,Raw!R101,-999),-999),-999),-999),-999),-999)</f>
        <v>1.2415989999999999</v>
      </c>
      <c r="L101" s="9">
        <f>IF(Raw!$G101&gt;$C$8,IF(Raw!$Q101&gt;$C$8,IF(Raw!$N101&gt;$C$9,IF(Raw!$N101&lt;$A$9,IF(Raw!$X101&gt;$C$9,IF(Raw!$X101&lt;$A$9,Raw!S101,-999),-999),-999),-999),-999),-999)</f>
        <v>1.746991</v>
      </c>
      <c r="M101" s="9">
        <f>Raw!Q101</f>
        <v>0.97786200000000001</v>
      </c>
      <c r="N101" s="9">
        <f>IF(Raw!$G101&gt;$C$8,IF(Raw!$Q101&gt;$C$8,IF(Raw!$N101&gt;$C$9,IF(Raw!$N101&lt;$A$9,IF(Raw!$X101&gt;$C$9,IF(Raw!$X101&lt;$A$9,Raw!V101,-999),-999),-999),-999),-999),-999)</f>
        <v>586.70000000000005</v>
      </c>
      <c r="O101" s="9">
        <f>IF(Raw!$G101&gt;$C$8,IF(Raw!$Q101&gt;$C$8,IF(Raw!$N101&gt;$C$9,IF(Raw!$N101&lt;$A$9,IF(Raw!$X101&gt;$C$9,IF(Raw!$X101&lt;$A$9,Raw!W101,-999),-999),-999),-999),-999),-999)</f>
        <v>1.9999999999999999E-6</v>
      </c>
      <c r="P101" s="9">
        <f>IF(Raw!$G101&gt;$C$8,IF(Raw!$Q101&gt;$C$8,IF(Raw!$N101&gt;$C$9,IF(Raw!$N101&lt;$A$9,IF(Raw!$X101&gt;$C$9,IF(Raw!$X101&lt;$A$9,Raw!X101,-999),-999),-999),-999),-999),-999)</f>
        <v>699</v>
      </c>
      <c r="R101" s="9">
        <f t="shared" si="20"/>
        <v>0.19171399999999994</v>
      </c>
      <c r="S101" s="9">
        <f t="shared" si="21"/>
        <v>0.16895984037677844</v>
      </c>
      <c r="T101" s="9">
        <f t="shared" si="22"/>
        <v>0.50539200000000006</v>
      </c>
      <c r="U101" s="9">
        <f t="shared" si="23"/>
        <v>0.28929284695799812</v>
      </c>
      <c r="V101" s="15">
        <f t="shared" si="16"/>
        <v>0</v>
      </c>
      <c r="X101" s="11">
        <f t="shared" si="24"/>
        <v>5.1771999999999984E+19</v>
      </c>
      <c r="Y101" s="11">
        <f t="shared" si="25"/>
        <v>4.6869999999999998E-18</v>
      </c>
      <c r="Z101" s="11">
        <f t="shared" si="26"/>
        <v>6.2699999999999995E-4</v>
      </c>
      <c r="AA101" s="16">
        <f t="shared" si="27"/>
        <v>0.1320536257906402</v>
      </c>
      <c r="AB101" s="9">
        <f t="shared" si="17"/>
        <v>1.3083378460455832</v>
      </c>
      <c r="AC101" s="9">
        <f t="shared" si="18"/>
        <v>0.86794637420935961</v>
      </c>
      <c r="AD101" s="15">
        <f t="shared" si="19"/>
        <v>210.61184336625229</v>
      </c>
      <c r="AE101" s="3">
        <f t="shared" si="28"/>
        <v>564.31479999999988</v>
      </c>
      <c r="AF101" s="2">
        <f t="shared" si="29"/>
        <v>0.25</v>
      </c>
      <c r="AG101" s="9">
        <f t="shared" si="30"/>
        <v>4.686807674653469E-2</v>
      </c>
      <c r="AH101" s="2">
        <f t="shared" si="31"/>
        <v>2.2679218424322034</v>
      </c>
    </row>
    <row r="102" spans="1:34">
      <c r="A102" s="1">
        <f>Raw!A102</f>
        <v>89</v>
      </c>
      <c r="B102" s="14">
        <f>Raw!B102</f>
        <v>0.46256944444444442</v>
      </c>
      <c r="C102" s="15">
        <f>Raw!C102</f>
        <v>56.3</v>
      </c>
      <c r="D102" s="15">
        <f>IF(C102&gt;0.5,Raw!D102*D$11,-999)</f>
        <v>95.9</v>
      </c>
      <c r="E102" s="9">
        <f>IF(Raw!$G102&gt;$C$8,IF(Raw!$Q102&gt;$C$8,IF(Raw!$N102&gt;$C$9,IF(Raw!$N102&lt;$A$9,IF(Raw!$X102&gt;$C$9,IF(Raw!$X102&lt;$A$9,Raw!H102,-999),-999),-999),-999),-999),-999)</f>
        <v>0.94151099999999999</v>
      </c>
      <c r="F102" s="9">
        <f>IF(Raw!$G102&gt;$C$8,IF(Raw!$Q102&gt;$C$8,IF(Raw!$N102&gt;$C$9,IF(Raw!$N102&lt;$A$9,IF(Raw!$X102&gt;$C$9,IF(Raw!$X102&lt;$A$9,Raw!I102,-999),-999),-999),-999),-999),-999)</f>
        <v>1.1181140000000001</v>
      </c>
      <c r="G102" s="9">
        <f>Raw!G102</f>
        <v>0.91535100000000003</v>
      </c>
      <c r="H102" s="9">
        <f>IF(Raw!$G102&gt;$C$8,IF(Raw!$Q102&gt;$C$8,IF(Raw!$N102&gt;$C$9,IF(Raw!$N102&lt;$A$9,IF(Raw!$X102&gt;$C$9,IF(Raw!$X102&lt;$A$9,Raw!L102,-999),-999),-999),-999),-999),-999)</f>
        <v>474.9</v>
      </c>
      <c r="I102" s="9">
        <f>IF(Raw!$G102&gt;$C$8,IF(Raw!$Q102&gt;$C$8,IF(Raw!$N102&gt;$C$9,IF(Raw!$N102&lt;$A$9,IF(Raw!$X102&gt;$C$9,IF(Raw!$X102&lt;$A$9,Raw!M102,-999),-999),-999),-999),-999),-999)</f>
        <v>0.22917599999999999</v>
      </c>
      <c r="J102" s="9">
        <f>IF(Raw!$G102&gt;$C$8,IF(Raw!$Q102&gt;$C$8,IF(Raw!$N102&gt;$C$9,IF(Raw!$N102&lt;$A$9,IF(Raw!$X102&gt;$C$9,IF(Raw!$X102&lt;$A$9,Raw!N102,-999),-999),-999),-999),-999),-999)</f>
        <v>979</v>
      </c>
      <c r="K102" s="9">
        <f>IF(Raw!$G102&gt;$C$8,IF(Raw!$Q102&gt;$C$8,IF(Raw!$N102&gt;$C$9,IF(Raw!$N102&lt;$A$9,IF(Raw!$X102&gt;$C$9,IF(Raw!$X102&lt;$A$9,Raw!R102,-999),-999),-999),-999),-999),-999)</f>
        <v>1.018386</v>
      </c>
      <c r="L102" s="9">
        <f>IF(Raw!$G102&gt;$C$8,IF(Raw!$Q102&gt;$C$8,IF(Raw!$N102&gt;$C$9,IF(Raw!$N102&lt;$A$9,IF(Raw!$X102&gt;$C$9,IF(Raw!$X102&lt;$A$9,Raw!S102,-999),-999),-999),-999),-999),-999)</f>
        <v>1.391743</v>
      </c>
      <c r="M102" s="9">
        <f>Raw!Q102</f>
        <v>0.97457000000000005</v>
      </c>
      <c r="N102" s="9">
        <f>IF(Raw!$G102&gt;$C$8,IF(Raw!$Q102&gt;$C$8,IF(Raw!$N102&gt;$C$9,IF(Raw!$N102&lt;$A$9,IF(Raw!$X102&gt;$C$9,IF(Raw!$X102&lt;$A$9,Raw!V102,-999),-999),-999),-999),-999),-999)</f>
        <v>543.9</v>
      </c>
      <c r="O102" s="9">
        <f>IF(Raw!$G102&gt;$C$8,IF(Raw!$Q102&gt;$C$8,IF(Raw!$N102&gt;$C$9,IF(Raw!$N102&lt;$A$9,IF(Raw!$X102&gt;$C$9,IF(Raw!$X102&lt;$A$9,Raw!W102,-999),-999),-999),-999),-999),-999)</f>
        <v>6.0000000000000002E-6</v>
      </c>
      <c r="P102" s="9">
        <f>IF(Raw!$G102&gt;$C$8,IF(Raw!$Q102&gt;$C$8,IF(Raw!$N102&gt;$C$9,IF(Raw!$N102&lt;$A$9,IF(Raw!$X102&gt;$C$9,IF(Raw!$X102&lt;$A$9,Raw!X102,-999),-999),-999),-999),-999),-999)</f>
        <v>409</v>
      </c>
      <c r="R102" s="9">
        <f t="shared" si="20"/>
        <v>0.17660300000000007</v>
      </c>
      <c r="S102" s="9">
        <f t="shared" si="21"/>
        <v>0.15794722183963358</v>
      </c>
      <c r="T102" s="9">
        <f t="shared" si="22"/>
        <v>0.37335699999999994</v>
      </c>
      <c r="U102" s="9">
        <f t="shared" si="23"/>
        <v>0.26826576458440959</v>
      </c>
      <c r="V102" s="15">
        <f t="shared" si="16"/>
        <v>0</v>
      </c>
      <c r="X102" s="11">
        <f t="shared" si="24"/>
        <v>5.7731799999999992E+19</v>
      </c>
      <c r="Y102" s="11">
        <f t="shared" si="25"/>
        <v>4.7489999999999992E-18</v>
      </c>
      <c r="Z102" s="11">
        <f t="shared" si="26"/>
        <v>9.7900000000000005E-4</v>
      </c>
      <c r="AA102" s="16">
        <f t="shared" si="27"/>
        <v>0.21161187448548152</v>
      </c>
      <c r="AB102" s="9">
        <f t="shared" si="17"/>
        <v>1.097392774622276</v>
      </c>
      <c r="AC102" s="9">
        <f t="shared" si="18"/>
        <v>0.7883881255145182</v>
      </c>
      <c r="AD102" s="15">
        <f t="shared" si="19"/>
        <v>216.15104646116592</v>
      </c>
      <c r="AE102" s="3">
        <f t="shared" si="28"/>
        <v>571.77959999999973</v>
      </c>
      <c r="AF102" s="2">
        <f t="shared" si="29"/>
        <v>0.25</v>
      </c>
      <c r="AG102" s="9">
        <f t="shared" si="30"/>
        <v>4.4604558265096086E-2</v>
      </c>
      <c r="AH102" s="2">
        <f t="shared" si="31"/>
        <v>2.1583913611076602</v>
      </c>
    </row>
    <row r="103" spans="1:34">
      <c r="A103" s="1">
        <f>Raw!A103</f>
        <v>90</v>
      </c>
      <c r="B103" s="14">
        <f>Raw!B103</f>
        <v>0.46262731481481478</v>
      </c>
      <c r="C103" s="15">
        <f>Raw!C103</f>
        <v>55.4</v>
      </c>
      <c r="D103" s="15">
        <f>IF(C103&gt;0.5,Raw!D103*D$11,-999)</f>
        <v>100.5</v>
      </c>
      <c r="E103" s="9">
        <f>IF(Raw!$G103&gt;$C$8,IF(Raw!$Q103&gt;$C$8,IF(Raw!$N103&gt;$C$9,IF(Raw!$N103&lt;$A$9,IF(Raw!$X103&gt;$C$9,IF(Raw!$X103&lt;$A$9,Raw!H103,-999),-999),-999),-999),-999),-999)</f>
        <v>0.90126099999999998</v>
      </c>
      <c r="F103" s="9">
        <f>IF(Raw!$G103&gt;$C$8,IF(Raw!$Q103&gt;$C$8,IF(Raw!$N103&gt;$C$9,IF(Raw!$N103&lt;$A$9,IF(Raw!$X103&gt;$C$9,IF(Raw!$X103&lt;$A$9,Raw!I103,-999),-999),-999),-999),-999),-999)</f>
        <v>1.0920939999999999</v>
      </c>
      <c r="G103" s="9">
        <f>Raw!G103</f>
        <v>0.90024300000000002</v>
      </c>
      <c r="H103" s="9">
        <f>IF(Raw!$G103&gt;$C$8,IF(Raw!$Q103&gt;$C$8,IF(Raw!$N103&gt;$C$9,IF(Raw!$N103&lt;$A$9,IF(Raw!$X103&gt;$C$9,IF(Raw!$X103&lt;$A$9,Raw!L103,-999),-999),-999),-999),-999),-999)</f>
        <v>446</v>
      </c>
      <c r="I103" s="9">
        <f>IF(Raw!$G103&gt;$C$8,IF(Raw!$Q103&gt;$C$8,IF(Raw!$N103&gt;$C$9,IF(Raw!$N103&lt;$A$9,IF(Raw!$X103&gt;$C$9,IF(Raw!$X103&lt;$A$9,Raw!M103,-999),-999),-999),-999),-999),-999)</f>
        <v>1.9999999999999999E-6</v>
      </c>
      <c r="J103" s="9">
        <f>IF(Raw!$G103&gt;$C$8,IF(Raw!$Q103&gt;$C$8,IF(Raw!$N103&gt;$C$9,IF(Raw!$N103&lt;$A$9,IF(Raw!$X103&gt;$C$9,IF(Raw!$X103&lt;$A$9,Raw!N103,-999),-999),-999),-999),-999),-999)</f>
        <v>464</v>
      </c>
      <c r="K103" s="9">
        <f>IF(Raw!$G103&gt;$C$8,IF(Raw!$Q103&gt;$C$8,IF(Raw!$N103&gt;$C$9,IF(Raw!$N103&lt;$A$9,IF(Raw!$X103&gt;$C$9,IF(Raw!$X103&lt;$A$9,Raw!R103,-999),-999),-999),-999),-999),-999)</f>
        <v>0.95899400000000001</v>
      </c>
      <c r="L103" s="9">
        <f>IF(Raw!$G103&gt;$C$8,IF(Raw!$Q103&gt;$C$8,IF(Raw!$N103&gt;$C$9,IF(Raw!$N103&lt;$A$9,IF(Raw!$X103&gt;$C$9,IF(Raw!$X103&lt;$A$9,Raw!S103,-999),-999),-999),-999),-999),-999)</f>
        <v>1.266696</v>
      </c>
      <c r="M103" s="9">
        <f>Raw!Q103</f>
        <v>0.96488799999999997</v>
      </c>
      <c r="N103" s="9">
        <f>IF(Raw!$G103&gt;$C$8,IF(Raw!$Q103&gt;$C$8,IF(Raw!$N103&gt;$C$9,IF(Raw!$N103&lt;$A$9,IF(Raw!$X103&gt;$C$9,IF(Raw!$X103&lt;$A$9,Raw!V103,-999),-999),-999),-999),-999),-999)</f>
        <v>495.6</v>
      </c>
      <c r="O103" s="9">
        <f>IF(Raw!$G103&gt;$C$8,IF(Raw!$Q103&gt;$C$8,IF(Raw!$N103&gt;$C$9,IF(Raw!$N103&lt;$A$9,IF(Raw!$X103&gt;$C$9,IF(Raw!$X103&lt;$A$9,Raw!W103,-999),-999),-999),-999),-999),-999)</f>
        <v>2.0000000000000002E-5</v>
      </c>
      <c r="P103" s="9">
        <f>IF(Raw!$G103&gt;$C$8,IF(Raw!$Q103&gt;$C$8,IF(Raw!$N103&gt;$C$9,IF(Raw!$N103&lt;$A$9,IF(Raw!$X103&gt;$C$9,IF(Raw!$X103&lt;$A$9,Raw!X103,-999),-999),-999),-999),-999),-999)</f>
        <v>431</v>
      </c>
      <c r="R103" s="9">
        <f t="shared" si="20"/>
        <v>0.19083299999999992</v>
      </c>
      <c r="S103" s="9">
        <f t="shared" si="21"/>
        <v>0.17474045274491018</v>
      </c>
      <c r="T103" s="9">
        <f t="shared" si="22"/>
        <v>0.30770200000000003</v>
      </c>
      <c r="U103" s="9">
        <f t="shared" si="23"/>
        <v>0.24291700613248957</v>
      </c>
      <c r="V103" s="15">
        <f t="shared" si="16"/>
        <v>0</v>
      </c>
      <c r="X103" s="11">
        <f t="shared" si="24"/>
        <v>6.0500999999999992E+19</v>
      </c>
      <c r="Y103" s="11">
        <f t="shared" si="25"/>
        <v>4.4599999999999994E-18</v>
      </c>
      <c r="Z103" s="11">
        <f t="shared" si="26"/>
        <v>4.64E-4</v>
      </c>
      <c r="AA103" s="16">
        <f t="shared" si="27"/>
        <v>0.1112716268626221</v>
      </c>
      <c r="AB103" s="9">
        <f t="shared" si="17"/>
        <v>0.99323250212888259</v>
      </c>
      <c r="AC103" s="9">
        <f t="shared" si="18"/>
        <v>0.88872837313737785</v>
      </c>
      <c r="AD103" s="15">
        <f t="shared" si="19"/>
        <v>239.8095406522028</v>
      </c>
      <c r="AE103" s="3">
        <f t="shared" si="28"/>
        <v>536.98399999999981</v>
      </c>
      <c r="AF103" s="2">
        <f t="shared" si="29"/>
        <v>0.25</v>
      </c>
      <c r="AG103" s="9">
        <f t="shared" si="30"/>
        <v>4.4810627428646659E-2</v>
      </c>
      <c r="AH103" s="2">
        <f t="shared" si="31"/>
        <v>2.1683629406882674</v>
      </c>
    </row>
    <row r="104" spans="1:34">
      <c r="A104" s="1">
        <f>Raw!A104</f>
        <v>91</v>
      </c>
      <c r="B104" s="14">
        <f>Raw!B104</f>
        <v>0.4626736111111111</v>
      </c>
      <c r="C104" s="15">
        <f>Raw!C104</f>
        <v>53.9</v>
      </c>
      <c r="D104" s="15">
        <f>IF(C104&gt;0.5,Raw!D104*D$11,-999)</f>
        <v>108.6</v>
      </c>
      <c r="E104" s="9">
        <f>IF(Raw!$G104&gt;$C$8,IF(Raw!$Q104&gt;$C$8,IF(Raw!$N104&gt;$C$9,IF(Raw!$N104&lt;$A$9,IF(Raw!$X104&gt;$C$9,IF(Raw!$X104&lt;$A$9,Raw!H104,-999),-999),-999),-999),-999),-999)</f>
        <v>0.89819000000000004</v>
      </c>
      <c r="F104" s="9">
        <f>IF(Raw!$G104&gt;$C$8,IF(Raw!$Q104&gt;$C$8,IF(Raw!$N104&gt;$C$9,IF(Raw!$N104&lt;$A$9,IF(Raw!$X104&gt;$C$9,IF(Raw!$X104&lt;$A$9,Raw!I104,-999),-999),-999),-999),-999),-999)</f>
        <v>1.0705450000000001</v>
      </c>
      <c r="G104" s="9">
        <f>Raw!G104</f>
        <v>0.91722300000000001</v>
      </c>
      <c r="H104" s="9">
        <f>IF(Raw!$G104&gt;$C$8,IF(Raw!$Q104&gt;$C$8,IF(Raw!$N104&gt;$C$9,IF(Raw!$N104&lt;$A$9,IF(Raw!$X104&gt;$C$9,IF(Raw!$X104&lt;$A$9,Raw!L104,-999),-999),-999),-999),-999),-999)</f>
        <v>552.70000000000005</v>
      </c>
      <c r="I104" s="9">
        <f>IF(Raw!$G104&gt;$C$8,IF(Raw!$Q104&gt;$C$8,IF(Raw!$N104&gt;$C$9,IF(Raw!$N104&lt;$A$9,IF(Raw!$X104&gt;$C$9,IF(Raw!$X104&lt;$A$9,Raw!M104,-999),-999),-999),-999),-999),-999)</f>
        <v>4.1E-5</v>
      </c>
      <c r="J104" s="9">
        <f>IF(Raw!$G104&gt;$C$8,IF(Raw!$Q104&gt;$C$8,IF(Raw!$N104&gt;$C$9,IF(Raw!$N104&lt;$A$9,IF(Raw!$X104&gt;$C$9,IF(Raw!$X104&lt;$A$9,Raw!N104,-999),-999),-999),-999),-999),-999)</f>
        <v>1005</v>
      </c>
      <c r="K104" s="9">
        <f>IF(Raw!$G104&gt;$C$8,IF(Raw!$Q104&gt;$C$8,IF(Raw!$N104&gt;$C$9,IF(Raw!$N104&lt;$A$9,IF(Raw!$X104&gt;$C$9,IF(Raw!$X104&lt;$A$9,Raw!R104,-999),-999),-999),-999),-999),-999)</f>
        <v>0.91551499999999997</v>
      </c>
      <c r="L104" s="9">
        <f>IF(Raw!$G104&gt;$C$8,IF(Raw!$Q104&gt;$C$8,IF(Raw!$N104&gt;$C$9,IF(Raw!$N104&lt;$A$9,IF(Raw!$X104&gt;$C$9,IF(Raw!$X104&lt;$A$9,Raw!S104,-999),-999),-999),-999),-999),-999)</f>
        <v>1.207824</v>
      </c>
      <c r="M104" s="9">
        <f>Raw!Q104</f>
        <v>0.96234399999999998</v>
      </c>
      <c r="N104" s="9">
        <f>IF(Raw!$G104&gt;$C$8,IF(Raw!$Q104&gt;$C$8,IF(Raw!$N104&gt;$C$9,IF(Raw!$N104&lt;$A$9,IF(Raw!$X104&gt;$C$9,IF(Raw!$X104&lt;$A$9,Raw!V104,-999),-999),-999),-999),-999),-999)</f>
        <v>532.6</v>
      </c>
      <c r="O104" s="9">
        <f>IF(Raw!$G104&gt;$C$8,IF(Raw!$Q104&gt;$C$8,IF(Raw!$N104&gt;$C$9,IF(Raw!$N104&lt;$A$9,IF(Raw!$X104&gt;$C$9,IF(Raw!$X104&lt;$A$9,Raw!W104,-999),-999),-999),-999),-999),-999)</f>
        <v>1.9999999999999999E-6</v>
      </c>
      <c r="P104" s="9">
        <f>IF(Raw!$G104&gt;$C$8,IF(Raw!$Q104&gt;$C$8,IF(Raw!$N104&gt;$C$9,IF(Raw!$N104&lt;$A$9,IF(Raw!$X104&gt;$C$9,IF(Raw!$X104&lt;$A$9,Raw!X104,-999),-999),-999),-999),-999),-999)</f>
        <v>780</v>
      </c>
      <c r="R104" s="9">
        <f t="shared" si="20"/>
        <v>0.17235500000000004</v>
      </c>
      <c r="S104" s="9">
        <f t="shared" si="21"/>
        <v>0.16099743588546023</v>
      </c>
      <c r="T104" s="9">
        <f t="shared" si="22"/>
        <v>0.29230900000000004</v>
      </c>
      <c r="U104" s="9">
        <f t="shared" si="23"/>
        <v>0.24201290916557383</v>
      </c>
      <c r="V104" s="15">
        <f t="shared" si="16"/>
        <v>0</v>
      </c>
      <c r="X104" s="11">
        <f t="shared" si="24"/>
        <v>6.5377199999999984E+19</v>
      </c>
      <c r="Y104" s="11">
        <f t="shared" si="25"/>
        <v>5.5269999999999999E-18</v>
      </c>
      <c r="Z104" s="11">
        <f t="shared" si="26"/>
        <v>1.005E-3</v>
      </c>
      <c r="AA104" s="16">
        <f t="shared" si="27"/>
        <v>0.26640312524374399</v>
      </c>
      <c r="AB104" s="9">
        <f t="shared" si="17"/>
        <v>0.99338703113687354</v>
      </c>
      <c r="AC104" s="9">
        <f t="shared" si="18"/>
        <v>0.73359687475625601</v>
      </c>
      <c r="AD104" s="15">
        <f t="shared" si="19"/>
        <v>265.07773656093929</v>
      </c>
      <c r="AE104" s="3">
        <f t="shared" si="28"/>
        <v>665.45079999999984</v>
      </c>
      <c r="AF104" s="2">
        <f t="shared" si="29"/>
        <v>0.25</v>
      </c>
      <c r="AG104" s="9">
        <f t="shared" si="30"/>
        <v>4.9347872446260398E-2</v>
      </c>
      <c r="AH104" s="2">
        <f t="shared" si="31"/>
        <v>2.3879178657935247</v>
      </c>
    </row>
    <row r="105" spans="1:34">
      <c r="A105" s="1">
        <f>Raw!A105</f>
        <v>92</v>
      </c>
      <c r="B105" s="14">
        <f>Raw!B105</f>
        <v>0.46273148148148152</v>
      </c>
      <c r="C105" s="15">
        <f>Raw!C105</f>
        <v>52.8</v>
      </c>
      <c r="D105" s="15">
        <f>IF(C105&gt;0.5,Raw!D105*D$11,-999)</f>
        <v>108.6</v>
      </c>
      <c r="E105" s="9">
        <f>IF(Raw!$G105&gt;$C$8,IF(Raw!$Q105&gt;$C$8,IF(Raw!$N105&gt;$C$9,IF(Raw!$N105&lt;$A$9,IF(Raw!$X105&gt;$C$9,IF(Raw!$X105&lt;$A$9,Raw!H105,-999),-999),-999),-999),-999),-999)</f>
        <v>0.88863199999999998</v>
      </c>
      <c r="F105" s="9">
        <f>IF(Raw!$G105&gt;$C$8,IF(Raw!$Q105&gt;$C$8,IF(Raw!$N105&gt;$C$9,IF(Raw!$N105&lt;$A$9,IF(Raw!$X105&gt;$C$9,IF(Raw!$X105&lt;$A$9,Raw!I105,-999),-999),-999),-999),-999),-999)</f>
        <v>1.060594</v>
      </c>
      <c r="G105" s="9">
        <f>Raw!G105</f>
        <v>0.90841099999999997</v>
      </c>
      <c r="H105" s="9">
        <f>IF(Raw!$G105&gt;$C$8,IF(Raw!$Q105&gt;$C$8,IF(Raw!$N105&gt;$C$9,IF(Raw!$N105&lt;$A$9,IF(Raw!$X105&gt;$C$9,IF(Raw!$X105&lt;$A$9,Raw!L105,-999),-999),-999),-999),-999),-999)</f>
        <v>463.8</v>
      </c>
      <c r="I105" s="9">
        <f>IF(Raw!$G105&gt;$C$8,IF(Raw!$Q105&gt;$C$8,IF(Raw!$N105&gt;$C$9,IF(Raw!$N105&lt;$A$9,IF(Raw!$X105&gt;$C$9,IF(Raw!$X105&lt;$A$9,Raw!M105,-999),-999),-999),-999),-999),-999)</f>
        <v>0.22731899999999999</v>
      </c>
      <c r="J105" s="9">
        <f>IF(Raw!$G105&gt;$C$8,IF(Raw!$Q105&gt;$C$8,IF(Raw!$N105&gt;$C$9,IF(Raw!$N105&lt;$A$9,IF(Raw!$X105&gt;$C$9,IF(Raw!$X105&lt;$A$9,Raw!N105,-999),-999),-999),-999),-999),-999)</f>
        <v>943</v>
      </c>
      <c r="K105" s="9">
        <f>IF(Raw!$G105&gt;$C$8,IF(Raw!$Q105&gt;$C$8,IF(Raw!$N105&gt;$C$9,IF(Raw!$N105&lt;$A$9,IF(Raw!$X105&gt;$C$9,IF(Raw!$X105&lt;$A$9,Raw!R105,-999),-999),-999),-999),-999),-999)</f>
        <v>0.88304700000000003</v>
      </c>
      <c r="L105" s="9">
        <f>IF(Raw!$G105&gt;$C$8,IF(Raw!$Q105&gt;$C$8,IF(Raw!$N105&gt;$C$9,IF(Raw!$N105&lt;$A$9,IF(Raw!$X105&gt;$C$9,IF(Raw!$X105&lt;$A$9,Raw!S105,-999),-999),-999),-999),-999),-999)</f>
        <v>1.186447</v>
      </c>
      <c r="M105" s="9">
        <f>Raw!Q105</f>
        <v>0.96967700000000001</v>
      </c>
      <c r="N105" s="9">
        <f>IF(Raw!$G105&gt;$C$8,IF(Raw!$Q105&gt;$C$8,IF(Raw!$N105&gt;$C$9,IF(Raw!$N105&lt;$A$9,IF(Raw!$X105&gt;$C$9,IF(Raw!$X105&lt;$A$9,Raw!V105,-999),-999),-999),-999),-999),-999)</f>
        <v>491.8</v>
      </c>
      <c r="O105" s="9">
        <f>IF(Raw!$G105&gt;$C$8,IF(Raw!$Q105&gt;$C$8,IF(Raw!$N105&gt;$C$9,IF(Raw!$N105&lt;$A$9,IF(Raw!$X105&gt;$C$9,IF(Raw!$X105&lt;$A$9,Raw!W105,-999),-999),-999),-999),-999),-999)</f>
        <v>9.9999999999999995E-7</v>
      </c>
      <c r="P105" s="9">
        <f>IF(Raw!$G105&gt;$C$8,IF(Raw!$Q105&gt;$C$8,IF(Raw!$N105&gt;$C$9,IF(Raw!$N105&lt;$A$9,IF(Raw!$X105&gt;$C$9,IF(Raw!$X105&lt;$A$9,Raw!X105,-999),-999),-999),-999),-999),-999)</f>
        <v>387</v>
      </c>
      <c r="R105" s="9">
        <f t="shared" si="20"/>
        <v>0.17196200000000006</v>
      </c>
      <c r="S105" s="9">
        <f t="shared" si="21"/>
        <v>0.16213744373436023</v>
      </c>
      <c r="T105" s="9">
        <f t="shared" si="22"/>
        <v>0.3034</v>
      </c>
      <c r="U105" s="9">
        <f t="shared" si="23"/>
        <v>0.25572149451260778</v>
      </c>
      <c r="V105" s="15">
        <f t="shared" si="16"/>
        <v>0</v>
      </c>
      <c r="X105" s="11">
        <f t="shared" si="24"/>
        <v>6.5377199999999984E+19</v>
      </c>
      <c r="Y105" s="11">
        <f t="shared" si="25"/>
        <v>4.6379999999999995E-18</v>
      </c>
      <c r="Z105" s="11">
        <f t="shared" si="26"/>
        <v>9.4299999999999994E-4</v>
      </c>
      <c r="AA105" s="16">
        <f t="shared" si="27"/>
        <v>0.22235628913969366</v>
      </c>
      <c r="AB105" s="9">
        <f t="shared" si="17"/>
        <v>0.9505098981249831</v>
      </c>
      <c r="AC105" s="9">
        <f t="shared" si="18"/>
        <v>0.77764371086030626</v>
      </c>
      <c r="AD105" s="15">
        <f t="shared" si="19"/>
        <v>235.79670110253838</v>
      </c>
      <c r="AE105" s="3">
        <f t="shared" si="28"/>
        <v>558.4151999999998</v>
      </c>
      <c r="AF105" s="2">
        <f t="shared" si="29"/>
        <v>0.25</v>
      </c>
      <c r="AG105" s="9">
        <f t="shared" si="30"/>
        <v>4.6383296005449069E-2</v>
      </c>
      <c r="AH105" s="2">
        <f t="shared" si="31"/>
        <v>2.2444635546632301</v>
      </c>
    </row>
    <row r="106" spans="1:34">
      <c r="A106" s="1">
        <f>Raw!A106</f>
        <v>93</v>
      </c>
      <c r="B106" s="14">
        <f>Raw!B106</f>
        <v>0.46278935185185183</v>
      </c>
      <c r="C106" s="15">
        <f>Raw!C106</f>
        <v>51.5</v>
      </c>
      <c r="D106" s="15">
        <f>IF(C106&gt;0.5,Raw!D106*D$11,-999)</f>
        <v>118.6</v>
      </c>
      <c r="E106" s="9">
        <f>IF(Raw!$G106&gt;$C$8,IF(Raw!$Q106&gt;$C$8,IF(Raw!$N106&gt;$C$9,IF(Raw!$N106&lt;$A$9,IF(Raw!$X106&gt;$C$9,IF(Raw!$X106&lt;$A$9,Raw!H106,-999),-999),-999),-999),-999),-999)</f>
        <v>0.87456</v>
      </c>
      <c r="F106" s="9">
        <f>IF(Raw!$G106&gt;$C$8,IF(Raw!$Q106&gt;$C$8,IF(Raw!$N106&gt;$C$9,IF(Raw!$N106&lt;$A$9,IF(Raw!$X106&gt;$C$9,IF(Raw!$X106&lt;$A$9,Raw!I106,-999),-999),-999),-999),-999),-999)</f>
        <v>1.0359879999999999</v>
      </c>
      <c r="G106" s="9">
        <f>Raw!G106</f>
        <v>0.90835200000000005</v>
      </c>
      <c r="H106" s="9">
        <f>IF(Raw!$G106&gt;$C$8,IF(Raw!$Q106&gt;$C$8,IF(Raw!$N106&gt;$C$9,IF(Raw!$N106&lt;$A$9,IF(Raw!$X106&gt;$C$9,IF(Raw!$X106&lt;$A$9,Raw!L106,-999),-999),-999),-999),-999),-999)</f>
        <v>577.5</v>
      </c>
      <c r="I106" s="9">
        <f>IF(Raw!$G106&gt;$C$8,IF(Raw!$Q106&gt;$C$8,IF(Raw!$N106&gt;$C$9,IF(Raw!$N106&lt;$A$9,IF(Raw!$X106&gt;$C$9,IF(Raw!$X106&lt;$A$9,Raw!M106,-999),-999),-999),-999),-999),-999)</f>
        <v>1.9999999999999999E-6</v>
      </c>
      <c r="J106" s="9">
        <f>IF(Raw!$G106&gt;$C$8,IF(Raw!$Q106&gt;$C$8,IF(Raw!$N106&gt;$C$9,IF(Raw!$N106&lt;$A$9,IF(Raw!$X106&gt;$C$9,IF(Raw!$X106&lt;$A$9,Raw!N106,-999),-999),-999),-999),-999),-999)</f>
        <v>598</v>
      </c>
      <c r="K106" s="9">
        <f>IF(Raw!$G106&gt;$C$8,IF(Raw!$Q106&gt;$C$8,IF(Raw!$N106&gt;$C$9,IF(Raw!$N106&lt;$A$9,IF(Raw!$X106&gt;$C$9,IF(Raw!$X106&lt;$A$9,Raw!R106,-999),-999),-999),-999),-999),-999)</f>
        <v>0.866008</v>
      </c>
      <c r="L106" s="9">
        <f>IF(Raw!$G106&gt;$C$8,IF(Raw!$Q106&gt;$C$8,IF(Raw!$N106&gt;$C$9,IF(Raw!$N106&lt;$A$9,IF(Raw!$X106&gt;$C$9,IF(Raw!$X106&lt;$A$9,Raw!S106,-999),-999),-999),-999),-999),-999)</f>
        <v>1.1330009999999999</v>
      </c>
      <c r="M106" s="9">
        <f>Raw!Q106</f>
        <v>0.93654199999999999</v>
      </c>
      <c r="N106" s="9">
        <f>IF(Raw!$G106&gt;$C$8,IF(Raw!$Q106&gt;$C$8,IF(Raw!$N106&gt;$C$9,IF(Raw!$N106&lt;$A$9,IF(Raw!$X106&gt;$C$9,IF(Raw!$X106&lt;$A$9,Raw!V106,-999),-999),-999),-999),-999),-999)</f>
        <v>509.8</v>
      </c>
      <c r="O106" s="9">
        <f>IF(Raw!$G106&gt;$C$8,IF(Raw!$Q106&gt;$C$8,IF(Raw!$N106&gt;$C$9,IF(Raw!$N106&lt;$A$9,IF(Raw!$X106&gt;$C$9,IF(Raw!$X106&lt;$A$9,Raw!W106,-999),-999),-999),-999),-999),-999)</f>
        <v>9.9999999999999995E-7</v>
      </c>
      <c r="P106" s="9">
        <f>IF(Raw!$G106&gt;$C$8,IF(Raw!$Q106&gt;$C$8,IF(Raw!$N106&gt;$C$9,IF(Raw!$N106&lt;$A$9,IF(Raw!$X106&gt;$C$9,IF(Raw!$X106&lt;$A$9,Raw!X106,-999),-999),-999),-999),-999),-999)</f>
        <v>539</v>
      </c>
      <c r="R106" s="9">
        <f t="shared" si="20"/>
        <v>0.1614279999999999</v>
      </c>
      <c r="S106" s="9">
        <f t="shared" si="21"/>
        <v>0.15582033768730905</v>
      </c>
      <c r="T106" s="9">
        <f t="shared" si="22"/>
        <v>0.26699299999999992</v>
      </c>
      <c r="U106" s="9">
        <f t="shared" si="23"/>
        <v>0.23565116006075895</v>
      </c>
      <c r="V106" s="15">
        <f t="shared" si="16"/>
        <v>0</v>
      </c>
      <c r="X106" s="11">
        <f t="shared" si="24"/>
        <v>7.1397199999999975E+19</v>
      </c>
      <c r="Y106" s="11">
        <f t="shared" si="25"/>
        <v>5.7749999999999997E-18</v>
      </c>
      <c r="Z106" s="11">
        <f t="shared" si="26"/>
        <v>5.9800000000000001E-4</v>
      </c>
      <c r="AA106" s="16">
        <f t="shared" si="27"/>
        <v>0.19779661063031245</v>
      </c>
      <c r="AB106" s="9">
        <f t="shared" si="17"/>
        <v>0.91881831046201901</v>
      </c>
      <c r="AC106" s="9">
        <f t="shared" si="18"/>
        <v>0.80220338936968749</v>
      </c>
      <c r="AD106" s="15">
        <f t="shared" si="19"/>
        <v>330.76356292694385</v>
      </c>
      <c r="AE106" s="3">
        <f t="shared" si="28"/>
        <v>695.30999999999972</v>
      </c>
      <c r="AF106" s="2">
        <f t="shared" si="29"/>
        <v>0.25</v>
      </c>
      <c r="AG106" s="9">
        <f t="shared" si="30"/>
        <v>5.995755177658782E-2</v>
      </c>
      <c r="AH106" s="2">
        <f t="shared" si="31"/>
        <v>2.9013147270425867</v>
      </c>
    </row>
    <row r="107" spans="1:34">
      <c r="A107" s="1">
        <f>Raw!A107</f>
        <v>94</v>
      </c>
      <c r="B107" s="14">
        <f>Raw!B107</f>
        <v>0.46283564814814815</v>
      </c>
      <c r="C107" s="15">
        <f>Raw!C107</f>
        <v>50.4</v>
      </c>
      <c r="D107" s="15">
        <f>IF(C107&gt;0.5,Raw!D107*D$11,-999)</f>
        <v>129.4</v>
      </c>
      <c r="E107" s="9">
        <f>IF(Raw!$G107&gt;$C$8,IF(Raw!$Q107&gt;$C$8,IF(Raw!$N107&gt;$C$9,IF(Raw!$N107&lt;$A$9,IF(Raw!$X107&gt;$C$9,IF(Raw!$X107&lt;$A$9,Raw!H107,-999),-999),-999),-999),-999),-999)</f>
        <v>0.86410600000000004</v>
      </c>
      <c r="F107" s="9">
        <f>IF(Raw!$G107&gt;$C$8,IF(Raw!$Q107&gt;$C$8,IF(Raw!$N107&gt;$C$9,IF(Raw!$N107&lt;$A$9,IF(Raw!$X107&gt;$C$9,IF(Raw!$X107&lt;$A$9,Raw!I107,-999),-999),-999),-999),-999),-999)</f>
        <v>1.0206360000000001</v>
      </c>
      <c r="G107" s="9">
        <f>Raw!G107</f>
        <v>0.89935100000000001</v>
      </c>
      <c r="H107" s="9">
        <f>IF(Raw!$G107&gt;$C$8,IF(Raw!$Q107&gt;$C$8,IF(Raw!$N107&gt;$C$9,IF(Raw!$N107&lt;$A$9,IF(Raw!$X107&gt;$C$9,IF(Raw!$X107&lt;$A$9,Raw!L107,-999),-999),-999),-999),-999),-999)</f>
        <v>408.6</v>
      </c>
      <c r="I107" s="9">
        <f>IF(Raw!$G107&gt;$C$8,IF(Raw!$Q107&gt;$C$8,IF(Raw!$N107&gt;$C$9,IF(Raw!$N107&lt;$A$9,IF(Raw!$X107&gt;$C$9,IF(Raw!$X107&lt;$A$9,Raw!M107,-999),-999),-999),-999),-999),-999)</f>
        <v>2.9E-5</v>
      </c>
      <c r="J107" s="9">
        <f>IF(Raw!$G107&gt;$C$8,IF(Raw!$Q107&gt;$C$8,IF(Raw!$N107&gt;$C$9,IF(Raw!$N107&lt;$A$9,IF(Raw!$X107&gt;$C$9,IF(Raw!$X107&lt;$A$9,Raw!N107,-999),-999),-999),-999),-999),-999)</f>
        <v>859</v>
      </c>
      <c r="K107" s="9">
        <f>IF(Raw!$G107&gt;$C$8,IF(Raw!$Q107&gt;$C$8,IF(Raw!$N107&gt;$C$9,IF(Raw!$N107&lt;$A$9,IF(Raw!$X107&gt;$C$9,IF(Raw!$X107&lt;$A$9,Raw!R107,-999),-999),-999),-999),-999),-999)</f>
        <v>0.85760400000000003</v>
      </c>
      <c r="L107" s="9">
        <f>IF(Raw!$G107&gt;$C$8,IF(Raw!$Q107&gt;$C$8,IF(Raw!$N107&gt;$C$9,IF(Raw!$N107&lt;$A$9,IF(Raw!$X107&gt;$C$9,IF(Raw!$X107&lt;$A$9,Raw!S107,-999),-999),-999),-999),-999),-999)</f>
        <v>1.131494</v>
      </c>
      <c r="M107" s="9">
        <f>Raw!Q107</f>
        <v>0.96690699999999996</v>
      </c>
      <c r="N107" s="9">
        <f>IF(Raw!$G107&gt;$C$8,IF(Raw!$Q107&gt;$C$8,IF(Raw!$N107&gt;$C$9,IF(Raw!$N107&lt;$A$9,IF(Raw!$X107&gt;$C$9,IF(Raw!$X107&lt;$A$9,Raw!V107,-999),-999),-999),-999),-999),-999)</f>
        <v>498.5</v>
      </c>
      <c r="O107" s="9">
        <f>IF(Raw!$G107&gt;$C$8,IF(Raw!$Q107&gt;$C$8,IF(Raw!$N107&gt;$C$9,IF(Raw!$N107&lt;$A$9,IF(Raw!$X107&gt;$C$9,IF(Raw!$X107&lt;$A$9,Raw!W107,-999),-999),-999),-999),-999),-999)</f>
        <v>5.0000000000000004E-6</v>
      </c>
      <c r="P107" s="9">
        <f>IF(Raw!$G107&gt;$C$8,IF(Raw!$Q107&gt;$C$8,IF(Raw!$N107&gt;$C$9,IF(Raw!$N107&lt;$A$9,IF(Raw!$X107&gt;$C$9,IF(Raw!$X107&lt;$A$9,Raw!X107,-999),-999),-999),-999),-999),-999)</f>
        <v>737</v>
      </c>
      <c r="R107" s="9">
        <f t="shared" si="20"/>
        <v>0.15653000000000006</v>
      </c>
      <c r="S107" s="9">
        <f t="shared" si="21"/>
        <v>0.15336515662782818</v>
      </c>
      <c r="T107" s="9">
        <f t="shared" si="22"/>
        <v>0.27388999999999997</v>
      </c>
      <c r="U107" s="9">
        <f t="shared" si="23"/>
        <v>0.24206049700661247</v>
      </c>
      <c r="V107" s="15">
        <f t="shared" si="16"/>
        <v>0</v>
      </c>
      <c r="X107" s="11">
        <f t="shared" si="24"/>
        <v>7.7898799999999984E+19</v>
      </c>
      <c r="Y107" s="11">
        <f t="shared" si="25"/>
        <v>4.0859999999999997E-18</v>
      </c>
      <c r="Z107" s="11">
        <f t="shared" si="26"/>
        <v>8.5899999999999995E-4</v>
      </c>
      <c r="AA107" s="16">
        <f t="shared" si="27"/>
        <v>0.21471003451489948</v>
      </c>
      <c r="AB107" s="9">
        <f t="shared" si="17"/>
        <v>0.91641093135328588</v>
      </c>
      <c r="AC107" s="9">
        <f t="shared" si="18"/>
        <v>0.78528996548510033</v>
      </c>
      <c r="AD107" s="15">
        <f t="shared" si="19"/>
        <v>249.95347440616933</v>
      </c>
      <c r="AE107" s="3">
        <f t="shared" si="28"/>
        <v>491.95439999999985</v>
      </c>
      <c r="AF107" s="2">
        <f t="shared" si="29"/>
        <v>0.25</v>
      </c>
      <c r="AG107" s="9">
        <f t="shared" si="30"/>
        <v>4.6541432494836103E-2</v>
      </c>
      <c r="AH107" s="2">
        <f t="shared" si="31"/>
        <v>2.2521156970864395</v>
      </c>
    </row>
    <row r="108" spans="1:34">
      <c r="A108" s="1">
        <f>Raw!A108</f>
        <v>95</v>
      </c>
      <c r="B108" s="14">
        <f>Raw!B108</f>
        <v>0.46289351851851851</v>
      </c>
      <c r="C108" s="15">
        <f>Raw!C108</f>
        <v>49.5</v>
      </c>
      <c r="D108" s="15">
        <f>IF(C108&gt;0.5,Raw!D108*D$11,-999)</f>
        <v>132.19999999999999</v>
      </c>
      <c r="E108" s="9">
        <f>IF(Raw!$G108&gt;$C$8,IF(Raw!$Q108&gt;$C$8,IF(Raw!$N108&gt;$C$9,IF(Raw!$N108&lt;$A$9,IF(Raw!$X108&gt;$C$9,IF(Raw!$X108&lt;$A$9,Raw!H108,-999),-999),-999),-999),-999),-999)</f>
        <v>0.85345800000000005</v>
      </c>
      <c r="F108" s="9">
        <f>IF(Raw!$G108&gt;$C$8,IF(Raw!$Q108&gt;$C$8,IF(Raw!$N108&gt;$C$9,IF(Raw!$N108&lt;$A$9,IF(Raw!$X108&gt;$C$9,IF(Raw!$X108&lt;$A$9,Raw!I108,-999),-999),-999),-999),-999),-999)</f>
        <v>1.007744</v>
      </c>
      <c r="G108" s="9">
        <f>Raw!G108</f>
        <v>0.91020699999999999</v>
      </c>
      <c r="H108" s="9">
        <f>IF(Raw!$G108&gt;$C$8,IF(Raw!$Q108&gt;$C$8,IF(Raw!$N108&gt;$C$9,IF(Raw!$N108&lt;$A$9,IF(Raw!$X108&gt;$C$9,IF(Raw!$X108&lt;$A$9,Raw!L108,-999),-999),-999),-999),-999),-999)</f>
        <v>343.9</v>
      </c>
      <c r="I108" s="9">
        <f>IF(Raw!$G108&gt;$C$8,IF(Raw!$Q108&gt;$C$8,IF(Raw!$N108&gt;$C$9,IF(Raw!$N108&lt;$A$9,IF(Raw!$X108&gt;$C$9,IF(Raw!$X108&lt;$A$9,Raw!M108,-999),-999),-999),-999),-999),-999)</f>
        <v>1.0000000000000001E-5</v>
      </c>
      <c r="J108" s="9">
        <f>IF(Raw!$G108&gt;$C$8,IF(Raw!$Q108&gt;$C$8,IF(Raw!$N108&gt;$C$9,IF(Raw!$N108&lt;$A$9,IF(Raw!$X108&gt;$C$9,IF(Raw!$X108&lt;$A$9,Raw!N108,-999),-999),-999),-999),-999),-999)</f>
        <v>517</v>
      </c>
      <c r="K108" s="9">
        <f>IF(Raw!$G108&gt;$C$8,IF(Raw!$Q108&gt;$C$8,IF(Raw!$N108&gt;$C$9,IF(Raw!$N108&lt;$A$9,IF(Raw!$X108&gt;$C$9,IF(Raw!$X108&lt;$A$9,Raw!R108,-999),-999),-999),-999),-999),-999)</f>
        <v>0.83264700000000003</v>
      </c>
      <c r="L108" s="9">
        <f>IF(Raw!$G108&gt;$C$8,IF(Raw!$Q108&gt;$C$8,IF(Raw!$N108&gt;$C$9,IF(Raw!$N108&lt;$A$9,IF(Raw!$X108&gt;$C$9,IF(Raw!$X108&lt;$A$9,Raw!S108,-999),-999),-999),-999),-999),-999)</f>
        <v>1.0884480000000001</v>
      </c>
      <c r="M108" s="9">
        <f>Raw!Q108</f>
        <v>0.96938400000000002</v>
      </c>
      <c r="N108" s="9">
        <f>IF(Raw!$G108&gt;$C$8,IF(Raw!$Q108&gt;$C$8,IF(Raw!$N108&gt;$C$9,IF(Raw!$N108&lt;$A$9,IF(Raw!$X108&gt;$C$9,IF(Raw!$X108&lt;$A$9,Raw!V108,-999),-999),-999),-999),-999),-999)</f>
        <v>519.5</v>
      </c>
      <c r="O108" s="9">
        <f>IF(Raw!$G108&gt;$C$8,IF(Raw!$Q108&gt;$C$8,IF(Raw!$N108&gt;$C$9,IF(Raw!$N108&lt;$A$9,IF(Raw!$X108&gt;$C$9,IF(Raw!$X108&lt;$A$9,Raw!W108,-999),-999),-999),-999),-999),-999)</f>
        <v>1.5999999999999999E-5</v>
      </c>
      <c r="P108" s="9">
        <f>IF(Raw!$G108&gt;$C$8,IF(Raw!$Q108&gt;$C$8,IF(Raw!$N108&gt;$C$9,IF(Raw!$N108&lt;$A$9,IF(Raw!$X108&gt;$C$9,IF(Raw!$X108&lt;$A$9,Raw!X108,-999),-999),-999),-999),-999),-999)</f>
        <v>558</v>
      </c>
      <c r="R108" s="9">
        <f t="shared" si="20"/>
        <v>0.15428599999999992</v>
      </c>
      <c r="S108" s="9">
        <f t="shared" si="21"/>
        <v>0.15310039057538416</v>
      </c>
      <c r="T108" s="9">
        <f t="shared" si="22"/>
        <v>0.25580100000000006</v>
      </c>
      <c r="U108" s="9">
        <f t="shared" si="23"/>
        <v>0.23501444258246607</v>
      </c>
      <c r="V108" s="15">
        <f t="shared" si="16"/>
        <v>0</v>
      </c>
      <c r="X108" s="11">
        <f t="shared" si="24"/>
        <v>7.9584399999999967E+19</v>
      </c>
      <c r="Y108" s="11">
        <f t="shared" si="25"/>
        <v>3.4389999999999996E-18</v>
      </c>
      <c r="Z108" s="11">
        <f t="shared" si="26"/>
        <v>5.1699999999999999E-4</v>
      </c>
      <c r="AA108" s="16">
        <f t="shared" si="27"/>
        <v>0.12395825825238128</v>
      </c>
      <c r="AB108" s="9">
        <f t="shared" si="17"/>
        <v>0.86435564641921747</v>
      </c>
      <c r="AC108" s="9">
        <f t="shared" si="18"/>
        <v>0.87604174174761851</v>
      </c>
      <c r="AD108" s="15">
        <f t="shared" si="19"/>
        <v>239.76452273187866</v>
      </c>
      <c r="AE108" s="3">
        <f t="shared" si="28"/>
        <v>414.05559999999986</v>
      </c>
      <c r="AF108" s="2">
        <f t="shared" si="29"/>
        <v>0.25</v>
      </c>
      <c r="AG108" s="9">
        <f t="shared" si="30"/>
        <v>4.334471204683344E-2</v>
      </c>
      <c r="AH108" s="2">
        <f t="shared" si="31"/>
        <v>2.097428058261769</v>
      </c>
    </row>
    <row r="109" spans="1:34">
      <c r="A109" s="1">
        <f>Raw!A109</f>
        <v>96</v>
      </c>
      <c r="B109" s="14">
        <f>Raw!B109</f>
        <v>0.46293981481481478</v>
      </c>
      <c r="C109" s="15">
        <f>Raw!C109</f>
        <v>48.3</v>
      </c>
      <c r="D109" s="15">
        <f>IF(C109&gt;0.5,Raw!D109*D$11,-999)</f>
        <v>131.19999999999999</v>
      </c>
      <c r="E109" s="9">
        <f>IF(Raw!$G109&gt;$C$8,IF(Raw!$Q109&gt;$C$8,IF(Raw!$N109&gt;$C$9,IF(Raw!$N109&lt;$A$9,IF(Raw!$X109&gt;$C$9,IF(Raw!$X109&lt;$A$9,Raw!H109,-999),-999),-999),-999),-999),-999)</f>
        <v>0.833731</v>
      </c>
      <c r="F109" s="9">
        <f>IF(Raw!$G109&gt;$C$8,IF(Raw!$Q109&gt;$C$8,IF(Raw!$N109&gt;$C$9,IF(Raw!$N109&lt;$A$9,IF(Raw!$X109&gt;$C$9,IF(Raw!$X109&lt;$A$9,Raw!I109,-999),-999),-999),-999),-999),-999)</f>
        <v>0.98821000000000003</v>
      </c>
      <c r="G109" s="9">
        <f>Raw!G109</f>
        <v>0.88855200000000001</v>
      </c>
      <c r="H109" s="9">
        <f>IF(Raw!$G109&gt;$C$8,IF(Raw!$Q109&gt;$C$8,IF(Raw!$N109&gt;$C$9,IF(Raw!$N109&lt;$A$9,IF(Raw!$X109&gt;$C$9,IF(Raw!$X109&lt;$A$9,Raw!L109,-999),-999),-999),-999),-999),-999)</f>
        <v>448</v>
      </c>
      <c r="I109" s="9">
        <f>IF(Raw!$G109&gt;$C$8,IF(Raw!$Q109&gt;$C$8,IF(Raw!$N109&gt;$C$9,IF(Raw!$N109&lt;$A$9,IF(Raw!$X109&gt;$C$9,IF(Raw!$X109&lt;$A$9,Raw!M109,-999),-999),-999),-999),-999),-999)</f>
        <v>1.9999999999999999E-6</v>
      </c>
      <c r="J109" s="9">
        <f>IF(Raw!$G109&gt;$C$8,IF(Raw!$Q109&gt;$C$8,IF(Raw!$N109&gt;$C$9,IF(Raw!$N109&lt;$A$9,IF(Raw!$X109&gt;$C$9,IF(Raw!$X109&lt;$A$9,Raw!N109,-999),-999),-999),-999),-999),-999)</f>
        <v>1027</v>
      </c>
      <c r="K109" s="9">
        <f>IF(Raw!$G109&gt;$C$8,IF(Raw!$Q109&gt;$C$8,IF(Raw!$N109&gt;$C$9,IF(Raw!$N109&lt;$A$9,IF(Raw!$X109&gt;$C$9,IF(Raw!$X109&lt;$A$9,Raw!R109,-999),-999),-999),-999),-999),-999)</f>
        <v>0.81652599999999997</v>
      </c>
      <c r="L109" s="9">
        <f>IF(Raw!$G109&gt;$C$8,IF(Raw!$Q109&gt;$C$8,IF(Raw!$N109&gt;$C$9,IF(Raw!$N109&lt;$A$9,IF(Raw!$X109&gt;$C$9,IF(Raw!$X109&lt;$A$9,Raw!S109,-999),-999),-999),-999),-999),-999)</f>
        <v>1.061007</v>
      </c>
      <c r="M109" s="9">
        <f>Raw!Q109</f>
        <v>0.96654300000000004</v>
      </c>
      <c r="N109" s="9">
        <f>IF(Raw!$G109&gt;$C$8,IF(Raw!$Q109&gt;$C$8,IF(Raw!$N109&gt;$C$9,IF(Raw!$N109&lt;$A$9,IF(Raw!$X109&gt;$C$9,IF(Raw!$X109&lt;$A$9,Raw!V109,-999),-999),-999),-999),-999),-999)</f>
        <v>503.5</v>
      </c>
      <c r="O109" s="9">
        <f>IF(Raw!$G109&gt;$C$8,IF(Raw!$Q109&gt;$C$8,IF(Raw!$N109&gt;$C$9,IF(Raw!$N109&lt;$A$9,IF(Raw!$X109&gt;$C$9,IF(Raw!$X109&lt;$A$9,Raw!W109,-999),-999),-999),-999),-999),-999)</f>
        <v>5.0000000000000004E-6</v>
      </c>
      <c r="P109" s="9">
        <f>IF(Raw!$G109&gt;$C$8,IF(Raw!$Q109&gt;$C$8,IF(Raw!$N109&gt;$C$9,IF(Raw!$N109&lt;$A$9,IF(Raw!$X109&gt;$C$9,IF(Raw!$X109&lt;$A$9,Raw!X109,-999),-999),-999),-999),-999),-999)</f>
        <v>660</v>
      </c>
      <c r="R109" s="9">
        <f t="shared" si="20"/>
        <v>0.15447900000000003</v>
      </c>
      <c r="S109" s="9">
        <f t="shared" si="21"/>
        <v>0.15632203681403753</v>
      </c>
      <c r="T109" s="9">
        <f t="shared" si="22"/>
        <v>0.24448100000000006</v>
      </c>
      <c r="U109" s="9">
        <f t="shared" si="23"/>
        <v>0.23042355045725435</v>
      </c>
      <c r="V109" s="15">
        <f t="shared" si="16"/>
        <v>0</v>
      </c>
      <c r="X109" s="11">
        <f t="shared" si="24"/>
        <v>7.8982399999999984E+19</v>
      </c>
      <c r="Y109" s="11">
        <f t="shared" si="25"/>
        <v>4.48E-18</v>
      </c>
      <c r="Z109" s="11">
        <f t="shared" si="26"/>
        <v>1.0269999999999999E-3</v>
      </c>
      <c r="AA109" s="16">
        <f t="shared" si="27"/>
        <v>0.26653677004229703</v>
      </c>
      <c r="AB109" s="9">
        <f t="shared" si="17"/>
        <v>0.88168917607671082</v>
      </c>
      <c r="AC109" s="9">
        <f t="shared" si="18"/>
        <v>0.73346322995770297</v>
      </c>
      <c r="AD109" s="15">
        <f t="shared" si="19"/>
        <v>259.52947423787447</v>
      </c>
      <c r="AE109" s="3">
        <f t="shared" si="28"/>
        <v>539.39199999999983</v>
      </c>
      <c r="AF109" s="2">
        <f t="shared" si="29"/>
        <v>0.25</v>
      </c>
      <c r="AG109" s="9">
        <f t="shared" si="30"/>
        <v>4.6001309924765817E-2</v>
      </c>
      <c r="AH109" s="2">
        <f t="shared" si="31"/>
        <v>2.2259794470141854</v>
      </c>
    </row>
    <row r="110" spans="1:34">
      <c r="A110" s="1">
        <f>Raw!A110</f>
        <v>97</v>
      </c>
      <c r="B110" s="14">
        <f>Raw!B110</f>
        <v>0.46299768518518519</v>
      </c>
      <c r="C110" s="15">
        <f>Raw!C110</f>
        <v>47.2</v>
      </c>
      <c r="D110" s="15">
        <f>IF(C110&gt;0.5,Raw!D110*D$11,-999)</f>
        <v>131.19999999999999</v>
      </c>
      <c r="E110" s="9">
        <f>IF(Raw!$G110&gt;$C$8,IF(Raw!$Q110&gt;$C$8,IF(Raw!$N110&gt;$C$9,IF(Raw!$N110&lt;$A$9,IF(Raw!$X110&gt;$C$9,IF(Raw!$X110&lt;$A$9,Raw!H110,-999),-999),-999),-999),-999),-999)</f>
        <v>0.80863099999999999</v>
      </c>
      <c r="F110" s="9">
        <f>IF(Raw!$G110&gt;$C$8,IF(Raw!$Q110&gt;$C$8,IF(Raw!$N110&gt;$C$9,IF(Raw!$N110&lt;$A$9,IF(Raw!$X110&gt;$C$9,IF(Raw!$X110&lt;$A$9,Raw!I110,-999),-999),-999),-999),-999),-999)</f>
        <v>0.97491899999999998</v>
      </c>
      <c r="G110" s="9">
        <f>Raw!G110</f>
        <v>0.91880200000000001</v>
      </c>
      <c r="H110" s="9">
        <f>IF(Raw!$G110&gt;$C$8,IF(Raw!$Q110&gt;$C$8,IF(Raw!$N110&gt;$C$9,IF(Raw!$N110&lt;$A$9,IF(Raw!$X110&gt;$C$9,IF(Raw!$X110&lt;$A$9,Raw!L110,-999),-999),-999),-999),-999),-999)</f>
        <v>475.4</v>
      </c>
      <c r="I110" s="9">
        <f>IF(Raw!$G110&gt;$C$8,IF(Raw!$Q110&gt;$C$8,IF(Raw!$N110&gt;$C$9,IF(Raw!$N110&lt;$A$9,IF(Raw!$X110&gt;$C$9,IF(Raw!$X110&lt;$A$9,Raw!M110,-999),-999),-999),-999),-999),-999)</f>
        <v>1.5E-5</v>
      </c>
      <c r="J110" s="9">
        <f>IF(Raw!$G110&gt;$C$8,IF(Raw!$Q110&gt;$C$8,IF(Raw!$N110&gt;$C$9,IF(Raw!$N110&lt;$A$9,IF(Raw!$X110&gt;$C$9,IF(Raw!$X110&lt;$A$9,Raw!N110,-999),-999),-999),-999),-999),-999)</f>
        <v>709</v>
      </c>
      <c r="K110" s="9">
        <f>IF(Raw!$G110&gt;$C$8,IF(Raw!$Q110&gt;$C$8,IF(Raw!$N110&gt;$C$9,IF(Raw!$N110&lt;$A$9,IF(Raw!$X110&gt;$C$9,IF(Raw!$X110&lt;$A$9,Raw!R110,-999),-999),-999),-999),-999),-999)</f>
        <v>0.82329699999999995</v>
      </c>
      <c r="L110" s="9">
        <f>IF(Raw!$G110&gt;$C$8,IF(Raw!$Q110&gt;$C$8,IF(Raw!$N110&gt;$C$9,IF(Raw!$N110&lt;$A$9,IF(Raw!$X110&gt;$C$9,IF(Raw!$X110&lt;$A$9,Raw!S110,-999),-999),-999),-999),-999),-999)</f>
        <v>1.0623359999999999</v>
      </c>
      <c r="M110" s="9">
        <f>Raw!Q110</f>
        <v>0.96378200000000003</v>
      </c>
      <c r="N110" s="9">
        <f>IF(Raw!$G110&gt;$C$8,IF(Raw!$Q110&gt;$C$8,IF(Raw!$N110&gt;$C$9,IF(Raw!$N110&lt;$A$9,IF(Raw!$X110&gt;$C$9,IF(Raw!$X110&lt;$A$9,Raw!V110,-999),-999),-999),-999),-999),-999)</f>
        <v>448.9</v>
      </c>
      <c r="O110" s="9">
        <f>IF(Raw!$G110&gt;$C$8,IF(Raw!$Q110&gt;$C$8,IF(Raw!$N110&gt;$C$9,IF(Raw!$N110&lt;$A$9,IF(Raw!$X110&gt;$C$9,IF(Raw!$X110&lt;$A$9,Raw!W110,-999),-999),-999),-999),-999),-999)</f>
        <v>2.0753000000000001E-2</v>
      </c>
      <c r="P110" s="9">
        <f>IF(Raw!$G110&gt;$C$8,IF(Raw!$Q110&gt;$C$8,IF(Raw!$N110&gt;$C$9,IF(Raw!$N110&lt;$A$9,IF(Raw!$X110&gt;$C$9,IF(Raw!$X110&lt;$A$9,Raw!X110,-999),-999),-999),-999),-999),-999)</f>
        <v>359</v>
      </c>
      <c r="R110" s="9">
        <f t="shared" si="20"/>
        <v>0.16628799999999999</v>
      </c>
      <c r="S110" s="9">
        <f t="shared" si="21"/>
        <v>0.170565964967346</v>
      </c>
      <c r="T110" s="9">
        <f t="shared" si="22"/>
        <v>0.239039</v>
      </c>
      <c r="U110" s="9">
        <f t="shared" si="23"/>
        <v>0.22501261371166939</v>
      </c>
      <c r="V110" s="15">
        <f t="shared" si="16"/>
        <v>0</v>
      </c>
      <c r="X110" s="11">
        <f t="shared" si="24"/>
        <v>7.8982399999999984E+19</v>
      </c>
      <c r="Y110" s="11">
        <f t="shared" si="25"/>
        <v>4.7539999999999995E-18</v>
      </c>
      <c r="Z110" s="11">
        <f t="shared" si="26"/>
        <v>7.0899999999999999E-4</v>
      </c>
      <c r="AA110" s="16">
        <f t="shared" si="27"/>
        <v>0.21024593544330811</v>
      </c>
      <c r="AB110" s="9">
        <f t="shared" si="17"/>
        <v>0.87355397816243285</v>
      </c>
      <c r="AC110" s="9">
        <f t="shared" si="18"/>
        <v>0.78975406455669195</v>
      </c>
      <c r="AD110" s="15">
        <f t="shared" si="19"/>
        <v>296.53869597081541</v>
      </c>
      <c r="AE110" s="3">
        <f t="shared" si="28"/>
        <v>572.38159999999982</v>
      </c>
      <c r="AF110" s="2">
        <f t="shared" si="29"/>
        <v>0.25</v>
      </c>
      <c r="AG110" s="9">
        <f t="shared" si="30"/>
        <v>5.1326882343879422E-2</v>
      </c>
      <c r="AH110" s="2">
        <f t="shared" si="31"/>
        <v>2.4836811248125019</v>
      </c>
    </row>
    <row r="111" spans="1:34">
      <c r="A111" s="1">
        <f>Raw!A111</f>
        <v>98</v>
      </c>
      <c r="B111" s="14">
        <f>Raw!B111</f>
        <v>0.46305555555555555</v>
      </c>
      <c r="C111" s="15">
        <f>Raw!C111</f>
        <v>45.7</v>
      </c>
      <c r="D111" s="15">
        <f>IF(C111&gt;0.5,Raw!D111*D$11,-999)</f>
        <v>141.19999999999999</v>
      </c>
      <c r="E111" s="9">
        <f>IF(Raw!$G111&gt;$C$8,IF(Raw!$Q111&gt;$C$8,IF(Raw!$N111&gt;$C$9,IF(Raw!$N111&lt;$A$9,IF(Raw!$X111&gt;$C$9,IF(Raw!$X111&lt;$A$9,Raw!H111,-999),-999),-999),-999),-999),-999)</f>
        <v>0.80789599999999995</v>
      </c>
      <c r="F111" s="9">
        <f>IF(Raw!$G111&gt;$C$8,IF(Raw!$Q111&gt;$C$8,IF(Raw!$N111&gt;$C$9,IF(Raw!$N111&lt;$A$9,IF(Raw!$X111&gt;$C$9,IF(Raw!$X111&lt;$A$9,Raw!I111,-999),-999),-999),-999),-999),-999)</f>
        <v>0.95284500000000005</v>
      </c>
      <c r="G111" s="9">
        <f>Raw!G111</f>
        <v>0.84316199999999997</v>
      </c>
      <c r="H111" s="9">
        <f>IF(Raw!$G111&gt;$C$8,IF(Raw!$Q111&gt;$C$8,IF(Raw!$N111&gt;$C$9,IF(Raw!$N111&lt;$A$9,IF(Raw!$X111&gt;$C$9,IF(Raw!$X111&lt;$A$9,Raw!L111,-999),-999),-999),-999),-999),-999)</f>
        <v>492.8</v>
      </c>
      <c r="I111" s="9">
        <f>IF(Raw!$G111&gt;$C$8,IF(Raw!$Q111&gt;$C$8,IF(Raw!$N111&gt;$C$9,IF(Raw!$N111&lt;$A$9,IF(Raw!$X111&gt;$C$9,IF(Raw!$X111&lt;$A$9,Raw!M111,-999),-999),-999),-999),-999),-999)</f>
        <v>3.0000000000000001E-6</v>
      </c>
      <c r="J111" s="9">
        <f>IF(Raw!$G111&gt;$C$8,IF(Raw!$Q111&gt;$C$8,IF(Raw!$N111&gt;$C$9,IF(Raw!$N111&lt;$A$9,IF(Raw!$X111&gt;$C$9,IF(Raw!$X111&lt;$A$9,Raw!N111,-999),-999),-999),-999),-999),-999)</f>
        <v>1034</v>
      </c>
      <c r="K111" s="9">
        <f>IF(Raw!$G111&gt;$C$8,IF(Raw!$Q111&gt;$C$8,IF(Raw!$N111&gt;$C$9,IF(Raw!$N111&lt;$A$9,IF(Raw!$X111&gt;$C$9,IF(Raw!$X111&lt;$A$9,Raw!R111,-999),-999),-999),-999),-999),-999)</f>
        <v>0.79266000000000003</v>
      </c>
      <c r="L111" s="9">
        <f>IF(Raw!$G111&gt;$C$8,IF(Raw!$Q111&gt;$C$8,IF(Raw!$N111&gt;$C$9,IF(Raw!$N111&lt;$A$9,IF(Raw!$X111&gt;$C$9,IF(Raw!$X111&lt;$A$9,Raw!S111,-999),-999),-999),-999),-999),-999)</f>
        <v>1.0463629999999999</v>
      </c>
      <c r="M111" s="9">
        <f>Raw!Q111</f>
        <v>0.947183</v>
      </c>
      <c r="N111" s="9">
        <f>IF(Raw!$G111&gt;$C$8,IF(Raw!$Q111&gt;$C$8,IF(Raw!$N111&gt;$C$9,IF(Raw!$N111&lt;$A$9,IF(Raw!$X111&gt;$C$9,IF(Raw!$X111&lt;$A$9,Raw!V111,-999),-999),-999),-999),-999),-999)</f>
        <v>555.79999999999995</v>
      </c>
      <c r="O111" s="9">
        <f>IF(Raw!$G111&gt;$C$8,IF(Raw!$Q111&gt;$C$8,IF(Raw!$N111&gt;$C$9,IF(Raw!$N111&lt;$A$9,IF(Raw!$X111&gt;$C$9,IF(Raw!$X111&lt;$A$9,Raw!W111,-999),-999),-999),-999),-999),-999)</f>
        <v>6.9999999999999999E-6</v>
      </c>
      <c r="P111" s="9">
        <f>IF(Raw!$G111&gt;$C$8,IF(Raw!$Q111&gt;$C$8,IF(Raw!$N111&gt;$C$9,IF(Raw!$N111&lt;$A$9,IF(Raw!$X111&gt;$C$9,IF(Raw!$X111&lt;$A$9,Raw!X111,-999),-999),-999),-999),-999),-999)</f>
        <v>799</v>
      </c>
      <c r="R111" s="9">
        <f t="shared" si="20"/>
        <v>0.14494900000000011</v>
      </c>
      <c r="S111" s="9">
        <f t="shared" si="21"/>
        <v>0.15212232839548939</v>
      </c>
      <c r="T111" s="9">
        <f t="shared" si="22"/>
        <v>0.2537029999999999</v>
      </c>
      <c r="U111" s="9">
        <f t="shared" si="23"/>
        <v>0.24246174606709137</v>
      </c>
      <c r="V111" s="15">
        <f t="shared" si="16"/>
        <v>0</v>
      </c>
      <c r="X111" s="11">
        <f t="shared" si="24"/>
        <v>8.5002399999999984E+19</v>
      </c>
      <c r="Y111" s="11">
        <f t="shared" si="25"/>
        <v>4.9279999999999995E-18</v>
      </c>
      <c r="Z111" s="11">
        <f t="shared" si="26"/>
        <v>1.034E-3</v>
      </c>
      <c r="AA111" s="16">
        <f t="shared" si="27"/>
        <v>0.30222861518502275</v>
      </c>
      <c r="AB111" s="9">
        <f t="shared" si="17"/>
        <v>0.86933630635828585</v>
      </c>
      <c r="AC111" s="9">
        <f t="shared" si="18"/>
        <v>0.69777138481497714</v>
      </c>
      <c r="AD111" s="15">
        <f t="shared" si="19"/>
        <v>292.29073035302002</v>
      </c>
      <c r="AE111" s="3">
        <f t="shared" si="28"/>
        <v>593.33119999999974</v>
      </c>
      <c r="AF111" s="2">
        <f t="shared" si="29"/>
        <v>0.25</v>
      </c>
      <c r="AG111" s="9">
        <f t="shared" si="30"/>
        <v>5.4514862185091252E-2</v>
      </c>
      <c r="AH111" s="2">
        <f t="shared" si="31"/>
        <v>2.637945810223397</v>
      </c>
    </row>
    <row r="112" spans="1:34">
      <c r="A112" s="1">
        <f>Raw!A112</f>
        <v>99</v>
      </c>
      <c r="B112" s="14">
        <f>Raw!B112</f>
        <v>0.46311342592592591</v>
      </c>
      <c r="C112" s="15">
        <f>Raw!C112</f>
        <v>44.8</v>
      </c>
      <c r="D112" s="15">
        <f>IF(C112&gt;0.5,Raw!D112*D$11,-999)</f>
        <v>155.69999999999999</v>
      </c>
      <c r="E112" s="9">
        <f>IF(Raw!$G112&gt;$C$8,IF(Raw!$Q112&gt;$C$8,IF(Raw!$N112&gt;$C$9,IF(Raw!$N112&lt;$A$9,IF(Raw!$X112&gt;$C$9,IF(Raw!$X112&lt;$A$9,Raw!H112,-999),-999),-999),-999),-999),-999)</f>
        <v>0.79088099999999995</v>
      </c>
      <c r="F112" s="9">
        <f>IF(Raw!$G112&gt;$C$8,IF(Raw!$Q112&gt;$C$8,IF(Raw!$N112&gt;$C$9,IF(Raw!$N112&lt;$A$9,IF(Raw!$X112&gt;$C$9,IF(Raw!$X112&lt;$A$9,Raw!I112,-999),-999),-999),-999),-999),-999)</f>
        <v>0.93311599999999995</v>
      </c>
      <c r="G112" s="9">
        <f>Raw!G112</f>
        <v>0.91531899999999999</v>
      </c>
      <c r="H112" s="9">
        <f>IF(Raw!$G112&gt;$C$8,IF(Raw!$Q112&gt;$C$8,IF(Raw!$N112&gt;$C$9,IF(Raw!$N112&lt;$A$9,IF(Raw!$X112&gt;$C$9,IF(Raw!$X112&lt;$A$9,Raw!L112,-999),-999),-999),-999),-999),-999)</f>
        <v>483.7</v>
      </c>
      <c r="I112" s="9">
        <f>IF(Raw!$G112&gt;$C$8,IF(Raw!$Q112&gt;$C$8,IF(Raw!$N112&gt;$C$9,IF(Raw!$N112&lt;$A$9,IF(Raw!$X112&gt;$C$9,IF(Raw!$X112&lt;$A$9,Raw!M112,-999),-999),-999),-999),-999),-999)</f>
        <v>9.9999999999999995E-7</v>
      </c>
      <c r="J112" s="9">
        <f>IF(Raw!$G112&gt;$C$8,IF(Raw!$Q112&gt;$C$8,IF(Raw!$N112&gt;$C$9,IF(Raw!$N112&lt;$A$9,IF(Raw!$X112&gt;$C$9,IF(Raw!$X112&lt;$A$9,Raw!N112,-999),-999),-999),-999),-999),-999)</f>
        <v>538</v>
      </c>
      <c r="K112" s="9">
        <f>IF(Raw!$G112&gt;$C$8,IF(Raw!$Q112&gt;$C$8,IF(Raw!$N112&gt;$C$9,IF(Raw!$N112&lt;$A$9,IF(Raw!$X112&gt;$C$9,IF(Raw!$X112&lt;$A$9,Raw!R112,-999),-999),-999),-999),-999),-999)</f>
        <v>0.79064900000000005</v>
      </c>
      <c r="L112" s="9">
        <f>IF(Raw!$G112&gt;$C$8,IF(Raw!$Q112&gt;$C$8,IF(Raw!$N112&gt;$C$9,IF(Raw!$N112&lt;$A$9,IF(Raw!$X112&gt;$C$9,IF(Raw!$X112&lt;$A$9,Raw!S112,-999),-999),-999),-999),-999),-999)</f>
        <v>1.0250010000000001</v>
      </c>
      <c r="M112" s="9">
        <f>Raw!Q112</f>
        <v>0.95912799999999998</v>
      </c>
      <c r="N112" s="9">
        <f>IF(Raw!$G112&gt;$C$8,IF(Raw!$Q112&gt;$C$8,IF(Raw!$N112&gt;$C$9,IF(Raw!$N112&lt;$A$9,IF(Raw!$X112&gt;$C$9,IF(Raw!$X112&lt;$A$9,Raw!V112,-999),-999),-999),-999),-999),-999)</f>
        <v>486.3</v>
      </c>
      <c r="O112" s="9">
        <f>IF(Raw!$G112&gt;$C$8,IF(Raw!$Q112&gt;$C$8,IF(Raw!$N112&gt;$C$9,IF(Raw!$N112&lt;$A$9,IF(Raw!$X112&gt;$C$9,IF(Raw!$X112&lt;$A$9,Raw!W112,-999),-999),-999),-999),-999),-999)</f>
        <v>1.9999999999999999E-6</v>
      </c>
      <c r="P112" s="9">
        <f>IF(Raw!$G112&gt;$C$8,IF(Raw!$Q112&gt;$C$8,IF(Raw!$N112&gt;$C$9,IF(Raw!$N112&lt;$A$9,IF(Raw!$X112&gt;$C$9,IF(Raw!$X112&lt;$A$9,Raw!X112,-999),-999),-999),-999),-999),-999)</f>
        <v>609</v>
      </c>
      <c r="R112" s="9">
        <f t="shared" si="20"/>
        <v>0.142235</v>
      </c>
      <c r="S112" s="9">
        <f t="shared" si="21"/>
        <v>0.15243013730340066</v>
      </c>
      <c r="T112" s="9">
        <f t="shared" si="22"/>
        <v>0.234352</v>
      </c>
      <c r="U112" s="9">
        <f t="shared" si="23"/>
        <v>0.22863587450158585</v>
      </c>
      <c r="V112" s="15">
        <f t="shared" si="16"/>
        <v>0</v>
      </c>
      <c r="X112" s="11">
        <f t="shared" si="24"/>
        <v>9.3731399999999984E+19</v>
      </c>
      <c r="Y112" s="11">
        <f t="shared" si="25"/>
        <v>4.8369999999999998E-18</v>
      </c>
      <c r="Z112" s="11">
        <f t="shared" si="26"/>
        <v>5.3799999999999996E-4</v>
      </c>
      <c r="AA112" s="16">
        <f t="shared" si="27"/>
        <v>0.19608834894597807</v>
      </c>
      <c r="AB112" s="9">
        <f t="shared" si="17"/>
        <v>0.8366026967521879</v>
      </c>
      <c r="AC112" s="9">
        <f t="shared" si="18"/>
        <v>0.80391165105402196</v>
      </c>
      <c r="AD112" s="15">
        <f t="shared" si="19"/>
        <v>364.47648502969906</v>
      </c>
      <c r="AE112" s="3">
        <f t="shared" si="28"/>
        <v>582.37479999999982</v>
      </c>
      <c r="AF112" s="2">
        <f t="shared" si="29"/>
        <v>0.25</v>
      </c>
      <c r="AG112" s="9">
        <f t="shared" si="30"/>
        <v>6.4101846069253399E-2</v>
      </c>
      <c r="AH112" s="2">
        <f t="shared" si="31"/>
        <v>3.1018549710690988</v>
      </c>
    </row>
    <row r="113" spans="1:34">
      <c r="A113" s="1">
        <f>Raw!A113</f>
        <v>100</v>
      </c>
      <c r="B113" s="14">
        <f>Raw!B113</f>
        <v>0.46317129629629633</v>
      </c>
      <c r="C113" s="15">
        <f>Raw!C113</f>
        <v>43.3</v>
      </c>
      <c r="D113" s="15">
        <f>IF(C113&gt;0.5,Raw!D113*D$11,-999)</f>
        <v>159.30000000000001</v>
      </c>
      <c r="E113" s="9">
        <f>IF(Raw!$G113&gt;$C$8,IF(Raw!$Q113&gt;$C$8,IF(Raw!$N113&gt;$C$9,IF(Raw!$N113&lt;$A$9,IF(Raw!$X113&gt;$C$9,IF(Raw!$X113&lt;$A$9,Raw!H113,-999),-999),-999),-999),-999),-999)</f>
        <v>0.804705</v>
      </c>
      <c r="F113" s="9">
        <f>IF(Raw!$G113&gt;$C$8,IF(Raw!$Q113&gt;$C$8,IF(Raw!$N113&gt;$C$9,IF(Raw!$N113&lt;$A$9,IF(Raw!$X113&gt;$C$9,IF(Raw!$X113&lt;$A$9,Raw!I113,-999),-999),-999),-999),-999),-999)</f>
        <v>0.92912899999999998</v>
      </c>
      <c r="G113" s="9">
        <f>Raw!G113</f>
        <v>0.86260700000000001</v>
      </c>
      <c r="H113" s="9">
        <f>IF(Raw!$G113&gt;$C$8,IF(Raw!$Q113&gt;$C$8,IF(Raw!$N113&gt;$C$9,IF(Raw!$N113&lt;$A$9,IF(Raw!$X113&gt;$C$9,IF(Raw!$X113&lt;$A$9,Raw!L113,-999),-999),-999),-999),-999),-999)</f>
        <v>380.9</v>
      </c>
      <c r="I113" s="9">
        <f>IF(Raw!$G113&gt;$C$8,IF(Raw!$Q113&gt;$C$8,IF(Raw!$N113&gt;$C$9,IF(Raw!$N113&lt;$A$9,IF(Raw!$X113&gt;$C$9,IF(Raw!$X113&lt;$A$9,Raw!M113,-999),-999),-999),-999),-999),-999)</f>
        <v>3.0000000000000001E-6</v>
      </c>
      <c r="J113" s="9">
        <f>IF(Raw!$G113&gt;$C$8,IF(Raw!$Q113&gt;$C$8,IF(Raw!$N113&gt;$C$9,IF(Raw!$N113&lt;$A$9,IF(Raw!$X113&gt;$C$9,IF(Raw!$X113&lt;$A$9,Raw!N113,-999),-999),-999),-999),-999),-999)</f>
        <v>630</v>
      </c>
      <c r="K113" s="9">
        <f>IF(Raw!$G113&gt;$C$8,IF(Raw!$Q113&gt;$C$8,IF(Raw!$N113&gt;$C$9,IF(Raw!$N113&lt;$A$9,IF(Raw!$X113&gt;$C$9,IF(Raw!$X113&lt;$A$9,Raw!R113,-999),-999),-999),-999),-999),-999)</f>
        <v>0.77950200000000003</v>
      </c>
      <c r="L113" s="9">
        <f>IF(Raw!$G113&gt;$C$8,IF(Raw!$Q113&gt;$C$8,IF(Raw!$N113&gt;$C$9,IF(Raw!$N113&lt;$A$9,IF(Raw!$X113&gt;$C$9,IF(Raw!$X113&lt;$A$9,Raw!S113,-999),-999),-999),-999),-999),-999)</f>
        <v>1.003644</v>
      </c>
      <c r="M113" s="9">
        <f>Raw!Q113</f>
        <v>0.96174999999999999</v>
      </c>
      <c r="N113" s="9">
        <f>IF(Raw!$G113&gt;$C$8,IF(Raw!$Q113&gt;$C$8,IF(Raw!$N113&gt;$C$9,IF(Raw!$N113&lt;$A$9,IF(Raw!$X113&gt;$C$9,IF(Raw!$X113&lt;$A$9,Raw!V113,-999),-999),-999),-999),-999),-999)</f>
        <v>446</v>
      </c>
      <c r="O113" s="9">
        <f>IF(Raw!$G113&gt;$C$8,IF(Raw!$Q113&gt;$C$8,IF(Raw!$N113&gt;$C$9,IF(Raw!$N113&lt;$A$9,IF(Raw!$X113&gt;$C$9,IF(Raw!$X113&lt;$A$9,Raw!W113,-999),-999),-999),-999),-999),-999)</f>
        <v>1.1E-5</v>
      </c>
      <c r="P113" s="9">
        <f>IF(Raw!$G113&gt;$C$8,IF(Raw!$Q113&gt;$C$8,IF(Raw!$N113&gt;$C$9,IF(Raw!$N113&lt;$A$9,IF(Raw!$X113&gt;$C$9,IF(Raw!$X113&lt;$A$9,Raw!X113,-999),-999),-999),-999),-999),-999)</f>
        <v>387</v>
      </c>
      <c r="R113" s="9">
        <f t="shared" si="20"/>
        <v>0.12442399999999998</v>
      </c>
      <c r="S113" s="9">
        <f t="shared" si="21"/>
        <v>0.13391466631651791</v>
      </c>
      <c r="T113" s="9">
        <f t="shared" si="22"/>
        <v>0.22414199999999995</v>
      </c>
      <c r="U113" s="9">
        <f t="shared" si="23"/>
        <v>0.22332819206810378</v>
      </c>
      <c r="V113" s="15">
        <f t="shared" si="16"/>
        <v>0</v>
      </c>
      <c r="X113" s="11">
        <f t="shared" si="24"/>
        <v>9.5898599999999984E+19</v>
      </c>
      <c r="Y113" s="11">
        <f t="shared" si="25"/>
        <v>3.8089999999999995E-18</v>
      </c>
      <c r="Z113" s="11">
        <f t="shared" si="26"/>
        <v>6.2999999999999992E-4</v>
      </c>
      <c r="AA113" s="16">
        <f t="shared" si="27"/>
        <v>0.18707447997975238</v>
      </c>
      <c r="AB113" s="9">
        <f t="shared" si="17"/>
        <v>0.82143324809162166</v>
      </c>
      <c r="AC113" s="9">
        <f t="shared" si="18"/>
        <v>0.81292552002024765</v>
      </c>
      <c r="AD113" s="15">
        <f t="shared" si="19"/>
        <v>296.94361901548001</v>
      </c>
      <c r="AE113" s="3">
        <f t="shared" si="28"/>
        <v>458.6035999999998</v>
      </c>
      <c r="AF113" s="2">
        <f t="shared" si="29"/>
        <v>0.25</v>
      </c>
      <c r="AG113" s="9">
        <f t="shared" si="30"/>
        <v>5.1012216600682274E-2</v>
      </c>
      <c r="AH113" s="2">
        <f t="shared" si="31"/>
        <v>2.4684546132592042</v>
      </c>
    </row>
    <row r="114" spans="1:34">
      <c r="A114" s="1">
        <f>Raw!A114</f>
        <v>101</v>
      </c>
      <c r="B114" s="14">
        <f>Raw!B114</f>
        <v>0.4632175925925926</v>
      </c>
      <c r="C114" s="15">
        <f>Raw!C114</f>
        <v>42.3</v>
      </c>
      <c r="D114" s="15">
        <f>IF(C114&gt;0.5,Raw!D114*D$11,-999)</f>
        <v>167.5</v>
      </c>
      <c r="E114" s="9">
        <f>IF(Raw!$G114&gt;$C$8,IF(Raw!$Q114&gt;$C$8,IF(Raw!$N114&gt;$C$9,IF(Raw!$N114&lt;$A$9,IF(Raw!$X114&gt;$C$9,IF(Raw!$X114&lt;$A$9,Raw!H114,-999),-999),-999),-999),-999),-999)</f>
        <v>0.78883800000000004</v>
      </c>
      <c r="F114" s="9">
        <f>IF(Raw!$G114&gt;$C$8,IF(Raw!$Q114&gt;$C$8,IF(Raw!$N114&gt;$C$9,IF(Raw!$N114&lt;$A$9,IF(Raw!$X114&gt;$C$9,IF(Raw!$X114&lt;$A$9,Raw!I114,-999),-999),-999),-999),-999),-999)</f>
        <v>0.91272399999999998</v>
      </c>
      <c r="G114" s="9">
        <f>Raw!G114</f>
        <v>0.83523999999999998</v>
      </c>
      <c r="H114" s="9">
        <f>IF(Raw!$G114&gt;$C$8,IF(Raw!$Q114&gt;$C$8,IF(Raw!$N114&gt;$C$9,IF(Raw!$N114&lt;$A$9,IF(Raw!$X114&gt;$C$9,IF(Raw!$X114&lt;$A$9,Raw!L114,-999),-999),-999),-999),-999),-999)</f>
        <v>419.1</v>
      </c>
      <c r="I114" s="9">
        <f>IF(Raw!$G114&gt;$C$8,IF(Raw!$Q114&gt;$C$8,IF(Raw!$N114&gt;$C$9,IF(Raw!$N114&lt;$A$9,IF(Raw!$X114&gt;$C$9,IF(Raw!$X114&lt;$A$9,Raw!M114,-999),-999),-999),-999),-999),-999)</f>
        <v>9.9999999999999995E-7</v>
      </c>
      <c r="J114" s="9">
        <f>IF(Raw!$G114&gt;$C$8,IF(Raw!$Q114&gt;$C$8,IF(Raw!$N114&gt;$C$9,IF(Raw!$N114&lt;$A$9,IF(Raw!$X114&gt;$C$9,IF(Raw!$X114&lt;$A$9,Raw!N114,-999),-999),-999),-999),-999),-999)</f>
        <v>731</v>
      </c>
      <c r="K114" s="9">
        <f>IF(Raw!$G114&gt;$C$8,IF(Raw!$Q114&gt;$C$8,IF(Raw!$N114&gt;$C$9,IF(Raw!$N114&lt;$A$9,IF(Raw!$X114&gt;$C$9,IF(Raw!$X114&lt;$A$9,Raw!R114,-999),-999),-999),-999),-999),-999)</f>
        <v>0.771594</v>
      </c>
      <c r="L114" s="9">
        <f>IF(Raw!$G114&gt;$C$8,IF(Raw!$Q114&gt;$C$8,IF(Raw!$N114&gt;$C$9,IF(Raw!$N114&lt;$A$9,IF(Raw!$X114&gt;$C$9,IF(Raw!$X114&lt;$A$9,Raw!S114,-999),-999),-999),-999),-999),-999)</f>
        <v>0.990367</v>
      </c>
      <c r="M114" s="9">
        <f>Raw!Q114</f>
        <v>0.94967500000000005</v>
      </c>
      <c r="N114" s="9">
        <f>IF(Raw!$G114&gt;$C$8,IF(Raw!$Q114&gt;$C$8,IF(Raw!$N114&gt;$C$9,IF(Raw!$N114&lt;$A$9,IF(Raw!$X114&gt;$C$9,IF(Raw!$X114&lt;$A$9,Raw!V114,-999),-999),-999),-999),-999),-999)</f>
        <v>445.6</v>
      </c>
      <c r="O114" s="9">
        <f>IF(Raw!$G114&gt;$C$8,IF(Raw!$Q114&gt;$C$8,IF(Raw!$N114&gt;$C$9,IF(Raw!$N114&lt;$A$9,IF(Raw!$X114&gt;$C$9,IF(Raw!$X114&lt;$A$9,Raw!W114,-999),-999),-999),-999),-999),-999)</f>
        <v>3.0000000000000001E-6</v>
      </c>
      <c r="P114" s="9">
        <f>IF(Raw!$G114&gt;$C$8,IF(Raw!$Q114&gt;$C$8,IF(Raw!$N114&gt;$C$9,IF(Raw!$N114&lt;$A$9,IF(Raw!$X114&gt;$C$9,IF(Raw!$X114&lt;$A$9,Raw!X114,-999),-999),-999),-999),-999),-999)</f>
        <v>453</v>
      </c>
      <c r="R114" s="9">
        <f t="shared" si="20"/>
        <v>0.12388599999999994</v>
      </c>
      <c r="S114" s="9">
        <f t="shared" si="21"/>
        <v>0.13573215999579274</v>
      </c>
      <c r="T114" s="9">
        <f t="shared" si="22"/>
        <v>0.218773</v>
      </c>
      <c r="U114" s="9">
        <f t="shared" si="23"/>
        <v>0.22090093874291045</v>
      </c>
      <c r="V114" s="15">
        <f t="shared" si="16"/>
        <v>0</v>
      </c>
      <c r="X114" s="11">
        <f t="shared" si="24"/>
        <v>1.0083499999999998E+20</v>
      </c>
      <c r="Y114" s="11">
        <f t="shared" si="25"/>
        <v>4.1910000000000003E-18</v>
      </c>
      <c r="Z114" s="11">
        <f t="shared" si="26"/>
        <v>7.3099999999999999E-4</v>
      </c>
      <c r="AA114" s="16">
        <f t="shared" si="27"/>
        <v>0.23601149862342208</v>
      </c>
      <c r="AB114" s="9">
        <f t="shared" si="17"/>
        <v>0.82322694358834192</v>
      </c>
      <c r="AC114" s="9">
        <f t="shared" si="18"/>
        <v>0.76398850137657792</v>
      </c>
      <c r="AD114" s="15">
        <f t="shared" si="19"/>
        <v>322.86114722766359</v>
      </c>
      <c r="AE114" s="3">
        <f t="shared" si="28"/>
        <v>504.5963999999999</v>
      </c>
      <c r="AF114" s="2">
        <f t="shared" si="29"/>
        <v>0.25</v>
      </c>
      <c r="AG114" s="9">
        <f t="shared" si="30"/>
        <v>5.4861792697079928E-2</v>
      </c>
      <c r="AH114" s="2">
        <f t="shared" si="31"/>
        <v>2.6547335971471151</v>
      </c>
    </row>
    <row r="115" spans="1:34">
      <c r="A115" s="1">
        <f>Raw!A115</f>
        <v>102</v>
      </c>
      <c r="B115" s="14">
        <f>Raw!B115</f>
        <v>0.46327546296296296</v>
      </c>
      <c r="C115" s="15">
        <f>Raw!C115</f>
        <v>41.2</v>
      </c>
      <c r="D115" s="15">
        <f>IF(C115&gt;0.5,Raw!D115*D$11,-999)</f>
        <v>174.7</v>
      </c>
      <c r="E115" s="9">
        <f>IF(Raw!$G115&gt;$C$8,IF(Raw!$Q115&gt;$C$8,IF(Raw!$N115&gt;$C$9,IF(Raw!$N115&lt;$A$9,IF(Raw!$X115&gt;$C$9,IF(Raw!$X115&lt;$A$9,Raw!H115,-999),-999),-999),-999),-999),-999)</f>
        <v>0.76806099999999999</v>
      </c>
      <c r="F115" s="9">
        <f>IF(Raw!$G115&gt;$C$8,IF(Raw!$Q115&gt;$C$8,IF(Raw!$N115&gt;$C$9,IF(Raw!$N115&lt;$A$9,IF(Raw!$X115&gt;$C$9,IF(Raw!$X115&lt;$A$9,Raw!I115,-999),-999),-999),-999),-999),-999)</f>
        <v>0.896567</v>
      </c>
      <c r="G115" s="9">
        <f>Raw!G115</f>
        <v>0.85698799999999997</v>
      </c>
      <c r="H115" s="9">
        <f>IF(Raw!$G115&gt;$C$8,IF(Raw!$Q115&gt;$C$8,IF(Raw!$N115&gt;$C$9,IF(Raw!$N115&lt;$A$9,IF(Raw!$X115&gt;$C$9,IF(Raw!$X115&lt;$A$9,Raw!L115,-999),-999),-999),-999),-999),-999)</f>
        <v>531.20000000000005</v>
      </c>
      <c r="I115" s="9">
        <f>IF(Raw!$G115&gt;$C$8,IF(Raw!$Q115&gt;$C$8,IF(Raw!$N115&gt;$C$9,IF(Raw!$N115&lt;$A$9,IF(Raw!$X115&gt;$C$9,IF(Raw!$X115&lt;$A$9,Raw!M115,-999),-999),-999),-999),-999),-999)</f>
        <v>1.5999999999999999E-5</v>
      </c>
      <c r="J115" s="9">
        <f>IF(Raw!$G115&gt;$C$8,IF(Raw!$Q115&gt;$C$8,IF(Raw!$N115&gt;$C$9,IF(Raw!$N115&lt;$A$9,IF(Raw!$X115&gt;$C$9,IF(Raw!$X115&lt;$A$9,Raw!N115,-999),-999),-999),-999),-999),-999)</f>
        <v>1046</v>
      </c>
      <c r="K115" s="9">
        <f>IF(Raw!$G115&gt;$C$8,IF(Raw!$Q115&gt;$C$8,IF(Raw!$N115&gt;$C$9,IF(Raw!$N115&lt;$A$9,IF(Raw!$X115&gt;$C$9,IF(Raw!$X115&lt;$A$9,Raw!R115,-999),-999),-999),-999),-999),-999)</f>
        <v>0.76776800000000001</v>
      </c>
      <c r="L115" s="9">
        <f>IF(Raw!$G115&gt;$C$8,IF(Raw!$Q115&gt;$C$8,IF(Raw!$N115&gt;$C$9,IF(Raw!$N115&lt;$A$9,IF(Raw!$X115&gt;$C$9,IF(Raw!$X115&lt;$A$9,Raw!S115,-999),-999),-999),-999),-999),-999)</f>
        <v>0.966171</v>
      </c>
      <c r="M115" s="9">
        <f>Raw!Q115</f>
        <v>0.95229200000000003</v>
      </c>
      <c r="N115" s="9">
        <f>IF(Raw!$G115&gt;$C$8,IF(Raw!$Q115&gt;$C$8,IF(Raw!$N115&gt;$C$9,IF(Raw!$N115&lt;$A$9,IF(Raw!$X115&gt;$C$9,IF(Raw!$X115&lt;$A$9,Raw!V115,-999),-999),-999),-999),-999),-999)</f>
        <v>447.4</v>
      </c>
      <c r="O115" s="9">
        <f>IF(Raw!$G115&gt;$C$8,IF(Raw!$Q115&gt;$C$8,IF(Raw!$N115&gt;$C$9,IF(Raw!$N115&lt;$A$9,IF(Raw!$X115&gt;$C$9,IF(Raw!$X115&lt;$A$9,Raw!W115,-999),-999),-999),-999),-999),-999)</f>
        <v>6.9609000000000004E-2</v>
      </c>
      <c r="P115" s="9">
        <f>IF(Raw!$G115&gt;$C$8,IF(Raw!$Q115&gt;$C$8,IF(Raw!$N115&gt;$C$9,IF(Raw!$N115&lt;$A$9,IF(Raw!$X115&gt;$C$9,IF(Raw!$X115&lt;$A$9,Raw!X115,-999),-999),-999),-999),-999),-999)</f>
        <v>699</v>
      </c>
      <c r="R115" s="9">
        <f t="shared" si="20"/>
        <v>0.12850600000000001</v>
      </c>
      <c r="S115" s="9">
        <f t="shared" si="21"/>
        <v>0.14333117324193284</v>
      </c>
      <c r="T115" s="9">
        <f t="shared" si="22"/>
        <v>0.198403</v>
      </c>
      <c r="U115" s="9">
        <f t="shared" si="23"/>
        <v>0.20534977762735582</v>
      </c>
      <c r="V115" s="15">
        <f t="shared" si="16"/>
        <v>0</v>
      </c>
      <c r="X115" s="11">
        <f t="shared" si="24"/>
        <v>1.0516939999999998E+20</v>
      </c>
      <c r="Y115" s="11">
        <f t="shared" si="25"/>
        <v>5.3119999999999999E-18</v>
      </c>
      <c r="Z115" s="11">
        <f t="shared" si="26"/>
        <v>1.0460000000000001E-3</v>
      </c>
      <c r="AA115" s="16">
        <f t="shared" si="27"/>
        <v>0.36882960166785517</v>
      </c>
      <c r="AB115" s="9">
        <f t="shared" si="17"/>
        <v>0.84094489945970752</v>
      </c>
      <c r="AC115" s="9">
        <f t="shared" si="18"/>
        <v>0.63117039833214461</v>
      </c>
      <c r="AD115" s="15">
        <f t="shared" si="19"/>
        <v>352.60956182395324</v>
      </c>
      <c r="AE115" s="3">
        <f t="shared" si="28"/>
        <v>639.56479999999976</v>
      </c>
      <c r="AF115" s="2">
        <f t="shared" si="29"/>
        <v>0.25</v>
      </c>
      <c r="AG115" s="9">
        <f t="shared" si="30"/>
        <v>5.5698688546021669E-2</v>
      </c>
      <c r="AH115" s="2">
        <f t="shared" si="31"/>
        <v>2.6952305517356385</v>
      </c>
    </row>
    <row r="116" spans="1:34">
      <c r="A116" s="1">
        <f>Raw!A116</f>
        <v>103</v>
      </c>
      <c r="B116" s="14">
        <f>Raw!B116</f>
        <v>0.46333333333333332</v>
      </c>
      <c r="C116" s="15">
        <f>Raw!C116</f>
        <v>40.200000000000003</v>
      </c>
      <c r="D116" s="15">
        <f>IF(C116&gt;0.5,Raw!D116*D$11,-999)</f>
        <v>185.6</v>
      </c>
      <c r="E116" s="9">
        <f>IF(Raw!$G116&gt;$C$8,IF(Raw!$Q116&gt;$C$8,IF(Raw!$N116&gt;$C$9,IF(Raw!$N116&lt;$A$9,IF(Raw!$X116&gt;$C$9,IF(Raw!$X116&lt;$A$9,Raw!H116,-999),-999),-999),-999),-999),-999)</f>
        <v>0.77629499999999996</v>
      </c>
      <c r="F116" s="9">
        <f>IF(Raw!$G116&gt;$C$8,IF(Raw!$Q116&gt;$C$8,IF(Raw!$N116&gt;$C$9,IF(Raw!$N116&lt;$A$9,IF(Raw!$X116&gt;$C$9,IF(Raw!$X116&lt;$A$9,Raw!I116,-999),-999),-999),-999),-999),-999)</f>
        <v>0.86888600000000005</v>
      </c>
      <c r="G116" s="9">
        <f>Raw!G116</f>
        <v>0.83221400000000001</v>
      </c>
      <c r="H116" s="9">
        <f>IF(Raw!$G116&gt;$C$8,IF(Raw!$Q116&gt;$C$8,IF(Raw!$N116&gt;$C$9,IF(Raw!$N116&lt;$A$9,IF(Raw!$X116&gt;$C$9,IF(Raw!$X116&lt;$A$9,Raw!L116,-999),-999),-999),-999),-999),-999)</f>
        <v>406.3</v>
      </c>
      <c r="I116" s="9">
        <f>IF(Raw!$G116&gt;$C$8,IF(Raw!$Q116&gt;$C$8,IF(Raw!$N116&gt;$C$9,IF(Raw!$N116&lt;$A$9,IF(Raw!$X116&gt;$C$9,IF(Raw!$X116&lt;$A$9,Raw!M116,-999),-999),-999),-999),-999),-999)</f>
        <v>0.36031400000000002</v>
      </c>
      <c r="J116" s="9">
        <f>IF(Raw!$G116&gt;$C$8,IF(Raw!$Q116&gt;$C$8,IF(Raw!$N116&gt;$C$9,IF(Raw!$N116&lt;$A$9,IF(Raw!$X116&gt;$C$9,IF(Raw!$X116&lt;$A$9,Raw!N116,-999),-999),-999),-999),-999),-999)</f>
        <v>1184</v>
      </c>
      <c r="K116" s="9">
        <f>IF(Raw!$G116&gt;$C$8,IF(Raw!$Q116&gt;$C$8,IF(Raw!$N116&gt;$C$9,IF(Raw!$N116&lt;$A$9,IF(Raw!$X116&gt;$C$9,IF(Raw!$X116&lt;$A$9,Raw!R116,-999),-999),-999),-999),-999),-999)</f>
        <v>0.75352600000000003</v>
      </c>
      <c r="L116" s="9">
        <f>IF(Raw!$G116&gt;$C$8,IF(Raw!$Q116&gt;$C$8,IF(Raw!$N116&gt;$C$9,IF(Raw!$N116&lt;$A$9,IF(Raw!$X116&gt;$C$9,IF(Raw!$X116&lt;$A$9,Raw!S116,-999),-999),-999),-999),-999),-999)</f>
        <v>0.96029900000000001</v>
      </c>
      <c r="M116" s="9">
        <f>Raw!Q116</f>
        <v>0.93381400000000003</v>
      </c>
      <c r="N116" s="9">
        <f>IF(Raw!$G116&gt;$C$8,IF(Raw!$Q116&gt;$C$8,IF(Raw!$N116&gt;$C$9,IF(Raw!$N116&lt;$A$9,IF(Raw!$X116&gt;$C$9,IF(Raw!$X116&lt;$A$9,Raw!V116,-999),-999),-999),-999),-999),-999)</f>
        <v>485</v>
      </c>
      <c r="O116" s="9">
        <f>IF(Raw!$G116&gt;$C$8,IF(Raw!$Q116&gt;$C$8,IF(Raw!$N116&gt;$C$9,IF(Raw!$N116&lt;$A$9,IF(Raw!$X116&gt;$C$9,IF(Raw!$X116&lt;$A$9,Raw!W116,-999),-999),-999),-999),-999),-999)</f>
        <v>8.7711999999999998E-2</v>
      </c>
      <c r="P116" s="9">
        <f>IF(Raw!$G116&gt;$C$8,IF(Raw!$Q116&gt;$C$8,IF(Raw!$N116&gt;$C$9,IF(Raw!$N116&lt;$A$9,IF(Raw!$X116&gt;$C$9,IF(Raw!$X116&lt;$A$9,Raw!X116,-999),-999),-999),-999),-999),-999)</f>
        <v>833</v>
      </c>
      <c r="R116" s="9">
        <f t="shared" si="20"/>
        <v>9.259100000000009E-2</v>
      </c>
      <c r="S116" s="9">
        <f t="shared" si="21"/>
        <v>0.10656288627046596</v>
      </c>
      <c r="T116" s="9">
        <f t="shared" si="22"/>
        <v>0.20677299999999998</v>
      </c>
      <c r="U116" s="9">
        <f t="shared" si="23"/>
        <v>0.21532147799799853</v>
      </c>
      <c r="V116" s="15">
        <f t="shared" si="16"/>
        <v>0</v>
      </c>
      <c r="X116" s="11">
        <f t="shared" si="24"/>
        <v>1.1173119999999997E+20</v>
      </c>
      <c r="Y116" s="11">
        <f t="shared" si="25"/>
        <v>4.0629999999999999E-18</v>
      </c>
      <c r="Z116" s="11">
        <f t="shared" si="26"/>
        <v>1.1839999999999999E-3</v>
      </c>
      <c r="AA116" s="16">
        <f t="shared" si="27"/>
        <v>0.34959062646434225</v>
      </c>
      <c r="AB116" s="9">
        <f t="shared" si="17"/>
        <v>0.82581190260591142</v>
      </c>
      <c r="AC116" s="9">
        <f t="shared" si="18"/>
        <v>0.65040937353565798</v>
      </c>
      <c r="AD116" s="15">
        <f t="shared" si="19"/>
        <v>295.26235343272151</v>
      </c>
      <c r="AE116" s="3">
        <f t="shared" si="28"/>
        <v>489.18519999999984</v>
      </c>
      <c r="AF116" s="2">
        <f t="shared" si="29"/>
        <v>0.25</v>
      </c>
      <c r="AG116" s="9">
        <f t="shared" si="30"/>
        <v>4.8904866414077701E-2</v>
      </c>
      <c r="AH116" s="2">
        <f t="shared" si="31"/>
        <v>2.3664810344477485</v>
      </c>
    </row>
    <row r="117" spans="1:34">
      <c r="A117" s="1">
        <f>Raw!A117</f>
        <v>104</v>
      </c>
      <c r="B117" s="14">
        <f>Raw!B117</f>
        <v>0.46339120370370374</v>
      </c>
      <c r="C117" s="15">
        <f>Raw!C117</f>
        <v>39.200000000000003</v>
      </c>
      <c r="D117" s="15">
        <f>IF(C117&gt;0.5,Raw!D117*D$11,-999)</f>
        <v>192.8</v>
      </c>
      <c r="E117" s="9">
        <f>IF(Raw!$G117&gt;$C$8,IF(Raw!$Q117&gt;$C$8,IF(Raw!$N117&gt;$C$9,IF(Raw!$N117&lt;$A$9,IF(Raw!$X117&gt;$C$9,IF(Raw!$X117&lt;$A$9,Raw!H117,-999),-999),-999),-999),-999),-999)</f>
        <v>0.745502</v>
      </c>
      <c r="F117" s="9">
        <f>IF(Raw!$G117&gt;$C$8,IF(Raw!$Q117&gt;$C$8,IF(Raw!$N117&gt;$C$9,IF(Raw!$N117&lt;$A$9,IF(Raw!$X117&gt;$C$9,IF(Raw!$X117&lt;$A$9,Raw!I117,-999),-999),-999),-999),-999),-999)</f>
        <v>0.865622</v>
      </c>
      <c r="G117" s="9">
        <f>Raw!G117</f>
        <v>0.84223800000000004</v>
      </c>
      <c r="H117" s="9">
        <f>IF(Raw!$G117&gt;$C$8,IF(Raw!$Q117&gt;$C$8,IF(Raw!$N117&gt;$C$9,IF(Raw!$N117&lt;$A$9,IF(Raw!$X117&gt;$C$9,IF(Raw!$X117&lt;$A$9,Raw!L117,-999),-999),-999),-999),-999),-999)</f>
        <v>442.7</v>
      </c>
      <c r="I117" s="9">
        <f>IF(Raw!$G117&gt;$C$8,IF(Raw!$Q117&gt;$C$8,IF(Raw!$N117&gt;$C$9,IF(Raw!$N117&lt;$A$9,IF(Raw!$X117&gt;$C$9,IF(Raw!$X117&lt;$A$9,Raw!M117,-999),-999),-999),-999),-999),-999)</f>
        <v>1.9999999999999999E-6</v>
      </c>
      <c r="J117" s="9">
        <f>IF(Raw!$G117&gt;$C$8,IF(Raw!$Q117&gt;$C$8,IF(Raw!$N117&gt;$C$9,IF(Raw!$N117&lt;$A$9,IF(Raw!$X117&gt;$C$9,IF(Raw!$X117&lt;$A$9,Raw!N117,-999),-999),-999),-999),-999),-999)</f>
        <v>810</v>
      </c>
      <c r="K117" s="9">
        <f>IF(Raw!$G117&gt;$C$8,IF(Raw!$Q117&gt;$C$8,IF(Raw!$N117&gt;$C$9,IF(Raw!$N117&lt;$A$9,IF(Raw!$X117&gt;$C$9,IF(Raw!$X117&lt;$A$9,Raw!R117,-999),-999),-999),-999),-999),-999)</f>
        <v>0.76145499999999999</v>
      </c>
      <c r="L117" s="9">
        <f>IF(Raw!$G117&gt;$C$8,IF(Raw!$Q117&gt;$C$8,IF(Raw!$N117&gt;$C$9,IF(Raw!$N117&lt;$A$9,IF(Raw!$X117&gt;$C$9,IF(Raw!$X117&lt;$A$9,Raw!S117,-999),-999),-999),-999),-999),-999)</f>
        <v>0.949685</v>
      </c>
      <c r="M117" s="9">
        <f>Raw!Q117</f>
        <v>0.94362599999999996</v>
      </c>
      <c r="N117" s="9">
        <f>IF(Raw!$G117&gt;$C$8,IF(Raw!$Q117&gt;$C$8,IF(Raw!$N117&gt;$C$9,IF(Raw!$N117&lt;$A$9,IF(Raw!$X117&gt;$C$9,IF(Raw!$X117&lt;$A$9,Raw!V117,-999),-999),-999),-999),-999),-999)</f>
        <v>400.2</v>
      </c>
      <c r="O117" s="9">
        <f>IF(Raw!$G117&gt;$C$8,IF(Raw!$Q117&gt;$C$8,IF(Raw!$N117&gt;$C$9,IF(Raw!$N117&lt;$A$9,IF(Raw!$X117&gt;$C$9,IF(Raw!$X117&lt;$A$9,Raw!W117,-999),-999),-999),-999),-999),-999)</f>
        <v>3.9999999999999998E-6</v>
      </c>
      <c r="P117" s="9">
        <f>IF(Raw!$G117&gt;$C$8,IF(Raw!$Q117&gt;$C$8,IF(Raw!$N117&gt;$C$9,IF(Raw!$N117&lt;$A$9,IF(Raw!$X117&gt;$C$9,IF(Raw!$X117&lt;$A$9,Raw!X117,-999),-999),-999),-999),-999),-999)</f>
        <v>588</v>
      </c>
      <c r="R117" s="9">
        <f t="shared" si="20"/>
        <v>0.12012</v>
      </c>
      <c r="S117" s="9">
        <f t="shared" si="21"/>
        <v>0.13876726792988164</v>
      </c>
      <c r="T117" s="9">
        <f t="shared" si="22"/>
        <v>0.18823000000000001</v>
      </c>
      <c r="U117" s="9">
        <f t="shared" si="23"/>
        <v>0.19820256190210439</v>
      </c>
      <c r="V117" s="15">
        <f t="shared" si="16"/>
        <v>0</v>
      </c>
      <c r="X117" s="11">
        <f t="shared" si="24"/>
        <v>1.1606559999999998E+20</v>
      </c>
      <c r="Y117" s="11">
        <f t="shared" si="25"/>
        <v>4.4269999999999996E-18</v>
      </c>
      <c r="Z117" s="11">
        <f t="shared" si="26"/>
        <v>8.0999999999999996E-4</v>
      </c>
      <c r="AA117" s="16">
        <f t="shared" si="27"/>
        <v>0.29388312640815395</v>
      </c>
      <c r="AB117" s="9">
        <f t="shared" si="17"/>
        <v>0.81677262088380687</v>
      </c>
      <c r="AC117" s="9">
        <f t="shared" si="18"/>
        <v>0.70611687359184572</v>
      </c>
      <c r="AD117" s="15">
        <f t="shared" si="19"/>
        <v>362.81867457796773</v>
      </c>
      <c r="AE117" s="3">
        <f t="shared" si="28"/>
        <v>533.01079999999979</v>
      </c>
      <c r="AF117" s="2">
        <f t="shared" si="29"/>
        <v>0.25</v>
      </c>
      <c r="AG117" s="9">
        <f t="shared" si="30"/>
        <v>5.5316608313291625E-2</v>
      </c>
      <c r="AH117" s="2">
        <f t="shared" si="31"/>
        <v>2.6767418881180491</v>
      </c>
    </row>
    <row r="118" spans="1:34">
      <c r="A118" s="1">
        <f>Raw!A118</f>
        <v>105</v>
      </c>
      <c r="B118" s="14">
        <f>Raw!B118</f>
        <v>0.4634375</v>
      </c>
      <c r="C118" s="15">
        <f>Raw!C118</f>
        <v>37.9</v>
      </c>
      <c r="D118" s="15">
        <f>IF(C118&gt;0.5,Raw!D118*D$11,-999)</f>
        <v>207.3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0.78197499999999998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0.92000800000000005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1.2479459999999998E+20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0.46349537037037036</v>
      </c>
      <c r="C119" s="15">
        <f>Raw!C119</f>
        <v>36.799999999999997</v>
      </c>
      <c r="D119" s="15">
        <f>IF(C119&gt;0.5,Raw!D119*D$11,-999)</f>
        <v>231.7</v>
      </c>
      <c r="E119" s="9">
        <f>IF(Raw!$G119&gt;$C$8,IF(Raw!$Q119&gt;$C$8,IF(Raw!$N119&gt;$C$9,IF(Raw!$N119&lt;$A$9,IF(Raw!$X119&gt;$C$9,IF(Raw!$X119&lt;$A$9,Raw!H119,-999),-999),-999),-999),-999),-999)</f>
        <v>0.75404199999999999</v>
      </c>
      <c r="F119" s="9">
        <f>IF(Raw!$G119&gt;$C$8,IF(Raw!$Q119&gt;$C$8,IF(Raw!$N119&gt;$C$9,IF(Raw!$N119&lt;$A$9,IF(Raw!$X119&gt;$C$9,IF(Raw!$X119&lt;$A$9,Raw!I119,-999),-999),-999),-999),-999),-999)</f>
        <v>0.85098099999999999</v>
      </c>
      <c r="G119" s="9">
        <f>Raw!G119</f>
        <v>0.85258900000000004</v>
      </c>
      <c r="H119" s="9">
        <f>IF(Raw!$G119&gt;$C$8,IF(Raw!$Q119&gt;$C$8,IF(Raw!$N119&gt;$C$9,IF(Raw!$N119&lt;$A$9,IF(Raw!$X119&gt;$C$9,IF(Raw!$X119&lt;$A$9,Raw!L119,-999),-999),-999),-999),-999),-999)</f>
        <v>339.3</v>
      </c>
      <c r="I119" s="9">
        <f>IF(Raw!$G119&gt;$C$8,IF(Raw!$Q119&gt;$C$8,IF(Raw!$N119&gt;$C$9,IF(Raw!$N119&lt;$A$9,IF(Raw!$X119&gt;$C$9,IF(Raw!$X119&lt;$A$9,Raw!M119,-999),-999),-999),-999),-999),-999)</f>
        <v>0.17047200000000001</v>
      </c>
      <c r="J119" s="9">
        <f>IF(Raw!$G119&gt;$C$8,IF(Raw!$Q119&gt;$C$8,IF(Raw!$N119&gt;$C$9,IF(Raw!$N119&lt;$A$9,IF(Raw!$X119&gt;$C$9,IF(Raw!$X119&lt;$A$9,Raw!N119,-999),-999),-999),-999),-999),-999)</f>
        <v>530</v>
      </c>
      <c r="K119" s="9">
        <f>IF(Raw!$G119&gt;$C$8,IF(Raw!$Q119&gt;$C$8,IF(Raw!$N119&gt;$C$9,IF(Raw!$N119&lt;$A$9,IF(Raw!$X119&gt;$C$9,IF(Raw!$X119&lt;$A$9,Raw!R119,-999),-999),-999),-999),-999),-999)</f>
        <v>0.74370899999999995</v>
      </c>
      <c r="L119" s="9">
        <f>IF(Raw!$G119&gt;$C$8,IF(Raw!$Q119&gt;$C$8,IF(Raw!$N119&gt;$C$9,IF(Raw!$N119&lt;$A$9,IF(Raw!$X119&gt;$C$9,IF(Raw!$X119&lt;$A$9,Raw!S119,-999),-999),-999),-999),-999),-999)</f>
        <v>0.925709</v>
      </c>
      <c r="M119" s="9">
        <f>Raw!Q119</f>
        <v>0.94377299999999997</v>
      </c>
      <c r="N119" s="9">
        <f>IF(Raw!$G119&gt;$C$8,IF(Raw!$Q119&gt;$C$8,IF(Raw!$N119&gt;$C$9,IF(Raw!$N119&lt;$A$9,IF(Raw!$X119&gt;$C$9,IF(Raw!$X119&lt;$A$9,Raw!V119,-999),-999),-999),-999),-999),-999)</f>
        <v>437.3</v>
      </c>
      <c r="O119" s="9">
        <f>IF(Raw!$G119&gt;$C$8,IF(Raw!$Q119&gt;$C$8,IF(Raw!$N119&gt;$C$9,IF(Raw!$N119&lt;$A$9,IF(Raw!$X119&gt;$C$9,IF(Raw!$X119&lt;$A$9,Raw!W119,-999),-999),-999),-999),-999),-999)</f>
        <v>3.3203000000000003E-2</v>
      </c>
      <c r="P119" s="9">
        <f>IF(Raw!$G119&gt;$C$8,IF(Raw!$Q119&gt;$C$8,IF(Raw!$N119&gt;$C$9,IF(Raw!$N119&lt;$A$9,IF(Raw!$X119&gt;$C$9,IF(Raw!$X119&lt;$A$9,Raw!X119,-999),-999),-999),-999),-999),-999)</f>
        <v>642</v>
      </c>
      <c r="R119" s="9">
        <f t="shared" si="20"/>
        <v>9.6938999999999997E-2</v>
      </c>
      <c r="S119" s="9">
        <f t="shared" si="21"/>
        <v>0.11391441172012066</v>
      </c>
      <c r="T119" s="9">
        <f t="shared" si="22"/>
        <v>0.18200000000000005</v>
      </c>
      <c r="U119" s="9">
        <f t="shared" si="23"/>
        <v>0.19660606086794019</v>
      </c>
      <c r="V119" s="15">
        <f t="shared" si="16"/>
        <v>0</v>
      </c>
      <c r="X119" s="11">
        <f t="shared" si="24"/>
        <v>1.3948339999999997E+20</v>
      </c>
      <c r="Y119" s="11">
        <f t="shared" si="25"/>
        <v>3.393E-18</v>
      </c>
      <c r="Z119" s="11">
        <f t="shared" si="26"/>
        <v>5.2999999999999998E-4</v>
      </c>
      <c r="AA119" s="16">
        <f t="shared" si="27"/>
        <v>0.20053187232158112</v>
      </c>
      <c r="AB119" s="9">
        <f t="shared" si="17"/>
        <v>0.78020580076252777</v>
      </c>
      <c r="AC119" s="9">
        <f t="shared" si="18"/>
        <v>0.79946812767841868</v>
      </c>
      <c r="AD119" s="15">
        <f t="shared" si="19"/>
        <v>378.36202324826615</v>
      </c>
      <c r="AE119" s="3">
        <f t="shared" si="28"/>
        <v>408.51719999999989</v>
      </c>
      <c r="AF119" s="2">
        <f t="shared" si="29"/>
        <v>0.25</v>
      </c>
      <c r="AG119" s="9">
        <f t="shared" si="30"/>
        <v>5.7221743825281238E-2</v>
      </c>
      <c r="AH119" s="2">
        <f t="shared" si="31"/>
        <v>2.7689304040625178</v>
      </c>
    </row>
    <row r="120" spans="1:34">
      <c r="A120" s="1">
        <f>Raw!A120</f>
        <v>107</v>
      </c>
      <c r="B120" s="14">
        <f>Raw!B120</f>
        <v>0.46355324074074072</v>
      </c>
      <c r="C120" s="15">
        <f>Raw!C120</f>
        <v>35.700000000000003</v>
      </c>
      <c r="D120" s="15">
        <f>IF(C120&gt;0.5,Raw!D120*D$11,-999)</f>
        <v>224.5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0.73592500000000005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0.93348399999999998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1.3514899999999998E+20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0.46361111111111114</v>
      </c>
      <c r="C121" s="15">
        <f>Raw!C121</f>
        <v>34.6</v>
      </c>
      <c r="D121" s="15">
        <f>IF(C121&gt;0.5,Raw!D121*D$11,-999)</f>
        <v>252.5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0.74519299999999999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0.91942599999999997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1.5200499999999997E+20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0.46366898148148145</v>
      </c>
      <c r="C122" s="15">
        <f>Raw!C122</f>
        <v>33.5</v>
      </c>
      <c r="D122" s="15">
        <f>IF(C122&gt;0.5,Raw!D122*D$11,-999)</f>
        <v>233.5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0.79373899999999997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0.90979600000000005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1.4056699999999995E+20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0.46371527777777777</v>
      </c>
      <c r="C123" s="15">
        <f>Raw!C123</f>
        <v>32.200000000000003</v>
      </c>
      <c r="D123" s="15">
        <f>IF(C123&gt;0.5,Raw!D123*D$11,-999)</f>
        <v>249.8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0.76133099999999998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0.92202600000000001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1.503796E+20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0.46377314814814818</v>
      </c>
      <c r="C124" s="15">
        <f>Raw!C124</f>
        <v>31.1</v>
      </c>
      <c r="D124" s="15">
        <f>IF(C124&gt;0.5,Raw!D124*D$11,-999)</f>
        <v>255.3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0.62296300000000004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0.88687700000000003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1.5369059999999997E+20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0.46383101851851855</v>
      </c>
      <c r="C125" s="15">
        <f>Raw!C125</f>
        <v>30.1</v>
      </c>
      <c r="D125" s="15">
        <f>IF(C125&gt;0.5,Raw!D125*D$11,-999)</f>
        <v>279.7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0.70109600000000005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0.91672699999999996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1.6837939999999997E+20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0.46388888888888885</v>
      </c>
      <c r="C126" s="15">
        <f>Raw!C126</f>
        <v>29</v>
      </c>
      <c r="D126" s="15">
        <f>IF(C126&gt;0.5,Raw!D126*D$11,-999)</f>
        <v>304.10000000000002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0.56420099999999995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0.92121399999999998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1.830682E+20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0.46393518518518517</v>
      </c>
      <c r="C127" s="15">
        <f>Raw!C127</f>
        <v>27.7</v>
      </c>
      <c r="D127" s="15">
        <f>IF(C127&gt;0.5,Raw!D127*D$11,-999)</f>
        <v>303.2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0.483628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0.87716799999999995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1.8252639999999997E+20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0.46399305555555559</v>
      </c>
      <c r="C128" s="15">
        <f>Raw!C128</f>
        <v>27</v>
      </c>
      <c r="D128" s="15">
        <f>IF(C128&gt;0.5,Raw!D128*D$11,-999)</f>
        <v>340.3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0.61856199999999995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0.90353000000000006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2.0486059999999993E+20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0.46405092592592595</v>
      </c>
      <c r="C129" s="15">
        <f>Raw!C129</f>
        <v>25.9</v>
      </c>
      <c r="D129" s="15">
        <f>IF(C129&gt;0.5,Raw!D129*D$11,-999)</f>
        <v>370.2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0.60754799999999998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0.86182199999999998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2.2286039999999997E+20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0.46410879629629626</v>
      </c>
      <c r="C130" s="15">
        <f>Raw!C130</f>
        <v>25.1</v>
      </c>
      <c r="D130" s="15">
        <f>IF(C130&gt;0.5,Raw!D130*D$11,-999)</f>
        <v>362.1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0.410916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0.83561799999999997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2.179842E+20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0.46415509259259258</v>
      </c>
      <c r="C131" s="15">
        <f>Raw!C131</f>
        <v>24</v>
      </c>
      <c r="D131" s="15">
        <f>IF(C131&gt;0.5,Raw!D131*D$11,-999)</f>
        <v>361.2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0.55019799999999996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0.787636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2.1744239999999997E+20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0.46421296296296299</v>
      </c>
      <c r="C132" s="15">
        <f>Raw!C132</f>
        <v>23.3</v>
      </c>
      <c r="D132" s="15">
        <f>IF(C132&gt;0.5,Raw!D132*D$11,-999)</f>
        <v>388.3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0.51427400000000001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0.83410099999999998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2.3375659999999997E+20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0.46427083333333335</v>
      </c>
      <c r="C133" s="15">
        <f>Raw!C133</f>
        <v>22.2</v>
      </c>
      <c r="D133" s="15">
        <f>IF(C133&gt;0.5,Raw!D133*D$11,-999)</f>
        <v>415.5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0.45982200000000001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0.83787299999999998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2.5013099999999997E+20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0.46432870370370366</v>
      </c>
      <c r="C134" s="15">
        <f>Raw!C134</f>
        <v>21.1</v>
      </c>
      <c r="D134" s="15">
        <f>IF(C134&gt;0.5,Raw!D134*D$11,-999)</f>
        <v>428.1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0.41279900000000003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0.795072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2.5771619999999993E+20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0.46438657407407408</v>
      </c>
      <c r="C135" s="15">
        <f>Raw!C135</f>
        <v>20.399999999999999</v>
      </c>
      <c r="D135" s="15">
        <f>IF(C135&gt;0.5,Raw!D135*D$11,-999)</f>
        <v>425.4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0.199213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0.72106199999999998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2.5609079999999997E+20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0.4644328703703704</v>
      </c>
      <c r="C136" s="15">
        <f>Raw!C136</f>
        <v>19.3</v>
      </c>
      <c r="D136" s="15">
        <f>IF(C136&gt;0.5,Raw!D136*D$11,-999)</f>
        <v>443.5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0.30479699999999998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0.69938699999999998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2.6698699999999993E+20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0.46449074074074076</v>
      </c>
      <c r="C137" s="15">
        <f>Raw!C137</f>
        <v>18.399999999999999</v>
      </c>
      <c r="D137" s="15">
        <f>IF(C137&gt;0.5,Raw!D137*D$11,-999)</f>
        <v>397.4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0.38667899999999999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0.64464699999999997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2.392347999999999E+20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0.46454861111111106</v>
      </c>
      <c r="C138" s="15">
        <f>Raw!C138</f>
        <v>17.7</v>
      </c>
      <c r="D138" s="15">
        <f>IF(C138&gt;0.5,Raw!D138*D$11,-999)</f>
        <v>449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0.33905099999999999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0.64635299999999996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2.7029799999999997E+20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0.46460648148148148</v>
      </c>
      <c r="C139" s="15">
        <f>Raw!C139</f>
        <v>16.2</v>
      </c>
      <c r="D139" s="15">
        <f>IF(C139&gt;0.5,Raw!D139*D$11,-999)</f>
        <v>545.79999999999995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0.36873499999999998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0.68216100000000002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3.2857159999999993E+20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9"/>
  <sheetViews>
    <sheetView topLeftCell="A3" workbookViewId="0">
      <selection activeCell="A3"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161.9</v>
      </c>
      <c r="D13" s="17">
        <v>3.6</v>
      </c>
      <c r="E13" s="17">
        <v>1.7200000000000001E-4</v>
      </c>
      <c r="F13" s="17">
        <v>8.0000000000000002E-3</v>
      </c>
      <c r="G13" s="17">
        <v>0.37652400000000003</v>
      </c>
      <c r="H13" s="17">
        <v>0.56996400000000003</v>
      </c>
      <c r="I13" s="17">
        <v>0.61707199999999995</v>
      </c>
      <c r="J13" s="17">
        <v>4.7107999999999997E-2</v>
      </c>
      <c r="K13" s="17">
        <v>7.6341999999999993E-2</v>
      </c>
      <c r="L13" s="17">
        <v>225.2</v>
      </c>
      <c r="M13" s="17">
        <v>3.0000000000000001E-6</v>
      </c>
      <c r="N13" s="17">
        <v>961</v>
      </c>
      <c r="O13" s="17">
        <v>0</v>
      </c>
      <c r="P13" s="17">
        <v>0</v>
      </c>
      <c r="Q13" s="17">
        <v>0.284418</v>
      </c>
      <c r="R13" s="17">
        <v>0.57381400000000005</v>
      </c>
      <c r="S13" s="17">
        <v>0.60127600000000003</v>
      </c>
      <c r="T13" s="17">
        <v>2.7462E-2</v>
      </c>
      <c r="U13" s="17">
        <v>4.5672999999999998E-2</v>
      </c>
      <c r="V13" s="17">
        <v>686.7</v>
      </c>
      <c r="W13" s="17">
        <v>0.59999599999999997</v>
      </c>
      <c r="X13" s="17">
        <v>0</v>
      </c>
      <c r="Y13" s="17">
        <v>0</v>
      </c>
      <c r="Z13" s="17">
        <v>0</v>
      </c>
      <c r="AA13" s="17">
        <v>7.02657E-2</v>
      </c>
      <c r="AB13" s="17">
        <v>4.6930299999999999E-3</v>
      </c>
      <c r="AC13" s="17">
        <v>0.57394299999999998</v>
      </c>
      <c r="AD13" s="17">
        <v>0.25</v>
      </c>
      <c r="AE13" s="17">
        <v>3688.5</v>
      </c>
    </row>
    <row r="14" spans="1:31">
      <c r="A14" s="17">
        <v>1</v>
      </c>
      <c r="B14" s="19">
        <v>0.45782407407407405</v>
      </c>
      <c r="C14" s="17">
        <v>162.1</v>
      </c>
      <c r="D14" s="17">
        <v>3.6</v>
      </c>
      <c r="E14" s="17">
        <v>6.11E-4</v>
      </c>
      <c r="F14" s="17">
        <v>0.03</v>
      </c>
      <c r="G14" s="17">
        <v>0.40786</v>
      </c>
      <c r="H14" s="17">
        <v>0.57495600000000002</v>
      </c>
      <c r="I14" s="17">
        <v>0.609815</v>
      </c>
      <c r="J14" s="17">
        <v>3.4859000000000001E-2</v>
      </c>
      <c r="K14" s="17">
        <v>5.7162999999999999E-2</v>
      </c>
      <c r="L14" s="17">
        <v>535.29999999999995</v>
      </c>
      <c r="M14" s="17">
        <v>0.59998499999999999</v>
      </c>
      <c r="N14" s="17">
        <v>1603</v>
      </c>
      <c r="O14" s="17">
        <v>0</v>
      </c>
      <c r="P14" s="17">
        <v>0</v>
      </c>
      <c r="Q14" s="17">
        <v>0.503664</v>
      </c>
      <c r="R14" s="17">
        <v>0.59350400000000003</v>
      </c>
      <c r="S14" s="17">
        <v>0.63769799999999999</v>
      </c>
      <c r="T14" s="17">
        <v>4.4193999999999997E-2</v>
      </c>
      <c r="U14" s="17">
        <v>6.9302000000000002E-2</v>
      </c>
      <c r="V14" s="17">
        <v>636.20000000000005</v>
      </c>
      <c r="W14" s="17">
        <v>2.1999999999999999E-5</v>
      </c>
      <c r="X14" s="17">
        <v>2061</v>
      </c>
      <c r="Y14" s="17">
        <v>0</v>
      </c>
      <c r="Z14" s="17">
        <v>0</v>
      </c>
      <c r="AA14" s="17">
        <v>0.10661900000000001</v>
      </c>
      <c r="AB14" s="17">
        <v>1.8358699999999999E-2</v>
      </c>
      <c r="AC14" s="17">
        <v>0.59431599999999996</v>
      </c>
      <c r="AD14" s="17">
        <v>0.25</v>
      </c>
      <c r="AE14" s="17">
        <v>1551.6</v>
      </c>
    </row>
    <row r="15" spans="1:31">
      <c r="A15" s="17">
        <v>2</v>
      </c>
      <c r="B15" s="19">
        <v>0.45788194444444441</v>
      </c>
      <c r="C15" s="17">
        <v>161.69999999999999</v>
      </c>
      <c r="D15" s="17">
        <v>3.6</v>
      </c>
      <c r="E15" s="17">
        <v>1.5100000000000001E-4</v>
      </c>
      <c r="F15" s="17">
        <v>7.0000000000000001E-3</v>
      </c>
      <c r="G15" s="17">
        <v>0.40193200000000001</v>
      </c>
      <c r="H15" s="17">
        <v>0.58090600000000003</v>
      </c>
      <c r="I15" s="17">
        <v>0.61190900000000004</v>
      </c>
      <c r="J15" s="17">
        <v>3.1002999999999999E-2</v>
      </c>
      <c r="K15" s="17">
        <v>5.0666999999999997E-2</v>
      </c>
      <c r="L15" s="17">
        <v>200</v>
      </c>
      <c r="M15" s="17">
        <v>3.3416000000000001E-2</v>
      </c>
      <c r="N15" s="17">
        <v>1050</v>
      </c>
      <c r="O15" s="17">
        <v>0</v>
      </c>
      <c r="P15" s="17">
        <v>0</v>
      </c>
      <c r="Q15" s="17">
        <v>0.44020900000000002</v>
      </c>
      <c r="R15" s="17">
        <v>0.58796599999999999</v>
      </c>
      <c r="S15" s="17">
        <v>0.61590100000000003</v>
      </c>
      <c r="T15" s="17">
        <v>2.7935000000000001E-2</v>
      </c>
      <c r="U15" s="17">
        <v>4.5356E-2</v>
      </c>
      <c r="V15" s="17">
        <v>258</v>
      </c>
      <c r="W15" s="17">
        <v>0.37079899999999999</v>
      </c>
      <c r="X15" s="17">
        <v>1335</v>
      </c>
      <c r="Y15" s="17">
        <v>0</v>
      </c>
      <c r="Z15" s="17">
        <v>0</v>
      </c>
      <c r="AA15" s="17">
        <v>6.9778199999999999E-2</v>
      </c>
      <c r="AB15" s="17">
        <v>4.5554899999999997E-3</v>
      </c>
      <c r="AC15" s="17">
        <v>0.58809299999999998</v>
      </c>
      <c r="AD15" s="17">
        <v>0.25</v>
      </c>
      <c r="AE15" s="17">
        <v>4152.8</v>
      </c>
    </row>
    <row r="16" spans="1:31">
      <c r="A16" s="17">
        <v>3</v>
      </c>
      <c r="B16" s="19">
        <v>0.45792824074074073</v>
      </c>
      <c r="C16" s="17">
        <v>160.6</v>
      </c>
      <c r="D16" s="17">
        <v>3.6</v>
      </c>
      <c r="E16" s="17">
        <v>3.4099999999999999E-4</v>
      </c>
      <c r="F16" s="17">
        <v>1.7000000000000001E-2</v>
      </c>
      <c r="G16" s="17">
        <v>0.39278999999999997</v>
      </c>
      <c r="H16" s="17">
        <v>0.58394400000000002</v>
      </c>
      <c r="I16" s="17">
        <v>0.61019800000000002</v>
      </c>
      <c r="J16" s="17">
        <v>2.6255000000000001E-2</v>
      </c>
      <c r="K16" s="17">
        <v>4.3026000000000002E-2</v>
      </c>
      <c r="L16" s="17">
        <v>362.7</v>
      </c>
      <c r="M16" s="17">
        <v>5.1E-5</v>
      </c>
      <c r="N16" s="17">
        <v>1119</v>
      </c>
      <c r="O16" s="17">
        <v>0</v>
      </c>
      <c r="P16" s="17">
        <v>0</v>
      </c>
      <c r="Q16" s="17">
        <v>0.51929499999999995</v>
      </c>
      <c r="R16" s="17">
        <v>0.571855</v>
      </c>
      <c r="S16" s="17">
        <v>0.60615600000000003</v>
      </c>
      <c r="T16" s="17">
        <v>3.4300999999999998E-2</v>
      </c>
      <c r="U16" s="17">
        <v>5.6586999999999998E-2</v>
      </c>
      <c r="V16" s="17">
        <v>447.3</v>
      </c>
      <c r="W16" s="17">
        <v>0.59997900000000004</v>
      </c>
      <c r="X16" s="17">
        <v>857</v>
      </c>
      <c r="Y16" s="17">
        <v>0</v>
      </c>
      <c r="Z16" s="17">
        <v>0</v>
      </c>
      <c r="AA16" s="17">
        <v>8.7057300000000004E-2</v>
      </c>
      <c r="AB16" s="17">
        <v>8.7651599999999993E-3</v>
      </c>
      <c r="AC16" s="17">
        <v>0.572156</v>
      </c>
      <c r="AD16" s="17">
        <v>0.25</v>
      </c>
      <c r="AE16" s="17">
        <v>2290.1999999999998</v>
      </c>
    </row>
    <row r="17" spans="1:31">
      <c r="A17" s="17">
        <v>4</v>
      </c>
      <c r="B17" s="19">
        <v>0.45798611111111115</v>
      </c>
      <c r="C17" s="17">
        <v>159.69999999999999</v>
      </c>
      <c r="D17" s="17">
        <v>3.6</v>
      </c>
      <c r="E17" s="17">
        <v>1.5300000000000001E-4</v>
      </c>
      <c r="F17" s="17">
        <v>7.0000000000000001E-3</v>
      </c>
      <c r="G17" s="17">
        <v>0.44385200000000002</v>
      </c>
      <c r="H17" s="17">
        <v>0.58150400000000002</v>
      </c>
      <c r="I17" s="17">
        <v>0.61472899999999997</v>
      </c>
      <c r="J17" s="17">
        <v>3.3223999999999997E-2</v>
      </c>
      <c r="K17" s="17">
        <v>5.4046999999999998E-2</v>
      </c>
      <c r="L17" s="17">
        <v>200</v>
      </c>
      <c r="M17" s="17">
        <v>5.0000000000000004E-6</v>
      </c>
      <c r="N17" s="17">
        <v>269</v>
      </c>
      <c r="O17" s="17">
        <v>0</v>
      </c>
      <c r="P17" s="17">
        <v>0</v>
      </c>
      <c r="Q17" s="17">
        <v>0.25616100000000003</v>
      </c>
      <c r="R17" s="17">
        <v>0.57652999999999999</v>
      </c>
      <c r="S17" s="17">
        <v>0.60417399999999999</v>
      </c>
      <c r="T17" s="17">
        <v>2.7643000000000001E-2</v>
      </c>
      <c r="U17" s="17">
        <v>4.5754000000000003E-2</v>
      </c>
      <c r="V17" s="17">
        <v>800</v>
      </c>
      <c r="W17" s="17">
        <v>0.28507700000000002</v>
      </c>
      <c r="X17" s="17">
        <v>2816</v>
      </c>
      <c r="Y17" s="17">
        <v>0</v>
      </c>
      <c r="Z17" s="17">
        <v>0</v>
      </c>
      <c r="AA17" s="17">
        <v>7.03907E-2</v>
      </c>
      <c r="AB17" s="17">
        <v>1.1720700000000001E-3</v>
      </c>
      <c r="AC17" s="17">
        <v>0.57656300000000005</v>
      </c>
      <c r="AD17" s="17">
        <v>0.25</v>
      </c>
      <c r="AE17" s="17">
        <v>4152.7</v>
      </c>
    </row>
    <row r="18" spans="1:31">
      <c r="A18" s="17">
        <v>5</v>
      </c>
      <c r="B18" s="19">
        <v>0.45804398148148145</v>
      </c>
      <c r="C18" s="17">
        <v>158.4</v>
      </c>
      <c r="D18" s="17">
        <v>3.6</v>
      </c>
      <c r="E18" s="17">
        <v>5.3200000000000003E-4</v>
      </c>
      <c r="F18" s="17">
        <v>2.5999999999999999E-2</v>
      </c>
      <c r="G18" s="17">
        <v>0.19197900000000001</v>
      </c>
      <c r="H18" s="17">
        <v>0.58119299999999996</v>
      </c>
      <c r="I18" s="17">
        <v>0.60667099999999996</v>
      </c>
      <c r="J18" s="17">
        <v>2.5478000000000001E-2</v>
      </c>
      <c r="K18" s="17">
        <v>4.1995999999999999E-2</v>
      </c>
      <c r="L18" s="17">
        <v>564.4</v>
      </c>
      <c r="M18" s="17">
        <v>3.0000000000000001E-6</v>
      </c>
      <c r="N18" s="17">
        <v>584</v>
      </c>
      <c r="O18" s="17">
        <v>0</v>
      </c>
      <c r="P18" s="17">
        <v>0</v>
      </c>
      <c r="Q18" s="17">
        <v>0.44168499999999999</v>
      </c>
      <c r="R18" s="17">
        <v>0.57210399999999995</v>
      </c>
      <c r="S18" s="17">
        <v>0.60643400000000003</v>
      </c>
      <c r="T18" s="17">
        <v>3.4329999999999999E-2</v>
      </c>
      <c r="U18" s="17">
        <v>5.6610000000000001E-2</v>
      </c>
      <c r="V18" s="17">
        <v>627.5</v>
      </c>
      <c r="W18" s="17">
        <v>1.15E-4</v>
      </c>
      <c r="X18" s="17">
        <v>596</v>
      </c>
      <c r="Y18" s="17">
        <v>0</v>
      </c>
      <c r="Z18" s="17">
        <v>0</v>
      </c>
      <c r="AA18" s="17">
        <v>8.7091799999999997E-2</v>
      </c>
      <c r="AB18" s="17">
        <v>7.1383799999999997E-3</v>
      </c>
      <c r="AC18" s="17">
        <v>0.572349</v>
      </c>
      <c r="AD18" s="17">
        <v>0.25</v>
      </c>
      <c r="AE18" s="17">
        <v>1471.6</v>
      </c>
    </row>
    <row r="19" spans="1:31">
      <c r="A19" s="17">
        <v>6</v>
      </c>
      <c r="B19" s="19">
        <v>0.45809027777777778</v>
      </c>
      <c r="C19" s="17">
        <v>157.4</v>
      </c>
      <c r="D19" s="17">
        <v>3.6</v>
      </c>
      <c r="E19" s="17">
        <v>6.8499999999999995E-4</v>
      </c>
      <c r="F19" s="17">
        <v>3.3000000000000002E-2</v>
      </c>
      <c r="G19" s="17">
        <v>0.39555899999999999</v>
      </c>
      <c r="H19" s="17">
        <v>0.565523</v>
      </c>
      <c r="I19" s="17">
        <v>0.60565999999999998</v>
      </c>
      <c r="J19" s="17">
        <v>4.0138E-2</v>
      </c>
      <c r="K19" s="17">
        <v>6.6270999999999997E-2</v>
      </c>
      <c r="L19" s="17">
        <v>800</v>
      </c>
      <c r="M19" s="17">
        <v>6.9999999999999999E-6</v>
      </c>
      <c r="N19" s="17">
        <v>1375</v>
      </c>
      <c r="O19" s="17">
        <v>0</v>
      </c>
      <c r="P19" s="17">
        <v>0</v>
      </c>
      <c r="Q19" s="17">
        <v>0.38245200000000001</v>
      </c>
      <c r="R19" s="17">
        <v>0.57508199999999998</v>
      </c>
      <c r="S19" s="17">
        <v>0.60681099999999999</v>
      </c>
      <c r="T19" s="17">
        <v>3.1729E-2</v>
      </c>
      <c r="U19" s="17">
        <v>5.2288000000000001E-2</v>
      </c>
      <c r="V19" s="17">
        <v>597</v>
      </c>
      <c r="W19" s="17">
        <v>2.1999999999999999E-5</v>
      </c>
      <c r="X19" s="17">
        <v>650</v>
      </c>
      <c r="Y19" s="17">
        <v>0</v>
      </c>
      <c r="Z19" s="17">
        <v>0</v>
      </c>
      <c r="AA19" s="17">
        <v>8.0443799999999996E-2</v>
      </c>
      <c r="AB19" s="17">
        <v>2.3411299999999999E-2</v>
      </c>
      <c r="AC19" s="17">
        <v>0.57582500000000003</v>
      </c>
      <c r="AD19" s="17">
        <v>0.25</v>
      </c>
      <c r="AE19" s="17">
        <v>1038.2</v>
      </c>
    </row>
    <row r="20" spans="1:31">
      <c r="A20" s="17">
        <v>7</v>
      </c>
      <c r="B20" s="19">
        <v>0.45814814814814814</v>
      </c>
      <c r="C20" s="17">
        <v>156.30000000000001</v>
      </c>
      <c r="D20" s="17">
        <v>3.6</v>
      </c>
      <c r="E20" s="17">
        <v>1.65E-4</v>
      </c>
      <c r="F20" s="17">
        <v>8.0000000000000002E-3</v>
      </c>
      <c r="G20" s="17">
        <v>0.43060300000000001</v>
      </c>
      <c r="H20" s="17">
        <v>0.58840199999999998</v>
      </c>
      <c r="I20" s="17">
        <v>0.62202100000000005</v>
      </c>
      <c r="J20" s="17">
        <v>3.3619000000000003E-2</v>
      </c>
      <c r="K20" s="17">
        <v>5.4046999999999998E-2</v>
      </c>
      <c r="L20" s="17">
        <v>200</v>
      </c>
      <c r="M20" s="17">
        <v>3.8699999999999997E-4</v>
      </c>
      <c r="N20" s="17">
        <v>1271</v>
      </c>
      <c r="O20" s="17">
        <v>0</v>
      </c>
      <c r="P20" s="17">
        <v>0</v>
      </c>
      <c r="Q20" s="17">
        <v>0.470084</v>
      </c>
      <c r="R20" s="17">
        <v>0.576156</v>
      </c>
      <c r="S20" s="17">
        <v>0.60607100000000003</v>
      </c>
      <c r="T20" s="17">
        <v>2.9915000000000001E-2</v>
      </c>
      <c r="U20" s="17">
        <v>4.9359E-2</v>
      </c>
      <c r="V20" s="17">
        <v>476.6</v>
      </c>
      <c r="W20" s="17">
        <v>0.6</v>
      </c>
      <c r="X20" s="17">
        <v>1423</v>
      </c>
      <c r="Y20" s="17">
        <v>0</v>
      </c>
      <c r="Z20" s="17">
        <v>0</v>
      </c>
      <c r="AA20" s="17">
        <v>7.5936500000000004E-2</v>
      </c>
      <c r="AB20" s="17">
        <v>5.5119699999999997E-3</v>
      </c>
      <c r="AC20" s="17">
        <v>0.57632099999999997</v>
      </c>
      <c r="AD20" s="17">
        <v>0.25</v>
      </c>
      <c r="AE20" s="17">
        <v>4152.8</v>
      </c>
    </row>
    <row r="21" spans="1:31">
      <c r="A21" s="17">
        <v>8</v>
      </c>
      <c r="B21" s="19">
        <v>0.45820601851851855</v>
      </c>
      <c r="C21" s="17">
        <v>155.19999999999999</v>
      </c>
      <c r="D21" s="17">
        <v>3.6</v>
      </c>
      <c r="E21" s="17">
        <v>6.9800000000000005E-4</v>
      </c>
      <c r="F21" s="17">
        <v>3.4000000000000002E-2</v>
      </c>
      <c r="G21" s="17">
        <v>0.49148999999999998</v>
      </c>
      <c r="H21" s="17">
        <v>0.57311599999999996</v>
      </c>
      <c r="I21" s="17">
        <v>0.61545399999999995</v>
      </c>
      <c r="J21" s="17">
        <v>4.2338000000000001E-2</v>
      </c>
      <c r="K21" s="17">
        <v>6.8792000000000006E-2</v>
      </c>
      <c r="L21" s="17">
        <v>800</v>
      </c>
      <c r="M21" s="17">
        <v>6.9999999999999999E-6</v>
      </c>
      <c r="N21" s="17">
        <v>919</v>
      </c>
      <c r="O21" s="17">
        <v>0</v>
      </c>
      <c r="P21" s="17">
        <v>0</v>
      </c>
      <c r="Q21" s="17">
        <v>0.46301300000000001</v>
      </c>
      <c r="R21" s="17">
        <v>0.57916199999999995</v>
      </c>
      <c r="S21" s="17">
        <v>0.61150800000000005</v>
      </c>
      <c r="T21" s="17">
        <v>3.2346E-2</v>
      </c>
      <c r="U21" s="17">
        <v>5.2894999999999998E-2</v>
      </c>
      <c r="V21" s="17">
        <v>636.6</v>
      </c>
      <c r="W21" s="17">
        <v>0.59999899999999995</v>
      </c>
      <c r="X21" s="17">
        <v>1135</v>
      </c>
      <c r="Y21" s="17">
        <v>0</v>
      </c>
      <c r="Z21" s="17">
        <v>0</v>
      </c>
      <c r="AA21" s="17">
        <v>8.1376699999999996E-2</v>
      </c>
      <c r="AB21" s="17">
        <v>1.5766499999999999E-2</v>
      </c>
      <c r="AC21" s="17">
        <v>0.57967199999999997</v>
      </c>
      <c r="AD21" s="17">
        <v>0.25</v>
      </c>
      <c r="AE21" s="17">
        <v>1038.2</v>
      </c>
    </row>
    <row r="22" spans="1:31">
      <c r="A22" s="17">
        <v>9</v>
      </c>
      <c r="B22" s="19">
        <v>0.45825231481481482</v>
      </c>
      <c r="C22" s="17">
        <v>154.1</v>
      </c>
      <c r="D22" s="17">
        <v>3.6</v>
      </c>
      <c r="E22" s="17">
        <v>5.9900000000000003E-4</v>
      </c>
      <c r="F22" s="17">
        <v>2.9000000000000001E-2</v>
      </c>
      <c r="G22" s="17">
        <v>0.34027299999999999</v>
      </c>
      <c r="H22" s="17">
        <v>0.58258200000000004</v>
      </c>
      <c r="I22" s="17">
        <v>0.61552799999999996</v>
      </c>
      <c r="J22" s="17">
        <v>3.2946999999999997E-2</v>
      </c>
      <c r="K22" s="17">
        <v>5.3525999999999997E-2</v>
      </c>
      <c r="L22" s="17">
        <v>520.29999999999995</v>
      </c>
      <c r="M22" s="17">
        <v>9.9999999999999995E-7</v>
      </c>
      <c r="N22" s="17">
        <v>1756</v>
      </c>
      <c r="O22" s="17">
        <v>0</v>
      </c>
      <c r="P22" s="17">
        <v>0</v>
      </c>
      <c r="Q22" s="17">
        <v>0.40510699999999999</v>
      </c>
      <c r="R22" s="17">
        <v>0.571716</v>
      </c>
      <c r="S22" s="17">
        <v>0.614784</v>
      </c>
      <c r="T22" s="17">
        <v>4.3068000000000002E-2</v>
      </c>
      <c r="U22" s="17">
        <v>7.0053000000000004E-2</v>
      </c>
      <c r="V22" s="17">
        <v>709.2</v>
      </c>
      <c r="W22" s="17">
        <v>4.0400000000000001E-4</v>
      </c>
      <c r="X22" s="17">
        <v>1620</v>
      </c>
      <c r="Y22" s="17">
        <v>0</v>
      </c>
      <c r="Z22" s="17">
        <v>0</v>
      </c>
      <c r="AA22" s="17">
        <v>0.10777399999999999</v>
      </c>
      <c r="AB22" s="17">
        <v>1.95252E-2</v>
      </c>
      <c r="AC22" s="17">
        <v>0.57255699999999998</v>
      </c>
      <c r="AD22" s="17">
        <v>0.25</v>
      </c>
      <c r="AE22" s="17">
        <v>1596.3</v>
      </c>
    </row>
    <row r="23" spans="1:31">
      <c r="A23" s="17">
        <v>10</v>
      </c>
      <c r="B23" s="19">
        <v>0.45831018518518518</v>
      </c>
      <c r="C23" s="17">
        <v>152.80000000000001</v>
      </c>
      <c r="D23" s="17">
        <v>3.6</v>
      </c>
      <c r="E23" s="17">
        <v>5.8699999999999996E-4</v>
      </c>
      <c r="F23" s="17">
        <v>2.8000000000000001E-2</v>
      </c>
      <c r="G23" s="17">
        <v>0.51481900000000003</v>
      </c>
      <c r="H23" s="17">
        <v>0.57431900000000002</v>
      </c>
      <c r="I23" s="17">
        <v>0.62717299999999998</v>
      </c>
      <c r="J23" s="17">
        <v>5.2853999999999998E-2</v>
      </c>
      <c r="K23" s="17">
        <v>8.4273000000000001E-2</v>
      </c>
      <c r="L23" s="17">
        <v>800</v>
      </c>
      <c r="M23" s="17">
        <v>5.0000000000000004E-6</v>
      </c>
      <c r="N23" s="17">
        <v>16806</v>
      </c>
      <c r="O23" s="17">
        <v>0</v>
      </c>
      <c r="P23" s="17">
        <v>0</v>
      </c>
      <c r="Q23" s="17">
        <v>0.48713600000000001</v>
      </c>
      <c r="R23" s="17">
        <v>0.57872199999999996</v>
      </c>
      <c r="S23" s="17">
        <v>0.61340700000000004</v>
      </c>
      <c r="T23" s="17">
        <v>3.4685000000000001E-2</v>
      </c>
      <c r="U23" s="17">
        <v>5.6544999999999998E-2</v>
      </c>
      <c r="V23" s="17">
        <v>449.2</v>
      </c>
      <c r="W23" s="17">
        <v>0.59999199999999997</v>
      </c>
      <c r="X23" s="17">
        <v>2999</v>
      </c>
      <c r="Y23" s="17">
        <v>0</v>
      </c>
      <c r="Z23" s="17">
        <v>0</v>
      </c>
      <c r="AA23" s="17">
        <v>8.6993000000000001E-2</v>
      </c>
      <c r="AB23" s="17">
        <v>0.226631</v>
      </c>
      <c r="AC23" s="17">
        <v>0.58658200000000005</v>
      </c>
      <c r="AD23" s="17">
        <v>0.25</v>
      </c>
      <c r="AE23" s="17">
        <v>1038.2</v>
      </c>
    </row>
    <row r="24" spans="1:31">
      <c r="A24" s="17">
        <v>11</v>
      </c>
      <c r="B24" s="19">
        <v>0.45836805555555554</v>
      </c>
      <c r="C24" s="17">
        <v>151.5</v>
      </c>
      <c r="D24" s="17">
        <v>4.5</v>
      </c>
      <c r="E24" s="17">
        <v>6.4800000000000003E-4</v>
      </c>
      <c r="F24" s="17">
        <v>3.1E-2</v>
      </c>
      <c r="G24" s="17">
        <v>0.62158899999999995</v>
      </c>
      <c r="H24" s="17">
        <v>0.57844700000000004</v>
      </c>
      <c r="I24" s="17">
        <v>0.63143400000000005</v>
      </c>
      <c r="J24" s="17">
        <v>5.2986999999999999E-2</v>
      </c>
      <c r="K24" s="17">
        <v>8.3915000000000003E-2</v>
      </c>
      <c r="L24" s="17">
        <v>514.5</v>
      </c>
      <c r="M24" s="17">
        <v>3.9999999999999998E-6</v>
      </c>
      <c r="N24" s="17">
        <v>3321</v>
      </c>
      <c r="O24" s="17">
        <v>0</v>
      </c>
      <c r="P24" s="17">
        <v>0</v>
      </c>
      <c r="Q24" s="17">
        <v>0.45610000000000001</v>
      </c>
      <c r="R24" s="17">
        <v>0.580148</v>
      </c>
      <c r="S24" s="17">
        <v>0.61906099999999997</v>
      </c>
      <c r="T24" s="17">
        <v>3.8913000000000003E-2</v>
      </c>
      <c r="U24" s="17">
        <v>6.2857999999999997E-2</v>
      </c>
      <c r="V24" s="17">
        <v>664.8</v>
      </c>
      <c r="W24" s="17">
        <v>0.29578100000000002</v>
      </c>
      <c r="X24" s="17">
        <v>531</v>
      </c>
      <c r="Y24" s="17">
        <v>0</v>
      </c>
      <c r="Z24" s="17">
        <v>0</v>
      </c>
      <c r="AA24" s="17">
        <v>9.6704499999999999E-2</v>
      </c>
      <c r="AB24" s="17">
        <v>4.4483099999999998E-2</v>
      </c>
      <c r="AC24" s="17">
        <v>0.58187900000000004</v>
      </c>
      <c r="AD24" s="17">
        <v>0.25</v>
      </c>
      <c r="AE24" s="17">
        <v>1614.2</v>
      </c>
    </row>
    <row r="25" spans="1:31">
      <c r="A25" s="17">
        <v>12</v>
      </c>
      <c r="B25" s="19">
        <v>0.45841435185185181</v>
      </c>
      <c r="C25" s="17">
        <v>150.30000000000001</v>
      </c>
      <c r="D25" s="17">
        <v>4.5</v>
      </c>
      <c r="E25" s="17">
        <v>1.206E-3</v>
      </c>
      <c r="F25" s="17">
        <v>5.8000000000000003E-2</v>
      </c>
      <c r="G25" s="17">
        <v>0.56243500000000002</v>
      </c>
      <c r="H25" s="17">
        <v>0.58612900000000001</v>
      </c>
      <c r="I25" s="17">
        <v>0.63628399999999996</v>
      </c>
      <c r="J25" s="17">
        <v>5.0155999999999999E-2</v>
      </c>
      <c r="K25" s="17">
        <v>7.8825999999999993E-2</v>
      </c>
      <c r="L25" s="17">
        <v>722.4</v>
      </c>
      <c r="M25" s="17">
        <v>0.37081599999999998</v>
      </c>
      <c r="N25" s="17">
        <v>674</v>
      </c>
      <c r="O25" s="17">
        <v>0</v>
      </c>
      <c r="P25" s="17">
        <v>0</v>
      </c>
      <c r="Q25" s="17">
        <v>0.56357599999999997</v>
      </c>
      <c r="R25" s="17">
        <v>0.57843599999999995</v>
      </c>
      <c r="S25" s="17">
        <v>0.62920799999999999</v>
      </c>
      <c r="T25" s="17">
        <v>5.0771999999999998E-2</v>
      </c>
      <c r="U25" s="17">
        <v>8.0692E-2</v>
      </c>
      <c r="V25" s="17">
        <v>679</v>
      </c>
      <c r="W25" s="17">
        <v>0.42518</v>
      </c>
      <c r="X25" s="17">
        <v>855</v>
      </c>
      <c r="Y25" s="17">
        <v>0</v>
      </c>
      <c r="Z25" s="17">
        <v>0</v>
      </c>
      <c r="AA25" s="17">
        <v>0.124142</v>
      </c>
      <c r="AB25" s="17">
        <v>1.3095600000000001E-2</v>
      </c>
      <c r="AC25" s="17">
        <v>0.57910099999999998</v>
      </c>
      <c r="AD25" s="17">
        <v>0.25</v>
      </c>
      <c r="AE25" s="17">
        <v>1149.7</v>
      </c>
    </row>
    <row r="26" spans="1:31">
      <c r="A26" s="17">
        <v>13</v>
      </c>
      <c r="B26" s="19">
        <v>0.45847222222222223</v>
      </c>
      <c r="C26" s="17">
        <v>148.80000000000001</v>
      </c>
      <c r="D26" s="17">
        <v>4.5</v>
      </c>
      <c r="E26" s="17">
        <v>1.537E-3</v>
      </c>
      <c r="F26" s="17">
        <v>7.3999999999999996E-2</v>
      </c>
      <c r="G26" s="17">
        <v>0.68840400000000002</v>
      </c>
      <c r="H26" s="17">
        <v>0.57456600000000002</v>
      </c>
      <c r="I26" s="17">
        <v>0.64591399999999999</v>
      </c>
      <c r="J26" s="17">
        <v>7.1347999999999995E-2</v>
      </c>
      <c r="K26" s="17">
        <v>0.11046</v>
      </c>
      <c r="L26" s="17">
        <v>800</v>
      </c>
      <c r="M26" s="17">
        <v>5.0000000000000002E-5</v>
      </c>
      <c r="N26" s="17">
        <v>2961</v>
      </c>
      <c r="O26" s="17">
        <v>0</v>
      </c>
      <c r="P26" s="17">
        <v>0</v>
      </c>
      <c r="Q26" s="17">
        <v>0.58611999999999997</v>
      </c>
      <c r="R26" s="17">
        <v>0.57474999999999998</v>
      </c>
      <c r="S26" s="17">
        <v>0.63692300000000002</v>
      </c>
      <c r="T26" s="17">
        <v>6.2172999999999999E-2</v>
      </c>
      <c r="U26" s="17">
        <v>9.7614000000000006E-2</v>
      </c>
      <c r="V26" s="17">
        <v>800</v>
      </c>
      <c r="W26" s="17">
        <v>9.0000000000000002E-6</v>
      </c>
      <c r="X26" s="17">
        <v>2691</v>
      </c>
      <c r="Y26" s="17">
        <v>0</v>
      </c>
      <c r="Z26" s="17">
        <v>0</v>
      </c>
      <c r="AA26" s="17">
        <v>0.150176</v>
      </c>
      <c r="AB26" s="17">
        <v>6.062E-2</v>
      </c>
      <c r="AC26" s="17">
        <v>0.57851900000000001</v>
      </c>
      <c r="AD26" s="17">
        <v>0.25</v>
      </c>
      <c r="AE26" s="17">
        <v>1038.2</v>
      </c>
    </row>
    <row r="27" spans="1:31">
      <c r="A27" s="17">
        <v>14</v>
      </c>
      <c r="B27" s="19">
        <v>0.45851851851851855</v>
      </c>
      <c r="C27" s="17">
        <v>147.69999999999999</v>
      </c>
      <c r="D27" s="17">
        <v>4.5</v>
      </c>
      <c r="E27" s="17">
        <v>1.157E-3</v>
      </c>
      <c r="F27" s="17">
        <v>5.6000000000000001E-2</v>
      </c>
      <c r="G27" s="17">
        <v>0.69774099999999994</v>
      </c>
      <c r="H27" s="17">
        <v>0.59690100000000001</v>
      </c>
      <c r="I27" s="17">
        <v>0.65800899999999996</v>
      </c>
      <c r="J27" s="17">
        <v>6.1108000000000003E-2</v>
      </c>
      <c r="K27" s="17">
        <v>9.2867000000000005E-2</v>
      </c>
      <c r="L27" s="17">
        <v>704.9</v>
      </c>
      <c r="M27" s="17">
        <v>0.229156</v>
      </c>
      <c r="N27" s="17">
        <v>2483</v>
      </c>
      <c r="O27" s="17">
        <v>0</v>
      </c>
      <c r="P27" s="17">
        <v>0</v>
      </c>
      <c r="Q27" s="17">
        <v>0.57980200000000004</v>
      </c>
      <c r="R27" s="17">
        <v>0.59058100000000002</v>
      </c>
      <c r="S27" s="17">
        <v>0.64337299999999997</v>
      </c>
      <c r="T27" s="17">
        <v>5.2793E-2</v>
      </c>
      <c r="U27" s="17">
        <v>8.2056000000000004E-2</v>
      </c>
      <c r="V27" s="17">
        <v>704.7</v>
      </c>
      <c r="W27" s="17">
        <v>0.37081900000000001</v>
      </c>
      <c r="X27" s="17">
        <v>3885</v>
      </c>
      <c r="Y27" s="17">
        <v>0</v>
      </c>
      <c r="Z27" s="17">
        <v>0</v>
      </c>
      <c r="AA27" s="17">
        <v>0.12623999999999999</v>
      </c>
      <c r="AB27" s="17">
        <v>4.5515300000000002E-2</v>
      </c>
      <c r="AC27" s="17">
        <v>0.59298300000000004</v>
      </c>
      <c r="AD27" s="17">
        <v>0.25</v>
      </c>
      <c r="AE27" s="17">
        <v>1178.2</v>
      </c>
    </row>
    <row r="28" spans="1:31">
      <c r="A28" s="17">
        <v>15</v>
      </c>
      <c r="B28" s="19">
        <v>0.45857638888888891</v>
      </c>
      <c r="C28" s="17">
        <v>146.4</v>
      </c>
      <c r="D28" s="17">
        <v>4.5</v>
      </c>
      <c r="E28" s="17">
        <v>9.1100000000000003E-4</v>
      </c>
      <c r="F28" s="17">
        <v>4.3999999999999997E-2</v>
      </c>
      <c r="G28" s="17">
        <v>0.61885000000000001</v>
      </c>
      <c r="H28" s="17">
        <v>0.60488699999999995</v>
      </c>
      <c r="I28" s="17">
        <v>0.65864500000000004</v>
      </c>
      <c r="J28" s="17">
        <v>5.3758E-2</v>
      </c>
      <c r="K28" s="17">
        <v>8.1618999999999997E-2</v>
      </c>
      <c r="L28" s="17">
        <v>561.6</v>
      </c>
      <c r="M28" s="17">
        <v>0.58631599999999995</v>
      </c>
      <c r="N28" s="17">
        <v>907</v>
      </c>
      <c r="O28" s="17">
        <v>0</v>
      </c>
      <c r="P28" s="17">
        <v>0</v>
      </c>
      <c r="Q28" s="17">
        <v>0.56517499999999998</v>
      </c>
      <c r="R28" s="17">
        <v>0.60253100000000004</v>
      </c>
      <c r="S28" s="17">
        <v>0.65381999999999996</v>
      </c>
      <c r="T28" s="17">
        <v>5.1288E-2</v>
      </c>
      <c r="U28" s="17">
        <v>7.8444E-2</v>
      </c>
      <c r="V28" s="17">
        <v>687.4</v>
      </c>
      <c r="W28" s="17">
        <v>5.5999999999999999E-5</v>
      </c>
      <c r="X28" s="17">
        <v>919</v>
      </c>
      <c r="Y28" s="17">
        <v>0</v>
      </c>
      <c r="Z28" s="17">
        <v>0</v>
      </c>
      <c r="AA28" s="17">
        <v>0.120683</v>
      </c>
      <c r="AB28" s="17">
        <v>1.36829E-2</v>
      </c>
      <c r="AC28" s="17">
        <v>0.60323300000000002</v>
      </c>
      <c r="AD28" s="17">
        <v>0.25</v>
      </c>
      <c r="AE28" s="17">
        <v>1478.9</v>
      </c>
    </row>
    <row r="29" spans="1:31">
      <c r="A29" s="17">
        <v>16</v>
      </c>
      <c r="B29" s="19">
        <v>0.45863425925925921</v>
      </c>
      <c r="C29" s="17">
        <v>145.19999999999999</v>
      </c>
      <c r="D29" s="17">
        <v>4.5</v>
      </c>
      <c r="E29" s="17">
        <v>1.067E-3</v>
      </c>
      <c r="F29" s="17">
        <v>5.1999999999999998E-2</v>
      </c>
      <c r="G29" s="17">
        <v>0.70577800000000002</v>
      </c>
      <c r="H29" s="17">
        <v>0.61279499999999998</v>
      </c>
      <c r="I29" s="17">
        <v>0.67218900000000004</v>
      </c>
      <c r="J29" s="17">
        <v>5.9394000000000002E-2</v>
      </c>
      <c r="K29" s="17">
        <v>8.8358999999999993E-2</v>
      </c>
      <c r="L29" s="17">
        <v>557</v>
      </c>
      <c r="M29" s="17">
        <v>0.37077100000000002</v>
      </c>
      <c r="N29" s="17">
        <v>919</v>
      </c>
      <c r="O29" s="17">
        <v>0</v>
      </c>
      <c r="P29" s="17">
        <v>0</v>
      </c>
      <c r="Q29" s="17">
        <v>0.689052</v>
      </c>
      <c r="R29" s="17">
        <v>0.60480800000000001</v>
      </c>
      <c r="S29" s="17">
        <v>0.66656899999999997</v>
      </c>
      <c r="T29" s="17">
        <v>6.1761000000000003E-2</v>
      </c>
      <c r="U29" s="17">
        <v>9.2656000000000002E-2</v>
      </c>
      <c r="V29" s="17">
        <v>498.1</v>
      </c>
      <c r="W29" s="17">
        <v>4.1999999999999998E-5</v>
      </c>
      <c r="X29" s="17">
        <v>737</v>
      </c>
      <c r="Y29" s="17">
        <v>0</v>
      </c>
      <c r="Z29" s="17">
        <v>0</v>
      </c>
      <c r="AA29" s="17">
        <v>0.14254700000000001</v>
      </c>
      <c r="AB29" s="17">
        <v>1.37486E-2</v>
      </c>
      <c r="AC29" s="17">
        <v>0.605657</v>
      </c>
      <c r="AD29" s="17">
        <v>0.25</v>
      </c>
      <c r="AE29" s="17">
        <v>1491.2</v>
      </c>
    </row>
    <row r="30" spans="1:31">
      <c r="A30" s="17">
        <v>17</v>
      </c>
      <c r="B30" s="19">
        <v>0.45869212962962963</v>
      </c>
      <c r="C30" s="17">
        <v>143.69999999999999</v>
      </c>
      <c r="D30" s="17">
        <v>4.5</v>
      </c>
      <c r="E30" s="17">
        <v>1.908E-3</v>
      </c>
      <c r="F30" s="17">
        <v>9.1999999999999998E-2</v>
      </c>
      <c r="G30" s="17">
        <v>0.761571</v>
      </c>
      <c r="H30" s="17">
        <v>0.59689499999999995</v>
      </c>
      <c r="I30" s="17">
        <v>0.67637899999999995</v>
      </c>
      <c r="J30" s="17">
        <v>7.9485E-2</v>
      </c>
      <c r="K30" s="17">
        <v>0.11751499999999999</v>
      </c>
      <c r="L30" s="17">
        <v>800</v>
      </c>
      <c r="M30" s="17">
        <v>0.18124499999999999</v>
      </c>
      <c r="N30" s="17">
        <v>514</v>
      </c>
      <c r="O30" s="17">
        <v>0</v>
      </c>
      <c r="P30" s="17">
        <v>0</v>
      </c>
      <c r="Q30" s="17">
        <v>0.79654899999999995</v>
      </c>
      <c r="R30" s="17">
        <v>0.59917699999999996</v>
      </c>
      <c r="S30" s="17">
        <v>0.67707799999999996</v>
      </c>
      <c r="T30" s="17">
        <v>7.7900999999999998E-2</v>
      </c>
      <c r="U30" s="17">
        <v>0.115055</v>
      </c>
      <c r="V30" s="17">
        <v>703.1</v>
      </c>
      <c r="W30" s="17">
        <v>0.37081999999999998</v>
      </c>
      <c r="X30" s="17">
        <v>2284</v>
      </c>
      <c r="Y30" s="17">
        <v>0</v>
      </c>
      <c r="Z30" s="17">
        <v>0</v>
      </c>
      <c r="AA30" s="17">
        <v>0.177008</v>
      </c>
      <c r="AB30" s="17">
        <v>1.10799E-2</v>
      </c>
      <c r="AC30" s="17">
        <v>0.60004000000000002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142.4</v>
      </c>
      <c r="D31" s="17">
        <v>4.5</v>
      </c>
      <c r="E31" s="17">
        <v>1.7639999999999999E-3</v>
      </c>
      <c r="F31" s="17">
        <v>8.5000000000000006E-2</v>
      </c>
      <c r="G31" s="17">
        <v>0.68146799999999996</v>
      </c>
      <c r="H31" s="17">
        <v>0.61718600000000001</v>
      </c>
      <c r="I31" s="17">
        <v>0.68804600000000005</v>
      </c>
      <c r="J31" s="17">
        <v>7.0860000000000006E-2</v>
      </c>
      <c r="K31" s="17">
        <v>0.102987</v>
      </c>
      <c r="L31" s="17">
        <v>687.9</v>
      </c>
      <c r="M31" s="17">
        <v>0.27293299999999998</v>
      </c>
      <c r="N31" s="17">
        <v>599</v>
      </c>
      <c r="O31" s="17">
        <v>0</v>
      </c>
      <c r="P31" s="17">
        <v>0</v>
      </c>
      <c r="Q31" s="17">
        <v>0.78317499999999995</v>
      </c>
      <c r="R31" s="17">
        <v>0.60035899999999998</v>
      </c>
      <c r="S31" s="17">
        <v>0.68512600000000001</v>
      </c>
      <c r="T31" s="17">
        <v>8.4766999999999995E-2</v>
      </c>
      <c r="U31" s="17">
        <v>0.123725</v>
      </c>
      <c r="V31" s="17">
        <v>651.5</v>
      </c>
      <c r="W31" s="17">
        <v>6.9999999999999999E-6</v>
      </c>
      <c r="X31" s="17">
        <v>938</v>
      </c>
      <c r="Y31" s="17">
        <v>0</v>
      </c>
      <c r="Z31" s="17">
        <v>0</v>
      </c>
      <c r="AA31" s="17">
        <v>0.19034599999999999</v>
      </c>
      <c r="AB31" s="17">
        <v>1.10939E-2</v>
      </c>
      <c r="AC31" s="17">
        <v>0.60129900000000003</v>
      </c>
      <c r="AD31" s="17">
        <v>0.25</v>
      </c>
      <c r="AE31" s="17">
        <v>1207.3</v>
      </c>
    </row>
    <row r="32" spans="1:31">
      <c r="A32" s="17">
        <v>19</v>
      </c>
      <c r="B32" s="19">
        <v>0.45879629629629631</v>
      </c>
      <c r="C32" s="17">
        <v>141.30000000000001</v>
      </c>
      <c r="D32" s="17">
        <v>4.5</v>
      </c>
      <c r="E32" s="17">
        <v>1.2179999999999999E-3</v>
      </c>
      <c r="F32" s="17">
        <v>5.8999999999999997E-2</v>
      </c>
      <c r="G32" s="17">
        <v>0.69142300000000001</v>
      </c>
      <c r="H32" s="17">
        <v>0.63123499999999999</v>
      </c>
      <c r="I32" s="17">
        <v>0.70026999999999995</v>
      </c>
      <c r="J32" s="17">
        <v>6.9034999999999999E-2</v>
      </c>
      <c r="K32" s="17">
        <v>9.8584000000000005E-2</v>
      </c>
      <c r="L32" s="17">
        <v>572.5</v>
      </c>
      <c r="M32" s="17">
        <v>8.9274999999999993E-2</v>
      </c>
      <c r="N32" s="17">
        <v>1810</v>
      </c>
      <c r="O32" s="17">
        <v>0</v>
      </c>
      <c r="P32" s="17">
        <v>0</v>
      </c>
      <c r="Q32" s="17">
        <v>0.65995000000000004</v>
      </c>
      <c r="R32" s="17">
        <v>0.61747300000000005</v>
      </c>
      <c r="S32" s="17">
        <v>0.68945999999999996</v>
      </c>
      <c r="T32" s="17">
        <v>7.1987999999999996E-2</v>
      </c>
      <c r="U32" s="17">
        <v>0.104412</v>
      </c>
      <c r="V32" s="17">
        <v>800</v>
      </c>
      <c r="W32" s="17">
        <v>2.3E-5</v>
      </c>
      <c r="X32" s="17">
        <v>984</v>
      </c>
      <c r="Y32" s="17">
        <v>0</v>
      </c>
      <c r="Z32" s="17">
        <v>0</v>
      </c>
      <c r="AA32" s="17">
        <v>0.160633</v>
      </c>
      <c r="AB32" s="17">
        <v>2.74539E-2</v>
      </c>
      <c r="AC32" s="17">
        <v>0.61944900000000003</v>
      </c>
      <c r="AD32" s="17">
        <v>0.25</v>
      </c>
      <c r="AE32" s="17">
        <v>1450.9</v>
      </c>
    </row>
    <row r="33" spans="1:31">
      <c r="A33" s="17">
        <v>20</v>
      </c>
      <c r="B33" s="19">
        <v>0.45884259259259258</v>
      </c>
      <c r="C33" s="17">
        <v>140.1</v>
      </c>
      <c r="D33" s="17">
        <v>4.5</v>
      </c>
      <c r="E33" s="17">
        <v>1.0679999999999999E-3</v>
      </c>
      <c r="F33" s="17">
        <v>5.1999999999999998E-2</v>
      </c>
      <c r="G33" s="17">
        <v>0.676813</v>
      </c>
      <c r="H33" s="17">
        <v>0.64961599999999997</v>
      </c>
      <c r="I33" s="17">
        <v>0.712256</v>
      </c>
      <c r="J33" s="17">
        <v>6.2640000000000001E-2</v>
      </c>
      <c r="K33" s="17">
        <v>8.7944999999999995E-2</v>
      </c>
      <c r="L33" s="17">
        <v>473.3</v>
      </c>
      <c r="M33" s="17">
        <v>0.42897299999999999</v>
      </c>
      <c r="N33" s="17">
        <v>558</v>
      </c>
      <c r="O33" s="17">
        <v>0</v>
      </c>
      <c r="P33" s="17">
        <v>0</v>
      </c>
      <c r="Q33" s="17">
        <v>0.744757</v>
      </c>
      <c r="R33" s="17">
        <v>0.62441000000000002</v>
      </c>
      <c r="S33" s="17">
        <v>0.70034799999999997</v>
      </c>
      <c r="T33" s="17">
        <v>7.5938000000000005E-2</v>
      </c>
      <c r="U33" s="17">
        <v>0.108429</v>
      </c>
      <c r="V33" s="17">
        <v>689.6</v>
      </c>
      <c r="W33" s="17">
        <v>0.33622999999999997</v>
      </c>
      <c r="X33" s="17">
        <v>1359</v>
      </c>
      <c r="Y33" s="17">
        <v>0</v>
      </c>
      <c r="Z33" s="17">
        <v>0</v>
      </c>
      <c r="AA33" s="17">
        <v>0.16681399999999999</v>
      </c>
      <c r="AB33" s="17">
        <v>7.1503900000000004E-3</v>
      </c>
      <c r="AC33" s="17">
        <v>0.62495299999999998</v>
      </c>
      <c r="AD33" s="17">
        <v>0.25</v>
      </c>
      <c r="AE33" s="17">
        <v>1754.8</v>
      </c>
    </row>
    <row r="34" spans="1:31">
      <c r="A34" s="17">
        <v>21</v>
      </c>
      <c r="B34" s="19">
        <v>0.45890046296296294</v>
      </c>
      <c r="C34" s="17">
        <v>139</v>
      </c>
      <c r="D34" s="17">
        <v>5.4</v>
      </c>
      <c r="E34" s="17">
        <v>1.397E-3</v>
      </c>
      <c r="F34" s="17">
        <v>6.8000000000000005E-2</v>
      </c>
      <c r="G34" s="17">
        <v>0.77775799999999995</v>
      </c>
      <c r="H34" s="17">
        <v>0.63665899999999997</v>
      </c>
      <c r="I34" s="17">
        <v>0.70623999999999998</v>
      </c>
      <c r="J34" s="17">
        <v>6.9580000000000003E-2</v>
      </c>
      <c r="K34" s="17">
        <v>9.8521999999999998E-2</v>
      </c>
      <c r="L34" s="17">
        <v>468.9</v>
      </c>
      <c r="M34" s="17">
        <v>0.20747599999999999</v>
      </c>
      <c r="N34" s="17">
        <v>1229</v>
      </c>
      <c r="O34" s="17">
        <v>0</v>
      </c>
      <c r="P34" s="17">
        <v>0</v>
      </c>
      <c r="Q34" s="17">
        <v>0.77321600000000001</v>
      </c>
      <c r="R34" s="17">
        <v>0.62741400000000003</v>
      </c>
      <c r="S34" s="17">
        <v>0.71357199999999998</v>
      </c>
      <c r="T34" s="17">
        <v>8.6157999999999998E-2</v>
      </c>
      <c r="U34" s="17">
        <v>0.120742</v>
      </c>
      <c r="V34" s="17">
        <v>665.2</v>
      </c>
      <c r="W34" s="17">
        <v>0.106179</v>
      </c>
      <c r="X34" s="17">
        <v>3422</v>
      </c>
      <c r="Y34" s="17">
        <v>0</v>
      </c>
      <c r="Z34" s="17">
        <v>0</v>
      </c>
      <c r="AA34" s="17">
        <v>0.185756</v>
      </c>
      <c r="AB34" s="17">
        <v>1.8486900000000001E-2</v>
      </c>
      <c r="AC34" s="17">
        <v>0.62900699999999998</v>
      </c>
      <c r="AD34" s="17">
        <v>0.25</v>
      </c>
      <c r="AE34" s="17">
        <v>1771.3</v>
      </c>
    </row>
    <row r="35" spans="1:31">
      <c r="A35" s="17">
        <v>22</v>
      </c>
      <c r="B35" s="19">
        <v>0.45895833333333336</v>
      </c>
      <c r="C35" s="17">
        <v>137.69999999999999</v>
      </c>
      <c r="D35" s="17">
        <v>5.4</v>
      </c>
      <c r="E35" s="17">
        <v>2.1069999999999999E-3</v>
      </c>
      <c r="F35" s="17">
        <v>0.10199999999999999</v>
      </c>
      <c r="G35" s="17">
        <v>0.78633600000000003</v>
      </c>
      <c r="H35" s="17">
        <v>0.61534800000000001</v>
      </c>
      <c r="I35" s="17">
        <v>0.70300099999999999</v>
      </c>
      <c r="J35" s="17">
        <v>8.7652999999999995E-2</v>
      </c>
      <c r="K35" s="17">
        <v>0.124684</v>
      </c>
      <c r="L35" s="17">
        <v>699.4</v>
      </c>
      <c r="M35" s="17">
        <v>0.37078699999999998</v>
      </c>
      <c r="N35" s="17">
        <v>6300</v>
      </c>
      <c r="O35" s="17">
        <v>0</v>
      </c>
      <c r="P35" s="17">
        <v>0</v>
      </c>
      <c r="Q35" s="17">
        <v>0.77656199999999997</v>
      </c>
      <c r="R35" s="17">
        <v>0.62248300000000001</v>
      </c>
      <c r="S35" s="17">
        <v>0.72135800000000005</v>
      </c>
      <c r="T35" s="17">
        <v>9.8876000000000006E-2</v>
      </c>
      <c r="U35" s="17">
        <v>0.137069</v>
      </c>
      <c r="V35" s="17">
        <v>800</v>
      </c>
      <c r="W35" s="17">
        <v>0.22914699999999999</v>
      </c>
      <c r="X35" s="17">
        <v>791</v>
      </c>
      <c r="Y35" s="17">
        <v>0</v>
      </c>
      <c r="Z35" s="17">
        <v>0</v>
      </c>
      <c r="AA35" s="17">
        <v>0.21087500000000001</v>
      </c>
      <c r="AB35" s="17">
        <v>0.12590999999999999</v>
      </c>
      <c r="AC35" s="17">
        <v>0.63493200000000005</v>
      </c>
      <c r="AD35" s="17">
        <v>0.25</v>
      </c>
      <c r="AE35" s="17">
        <v>1187.5999999999999</v>
      </c>
    </row>
    <row r="36" spans="1:31">
      <c r="A36" s="17">
        <v>23</v>
      </c>
      <c r="B36" s="19">
        <v>0.45900462962962968</v>
      </c>
      <c r="C36" s="17">
        <v>136.6</v>
      </c>
      <c r="D36" s="17">
        <v>5.4</v>
      </c>
      <c r="E36" s="17">
        <v>2.2469999999999999E-3</v>
      </c>
      <c r="F36" s="17">
        <v>0.109</v>
      </c>
      <c r="G36" s="17">
        <v>0.69819100000000001</v>
      </c>
      <c r="H36" s="17">
        <v>0.62883999999999995</v>
      </c>
      <c r="I36" s="17">
        <v>0.70591199999999998</v>
      </c>
      <c r="J36" s="17">
        <v>7.7071000000000001E-2</v>
      </c>
      <c r="K36" s="17">
        <v>0.10918</v>
      </c>
      <c r="L36" s="17">
        <v>695.6</v>
      </c>
      <c r="M36" s="17">
        <v>0.22916900000000001</v>
      </c>
      <c r="N36" s="17">
        <v>688</v>
      </c>
      <c r="O36" s="17">
        <v>0</v>
      </c>
      <c r="P36" s="17">
        <v>0</v>
      </c>
      <c r="Q36" s="17">
        <v>0.80134399999999995</v>
      </c>
      <c r="R36" s="17">
        <v>0.62133300000000002</v>
      </c>
      <c r="S36" s="17">
        <v>0.71452700000000002</v>
      </c>
      <c r="T36" s="17">
        <v>9.3193999999999999E-2</v>
      </c>
      <c r="U36" s="17">
        <v>0.13042699999999999</v>
      </c>
      <c r="V36" s="17">
        <v>732.5</v>
      </c>
      <c r="W36" s="17">
        <v>5.0000000000000004E-6</v>
      </c>
      <c r="X36" s="17">
        <v>2655</v>
      </c>
      <c r="Y36" s="17">
        <v>0</v>
      </c>
      <c r="Z36" s="17">
        <v>0</v>
      </c>
      <c r="AA36" s="17">
        <v>0.200657</v>
      </c>
      <c r="AB36" s="17">
        <v>1.53998E-2</v>
      </c>
      <c r="AC36" s="17">
        <v>0.62276900000000002</v>
      </c>
      <c r="AD36" s="17">
        <v>0.25</v>
      </c>
      <c r="AE36" s="17">
        <v>1194</v>
      </c>
    </row>
    <row r="37" spans="1:31">
      <c r="A37" s="17">
        <v>24</v>
      </c>
      <c r="B37" s="19">
        <v>0.45906249999999998</v>
      </c>
      <c r="C37" s="17">
        <v>135.30000000000001</v>
      </c>
      <c r="D37" s="17">
        <v>5.4</v>
      </c>
      <c r="E37" s="17">
        <v>2.0609999999999999E-3</v>
      </c>
      <c r="F37" s="17">
        <v>0.1</v>
      </c>
      <c r="G37" s="17">
        <v>0.63605100000000003</v>
      </c>
      <c r="H37" s="17">
        <v>0.62915600000000005</v>
      </c>
      <c r="I37" s="17">
        <v>0.69908000000000003</v>
      </c>
      <c r="J37" s="17">
        <v>6.9924E-2</v>
      </c>
      <c r="K37" s="17">
        <v>0.100023</v>
      </c>
      <c r="L37" s="17">
        <v>800</v>
      </c>
      <c r="M37" s="17">
        <v>0.22917999999999999</v>
      </c>
      <c r="N37" s="17">
        <v>1531</v>
      </c>
      <c r="O37" s="17">
        <v>0</v>
      </c>
      <c r="P37" s="17">
        <v>0</v>
      </c>
      <c r="Q37" s="17">
        <v>0.67086000000000001</v>
      </c>
      <c r="R37" s="17">
        <v>0.64410500000000004</v>
      </c>
      <c r="S37" s="17">
        <v>0.72089400000000003</v>
      </c>
      <c r="T37" s="17">
        <v>7.6788999999999996E-2</v>
      </c>
      <c r="U37" s="17">
        <v>0.106519</v>
      </c>
      <c r="V37" s="17">
        <v>726.2</v>
      </c>
      <c r="W37" s="17">
        <v>0.37081799999999998</v>
      </c>
      <c r="X37" s="17">
        <v>724</v>
      </c>
      <c r="Y37" s="17">
        <v>0</v>
      </c>
      <c r="Z37" s="17">
        <v>0</v>
      </c>
      <c r="AA37" s="17">
        <v>0.16387499999999999</v>
      </c>
      <c r="AB37" s="17">
        <v>3.8498200000000003E-2</v>
      </c>
      <c r="AC37" s="17">
        <v>0.647061</v>
      </c>
      <c r="AD37" s="17">
        <v>0.25</v>
      </c>
      <c r="AE37" s="17">
        <v>1038.2</v>
      </c>
    </row>
    <row r="38" spans="1:31">
      <c r="A38" s="17">
        <v>25</v>
      </c>
      <c r="B38" s="19">
        <v>0.45912037037037035</v>
      </c>
      <c r="C38" s="17">
        <v>134</v>
      </c>
      <c r="D38" s="17">
        <v>5.4</v>
      </c>
      <c r="E38" s="17">
        <v>2.081E-3</v>
      </c>
      <c r="F38" s="17">
        <v>0.10100000000000001</v>
      </c>
      <c r="G38" s="17">
        <v>0.75073500000000004</v>
      </c>
      <c r="H38" s="17">
        <v>0.63825600000000005</v>
      </c>
      <c r="I38" s="17">
        <v>0.71660599999999997</v>
      </c>
      <c r="J38" s="17">
        <v>7.8350000000000003E-2</v>
      </c>
      <c r="K38" s="17">
        <v>0.109335</v>
      </c>
      <c r="L38" s="17">
        <v>643.29999999999995</v>
      </c>
      <c r="M38" s="17">
        <v>0.23463899999999999</v>
      </c>
      <c r="N38" s="17">
        <v>1045</v>
      </c>
      <c r="O38" s="17">
        <v>0</v>
      </c>
      <c r="P38" s="17">
        <v>0</v>
      </c>
      <c r="Q38" s="17">
        <v>0.81541799999999998</v>
      </c>
      <c r="R38" s="17">
        <v>0.61836199999999997</v>
      </c>
      <c r="S38" s="17">
        <v>0.71196199999999998</v>
      </c>
      <c r="T38" s="17">
        <v>9.3600000000000003E-2</v>
      </c>
      <c r="U38" s="17">
        <v>0.131468</v>
      </c>
      <c r="V38" s="17">
        <v>770.5</v>
      </c>
      <c r="W38" s="17">
        <v>1.5E-5</v>
      </c>
      <c r="X38" s="17">
        <v>654</v>
      </c>
      <c r="Y38" s="17">
        <v>0</v>
      </c>
      <c r="Z38" s="17">
        <v>0</v>
      </c>
      <c r="AA38" s="17">
        <v>0.20225799999999999</v>
      </c>
      <c r="AB38" s="17">
        <v>2.15026E-2</v>
      </c>
      <c r="AC38" s="17">
        <v>0.62037500000000001</v>
      </c>
      <c r="AD38" s="17">
        <v>0.25</v>
      </c>
      <c r="AE38" s="17">
        <v>1291.2</v>
      </c>
    </row>
    <row r="39" spans="1:31">
      <c r="A39" s="17">
        <v>26</v>
      </c>
      <c r="B39" s="19">
        <v>0.45916666666666667</v>
      </c>
      <c r="C39" s="17">
        <v>132.80000000000001</v>
      </c>
      <c r="D39" s="17">
        <v>5.4</v>
      </c>
      <c r="E39" s="17">
        <v>1.9849999999999998E-3</v>
      </c>
      <c r="F39" s="17">
        <v>9.6000000000000002E-2</v>
      </c>
      <c r="G39" s="17">
        <v>0.80967500000000003</v>
      </c>
      <c r="H39" s="17">
        <v>0.63146999999999998</v>
      </c>
      <c r="I39" s="17">
        <v>0.72252099999999997</v>
      </c>
      <c r="J39" s="17">
        <v>9.1051000000000007E-2</v>
      </c>
      <c r="K39" s="17">
        <v>0.12601899999999999</v>
      </c>
      <c r="L39" s="17">
        <v>673.9</v>
      </c>
      <c r="M39" s="17">
        <v>5.5999999999999999E-5</v>
      </c>
      <c r="N39" s="17">
        <v>937</v>
      </c>
      <c r="O39" s="17">
        <v>0</v>
      </c>
      <c r="P39" s="17">
        <v>0</v>
      </c>
      <c r="Q39" s="17">
        <v>0.79471899999999995</v>
      </c>
      <c r="R39" s="17">
        <v>0.62934699999999999</v>
      </c>
      <c r="S39" s="17">
        <v>0.71479099999999995</v>
      </c>
      <c r="T39" s="17">
        <v>8.5444000000000006E-2</v>
      </c>
      <c r="U39" s="17">
        <v>0.119537</v>
      </c>
      <c r="V39" s="17">
        <v>670.2</v>
      </c>
      <c r="W39" s="17">
        <v>0.37081399999999998</v>
      </c>
      <c r="X39" s="17">
        <v>111106</v>
      </c>
      <c r="Y39" s="17">
        <v>0</v>
      </c>
      <c r="Z39" s="17">
        <v>0</v>
      </c>
      <c r="AA39" s="17">
        <v>0.18390300000000001</v>
      </c>
      <c r="AB39" s="17">
        <v>2.0232E-2</v>
      </c>
      <c r="AC39" s="17">
        <v>0.63107599999999997</v>
      </c>
      <c r="AD39" s="17">
        <v>0.25</v>
      </c>
      <c r="AE39" s="17">
        <v>1232.4000000000001</v>
      </c>
    </row>
    <row r="40" spans="1:31">
      <c r="A40" s="17">
        <v>27</v>
      </c>
      <c r="B40" s="19">
        <v>0.45922453703703708</v>
      </c>
      <c r="C40" s="17">
        <v>131.30000000000001</v>
      </c>
      <c r="D40" s="17">
        <v>5.4</v>
      </c>
      <c r="E40" s="17">
        <v>2.1050000000000001E-3</v>
      </c>
      <c r="F40" s="17">
        <v>0.10199999999999999</v>
      </c>
      <c r="G40" s="17">
        <v>0.816492</v>
      </c>
      <c r="H40" s="17">
        <v>0.64124199999999998</v>
      </c>
      <c r="I40" s="17">
        <v>0.73678500000000002</v>
      </c>
      <c r="J40" s="17">
        <v>9.5543000000000003E-2</v>
      </c>
      <c r="K40" s="17">
        <v>0.12967500000000001</v>
      </c>
      <c r="L40" s="17">
        <v>676.5</v>
      </c>
      <c r="M40" s="17">
        <v>0.6</v>
      </c>
      <c r="N40" s="17">
        <v>1351</v>
      </c>
      <c r="O40" s="17">
        <v>0</v>
      </c>
      <c r="P40" s="17">
        <v>0</v>
      </c>
      <c r="Q40" s="17">
        <v>0.741004</v>
      </c>
      <c r="R40" s="17">
        <v>0.63489399999999996</v>
      </c>
      <c r="S40" s="17">
        <v>0.72760599999999998</v>
      </c>
      <c r="T40" s="17">
        <v>9.2712000000000003E-2</v>
      </c>
      <c r="U40" s="17">
        <v>0.12742100000000001</v>
      </c>
      <c r="V40" s="17">
        <v>717.5</v>
      </c>
      <c r="W40" s="17">
        <v>1.2E-4</v>
      </c>
      <c r="X40" s="17">
        <v>664</v>
      </c>
      <c r="Y40" s="17">
        <v>0</v>
      </c>
      <c r="Z40" s="17">
        <v>0</v>
      </c>
      <c r="AA40" s="17">
        <v>0.19603200000000001</v>
      </c>
      <c r="AB40" s="17">
        <v>2.9022699999999998E-2</v>
      </c>
      <c r="AC40" s="17">
        <v>0.63758499999999996</v>
      </c>
      <c r="AD40" s="17">
        <v>0.25</v>
      </c>
      <c r="AE40" s="17">
        <v>1227.7</v>
      </c>
    </row>
    <row r="41" spans="1:31">
      <c r="A41" s="17">
        <v>28</v>
      </c>
      <c r="B41" s="19">
        <v>0.45928240740740739</v>
      </c>
      <c r="C41" s="17">
        <v>130</v>
      </c>
      <c r="D41" s="17">
        <v>5.4</v>
      </c>
      <c r="E41" s="17">
        <v>2.2629999999999998E-3</v>
      </c>
      <c r="F41" s="17">
        <v>0.11</v>
      </c>
      <c r="G41" s="17">
        <v>0.79035299999999997</v>
      </c>
      <c r="H41" s="17">
        <v>0.639575</v>
      </c>
      <c r="I41" s="17">
        <v>0.73618099999999997</v>
      </c>
      <c r="J41" s="17">
        <v>9.6605999999999997E-2</v>
      </c>
      <c r="K41" s="17">
        <v>0.13122600000000001</v>
      </c>
      <c r="L41" s="17">
        <v>723.4</v>
      </c>
      <c r="M41" s="17">
        <v>0.37783600000000001</v>
      </c>
      <c r="N41" s="17">
        <v>795</v>
      </c>
      <c r="O41" s="17">
        <v>0</v>
      </c>
      <c r="P41" s="17">
        <v>0</v>
      </c>
      <c r="Q41" s="17">
        <v>0.84253800000000001</v>
      </c>
      <c r="R41" s="17">
        <v>0.64912199999999998</v>
      </c>
      <c r="S41" s="17">
        <v>0.74333000000000005</v>
      </c>
      <c r="T41" s="17">
        <v>9.4208E-2</v>
      </c>
      <c r="U41" s="17">
        <v>0.12673699999999999</v>
      </c>
      <c r="V41" s="17">
        <v>654.6</v>
      </c>
      <c r="W41" s="17">
        <v>0.59999899999999995</v>
      </c>
      <c r="X41" s="17">
        <v>1209</v>
      </c>
      <c r="Y41" s="17">
        <v>0</v>
      </c>
      <c r="Z41" s="17">
        <v>0</v>
      </c>
      <c r="AA41" s="17">
        <v>0.19498099999999999</v>
      </c>
      <c r="AB41" s="17">
        <v>1.8446799999999999E-2</v>
      </c>
      <c r="AC41" s="17">
        <v>0.65085999999999999</v>
      </c>
      <c r="AD41" s="17">
        <v>0.25</v>
      </c>
      <c r="AE41" s="17">
        <v>1148.0999999999999</v>
      </c>
    </row>
    <row r="42" spans="1:31">
      <c r="A42" s="17">
        <v>29</v>
      </c>
      <c r="B42" s="19">
        <v>0.45932870370370371</v>
      </c>
      <c r="C42" s="17">
        <v>128.9</v>
      </c>
      <c r="D42" s="17">
        <v>5.4</v>
      </c>
      <c r="E42" s="17">
        <v>2.408E-3</v>
      </c>
      <c r="F42" s="17">
        <v>0.11700000000000001</v>
      </c>
      <c r="G42" s="17">
        <v>0.73391399999999996</v>
      </c>
      <c r="H42" s="17">
        <v>0.65843099999999999</v>
      </c>
      <c r="I42" s="17">
        <v>0.75517299999999998</v>
      </c>
      <c r="J42" s="17">
        <v>9.6741999999999995E-2</v>
      </c>
      <c r="K42" s="17">
        <v>0.128106</v>
      </c>
      <c r="L42" s="17">
        <v>686.9</v>
      </c>
      <c r="M42" s="17">
        <v>9.6590999999999996E-2</v>
      </c>
      <c r="N42" s="17">
        <v>1000</v>
      </c>
      <c r="O42" s="17">
        <v>0</v>
      </c>
      <c r="P42" s="17">
        <v>0</v>
      </c>
      <c r="Q42" s="17">
        <v>0.824133</v>
      </c>
      <c r="R42" s="17">
        <v>0.64548099999999997</v>
      </c>
      <c r="S42" s="17">
        <v>0.75275300000000001</v>
      </c>
      <c r="T42" s="17">
        <v>0.10727200000000001</v>
      </c>
      <c r="U42" s="17">
        <v>0.14250699999999999</v>
      </c>
      <c r="V42" s="17">
        <v>745.1</v>
      </c>
      <c r="W42" s="17">
        <v>0.22917000000000001</v>
      </c>
      <c r="X42" s="17">
        <v>982</v>
      </c>
      <c r="Y42" s="17">
        <v>0</v>
      </c>
      <c r="Z42" s="17">
        <v>0</v>
      </c>
      <c r="AA42" s="17">
        <v>0.21924099999999999</v>
      </c>
      <c r="AB42" s="17">
        <v>2.1961899999999999E-2</v>
      </c>
      <c r="AC42" s="17">
        <v>0.647837</v>
      </c>
      <c r="AD42" s="17">
        <v>0.25</v>
      </c>
      <c r="AE42" s="17">
        <v>1209.0999999999999</v>
      </c>
    </row>
    <row r="43" spans="1:31">
      <c r="A43" s="17">
        <v>30</v>
      </c>
      <c r="B43" s="19">
        <v>0.45938657407407407</v>
      </c>
      <c r="C43" s="17">
        <v>127.7</v>
      </c>
      <c r="D43" s="17">
        <v>6.3</v>
      </c>
      <c r="E43" s="17">
        <v>2.0630000000000002E-3</v>
      </c>
      <c r="F43" s="17">
        <v>0.1</v>
      </c>
      <c r="G43" s="17">
        <v>0.82200099999999998</v>
      </c>
      <c r="H43" s="17">
        <v>0.6734</v>
      </c>
      <c r="I43" s="17">
        <v>0.77654299999999998</v>
      </c>
      <c r="J43" s="17">
        <v>0.103143</v>
      </c>
      <c r="K43" s="17">
        <v>0.132824</v>
      </c>
      <c r="L43" s="17">
        <v>512.29999999999995</v>
      </c>
      <c r="M43" s="17">
        <v>1.4E-5</v>
      </c>
      <c r="N43" s="17">
        <v>495</v>
      </c>
      <c r="O43" s="17">
        <v>0</v>
      </c>
      <c r="P43" s="17">
        <v>0</v>
      </c>
      <c r="Q43" s="17">
        <v>0.843113</v>
      </c>
      <c r="R43" s="17">
        <v>0.65710500000000005</v>
      </c>
      <c r="S43" s="17">
        <v>0.76282799999999995</v>
      </c>
      <c r="T43" s="17">
        <v>0.105723</v>
      </c>
      <c r="U43" s="17">
        <v>0.13859299999999999</v>
      </c>
      <c r="V43" s="17">
        <v>720.7</v>
      </c>
      <c r="W43" s="17">
        <v>0.144375</v>
      </c>
      <c r="X43" s="17">
        <v>636</v>
      </c>
      <c r="Y43" s="17">
        <v>0</v>
      </c>
      <c r="Z43" s="17">
        <v>0</v>
      </c>
      <c r="AA43" s="17">
        <v>0.21321999999999999</v>
      </c>
      <c r="AB43" s="17">
        <v>9.5724899999999995E-3</v>
      </c>
      <c r="AC43" s="17">
        <v>0.65811699999999995</v>
      </c>
      <c r="AD43" s="17">
        <v>0.25</v>
      </c>
      <c r="AE43" s="17">
        <v>1621.4</v>
      </c>
    </row>
    <row r="44" spans="1:31">
      <c r="A44" s="17">
        <v>31</v>
      </c>
      <c r="B44" s="19">
        <v>0.45944444444444449</v>
      </c>
      <c r="C44" s="17">
        <v>126.4</v>
      </c>
      <c r="D44" s="17">
        <v>6.3</v>
      </c>
      <c r="E44" s="17">
        <v>3.0439999999999998E-3</v>
      </c>
      <c r="F44" s="17">
        <v>0.14699999999999999</v>
      </c>
      <c r="G44" s="17">
        <v>0.81402799999999997</v>
      </c>
      <c r="H44" s="17">
        <v>0.66089100000000001</v>
      </c>
      <c r="I44" s="17">
        <v>0.78174299999999997</v>
      </c>
      <c r="J44" s="17">
        <v>0.120852</v>
      </c>
      <c r="K44" s="17">
        <v>0.15459300000000001</v>
      </c>
      <c r="L44" s="17">
        <v>640.5</v>
      </c>
      <c r="M44" s="17">
        <v>2.5999999999999998E-5</v>
      </c>
      <c r="N44" s="17">
        <v>606</v>
      </c>
      <c r="O44" s="17">
        <v>0</v>
      </c>
      <c r="P44" s="17">
        <v>0</v>
      </c>
      <c r="Q44" s="17">
        <v>0.898841</v>
      </c>
      <c r="R44" s="17">
        <v>0.660111</v>
      </c>
      <c r="S44" s="17">
        <v>0.78995300000000002</v>
      </c>
      <c r="T44" s="17">
        <v>0.12984200000000001</v>
      </c>
      <c r="U44" s="17">
        <v>0.16436700000000001</v>
      </c>
      <c r="V44" s="17">
        <v>698.4</v>
      </c>
      <c r="W44" s="17">
        <v>5.0000000000000004E-6</v>
      </c>
      <c r="X44" s="17">
        <v>667</v>
      </c>
      <c r="Y44" s="17">
        <v>0</v>
      </c>
      <c r="Z44" s="17">
        <v>0</v>
      </c>
      <c r="AA44" s="17">
        <v>0.25287199999999999</v>
      </c>
      <c r="AB44" s="17">
        <v>1.4590199999999999E-2</v>
      </c>
      <c r="AC44" s="17">
        <v>0.66200599999999998</v>
      </c>
      <c r="AD44" s="17">
        <v>0.25</v>
      </c>
      <c r="AE44" s="17">
        <v>1296.7</v>
      </c>
    </row>
    <row r="45" spans="1:31">
      <c r="A45" s="17">
        <v>32</v>
      </c>
      <c r="B45" s="19">
        <v>0.45949074074074076</v>
      </c>
      <c r="C45" s="17">
        <v>125.1</v>
      </c>
      <c r="D45" s="17">
        <v>6.3</v>
      </c>
      <c r="E45" s="17">
        <v>3.2060000000000001E-3</v>
      </c>
      <c r="F45" s="17">
        <v>0.155</v>
      </c>
      <c r="G45" s="17">
        <v>0.771841</v>
      </c>
      <c r="H45" s="17">
        <v>0.67219399999999996</v>
      </c>
      <c r="I45" s="17">
        <v>0.77551000000000003</v>
      </c>
      <c r="J45" s="17">
        <v>0.10331600000000001</v>
      </c>
      <c r="K45" s="17">
        <v>0.13322300000000001</v>
      </c>
      <c r="L45" s="17">
        <v>663.4</v>
      </c>
      <c r="M45" s="17">
        <v>0.20133699999999999</v>
      </c>
      <c r="N45" s="17">
        <v>1586</v>
      </c>
      <c r="O45" s="17">
        <v>0</v>
      </c>
      <c r="P45" s="17">
        <v>0</v>
      </c>
      <c r="Q45" s="17">
        <v>0.861877</v>
      </c>
      <c r="R45" s="17">
        <v>0.66430400000000001</v>
      </c>
      <c r="S45" s="17">
        <v>0.80166700000000002</v>
      </c>
      <c r="T45" s="17">
        <v>0.13736400000000001</v>
      </c>
      <c r="U45" s="17">
        <v>0.171347</v>
      </c>
      <c r="V45" s="17">
        <v>783</v>
      </c>
      <c r="W45" s="17">
        <v>3.0000000000000001E-6</v>
      </c>
      <c r="X45" s="17">
        <v>772</v>
      </c>
      <c r="Y45" s="17">
        <v>0</v>
      </c>
      <c r="Z45" s="17">
        <v>0</v>
      </c>
      <c r="AA45" s="17">
        <v>0.26361200000000001</v>
      </c>
      <c r="AB45" s="17">
        <v>3.85729E-2</v>
      </c>
      <c r="AC45" s="17">
        <v>0.66960200000000003</v>
      </c>
      <c r="AD45" s="17">
        <v>0.25</v>
      </c>
      <c r="AE45" s="17">
        <v>1252</v>
      </c>
    </row>
    <row r="46" spans="1:31">
      <c r="A46" s="17">
        <v>33</v>
      </c>
      <c r="B46" s="19">
        <v>0.45954861111111112</v>
      </c>
      <c r="C46" s="17">
        <v>124</v>
      </c>
      <c r="D46" s="17">
        <v>6.3</v>
      </c>
      <c r="E46" s="17">
        <v>2.6129999999999999E-3</v>
      </c>
      <c r="F46" s="17">
        <v>0.126</v>
      </c>
      <c r="G46" s="17">
        <v>0.846244</v>
      </c>
      <c r="H46" s="17">
        <v>0.66364199999999995</v>
      </c>
      <c r="I46" s="17">
        <v>0.77813299999999996</v>
      </c>
      <c r="J46" s="17">
        <v>0.114491</v>
      </c>
      <c r="K46" s="17">
        <v>0.14713499999999999</v>
      </c>
      <c r="L46" s="17">
        <v>591.79999999999995</v>
      </c>
      <c r="M46" s="17">
        <v>7.4164999999999995E-2</v>
      </c>
      <c r="N46" s="17">
        <v>1029</v>
      </c>
      <c r="O46" s="17">
        <v>0</v>
      </c>
      <c r="P46" s="17">
        <v>0</v>
      </c>
      <c r="Q46" s="17">
        <v>0.89042699999999997</v>
      </c>
      <c r="R46" s="17">
        <v>0.67122400000000004</v>
      </c>
      <c r="S46" s="17">
        <v>0.793408</v>
      </c>
      <c r="T46" s="17">
        <v>0.122184</v>
      </c>
      <c r="U46" s="17">
        <v>0.153999</v>
      </c>
      <c r="V46" s="17">
        <v>682.7</v>
      </c>
      <c r="W46" s="17">
        <v>0.37081199999999997</v>
      </c>
      <c r="X46" s="17">
        <v>797</v>
      </c>
      <c r="Y46" s="17">
        <v>0</v>
      </c>
      <c r="Z46" s="17">
        <v>0</v>
      </c>
      <c r="AA46" s="17">
        <v>0.23692099999999999</v>
      </c>
      <c r="AB46" s="17">
        <v>2.2689899999999999E-2</v>
      </c>
      <c r="AC46" s="17">
        <v>0.67399600000000004</v>
      </c>
      <c r="AD46" s="17">
        <v>0.25</v>
      </c>
      <c r="AE46" s="17">
        <v>1403.5</v>
      </c>
    </row>
    <row r="47" spans="1:31">
      <c r="A47" s="17">
        <v>34</v>
      </c>
      <c r="B47" s="19">
        <v>0.45960648148148148</v>
      </c>
      <c r="C47" s="17">
        <v>122.8</v>
      </c>
      <c r="D47" s="17">
        <v>7.2</v>
      </c>
      <c r="E47" s="17">
        <v>3.542E-3</v>
      </c>
      <c r="F47" s="17">
        <v>0.17100000000000001</v>
      </c>
      <c r="G47" s="17">
        <v>0.85829599999999995</v>
      </c>
      <c r="H47" s="17">
        <v>0.67271700000000001</v>
      </c>
      <c r="I47" s="17">
        <v>0.78528399999999998</v>
      </c>
      <c r="J47" s="17">
        <v>0.112567</v>
      </c>
      <c r="K47" s="17">
        <v>0.143346</v>
      </c>
      <c r="L47" s="17">
        <v>662.4</v>
      </c>
      <c r="M47" s="17">
        <v>0.37081700000000001</v>
      </c>
      <c r="N47" s="17">
        <v>404</v>
      </c>
      <c r="O47" s="17">
        <v>0</v>
      </c>
      <c r="P47" s="17">
        <v>0</v>
      </c>
      <c r="Q47" s="17">
        <v>0.88361299999999998</v>
      </c>
      <c r="R47" s="17">
        <v>0.66601999999999995</v>
      </c>
      <c r="S47" s="17">
        <v>0.79410999999999998</v>
      </c>
      <c r="T47" s="17">
        <v>0.12809000000000001</v>
      </c>
      <c r="U47" s="17">
        <v>0.1613</v>
      </c>
      <c r="V47" s="17">
        <v>694.4</v>
      </c>
      <c r="W47" s="17">
        <v>0.29359800000000003</v>
      </c>
      <c r="X47" s="17">
        <v>738</v>
      </c>
      <c r="Y47" s="17">
        <v>0</v>
      </c>
      <c r="Z47" s="17">
        <v>0</v>
      </c>
      <c r="AA47" s="17">
        <v>0.24815400000000001</v>
      </c>
      <c r="AB47" s="17">
        <v>1.1531599999999999E-2</v>
      </c>
      <c r="AC47" s="17">
        <v>0.66749700000000001</v>
      </c>
      <c r="AD47" s="17">
        <v>0.25</v>
      </c>
      <c r="AE47" s="17">
        <v>1253.8</v>
      </c>
    </row>
    <row r="48" spans="1:31">
      <c r="A48" s="17">
        <v>35</v>
      </c>
      <c r="B48" s="19">
        <v>0.45965277777777774</v>
      </c>
      <c r="C48" s="17">
        <v>121.5</v>
      </c>
      <c r="D48" s="17">
        <v>7.2</v>
      </c>
      <c r="E48" s="17">
        <v>3.8E-3</v>
      </c>
      <c r="F48" s="17">
        <v>0.184</v>
      </c>
      <c r="G48" s="17">
        <v>0.89272499999999999</v>
      </c>
      <c r="H48" s="17">
        <v>0.67324799999999996</v>
      </c>
      <c r="I48" s="17">
        <v>0.80102799999999996</v>
      </c>
      <c r="J48" s="17">
        <v>0.12778100000000001</v>
      </c>
      <c r="K48" s="17">
        <v>0.159521</v>
      </c>
      <c r="L48" s="17">
        <v>718.9</v>
      </c>
      <c r="M48" s="17">
        <v>0.32366499999999998</v>
      </c>
      <c r="N48" s="17">
        <v>447</v>
      </c>
      <c r="O48" s="17">
        <v>0</v>
      </c>
      <c r="P48" s="17">
        <v>0</v>
      </c>
      <c r="Q48" s="17">
        <v>0.85682899999999995</v>
      </c>
      <c r="R48" s="17">
        <v>0.66818900000000003</v>
      </c>
      <c r="S48" s="17">
        <v>0.79532000000000003</v>
      </c>
      <c r="T48" s="17">
        <v>0.127132</v>
      </c>
      <c r="U48" s="17">
        <v>0.15984999999999999</v>
      </c>
      <c r="V48" s="17">
        <v>650</v>
      </c>
      <c r="W48" s="17">
        <v>0.12113500000000001</v>
      </c>
      <c r="X48" s="17">
        <v>745</v>
      </c>
      <c r="Y48" s="17">
        <v>0</v>
      </c>
      <c r="Z48" s="17">
        <v>0</v>
      </c>
      <c r="AA48" s="17">
        <v>0.245922</v>
      </c>
      <c r="AB48" s="17">
        <v>1.37991E-2</v>
      </c>
      <c r="AC48" s="17">
        <v>0.66994299999999996</v>
      </c>
      <c r="AD48" s="17">
        <v>0.25</v>
      </c>
      <c r="AE48" s="17">
        <v>1155.4000000000001</v>
      </c>
    </row>
    <row r="49" spans="1:31">
      <c r="A49" s="17">
        <v>36</v>
      </c>
      <c r="B49" s="19">
        <v>0.45971064814814816</v>
      </c>
      <c r="C49" s="17">
        <v>120.4</v>
      </c>
      <c r="D49" s="17">
        <v>7.2</v>
      </c>
      <c r="E49" s="17">
        <v>3.264E-3</v>
      </c>
      <c r="F49" s="17">
        <v>0.158</v>
      </c>
      <c r="G49" s="17">
        <v>0.84082000000000001</v>
      </c>
      <c r="H49" s="17">
        <v>0.709789</v>
      </c>
      <c r="I49" s="17">
        <v>0.814133</v>
      </c>
      <c r="J49" s="17">
        <v>0.10434400000000001</v>
      </c>
      <c r="K49" s="17">
        <v>0.128166</v>
      </c>
      <c r="L49" s="17">
        <v>569.5</v>
      </c>
      <c r="M49" s="17">
        <v>1.2E-5</v>
      </c>
      <c r="N49" s="17">
        <v>1350</v>
      </c>
      <c r="O49" s="17">
        <v>0</v>
      </c>
      <c r="P49" s="17">
        <v>0</v>
      </c>
      <c r="Q49" s="17">
        <v>0.87875199999999998</v>
      </c>
      <c r="R49" s="17">
        <v>0.67080499999999998</v>
      </c>
      <c r="S49" s="17">
        <v>0.81470799999999999</v>
      </c>
      <c r="T49" s="17">
        <v>0.143903</v>
      </c>
      <c r="U49" s="17">
        <v>0.17663100000000001</v>
      </c>
      <c r="V49" s="17">
        <v>767.1</v>
      </c>
      <c r="W49" s="17">
        <v>0.21837200000000001</v>
      </c>
      <c r="X49" s="17">
        <v>529</v>
      </c>
      <c r="Y49" s="17">
        <v>0</v>
      </c>
      <c r="Z49" s="17">
        <v>0</v>
      </c>
      <c r="AA49" s="17">
        <v>0.27173999999999998</v>
      </c>
      <c r="AB49" s="17">
        <v>3.2434699999999997E-2</v>
      </c>
      <c r="AC49" s="17">
        <v>0.67547299999999999</v>
      </c>
      <c r="AD49" s="17">
        <v>0.25</v>
      </c>
      <c r="AE49" s="17">
        <v>1458.4</v>
      </c>
    </row>
    <row r="50" spans="1:31">
      <c r="A50" s="17">
        <v>37</v>
      </c>
      <c r="B50" s="19">
        <v>0.45975694444444443</v>
      </c>
      <c r="C50" s="17">
        <v>119.1</v>
      </c>
      <c r="D50" s="17">
        <v>7.2</v>
      </c>
      <c r="E50" s="17">
        <v>4.339E-3</v>
      </c>
      <c r="F50" s="17">
        <v>0.21</v>
      </c>
      <c r="G50" s="17">
        <v>0.84556200000000004</v>
      </c>
      <c r="H50" s="17">
        <v>0.70633299999999999</v>
      </c>
      <c r="I50" s="17">
        <v>0.84229399999999999</v>
      </c>
      <c r="J50" s="17">
        <v>0.13596</v>
      </c>
      <c r="K50" s="17">
        <v>0.161417</v>
      </c>
      <c r="L50" s="17">
        <v>729.2</v>
      </c>
      <c r="M50" s="17">
        <v>0.22866300000000001</v>
      </c>
      <c r="N50" s="17">
        <v>701</v>
      </c>
      <c r="O50" s="17">
        <v>0</v>
      </c>
      <c r="P50" s="17">
        <v>0</v>
      </c>
      <c r="Q50" s="17">
        <v>0.89952500000000002</v>
      </c>
      <c r="R50" s="17">
        <v>0.685728</v>
      </c>
      <c r="S50" s="17">
        <v>0.83768500000000001</v>
      </c>
      <c r="T50" s="17">
        <v>0.15195700000000001</v>
      </c>
      <c r="U50" s="17">
        <v>0.18140100000000001</v>
      </c>
      <c r="V50" s="17">
        <v>734.1</v>
      </c>
      <c r="W50" s="17">
        <v>0.37081999999999998</v>
      </c>
      <c r="X50" s="17">
        <v>553</v>
      </c>
      <c r="Y50" s="17">
        <v>0</v>
      </c>
      <c r="Z50" s="17">
        <v>0</v>
      </c>
      <c r="AA50" s="17">
        <v>0.27907799999999999</v>
      </c>
      <c r="AB50" s="17">
        <v>2.1811299999999999E-2</v>
      </c>
      <c r="AC50" s="17">
        <v>0.68904299999999996</v>
      </c>
      <c r="AD50" s="17">
        <v>0.25</v>
      </c>
      <c r="AE50" s="17">
        <v>1138.9000000000001</v>
      </c>
    </row>
    <row r="51" spans="1:31">
      <c r="A51" s="17">
        <v>38</v>
      </c>
      <c r="B51" s="19">
        <v>0.45981481481481484</v>
      </c>
      <c r="C51" s="17">
        <v>118</v>
      </c>
      <c r="D51" s="17">
        <v>7.2</v>
      </c>
      <c r="E51" s="17">
        <v>3.6089999999999998E-3</v>
      </c>
      <c r="F51" s="17">
        <v>0.17499999999999999</v>
      </c>
      <c r="G51" s="17">
        <v>0.91868099999999997</v>
      </c>
      <c r="H51" s="17">
        <v>0.71125899999999997</v>
      </c>
      <c r="I51" s="17">
        <v>0.86292400000000002</v>
      </c>
      <c r="J51" s="17">
        <v>0.15166499999999999</v>
      </c>
      <c r="K51" s="17">
        <v>0.175757</v>
      </c>
      <c r="L51" s="17">
        <v>619.4</v>
      </c>
      <c r="M51" s="17">
        <v>6.9999999999999999E-6</v>
      </c>
      <c r="N51" s="17">
        <v>708</v>
      </c>
      <c r="O51" s="17">
        <v>0</v>
      </c>
      <c r="P51" s="17">
        <v>0</v>
      </c>
      <c r="Q51" s="17">
        <v>0.88446499999999995</v>
      </c>
      <c r="R51" s="17">
        <v>0.72257000000000005</v>
      </c>
      <c r="S51" s="17">
        <v>0.87802899999999995</v>
      </c>
      <c r="T51" s="17">
        <v>0.15545900000000001</v>
      </c>
      <c r="U51" s="17">
        <v>0.17705399999999999</v>
      </c>
      <c r="V51" s="17">
        <v>742.2</v>
      </c>
      <c r="W51" s="17">
        <v>0.30852400000000002</v>
      </c>
      <c r="X51" s="17">
        <v>627</v>
      </c>
      <c r="Y51" s="17">
        <v>0</v>
      </c>
      <c r="Z51" s="17">
        <v>0</v>
      </c>
      <c r="AA51" s="17">
        <v>0.27239099999999999</v>
      </c>
      <c r="AB51" s="17">
        <v>1.8750200000000002E-2</v>
      </c>
      <c r="AC51" s="17">
        <v>0.72548500000000005</v>
      </c>
      <c r="AD51" s="17">
        <v>0.25</v>
      </c>
      <c r="AE51" s="17">
        <v>1340.8</v>
      </c>
    </row>
    <row r="52" spans="1:31">
      <c r="A52" s="17">
        <v>39</v>
      </c>
      <c r="B52" s="19">
        <v>0.45987268518518515</v>
      </c>
      <c r="C52" s="17">
        <v>116.7</v>
      </c>
      <c r="D52" s="17">
        <v>8.1</v>
      </c>
      <c r="E52" s="17">
        <v>5.6610000000000002E-3</v>
      </c>
      <c r="F52" s="17">
        <v>0.27400000000000002</v>
      </c>
      <c r="G52" s="17">
        <v>0.89691500000000002</v>
      </c>
      <c r="H52" s="17">
        <v>0.73989899999999997</v>
      </c>
      <c r="I52" s="17">
        <v>0.92192499999999999</v>
      </c>
      <c r="J52" s="17">
        <v>0.18202599999999999</v>
      </c>
      <c r="K52" s="17">
        <v>0.19744100000000001</v>
      </c>
      <c r="L52" s="17">
        <v>775.2</v>
      </c>
      <c r="M52" s="17">
        <v>0.22917499999999999</v>
      </c>
      <c r="N52" s="17">
        <v>780</v>
      </c>
      <c r="O52" s="17">
        <v>0</v>
      </c>
      <c r="P52" s="17">
        <v>0</v>
      </c>
      <c r="Q52" s="17">
        <v>0.92474400000000001</v>
      </c>
      <c r="R52" s="17">
        <v>0.70046299999999995</v>
      </c>
      <c r="S52" s="17">
        <v>0.87485199999999996</v>
      </c>
      <c r="T52" s="17">
        <v>0.17438899999999999</v>
      </c>
      <c r="U52" s="17">
        <v>0.19933500000000001</v>
      </c>
      <c r="V52" s="17">
        <v>671.2</v>
      </c>
      <c r="W52" s="17">
        <v>1.27E-4</v>
      </c>
      <c r="X52" s="17">
        <v>395</v>
      </c>
      <c r="Y52" s="17">
        <v>0</v>
      </c>
      <c r="Z52" s="17">
        <v>0</v>
      </c>
      <c r="AA52" s="17">
        <v>0.30667</v>
      </c>
      <c r="AB52" s="17">
        <v>2.8797699999999999E-2</v>
      </c>
      <c r="AC52" s="17">
        <v>0.70548500000000003</v>
      </c>
      <c r="AD52" s="17">
        <v>0.25</v>
      </c>
      <c r="AE52" s="17">
        <v>1071.5</v>
      </c>
    </row>
    <row r="53" spans="1:31">
      <c r="A53" s="17">
        <v>40</v>
      </c>
      <c r="B53" s="19">
        <v>0.45991898148148147</v>
      </c>
      <c r="C53" s="17">
        <v>115.5</v>
      </c>
      <c r="D53" s="17">
        <v>8.1</v>
      </c>
      <c r="E53" s="17">
        <v>5.5100000000000001E-3</v>
      </c>
      <c r="F53" s="17">
        <v>0.26700000000000002</v>
      </c>
      <c r="G53" s="17">
        <v>0.92292399999999997</v>
      </c>
      <c r="H53" s="17">
        <v>0.76713900000000002</v>
      </c>
      <c r="I53" s="17">
        <v>0.95938500000000004</v>
      </c>
      <c r="J53" s="17">
        <v>0.192246</v>
      </c>
      <c r="K53" s="17">
        <v>0.20038500000000001</v>
      </c>
      <c r="L53" s="17">
        <v>723.8</v>
      </c>
      <c r="M53" s="17">
        <v>0.37081799999999998</v>
      </c>
      <c r="N53" s="17">
        <v>1013</v>
      </c>
      <c r="O53" s="17">
        <v>0</v>
      </c>
      <c r="P53" s="17">
        <v>0</v>
      </c>
      <c r="Q53" s="17">
        <v>0.92758799999999997</v>
      </c>
      <c r="R53" s="17">
        <v>0.72432099999999999</v>
      </c>
      <c r="S53" s="17">
        <v>0.91577699999999995</v>
      </c>
      <c r="T53" s="17">
        <v>0.19145499999999999</v>
      </c>
      <c r="U53" s="17">
        <v>0.209063</v>
      </c>
      <c r="V53" s="17">
        <v>680.4</v>
      </c>
      <c r="W53" s="17">
        <v>1.9999999999999999E-6</v>
      </c>
      <c r="X53" s="17">
        <v>1043</v>
      </c>
      <c r="Y53" s="17">
        <v>0</v>
      </c>
      <c r="Z53" s="17">
        <v>0</v>
      </c>
      <c r="AA53" s="17">
        <v>0.32163599999999998</v>
      </c>
      <c r="AB53" s="17">
        <v>3.4724199999999997E-2</v>
      </c>
      <c r="AC53" s="17">
        <v>0.73097000000000001</v>
      </c>
      <c r="AD53" s="17">
        <v>0.25</v>
      </c>
      <c r="AE53" s="17">
        <v>1147.5</v>
      </c>
    </row>
    <row r="54" spans="1:31">
      <c r="A54" s="17">
        <v>41</v>
      </c>
      <c r="B54" s="19">
        <v>0.45997685185185189</v>
      </c>
      <c r="C54" s="17">
        <v>114.2</v>
      </c>
      <c r="D54" s="17">
        <v>8.1</v>
      </c>
      <c r="E54" s="17">
        <v>5.7080000000000004E-3</v>
      </c>
      <c r="F54" s="17">
        <v>0.27600000000000002</v>
      </c>
      <c r="G54" s="17">
        <v>0.95245299999999999</v>
      </c>
      <c r="H54" s="17">
        <v>0.75589899999999999</v>
      </c>
      <c r="I54" s="17">
        <v>0.97858599999999996</v>
      </c>
      <c r="J54" s="17">
        <v>0.222688</v>
      </c>
      <c r="K54" s="17">
        <v>0.22756100000000001</v>
      </c>
      <c r="L54" s="17">
        <v>734</v>
      </c>
      <c r="M54" s="17">
        <v>6.0000000000000002E-6</v>
      </c>
      <c r="N54" s="17">
        <v>782</v>
      </c>
      <c r="O54" s="17">
        <v>0</v>
      </c>
      <c r="P54" s="17">
        <v>0</v>
      </c>
      <c r="Q54" s="17">
        <v>0.92850299999999997</v>
      </c>
      <c r="R54" s="17">
        <v>0.76652600000000004</v>
      </c>
      <c r="S54" s="17">
        <v>0.97268500000000002</v>
      </c>
      <c r="T54" s="17">
        <v>0.20615900000000001</v>
      </c>
      <c r="U54" s="17">
        <v>0.211948</v>
      </c>
      <c r="V54" s="17">
        <v>668.8</v>
      </c>
      <c r="W54" s="17">
        <v>1.65E-4</v>
      </c>
      <c r="X54" s="17">
        <v>611</v>
      </c>
      <c r="Y54" s="17">
        <v>0</v>
      </c>
      <c r="Z54" s="17">
        <v>0</v>
      </c>
      <c r="AA54" s="17">
        <v>0.326075</v>
      </c>
      <c r="AB54" s="17">
        <v>2.7391100000000002E-2</v>
      </c>
      <c r="AC54" s="17">
        <v>0.772173</v>
      </c>
      <c r="AD54" s="17">
        <v>0.25</v>
      </c>
      <c r="AE54" s="17">
        <v>1131.5999999999999</v>
      </c>
    </row>
    <row r="55" spans="1:31">
      <c r="A55" s="17">
        <v>42</v>
      </c>
      <c r="B55" s="19">
        <v>0.46003472222222225</v>
      </c>
      <c r="C55" s="17">
        <v>112.9</v>
      </c>
      <c r="D55" s="17">
        <v>9.1</v>
      </c>
      <c r="E55" s="17">
        <v>6.0429999999999998E-3</v>
      </c>
      <c r="F55" s="17">
        <v>0.29199999999999998</v>
      </c>
      <c r="G55" s="17">
        <v>0.93963600000000003</v>
      </c>
      <c r="H55" s="17">
        <v>0.81045599999999995</v>
      </c>
      <c r="I55" s="17">
        <v>1.0510889999999999</v>
      </c>
      <c r="J55" s="17">
        <v>0.24063300000000001</v>
      </c>
      <c r="K55" s="17">
        <v>0.228937</v>
      </c>
      <c r="L55" s="17">
        <v>656.8</v>
      </c>
      <c r="M55" s="17">
        <v>3.9999999999999998E-6</v>
      </c>
      <c r="N55" s="17">
        <v>838</v>
      </c>
      <c r="O55" s="17">
        <v>0</v>
      </c>
      <c r="P55" s="17">
        <v>0</v>
      </c>
      <c r="Q55" s="17">
        <v>0.96648299999999998</v>
      </c>
      <c r="R55" s="17">
        <v>0.77882700000000005</v>
      </c>
      <c r="S55" s="17">
        <v>1.0063340000000001</v>
      </c>
      <c r="T55" s="17">
        <v>0.22750600000000001</v>
      </c>
      <c r="U55" s="17">
        <v>0.226075</v>
      </c>
      <c r="V55" s="17">
        <v>725.1</v>
      </c>
      <c r="W55" s="17">
        <v>0.27483400000000002</v>
      </c>
      <c r="X55" s="17">
        <v>392</v>
      </c>
      <c r="Y55" s="17">
        <v>0</v>
      </c>
      <c r="Z55" s="17">
        <v>0</v>
      </c>
      <c r="AA55" s="17">
        <v>0.34780699999999998</v>
      </c>
      <c r="AB55" s="17">
        <v>2.9105200000000001E-2</v>
      </c>
      <c r="AC55" s="17">
        <v>0.78544899999999995</v>
      </c>
      <c r="AD55" s="17">
        <v>0.25</v>
      </c>
      <c r="AE55" s="17">
        <v>1264.5</v>
      </c>
    </row>
    <row r="56" spans="1:31">
      <c r="A56" s="17">
        <v>43</v>
      </c>
      <c r="B56" s="19">
        <v>0.46008101851851851</v>
      </c>
      <c r="C56" s="17">
        <v>111.8</v>
      </c>
      <c r="D56" s="17">
        <v>9.1</v>
      </c>
      <c r="E56" s="17">
        <v>6.3800000000000003E-3</v>
      </c>
      <c r="F56" s="17">
        <v>0.309</v>
      </c>
      <c r="G56" s="17">
        <v>0.94874000000000003</v>
      </c>
      <c r="H56" s="17">
        <v>0.85415799999999997</v>
      </c>
      <c r="I56" s="17">
        <v>1.1301349999999999</v>
      </c>
      <c r="J56" s="17">
        <v>0.27597699999999997</v>
      </c>
      <c r="K56" s="17">
        <v>0.244198</v>
      </c>
      <c r="L56" s="17">
        <v>666.3</v>
      </c>
      <c r="M56" s="17">
        <v>1.2753E-2</v>
      </c>
      <c r="N56" s="17">
        <v>706</v>
      </c>
      <c r="O56" s="17">
        <v>0</v>
      </c>
      <c r="P56" s="17">
        <v>0</v>
      </c>
      <c r="Q56" s="17">
        <v>0.93401199999999995</v>
      </c>
      <c r="R56" s="17">
        <v>0.81200499999999998</v>
      </c>
      <c r="S56" s="17">
        <v>1.0604720000000001</v>
      </c>
      <c r="T56" s="17">
        <v>0.24846699999999999</v>
      </c>
      <c r="U56" s="17">
        <v>0.23429900000000001</v>
      </c>
      <c r="V56" s="17">
        <v>675.8</v>
      </c>
      <c r="W56" s="17">
        <v>7.5546000000000002E-2</v>
      </c>
      <c r="X56" s="17">
        <v>667</v>
      </c>
      <c r="Y56" s="17">
        <v>0</v>
      </c>
      <c r="Z56" s="17">
        <v>0</v>
      </c>
      <c r="AA56" s="17">
        <v>0.36046</v>
      </c>
      <c r="AB56" s="17">
        <v>2.4998300000000001E-2</v>
      </c>
      <c r="AC56" s="17">
        <v>0.81821600000000005</v>
      </c>
      <c r="AD56" s="17">
        <v>0.25</v>
      </c>
      <c r="AE56" s="17">
        <v>1246.5999999999999</v>
      </c>
    </row>
    <row r="57" spans="1:31">
      <c r="A57" s="17">
        <v>44</v>
      </c>
      <c r="B57" s="19">
        <v>0.46013888888888888</v>
      </c>
      <c r="C57" s="17">
        <v>110.5</v>
      </c>
      <c r="D57" s="17">
        <v>9.1</v>
      </c>
      <c r="E57" s="17">
        <v>8.0719999999999993E-3</v>
      </c>
      <c r="F57" s="17">
        <v>0.39100000000000001</v>
      </c>
      <c r="G57" s="17">
        <v>0.95730499999999996</v>
      </c>
      <c r="H57" s="17">
        <v>0.88634800000000002</v>
      </c>
      <c r="I57" s="17">
        <v>1.180833</v>
      </c>
      <c r="J57" s="17">
        <v>0.294485</v>
      </c>
      <c r="K57" s="17">
        <v>0.249387</v>
      </c>
      <c r="L57" s="17">
        <v>738</v>
      </c>
      <c r="M57" s="17">
        <v>0.31712400000000002</v>
      </c>
      <c r="N57" s="17">
        <v>486</v>
      </c>
      <c r="O57" s="17">
        <v>0</v>
      </c>
      <c r="P57" s="17">
        <v>0</v>
      </c>
      <c r="Q57" s="17">
        <v>0.955704</v>
      </c>
      <c r="R57" s="17">
        <v>0.84553999999999996</v>
      </c>
      <c r="S57" s="17">
        <v>1.1520649999999999</v>
      </c>
      <c r="T57" s="17">
        <v>0.30652499999999999</v>
      </c>
      <c r="U57" s="17">
        <v>0.26606600000000002</v>
      </c>
      <c r="V57" s="17">
        <v>753.1</v>
      </c>
      <c r="W57" s="17">
        <v>0.104825</v>
      </c>
      <c r="X57" s="17">
        <v>557</v>
      </c>
      <c r="Y57" s="17">
        <v>0</v>
      </c>
      <c r="Z57" s="17">
        <v>0</v>
      </c>
      <c r="AA57" s="17">
        <v>0.40933199999999997</v>
      </c>
      <c r="AB57" s="17">
        <v>1.9152300000000001E-2</v>
      </c>
      <c r="AC57" s="17">
        <v>0.85141100000000003</v>
      </c>
      <c r="AD57" s="17">
        <v>0.25</v>
      </c>
      <c r="AE57" s="17">
        <v>1125.5</v>
      </c>
    </row>
    <row r="58" spans="1:31">
      <c r="A58" s="17">
        <v>45</v>
      </c>
      <c r="B58" s="19">
        <v>0.46019675925925929</v>
      </c>
      <c r="C58" s="17">
        <v>109.3</v>
      </c>
      <c r="D58" s="17">
        <v>9.1</v>
      </c>
      <c r="E58" s="17">
        <v>6.6950000000000004E-3</v>
      </c>
      <c r="F58" s="17">
        <v>0.32400000000000001</v>
      </c>
      <c r="G58" s="17">
        <v>0.94316299999999997</v>
      </c>
      <c r="H58" s="17">
        <v>0.91859100000000005</v>
      </c>
      <c r="I58" s="17">
        <v>1.2007429999999999</v>
      </c>
      <c r="J58" s="17">
        <v>0.28215200000000001</v>
      </c>
      <c r="K58" s="17">
        <v>0.234982</v>
      </c>
      <c r="L58" s="17">
        <v>598.79999999999995</v>
      </c>
      <c r="M58" s="17">
        <v>7.0451E-2</v>
      </c>
      <c r="N58" s="17">
        <v>479</v>
      </c>
      <c r="O58" s="17">
        <v>0</v>
      </c>
      <c r="P58" s="17">
        <v>0</v>
      </c>
      <c r="Q58" s="17">
        <v>0.96833100000000005</v>
      </c>
      <c r="R58" s="17">
        <v>0.88324899999999995</v>
      </c>
      <c r="S58" s="17">
        <v>1.2114259999999999</v>
      </c>
      <c r="T58" s="17">
        <v>0.328177</v>
      </c>
      <c r="U58" s="17">
        <v>0.27090199999999998</v>
      </c>
      <c r="V58" s="17">
        <v>705.7</v>
      </c>
      <c r="W58" s="17">
        <v>0.166156</v>
      </c>
      <c r="X58" s="17">
        <v>655</v>
      </c>
      <c r="Y58" s="17">
        <v>0</v>
      </c>
      <c r="Z58" s="17">
        <v>0</v>
      </c>
      <c r="AA58" s="17">
        <v>0.41677199999999998</v>
      </c>
      <c r="AB58" s="17">
        <v>1.5397599999999999E-2</v>
      </c>
      <c r="AC58" s="17">
        <v>0.88830200000000004</v>
      </c>
      <c r="AD58" s="17">
        <v>0.25</v>
      </c>
      <c r="AE58" s="17">
        <v>1387</v>
      </c>
    </row>
    <row r="59" spans="1:31">
      <c r="A59" s="17">
        <v>46</v>
      </c>
      <c r="B59" s="19">
        <v>0.4602430555555555</v>
      </c>
      <c r="C59" s="17">
        <v>108</v>
      </c>
      <c r="D59" s="17">
        <v>10</v>
      </c>
      <c r="E59" s="17">
        <v>8.2400000000000008E-3</v>
      </c>
      <c r="F59" s="17">
        <v>0.39900000000000002</v>
      </c>
      <c r="G59" s="17">
        <v>0.96378900000000001</v>
      </c>
      <c r="H59" s="17">
        <v>0.92517400000000005</v>
      </c>
      <c r="I59" s="17">
        <v>1.2550539999999999</v>
      </c>
      <c r="J59" s="17">
        <v>0.32988000000000001</v>
      </c>
      <c r="K59" s="17">
        <v>0.26284200000000002</v>
      </c>
      <c r="L59" s="17">
        <v>692.5</v>
      </c>
      <c r="M59" s="17">
        <v>0.19678699999999999</v>
      </c>
      <c r="N59" s="17">
        <v>1028</v>
      </c>
      <c r="O59" s="17">
        <v>0</v>
      </c>
      <c r="P59" s="17">
        <v>0</v>
      </c>
      <c r="Q59" s="17">
        <v>0.95813499999999996</v>
      </c>
      <c r="R59" s="17">
        <v>0.90579699999999996</v>
      </c>
      <c r="S59" s="17">
        <v>1.239276</v>
      </c>
      <c r="T59" s="17">
        <v>0.33347900000000003</v>
      </c>
      <c r="U59" s="17">
        <v>0.26909100000000002</v>
      </c>
      <c r="V59" s="17">
        <v>714</v>
      </c>
      <c r="W59" s="17">
        <v>0.313031</v>
      </c>
      <c r="X59" s="17">
        <v>729</v>
      </c>
      <c r="Y59" s="17">
        <v>0</v>
      </c>
      <c r="Z59" s="17">
        <v>0</v>
      </c>
      <c r="AA59" s="17">
        <v>0.41398699999999999</v>
      </c>
      <c r="AB59" s="17">
        <v>4.0919799999999999E-2</v>
      </c>
      <c r="AC59" s="17">
        <v>0.91944300000000001</v>
      </c>
      <c r="AD59" s="17">
        <v>0.25</v>
      </c>
      <c r="AE59" s="17">
        <v>1199.4000000000001</v>
      </c>
    </row>
    <row r="60" spans="1:31">
      <c r="A60" s="17">
        <v>47</v>
      </c>
      <c r="B60" s="19">
        <v>0.46030092592592592</v>
      </c>
      <c r="C60" s="17">
        <v>106.5</v>
      </c>
      <c r="D60" s="17">
        <v>10</v>
      </c>
      <c r="E60" s="17">
        <v>9.136E-3</v>
      </c>
      <c r="F60" s="17">
        <v>0.442</v>
      </c>
      <c r="G60" s="17">
        <v>0.96270199999999995</v>
      </c>
      <c r="H60" s="17">
        <v>0.948986</v>
      </c>
      <c r="I60" s="17">
        <v>1.281668</v>
      </c>
      <c r="J60" s="17">
        <v>0.33268199999999998</v>
      </c>
      <c r="K60" s="17">
        <v>0.25956899999999999</v>
      </c>
      <c r="L60" s="17">
        <v>717.2</v>
      </c>
      <c r="M60" s="17">
        <v>0.21743000000000001</v>
      </c>
      <c r="N60" s="17">
        <v>720</v>
      </c>
      <c r="O60" s="17">
        <v>0</v>
      </c>
      <c r="P60" s="17">
        <v>0</v>
      </c>
      <c r="Q60" s="17">
        <v>0.97715099999999999</v>
      </c>
      <c r="R60" s="17">
        <v>0.90789399999999998</v>
      </c>
      <c r="S60" s="17">
        <v>1.269531</v>
      </c>
      <c r="T60" s="17">
        <v>0.36163699999999999</v>
      </c>
      <c r="U60" s="17">
        <v>0.28485899999999997</v>
      </c>
      <c r="V60" s="17">
        <v>775.9</v>
      </c>
      <c r="W60" s="17">
        <v>0.14163500000000001</v>
      </c>
      <c r="X60" s="17">
        <v>890</v>
      </c>
      <c r="Y60" s="17">
        <v>0</v>
      </c>
      <c r="Z60" s="17">
        <v>0</v>
      </c>
      <c r="AA60" s="17">
        <v>0.43824400000000002</v>
      </c>
      <c r="AB60" s="17">
        <v>3.00302E-2</v>
      </c>
      <c r="AC60" s="17">
        <v>0.91875399999999996</v>
      </c>
      <c r="AD60" s="17">
        <v>0.25</v>
      </c>
      <c r="AE60" s="17">
        <v>1158.0999999999999</v>
      </c>
    </row>
    <row r="61" spans="1:31">
      <c r="A61" s="17">
        <v>48</v>
      </c>
      <c r="B61" s="19">
        <v>0.46035879629629628</v>
      </c>
      <c r="C61" s="17">
        <v>105.6</v>
      </c>
      <c r="D61" s="17">
        <v>10</v>
      </c>
      <c r="E61" s="17">
        <v>9.4649999999999995E-3</v>
      </c>
      <c r="F61" s="17">
        <v>0.45800000000000002</v>
      </c>
      <c r="G61" s="17">
        <v>0.96208800000000005</v>
      </c>
      <c r="H61" s="17">
        <v>0.98165999999999998</v>
      </c>
      <c r="I61" s="17">
        <v>1.318846</v>
      </c>
      <c r="J61" s="17">
        <v>0.33718500000000001</v>
      </c>
      <c r="K61" s="17">
        <v>0.25566699999999998</v>
      </c>
      <c r="L61" s="17">
        <v>695.1</v>
      </c>
      <c r="M61" s="17">
        <v>0.15417500000000001</v>
      </c>
      <c r="N61" s="17">
        <v>549</v>
      </c>
      <c r="O61" s="17">
        <v>0</v>
      </c>
      <c r="P61" s="17">
        <v>0</v>
      </c>
      <c r="Q61" s="17">
        <v>0.97265900000000005</v>
      </c>
      <c r="R61" s="17">
        <v>0.92838799999999999</v>
      </c>
      <c r="S61" s="17">
        <v>1.3302670000000001</v>
      </c>
      <c r="T61" s="17">
        <v>0.40187899999999999</v>
      </c>
      <c r="U61" s="17">
        <v>0.30210399999999998</v>
      </c>
      <c r="V61" s="17">
        <v>711.9</v>
      </c>
      <c r="W61" s="17">
        <v>4.8031999999999998E-2</v>
      </c>
      <c r="X61" s="17">
        <v>368</v>
      </c>
      <c r="Y61" s="17">
        <v>0</v>
      </c>
      <c r="Z61" s="17">
        <v>0</v>
      </c>
      <c r="AA61" s="17">
        <v>0.46477499999999999</v>
      </c>
      <c r="AB61" s="17">
        <v>2.2377299999999999E-2</v>
      </c>
      <c r="AC61" s="17">
        <v>0.93738100000000002</v>
      </c>
      <c r="AD61" s="17">
        <v>0.25</v>
      </c>
      <c r="AE61" s="17">
        <v>1195</v>
      </c>
    </row>
    <row r="62" spans="1:31">
      <c r="A62" s="17">
        <v>49</v>
      </c>
      <c r="B62" s="19">
        <v>0.4604050925925926</v>
      </c>
      <c r="C62" s="17">
        <v>104.4</v>
      </c>
      <c r="D62" s="17">
        <v>10.9</v>
      </c>
      <c r="E62" s="17">
        <v>9.5829999999999995E-3</v>
      </c>
      <c r="F62" s="17">
        <v>0.46400000000000002</v>
      </c>
      <c r="G62" s="17">
        <v>0.97210600000000003</v>
      </c>
      <c r="H62" s="17">
        <v>1.007808</v>
      </c>
      <c r="I62" s="17">
        <v>1.3768879999999999</v>
      </c>
      <c r="J62" s="17">
        <v>0.36908000000000002</v>
      </c>
      <c r="K62" s="17">
        <v>0.26805400000000001</v>
      </c>
      <c r="L62" s="17">
        <v>645.9</v>
      </c>
      <c r="M62" s="17">
        <v>0.14088800000000001</v>
      </c>
      <c r="N62" s="17">
        <v>463</v>
      </c>
      <c r="O62" s="17">
        <v>0</v>
      </c>
      <c r="P62" s="17">
        <v>0</v>
      </c>
      <c r="Q62" s="17">
        <v>0.97927500000000001</v>
      </c>
      <c r="R62" s="17">
        <v>0.959179</v>
      </c>
      <c r="S62" s="17">
        <v>1.371702</v>
      </c>
      <c r="T62" s="17">
        <v>0.412524</v>
      </c>
      <c r="U62" s="17">
        <v>0.30073800000000001</v>
      </c>
      <c r="V62" s="17">
        <v>689</v>
      </c>
      <c r="W62" s="17">
        <v>6.8567000000000003E-2</v>
      </c>
      <c r="X62" s="17">
        <v>423</v>
      </c>
      <c r="Y62" s="17">
        <v>0</v>
      </c>
      <c r="Z62" s="17">
        <v>0</v>
      </c>
      <c r="AA62" s="17">
        <v>0.46267399999999997</v>
      </c>
      <c r="AB62" s="17">
        <v>1.9163599999999999E-2</v>
      </c>
      <c r="AC62" s="17">
        <v>0.96708400000000005</v>
      </c>
      <c r="AD62" s="17">
        <v>0.25</v>
      </c>
      <c r="AE62" s="17">
        <v>1285.9000000000001</v>
      </c>
    </row>
    <row r="63" spans="1:31">
      <c r="A63" s="17">
        <v>50</v>
      </c>
      <c r="B63" s="19">
        <v>0.46046296296296302</v>
      </c>
      <c r="C63" s="17">
        <v>103.1</v>
      </c>
      <c r="D63" s="17">
        <v>11.8</v>
      </c>
      <c r="E63" s="17">
        <v>1.1168000000000001E-2</v>
      </c>
      <c r="F63" s="17">
        <v>0.54</v>
      </c>
      <c r="G63" s="17">
        <v>0.96321100000000004</v>
      </c>
      <c r="H63" s="17">
        <v>1.016248</v>
      </c>
      <c r="I63" s="17">
        <v>1.3983019999999999</v>
      </c>
      <c r="J63" s="17">
        <v>0.382054</v>
      </c>
      <c r="K63" s="17">
        <v>0.273227</v>
      </c>
      <c r="L63" s="17">
        <v>713.2</v>
      </c>
      <c r="M63" s="17">
        <v>0.16109899999999999</v>
      </c>
      <c r="N63" s="17">
        <v>485</v>
      </c>
      <c r="O63" s="17">
        <v>0</v>
      </c>
      <c r="P63" s="17">
        <v>0</v>
      </c>
      <c r="Q63" s="17">
        <v>0.98445700000000003</v>
      </c>
      <c r="R63" s="17">
        <v>0.98782700000000001</v>
      </c>
      <c r="S63" s="17">
        <v>1.4000159999999999</v>
      </c>
      <c r="T63" s="17">
        <v>0.41218900000000003</v>
      </c>
      <c r="U63" s="17">
        <v>0.29441699999999998</v>
      </c>
      <c r="V63" s="17">
        <v>672.7</v>
      </c>
      <c r="W63" s="17">
        <v>8.7370000000000003E-2</v>
      </c>
      <c r="X63" s="17">
        <v>538</v>
      </c>
      <c r="Y63" s="17">
        <v>0</v>
      </c>
      <c r="Z63" s="17">
        <v>0</v>
      </c>
      <c r="AA63" s="17">
        <v>0.45294899999999999</v>
      </c>
      <c r="AB63" s="17">
        <v>2.3893000000000001E-2</v>
      </c>
      <c r="AC63" s="17">
        <v>0.99767600000000001</v>
      </c>
      <c r="AD63" s="17">
        <v>0.25</v>
      </c>
      <c r="AE63" s="17">
        <v>1164.5999999999999</v>
      </c>
    </row>
    <row r="64" spans="1:31">
      <c r="A64" s="17">
        <v>51</v>
      </c>
      <c r="B64" s="19">
        <v>0.46052083333333332</v>
      </c>
      <c r="C64" s="17">
        <v>102</v>
      </c>
      <c r="D64" s="17">
        <v>11.8</v>
      </c>
      <c r="E64" s="17">
        <v>1.1832000000000001E-2</v>
      </c>
      <c r="F64" s="17">
        <v>0.57299999999999995</v>
      </c>
      <c r="G64" s="17">
        <v>0.96187299999999998</v>
      </c>
      <c r="H64" s="17">
        <v>1.0058640000000001</v>
      </c>
      <c r="I64" s="17">
        <v>1.41286</v>
      </c>
      <c r="J64" s="17">
        <v>0.40699600000000002</v>
      </c>
      <c r="K64" s="17">
        <v>0.28806500000000002</v>
      </c>
      <c r="L64" s="17">
        <v>699.7</v>
      </c>
      <c r="M64" s="17">
        <v>0.24495800000000001</v>
      </c>
      <c r="N64" s="17">
        <v>397</v>
      </c>
      <c r="O64" s="17">
        <v>0</v>
      </c>
      <c r="P64" s="17">
        <v>0</v>
      </c>
      <c r="Q64" s="17">
        <v>0.98285999999999996</v>
      </c>
      <c r="R64" s="17">
        <v>0.99647799999999997</v>
      </c>
      <c r="S64" s="17">
        <v>1.45774</v>
      </c>
      <c r="T64" s="17">
        <v>0.46126200000000001</v>
      </c>
      <c r="U64" s="17">
        <v>0.31642300000000001</v>
      </c>
      <c r="V64" s="17">
        <v>684</v>
      </c>
      <c r="W64" s="17">
        <v>1.5999999999999999E-5</v>
      </c>
      <c r="X64" s="17">
        <v>629</v>
      </c>
      <c r="Y64" s="17">
        <v>0</v>
      </c>
      <c r="Z64" s="17">
        <v>0</v>
      </c>
      <c r="AA64" s="17">
        <v>0.48680400000000001</v>
      </c>
      <c r="AB64" s="17">
        <v>1.9315100000000002E-2</v>
      </c>
      <c r="AC64" s="17">
        <v>1.00539</v>
      </c>
      <c r="AD64" s="17">
        <v>0.25</v>
      </c>
      <c r="AE64" s="17">
        <v>1187</v>
      </c>
    </row>
    <row r="65" spans="1:31">
      <c r="A65" s="17">
        <v>52</v>
      </c>
      <c r="B65" s="19">
        <v>0.46056712962962965</v>
      </c>
      <c r="C65" s="17">
        <v>100.5</v>
      </c>
      <c r="D65" s="17">
        <v>12.7</v>
      </c>
      <c r="E65" s="17">
        <v>1.3602E-2</v>
      </c>
      <c r="F65" s="17">
        <v>0.65800000000000003</v>
      </c>
      <c r="G65" s="17">
        <v>0.96785299999999996</v>
      </c>
      <c r="H65" s="17">
        <v>1.015036</v>
      </c>
      <c r="I65" s="17">
        <v>1.409483</v>
      </c>
      <c r="J65" s="17">
        <v>0.39444699999999999</v>
      </c>
      <c r="K65" s="17">
        <v>0.27985199999999999</v>
      </c>
      <c r="L65" s="17">
        <v>729</v>
      </c>
      <c r="M65" s="17">
        <v>8.2334000000000004E-2</v>
      </c>
      <c r="N65" s="17">
        <v>428</v>
      </c>
      <c r="O65" s="17">
        <v>0</v>
      </c>
      <c r="P65" s="17">
        <v>0</v>
      </c>
      <c r="Q65" s="17">
        <v>0.98653199999999996</v>
      </c>
      <c r="R65" s="17">
        <v>1.0678479999999999</v>
      </c>
      <c r="S65" s="17">
        <v>1.5832440000000001</v>
      </c>
      <c r="T65" s="17">
        <v>0.51539699999999999</v>
      </c>
      <c r="U65" s="17">
        <v>0.32553199999999999</v>
      </c>
      <c r="V65" s="17">
        <v>681</v>
      </c>
      <c r="W65" s="17">
        <v>9.4991999999999993E-2</v>
      </c>
      <c r="X65" s="17">
        <v>503</v>
      </c>
      <c r="Y65" s="17">
        <v>0</v>
      </c>
      <c r="Z65" s="17">
        <v>0</v>
      </c>
      <c r="AA65" s="17">
        <v>0.50081799999999999</v>
      </c>
      <c r="AB65" s="17">
        <v>2.3241299999999999E-2</v>
      </c>
      <c r="AC65" s="17">
        <v>1.0798300000000001</v>
      </c>
      <c r="AD65" s="17">
        <v>0.25</v>
      </c>
      <c r="AE65" s="17">
        <v>1139.3</v>
      </c>
    </row>
    <row r="66" spans="1:31">
      <c r="A66" s="17">
        <v>53</v>
      </c>
      <c r="B66" s="19">
        <v>0.46062500000000001</v>
      </c>
      <c r="C66" s="17">
        <v>99.6</v>
      </c>
      <c r="D66" s="17">
        <v>12.7</v>
      </c>
      <c r="E66" s="17">
        <v>1.2648E-2</v>
      </c>
      <c r="F66" s="17">
        <v>0.61199999999999999</v>
      </c>
      <c r="G66" s="17">
        <v>0.96356299999999995</v>
      </c>
      <c r="H66" s="17">
        <v>1.03281</v>
      </c>
      <c r="I66" s="17">
        <v>1.423916</v>
      </c>
      <c r="J66" s="17">
        <v>0.39110600000000001</v>
      </c>
      <c r="K66" s="17">
        <v>0.274669</v>
      </c>
      <c r="L66" s="17">
        <v>686.5</v>
      </c>
      <c r="M66" s="17">
        <v>0.25456800000000002</v>
      </c>
      <c r="N66" s="17">
        <v>355</v>
      </c>
      <c r="O66" s="17">
        <v>0</v>
      </c>
      <c r="P66" s="17">
        <v>0</v>
      </c>
      <c r="Q66" s="17">
        <v>0.98417699999999997</v>
      </c>
      <c r="R66" s="17">
        <v>1.0180640000000001</v>
      </c>
      <c r="S66" s="17">
        <v>1.49671</v>
      </c>
      <c r="T66" s="17">
        <v>0.47864499999999999</v>
      </c>
      <c r="U66" s="17">
        <v>0.31979800000000003</v>
      </c>
      <c r="V66" s="17">
        <v>720.6</v>
      </c>
      <c r="W66" s="17">
        <v>0.22207099999999999</v>
      </c>
      <c r="X66" s="17">
        <v>636</v>
      </c>
      <c r="Y66" s="17">
        <v>0</v>
      </c>
      <c r="Z66" s="17">
        <v>0</v>
      </c>
      <c r="AA66" s="17">
        <v>0.49199700000000002</v>
      </c>
      <c r="AB66" s="17">
        <v>1.82766E-2</v>
      </c>
      <c r="AC66" s="17">
        <v>1.02681</v>
      </c>
      <c r="AD66" s="17">
        <v>0.25</v>
      </c>
      <c r="AE66" s="17">
        <v>1209.9000000000001</v>
      </c>
    </row>
    <row r="67" spans="1:31">
      <c r="A67" s="17">
        <v>54</v>
      </c>
      <c r="B67" s="19">
        <v>0.46068287037037042</v>
      </c>
      <c r="C67" s="17">
        <v>98.3</v>
      </c>
      <c r="D67" s="17">
        <v>13.6</v>
      </c>
      <c r="E67" s="17">
        <v>1.4576E-2</v>
      </c>
      <c r="F67" s="17">
        <v>0.70499999999999996</v>
      </c>
      <c r="G67" s="17">
        <v>0.98119400000000001</v>
      </c>
      <c r="H67" s="17">
        <v>1.0449029999999999</v>
      </c>
      <c r="I67" s="17">
        <v>1.4558329999999999</v>
      </c>
      <c r="J67" s="17">
        <v>0.41093000000000002</v>
      </c>
      <c r="K67" s="17">
        <v>0.28226400000000001</v>
      </c>
      <c r="L67" s="17">
        <v>791.4</v>
      </c>
      <c r="M67" s="17">
        <v>0.193351</v>
      </c>
      <c r="N67" s="17">
        <v>623</v>
      </c>
      <c r="O67" s="17">
        <v>0</v>
      </c>
      <c r="P67" s="17">
        <v>0</v>
      </c>
      <c r="Q67" s="17">
        <v>0.97810699999999995</v>
      </c>
      <c r="R67" s="17">
        <v>1.069922</v>
      </c>
      <c r="S67" s="17">
        <v>1.5388440000000001</v>
      </c>
      <c r="T67" s="17">
        <v>0.46892200000000001</v>
      </c>
      <c r="U67" s="17">
        <v>0.30472300000000002</v>
      </c>
      <c r="V67" s="17">
        <v>688.2</v>
      </c>
      <c r="W67" s="17">
        <v>0.17430300000000001</v>
      </c>
      <c r="X67" s="17">
        <v>580</v>
      </c>
      <c r="Y67" s="17">
        <v>0</v>
      </c>
      <c r="Z67" s="17">
        <v>0</v>
      </c>
      <c r="AA67" s="17">
        <v>0.46880500000000003</v>
      </c>
      <c r="AB67" s="17">
        <v>3.8709500000000001E-2</v>
      </c>
      <c r="AC67" s="17">
        <v>1.0880700000000001</v>
      </c>
      <c r="AD67" s="17">
        <v>0.25</v>
      </c>
      <c r="AE67" s="17">
        <v>1049.5</v>
      </c>
    </row>
    <row r="68" spans="1:31">
      <c r="A68" s="17">
        <v>55</v>
      </c>
      <c r="B68" s="19">
        <v>0.46072916666666663</v>
      </c>
      <c r="C68" s="17">
        <v>97.1</v>
      </c>
      <c r="D68" s="17">
        <v>13.6</v>
      </c>
      <c r="E68" s="17">
        <v>1.2736000000000001E-2</v>
      </c>
      <c r="F68" s="17">
        <v>0.61599999999999999</v>
      </c>
      <c r="G68" s="17">
        <v>0.98328199999999999</v>
      </c>
      <c r="H68" s="17">
        <v>1.1614169999999999</v>
      </c>
      <c r="I68" s="17">
        <v>1.6357660000000001</v>
      </c>
      <c r="J68" s="17">
        <v>0.47434799999999999</v>
      </c>
      <c r="K68" s="17">
        <v>0.28998499999999999</v>
      </c>
      <c r="L68" s="17">
        <v>655.9</v>
      </c>
      <c r="M68" s="17">
        <v>9.1130000000000003E-2</v>
      </c>
      <c r="N68" s="17">
        <v>328</v>
      </c>
      <c r="O68" s="17">
        <v>0</v>
      </c>
      <c r="P68" s="17">
        <v>0</v>
      </c>
      <c r="Q68" s="17">
        <v>0.98177999999999999</v>
      </c>
      <c r="R68" s="17">
        <v>1.0743100000000001</v>
      </c>
      <c r="S68" s="17">
        <v>1.566667</v>
      </c>
      <c r="T68" s="17">
        <v>0.49235699999999999</v>
      </c>
      <c r="U68" s="17">
        <v>0.31426999999999999</v>
      </c>
      <c r="V68" s="17">
        <v>674.8</v>
      </c>
      <c r="W68" s="17">
        <v>7.1233000000000005E-2</v>
      </c>
      <c r="X68" s="17">
        <v>343</v>
      </c>
      <c r="Y68" s="17">
        <v>0</v>
      </c>
      <c r="Z68" s="17">
        <v>0</v>
      </c>
      <c r="AA68" s="17">
        <v>0.48349300000000001</v>
      </c>
      <c r="AB68" s="17">
        <v>1.7260899999999999E-2</v>
      </c>
      <c r="AC68" s="17">
        <v>1.0828100000000001</v>
      </c>
      <c r="AD68" s="17">
        <v>0.25</v>
      </c>
      <c r="AE68" s="17">
        <v>1266.3</v>
      </c>
    </row>
    <row r="69" spans="1:31">
      <c r="A69" s="17">
        <v>56</v>
      </c>
      <c r="B69" s="19">
        <v>0.46078703703703705</v>
      </c>
      <c r="C69" s="17">
        <v>95.8</v>
      </c>
      <c r="D69" s="17">
        <v>14.5</v>
      </c>
      <c r="E69" s="17">
        <v>1.4302E-2</v>
      </c>
      <c r="F69" s="17">
        <v>0.69199999999999995</v>
      </c>
      <c r="G69" s="17">
        <v>0.98771200000000003</v>
      </c>
      <c r="H69" s="17">
        <v>1.210604</v>
      </c>
      <c r="I69" s="17">
        <v>1.6952</v>
      </c>
      <c r="J69" s="17">
        <v>0.48459600000000003</v>
      </c>
      <c r="K69" s="17">
        <v>0.28586400000000001</v>
      </c>
      <c r="L69" s="17">
        <v>656.8</v>
      </c>
      <c r="M69" s="17">
        <v>0.209782</v>
      </c>
      <c r="N69" s="17">
        <v>449</v>
      </c>
      <c r="O69" s="17">
        <v>0</v>
      </c>
      <c r="P69" s="17">
        <v>0</v>
      </c>
      <c r="Q69" s="17">
        <v>0.99139600000000005</v>
      </c>
      <c r="R69" s="17">
        <v>1.107637</v>
      </c>
      <c r="S69" s="17">
        <v>1.66079</v>
      </c>
      <c r="T69" s="17">
        <v>0.55315300000000001</v>
      </c>
      <c r="U69" s="17">
        <v>0.33306599999999997</v>
      </c>
      <c r="V69" s="17">
        <v>710.8</v>
      </c>
      <c r="W69" s="17">
        <v>7.7054999999999998E-2</v>
      </c>
      <c r="X69" s="17">
        <v>509</v>
      </c>
      <c r="Y69" s="17">
        <v>0</v>
      </c>
      <c r="Z69" s="17">
        <v>0</v>
      </c>
      <c r="AA69" s="17">
        <v>0.51241000000000003</v>
      </c>
      <c r="AB69" s="17">
        <v>2.5084499999999999E-2</v>
      </c>
      <c r="AC69" s="17">
        <v>1.12151</v>
      </c>
      <c r="AD69" s="17">
        <v>0.25</v>
      </c>
      <c r="AE69" s="17">
        <v>1264.5999999999999</v>
      </c>
    </row>
    <row r="70" spans="1:31">
      <c r="A70" s="17">
        <v>57</v>
      </c>
      <c r="B70" s="19">
        <v>0.46084490740740741</v>
      </c>
      <c r="C70" s="17">
        <v>94.5</v>
      </c>
      <c r="D70" s="17">
        <v>15.4</v>
      </c>
      <c r="E70" s="17">
        <v>1.6539999999999999E-2</v>
      </c>
      <c r="F70" s="17">
        <v>0.8</v>
      </c>
      <c r="G70" s="17">
        <v>0.98188399999999998</v>
      </c>
      <c r="H70" s="17">
        <v>1.2302249999999999</v>
      </c>
      <c r="I70" s="17">
        <v>1.7681690000000001</v>
      </c>
      <c r="J70" s="17">
        <v>0.53794299999999995</v>
      </c>
      <c r="K70" s="17">
        <v>0.30423800000000001</v>
      </c>
      <c r="L70" s="17">
        <v>723.8</v>
      </c>
      <c r="M70" s="17">
        <v>0.104917</v>
      </c>
      <c r="N70" s="17">
        <v>751</v>
      </c>
      <c r="O70" s="17">
        <v>0</v>
      </c>
      <c r="P70" s="17">
        <v>0</v>
      </c>
      <c r="Q70" s="17">
        <v>0.98660400000000004</v>
      </c>
      <c r="R70" s="17">
        <v>1.1849460000000001</v>
      </c>
      <c r="S70" s="17">
        <v>1.786816</v>
      </c>
      <c r="T70" s="17">
        <v>0.60187000000000002</v>
      </c>
      <c r="U70" s="17">
        <v>0.336839</v>
      </c>
      <c r="V70" s="17">
        <v>754.5</v>
      </c>
      <c r="W70" s="17">
        <v>0.116784</v>
      </c>
      <c r="X70" s="17">
        <v>246</v>
      </c>
      <c r="Y70" s="17">
        <v>0</v>
      </c>
      <c r="Z70" s="17">
        <v>0</v>
      </c>
      <c r="AA70" s="17">
        <v>0.51821399999999995</v>
      </c>
      <c r="AB70" s="17">
        <v>4.7922399999999997E-2</v>
      </c>
      <c r="AC70" s="17">
        <v>1.2137899999999999</v>
      </c>
      <c r="AD70" s="17">
        <v>0.25</v>
      </c>
      <c r="AE70" s="17">
        <v>1147.5</v>
      </c>
    </row>
    <row r="71" spans="1:31">
      <c r="A71" s="17">
        <v>58</v>
      </c>
      <c r="B71" s="19">
        <v>0.46089120370370368</v>
      </c>
      <c r="C71" s="17">
        <v>93.4</v>
      </c>
      <c r="D71" s="17">
        <v>16.3</v>
      </c>
      <c r="E71" s="17">
        <v>1.6951999999999998E-2</v>
      </c>
      <c r="F71" s="17">
        <v>0.82</v>
      </c>
      <c r="G71" s="17">
        <v>0.98082499999999995</v>
      </c>
      <c r="H71" s="17">
        <v>1.2411080000000001</v>
      </c>
      <c r="I71" s="17">
        <v>1.7658769999999999</v>
      </c>
      <c r="J71" s="17">
        <v>0.52476900000000004</v>
      </c>
      <c r="K71" s="17">
        <v>0.29717199999999999</v>
      </c>
      <c r="L71" s="17">
        <v>672.9</v>
      </c>
      <c r="M71" s="17">
        <v>2.5610999999999998E-2</v>
      </c>
      <c r="N71" s="17">
        <v>414</v>
      </c>
      <c r="O71" s="17">
        <v>0</v>
      </c>
      <c r="P71" s="17">
        <v>0</v>
      </c>
      <c r="Q71" s="17">
        <v>0.98208799999999996</v>
      </c>
      <c r="R71" s="17">
        <v>1.2128110000000001</v>
      </c>
      <c r="S71" s="17">
        <v>1.846101</v>
      </c>
      <c r="T71" s="17">
        <v>0.63329000000000002</v>
      </c>
      <c r="U71" s="17">
        <v>0.34304200000000001</v>
      </c>
      <c r="V71" s="17">
        <v>693.6</v>
      </c>
      <c r="W71" s="17">
        <v>8.3763000000000004E-2</v>
      </c>
      <c r="X71" s="17">
        <v>406</v>
      </c>
      <c r="Y71" s="17">
        <v>0</v>
      </c>
      <c r="Z71" s="17">
        <v>0</v>
      </c>
      <c r="AA71" s="17">
        <v>0.52775700000000003</v>
      </c>
      <c r="AB71" s="17">
        <v>2.6586499999999999E-2</v>
      </c>
      <c r="AC71" s="17">
        <v>1.2296499999999999</v>
      </c>
      <c r="AD71" s="17">
        <v>0.25</v>
      </c>
      <c r="AE71" s="17">
        <v>1234.3</v>
      </c>
    </row>
    <row r="72" spans="1:31">
      <c r="A72" s="17">
        <v>59</v>
      </c>
      <c r="B72" s="19">
        <v>0.46094907407407404</v>
      </c>
      <c r="C72" s="17">
        <v>92.2</v>
      </c>
      <c r="D72" s="17">
        <v>17.2</v>
      </c>
      <c r="E72" s="17">
        <v>1.9615E-2</v>
      </c>
      <c r="F72" s="17">
        <v>0.94899999999999995</v>
      </c>
      <c r="G72" s="17">
        <v>0.97938000000000003</v>
      </c>
      <c r="H72" s="17">
        <v>1.2680450000000001</v>
      </c>
      <c r="I72" s="17">
        <v>1.7841579999999999</v>
      </c>
      <c r="J72" s="17">
        <v>0.51611300000000004</v>
      </c>
      <c r="K72" s="17">
        <v>0.289275</v>
      </c>
      <c r="L72" s="17">
        <v>727.4</v>
      </c>
      <c r="M72" s="17">
        <v>0.28849599999999997</v>
      </c>
      <c r="N72" s="17">
        <v>390</v>
      </c>
      <c r="O72" s="17">
        <v>0</v>
      </c>
      <c r="P72" s="17">
        <v>0</v>
      </c>
      <c r="Q72" s="17">
        <v>0.981132</v>
      </c>
      <c r="R72" s="17">
        <v>1.2182900000000001</v>
      </c>
      <c r="S72" s="17">
        <v>1.8701110000000001</v>
      </c>
      <c r="T72" s="17">
        <v>0.65182200000000001</v>
      </c>
      <c r="U72" s="17">
        <v>0.348547</v>
      </c>
      <c r="V72" s="17">
        <v>709.2</v>
      </c>
      <c r="W72" s="17">
        <v>4.4000000000000002E-4</v>
      </c>
      <c r="X72" s="17">
        <v>526</v>
      </c>
      <c r="Y72" s="17">
        <v>0</v>
      </c>
      <c r="Z72" s="17">
        <v>0</v>
      </c>
      <c r="AA72" s="17">
        <v>0.53622599999999998</v>
      </c>
      <c r="AB72" s="17">
        <v>2.8557200000000001E-2</v>
      </c>
      <c r="AC72" s="17">
        <v>1.2369000000000001</v>
      </c>
      <c r="AD72" s="17">
        <v>0.25</v>
      </c>
      <c r="AE72" s="17">
        <v>1141.8</v>
      </c>
    </row>
    <row r="73" spans="1:31">
      <c r="A73" s="17">
        <v>60</v>
      </c>
      <c r="B73" s="19">
        <v>0.46099537037037036</v>
      </c>
      <c r="C73" s="17">
        <v>90.9</v>
      </c>
      <c r="D73" s="17">
        <v>17.2</v>
      </c>
      <c r="E73" s="17">
        <v>1.8787000000000002E-2</v>
      </c>
      <c r="F73" s="17">
        <v>0.90900000000000003</v>
      </c>
      <c r="G73" s="17">
        <v>0.98469099999999998</v>
      </c>
      <c r="H73" s="17">
        <v>1.271423</v>
      </c>
      <c r="I73" s="17">
        <v>1.807253</v>
      </c>
      <c r="J73" s="17">
        <v>0.53583000000000003</v>
      </c>
      <c r="K73" s="17">
        <v>0.296489</v>
      </c>
      <c r="L73" s="17">
        <v>691.7</v>
      </c>
      <c r="M73" s="17">
        <v>0.14422099999999999</v>
      </c>
      <c r="N73" s="17">
        <v>508</v>
      </c>
      <c r="O73" s="17">
        <v>0</v>
      </c>
      <c r="P73" s="17">
        <v>0</v>
      </c>
      <c r="Q73" s="17">
        <v>0.99082899999999996</v>
      </c>
      <c r="R73" s="17">
        <v>1.219166</v>
      </c>
      <c r="S73" s="17">
        <v>1.88557</v>
      </c>
      <c r="T73" s="17">
        <v>0.666404</v>
      </c>
      <c r="U73" s="17">
        <v>0.35342299999999999</v>
      </c>
      <c r="V73" s="17">
        <v>702.9</v>
      </c>
      <c r="W73" s="17">
        <v>8.8649000000000006E-2</v>
      </c>
      <c r="X73" s="17">
        <v>458</v>
      </c>
      <c r="Y73" s="17">
        <v>0</v>
      </c>
      <c r="Z73" s="17">
        <v>0</v>
      </c>
      <c r="AA73" s="17">
        <v>0.54372799999999999</v>
      </c>
      <c r="AB73" s="17">
        <v>3.5094E-2</v>
      </c>
      <c r="AC73" s="17">
        <v>1.24255</v>
      </c>
      <c r="AD73" s="17">
        <v>0.25</v>
      </c>
      <c r="AE73" s="17">
        <v>1200.7</v>
      </c>
    </row>
    <row r="74" spans="1:31">
      <c r="A74" s="17">
        <v>61</v>
      </c>
      <c r="B74" s="19">
        <v>0.46105324074074078</v>
      </c>
      <c r="C74" s="17">
        <v>89.6</v>
      </c>
      <c r="D74" s="17">
        <v>18.100000000000001</v>
      </c>
      <c r="E74" s="17">
        <v>1.9821999999999999E-2</v>
      </c>
      <c r="F74" s="17">
        <v>0.95899999999999996</v>
      </c>
      <c r="G74" s="17">
        <v>0.98177000000000003</v>
      </c>
      <c r="H74" s="17">
        <v>1.2695430000000001</v>
      </c>
      <c r="I74" s="17">
        <v>1.846565</v>
      </c>
      <c r="J74" s="17">
        <v>0.57702299999999995</v>
      </c>
      <c r="K74" s="17">
        <v>0.31248399999999998</v>
      </c>
      <c r="L74" s="17">
        <v>687.7</v>
      </c>
      <c r="M74" s="17">
        <v>0.115369</v>
      </c>
      <c r="N74" s="17">
        <v>445</v>
      </c>
      <c r="O74" s="17">
        <v>0</v>
      </c>
      <c r="P74" s="17">
        <v>0</v>
      </c>
      <c r="Q74" s="17">
        <v>0.98387599999999997</v>
      </c>
      <c r="R74" s="17">
        <v>1.251492</v>
      </c>
      <c r="S74" s="17">
        <v>1.941254</v>
      </c>
      <c r="T74" s="17">
        <v>0.68976199999999999</v>
      </c>
      <c r="U74" s="17">
        <v>0.35531800000000002</v>
      </c>
      <c r="V74" s="17">
        <v>737.4</v>
      </c>
      <c r="W74" s="17">
        <v>0.10834199999999999</v>
      </c>
      <c r="X74" s="17">
        <v>432</v>
      </c>
      <c r="Y74" s="17">
        <v>0</v>
      </c>
      <c r="Z74" s="17">
        <v>0</v>
      </c>
      <c r="AA74" s="17">
        <v>0.54664299999999999</v>
      </c>
      <c r="AB74" s="17">
        <v>3.2303100000000001E-2</v>
      </c>
      <c r="AC74" s="17">
        <v>1.2737700000000001</v>
      </c>
      <c r="AD74" s="17">
        <v>0.25</v>
      </c>
      <c r="AE74" s="17">
        <v>1207.8</v>
      </c>
    </row>
    <row r="75" spans="1:31">
      <c r="A75" s="17">
        <v>62</v>
      </c>
      <c r="B75" s="19">
        <v>0.46111111111111108</v>
      </c>
      <c r="C75" s="17">
        <v>88.7</v>
      </c>
      <c r="D75" s="17">
        <v>18.100000000000001</v>
      </c>
      <c r="E75" s="17">
        <v>1.9904999999999999E-2</v>
      </c>
      <c r="F75" s="17">
        <v>0.96299999999999997</v>
      </c>
      <c r="G75" s="17">
        <v>0.98094999999999999</v>
      </c>
      <c r="H75" s="17">
        <v>1.3424309999999999</v>
      </c>
      <c r="I75" s="17">
        <v>1.875912</v>
      </c>
      <c r="J75" s="17">
        <v>0.53348099999999998</v>
      </c>
      <c r="K75" s="17">
        <v>0.284385</v>
      </c>
      <c r="L75" s="17">
        <v>690.6</v>
      </c>
      <c r="M75" s="17">
        <v>0.22917999999999999</v>
      </c>
      <c r="N75" s="17">
        <v>427</v>
      </c>
      <c r="O75" s="17">
        <v>0</v>
      </c>
      <c r="P75" s="17">
        <v>0</v>
      </c>
      <c r="Q75" s="17">
        <v>0.99318300000000004</v>
      </c>
      <c r="R75" s="17">
        <v>1.2807919999999999</v>
      </c>
      <c r="S75" s="17">
        <v>1.9853130000000001</v>
      </c>
      <c r="T75" s="17">
        <v>0.70452099999999995</v>
      </c>
      <c r="U75" s="17">
        <v>0.35486600000000001</v>
      </c>
      <c r="V75" s="17">
        <v>660.3</v>
      </c>
      <c r="W75" s="17">
        <v>3.1999999999999999E-5</v>
      </c>
      <c r="X75" s="17">
        <v>502</v>
      </c>
      <c r="Y75" s="17">
        <v>0</v>
      </c>
      <c r="Z75" s="17">
        <v>0</v>
      </c>
      <c r="AA75" s="17">
        <v>0.54594799999999999</v>
      </c>
      <c r="AB75" s="17">
        <v>3.1166699999999999E-2</v>
      </c>
      <c r="AC75" s="17">
        <v>1.3027500000000001</v>
      </c>
      <c r="AD75" s="17">
        <v>0.25</v>
      </c>
      <c r="AE75" s="17">
        <v>1202.5999999999999</v>
      </c>
    </row>
    <row r="76" spans="1:31">
      <c r="A76" s="17">
        <v>63</v>
      </c>
      <c r="B76" s="19">
        <v>0.4611574074074074</v>
      </c>
      <c r="C76" s="17">
        <v>87.6</v>
      </c>
      <c r="D76" s="17">
        <v>19.899999999999999</v>
      </c>
      <c r="E76" s="17">
        <v>2.0753000000000001E-2</v>
      </c>
      <c r="F76" s="17">
        <v>1.004</v>
      </c>
      <c r="G76" s="17">
        <v>0.98802800000000002</v>
      </c>
      <c r="H76" s="17">
        <v>1.3209379999999999</v>
      </c>
      <c r="I76" s="17">
        <v>1.885572</v>
      </c>
      <c r="J76" s="17">
        <v>0.56463399999999997</v>
      </c>
      <c r="K76" s="17">
        <v>0.29944999999999999</v>
      </c>
      <c r="L76" s="17">
        <v>686.9</v>
      </c>
      <c r="M76" s="17">
        <v>0.10474899999999999</v>
      </c>
      <c r="N76" s="17">
        <v>560</v>
      </c>
      <c r="O76" s="17">
        <v>0</v>
      </c>
      <c r="P76" s="17">
        <v>0</v>
      </c>
      <c r="Q76" s="17">
        <v>0.985873</v>
      </c>
      <c r="R76" s="17">
        <v>1.320765</v>
      </c>
      <c r="S76" s="17">
        <v>2.009474</v>
      </c>
      <c r="T76" s="17">
        <v>0.68870900000000002</v>
      </c>
      <c r="U76" s="17">
        <v>0.34273100000000001</v>
      </c>
      <c r="V76" s="17">
        <v>690.3</v>
      </c>
      <c r="W76" s="17">
        <v>0.14499000000000001</v>
      </c>
      <c r="X76" s="17">
        <v>459</v>
      </c>
      <c r="Y76" s="17">
        <v>0</v>
      </c>
      <c r="Z76" s="17">
        <v>0</v>
      </c>
      <c r="AA76" s="17">
        <v>0.52727800000000002</v>
      </c>
      <c r="AB76" s="17">
        <v>4.4059099999999997E-2</v>
      </c>
      <c r="AC76" s="17">
        <v>1.35111</v>
      </c>
      <c r="AD76" s="17">
        <v>0.25</v>
      </c>
      <c r="AE76" s="17">
        <v>1209.0999999999999</v>
      </c>
    </row>
    <row r="77" spans="1:31">
      <c r="A77" s="17">
        <v>64</v>
      </c>
      <c r="B77" s="19">
        <v>0.46121527777777777</v>
      </c>
      <c r="C77" s="17">
        <v>86.3</v>
      </c>
      <c r="D77" s="17">
        <v>20.8</v>
      </c>
      <c r="E77" s="17">
        <v>2.1285999999999999E-2</v>
      </c>
      <c r="F77" s="17">
        <v>1.03</v>
      </c>
      <c r="G77" s="17">
        <v>0.985375</v>
      </c>
      <c r="H77" s="17">
        <v>1.3313429999999999</v>
      </c>
      <c r="I77" s="17">
        <v>1.926828</v>
      </c>
      <c r="J77" s="17">
        <v>0.59548500000000004</v>
      </c>
      <c r="K77" s="17">
        <v>0.30904900000000002</v>
      </c>
      <c r="L77" s="17">
        <v>659.2</v>
      </c>
      <c r="M77" s="17">
        <v>1.7E-5</v>
      </c>
      <c r="N77" s="17">
        <v>732</v>
      </c>
      <c r="O77" s="17">
        <v>0</v>
      </c>
      <c r="P77" s="17">
        <v>0</v>
      </c>
      <c r="Q77" s="17">
        <v>0.98908099999999999</v>
      </c>
      <c r="R77" s="17">
        <v>1.3158970000000001</v>
      </c>
      <c r="S77" s="17">
        <v>2.0407459999999999</v>
      </c>
      <c r="T77" s="17">
        <v>0.72484899999999997</v>
      </c>
      <c r="U77" s="17">
        <v>0.355188</v>
      </c>
      <c r="V77" s="17">
        <v>662.5</v>
      </c>
      <c r="W77" s="17">
        <v>1.5E-5</v>
      </c>
      <c r="X77" s="17">
        <v>298</v>
      </c>
      <c r="Y77" s="17">
        <v>0</v>
      </c>
      <c r="Z77" s="17">
        <v>0</v>
      </c>
      <c r="AA77" s="17">
        <v>0.54644300000000001</v>
      </c>
      <c r="AB77" s="17">
        <v>5.7050099999999999E-2</v>
      </c>
      <c r="AC77" s="17">
        <v>1.3572500000000001</v>
      </c>
      <c r="AD77" s="17">
        <v>0.25</v>
      </c>
      <c r="AE77" s="17">
        <v>1259.9000000000001</v>
      </c>
    </row>
    <row r="78" spans="1:31">
      <c r="A78" s="17">
        <v>65</v>
      </c>
      <c r="B78" s="19">
        <v>0.46127314814814818</v>
      </c>
      <c r="C78" s="17">
        <v>85.1</v>
      </c>
      <c r="D78" s="17">
        <v>22.6</v>
      </c>
      <c r="E78" s="17">
        <v>2.4906000000000001E-2</v>
      </c>
      <c r="F78" s="17">
        <v>1.2050000000000001</v>
      </c>
      <c r="G78" s="17">
        <v>0.98067700000000002</v>
      </c>
      <c r="H78" s="17">
        <v>1.3610070000000001</v>
      </c>
      <c r="I78" s="17">
        <v>1.967792</v>
      </c>
      <c r="J78" s="17">
        <v>0.60678600000000005</v>
      </c>
      <c r="K78" s="17">
        <v>0.30835899999999999</v>
      </c>
      <c r="L78" s="17">
        <v>703.4</v>
      </c>
      <c r="M78" s="17">
        <v>3.0000000000000001E-5</v>
      </c>
      <c r="N78" s="17">
        <v>523</v>
      </c>
      <c r="O78" s="17">
        <v>0</v>
      </c>
      <c r="P78" s="17">
        <v>0</v>
      </c>
      <c r="Q78" s="17">
        <v>0.98932100000000001</v>
      </c>
      <c r="R78" s="17">
        <v>1.3477509999999999</v>
      </c>
      <c r="S78" s="17">
        <v>2.0889920000000002</v>
      </c>
      <c r="T78" s="17">
        <v>0.74124100000000004</v>
      </c>
      <c r="U78" s="17">
        <v>0.35483199999999998</v>
      </c>
      <c r="V78" s="17">
        <v>674.2</v>
      </c>
      <c r="W78" s="17">
        <v>7.0489999999999997E-2</v>
      </c>
      <c r="X78" s="17">
        <v>402</v>
      </c>
      <c r="Y78" s="17">
        <v>0</v>
      </c>
      <c r="Z78" s="17">
        <v>0</v>
      </c>
      <c r="AA78" s="17">
        <v>0.54589500000000002</v>
      </c>
      <c r="AB78" s="17">
        <v>4.7740900000000003E-2</v>
      </c>
      <c r="AC78" s="17">
        <v>1.38314</v>
      </c>
      <c r="AD78" s="17">
        <v>0.25</v>
      </c>
      <c r="AE78" s="17">
        <v>1180.8</v>
      </c>
    </row>
    <row r="79" spans="1:31">
      <c r="A79" s="17">
        <v>66</v>
      </c>
      <c r="B79" s="19">
        <v>0.46131944444444445</v>
      </c>
      <c r="C79" s="17">
        <v>83.8</v>
      </c>
      <c r="D79" s="17">
        <v>24.4</v>
      </c>
      <c r="E79" s="17">
        <v>2.5923000000000002E-2</v>
      </c>
      <c r="F79" s="17">
        <v>1.254</v>
      </c>
      <c r="G79" s="17">
        <v>0.981846</v>
      </c>
      <c r="H79" s="17">
        <v>1.381907</v>
      </c>
      <c r="I79" s="17">
        <v>1.9854179999999999</v>
      </c>
      <c r="J79" s="17">
        <v>0.60351100000000002</v>
      </c>
      <c r="K79" s="17">
        <v>0.30397200000000002</v>
      </c>
      <c r="L79" s="17">
        <v>674.5</v>
      </c>
      <c r="M79" s="17">
        <v>8.7512000000000006E-2</v>
      </c>
      <c r="N79" s="17">
        <v>432</v>
      </c>
      <c r="O79" s="17">
        <v>0</v>
      </c>
      <c r="P79" s="17">
        <v>0</v>
      </c>
      <c r="Q79" s="17">
        <v>0.98951500000000003</v>
      </c>
      <c r="R79" s="17">
        <v>1.383421</v>
      </c>
      <c r="S79" s="17">
        <v>2.1420530000000002</v>
      </c>
      <c r="T79" s="17">
        <v>0.75863100000000006</v>
      </c>
      <c r="U79" s="17">
        <v>0.354161</v>
      </c>
      <c r="V79" s="17">
        <v>685.1</v>
      </c>
      <c r="W79" s="17">
        <v>0.17738100000000001</v>
      </c>
      <c r="X79" s="17">
        <v>383</v>
      </c>
      <c r="Y79" s="17">
        <v>0</v>
      </c>
      <c r="Z79" s="17">
        <v>0</v>
      </c>
      <c r="AA79" s="17">
        <v>0.54486299999999999</v>
      </c>
      <c r="AB79" s="17">
        <v>4.1103399999999998E-2</v>
      </c>
      <c r="AC79" s="17">
        <v>1.4146000000000001</v>
      </c>
      <c r="AD79" s="17">
        <v>0.25</v>
      </c>
      <c r="AE79" s="17">
        <v>1231.4000000000001</v>
      </c>
    </row>
    <row r="80" spans="1:31">
      <c r="A80" s="17">
        <v>67</v>
      </c>
      <c r="B80" s="19">
        <v>0.46137731481481481</v>
      </c>
      <c r="C80" s="17">
        <v>82.9</v>
      </c>
      <c r="D80" s="17">
        <v>24.4</v>
      </c>
      <c r="E80" s="17">
        <v>2.6360000000000001E-2</v>
      </c>
      <c r="F80" s="17">
        <v>1.276</v>
      </c>
      <c r="G80" s="17">
        <v>0.98634200000000005</v>
      </c>
      <c r="H80" s="17">
        <v>1.395872</v>
      </c>
      <c r="I80" s="17">
        <v>2.0144039999999999</v>
      </c>
      <c r="J80" s="17">
        <v>0.61853199999999997</v>
      </c>
      <c r="K80" s="17">
        <v>0.30705500000000002</v>
      </c>
      <c r="L80" s="17">
        <v>693.1</v>
      </c>
      <c r="M80" s="17">
        <v>0.16383300000000001</v>
      </c>
      <c r="N80" s="17">
        <v>834</v>
      </c>
      <c r="O80" s="17">
        <v>0</v>
      </c>
      <c r="P80" s="17">
        <v>0</v>
      </c>
      <c r="Q80" s="17">
        <v>0.98995100000000003</v>
      </c>
      <c r="R80" s="17">
        <v>1.3812899999999999</v>
      </c>
      <c r="S80" s="17">
        <v>2.1741290000000002</v>
      </c>
      <c r="T80" s="17">
        <v>0.79283899999999996</v>
      </c>
      <c r="U80" s="17">
        <v>0.36466999999999999</v>
      </c>
      <c r="V80" s="17">
        <v>679.5</v>
      </c>
      <c r="W80" s="17">
        <v>2.7330000000000002E-3</v>
      </c>
      <c r="X80" s="17">
        <v>262</v>
      </c>
      <c r="Y80" s="17">
        <v>0</v>
      </c>
      <c r="Z80" s="17">
        <v>0</v>
      </c>
      <c r="AA80" s="17">
        <v>0.56103000000000003</v>
      </c>
      <c r="AB80" s="17">
        <v>7.8389200000000006E-2</v>
      </c>
      <c r="AC80" s="17">
        <v>1.4434400000000001</v>
      </c>
      <c r="AD80" s="17">
        <v>0.25</v>
      </c>
      <c r="AE80" s="17">
        <v>1198.4000000000001</v>
      </c>
    </row>
    <row r="81" spans="1:31">
      <c r="A81" s="17">
        <v>68</v>
      </c>
      <c r="B81" s="19">
        <v>0.46143518518518517</v>
      </c>
      <c r="C81" s="17">
        <v>81.599999999999994</v>
      </c>
      <c r="D81" s="17">
        <v>26.2</v>
      </c>
      <c r="E81" s="17">
        <v>2.8490000000000001E-2</v>
      </c>
      <c r="F81" s="17">
        <v>1.379</v>
      </c>
      <c r="G81" s="17">
        <v>0.98597000000000001</v>
      </c>
      <c r="H81" s="17">
        <v>1.4635830000000001</v>
      </c>
      <c r="I81" s="17">
        <v>2.0884680000000002</v>
      </c>
      <c r="J81" s="17">
        <v>0.62488500000000002</v>
      </c>
      <c r="K81" s="17">
        <v>0.299207</v>
      </c>
      <c r="L81" s="17">
        <v>676.5</v>
      </c>
      <c r="M81" s="17">
        <v>7.4638999999999997E-2</v>
      </c>
      <c r="N81" s="17">
        <v>364</v>
      </c>
      <c r="O81" s="17">
        <v>0</v>
      </c>
      <c r="P81" s="17">
        <v>0</v>
      </c>
      <c r="Q81" s="17">
        <v>0.98350400000000004</v>
      </c>
      <c r="R81" s="17">
        <v>1.395939</v>
      </c>
      <c r="S81" s="17">
        <v>2.1809539999999998</v>
      </c>
      <c r="T81" s="17">
        <v>0.78501500000000002</v>
      </c>
      <c r="U81" s="17">
        <v>0.35994100000000001</v>
      </c>
      <c r="V81" s="17">
        <v>662.7</v>
      </c>
      <c r="W81" s="17">
        <v>7.9999999999999996E-6</v>
      </c>
      <c r="X81" s="17">
        <v>366</v>
      </c>
      <c r="Y81" s="17">
        <v>0</v>
      </c>
      <c r="Z81" s="17">
        <v>0</v>
      </c>
      <c r="AA81" s="17">
        <v>0.553755</v>
      </c>
      <c r="AB81" s="17">
        <v>3.7478200000000003E-2</v>
      </c>
      <c r="AC81" s="17">
        <v>1.42536</v>
      </c>
      <c r="AD81" s="17">
        <v>0.25</v>
      </c>
      <c r="AE81" s="17">
        <v>1227.7</v>
      </c>
    </row>
    <row r="82" spans="1:31">
      <c r="A82" s="17">
        <v>69</v>
      </c>
      <c r="B82" s="19">
        <v>0.46148148148148144</v>
      </c>
      <c r="C82" s="17">
        <v>80.3</v>
      </c>
      <c r="D82" s="17">
        <v>28.1</v>
      </c>
      <c r="E82" s="17">
        <v>3.1711000000000003E-2</v>
      </c>
      <c r="F82" s="17">
        <v>1.534</v>
      </c>
      <c r="G82" s="17">
        <v>0.98203600000000002</v>
      </c>
      <c r="H82" s="17">
        <v>1.476817</v>
      </c>
      <c r="I82" s="17">
        <v>2.0992470000000001</v>
      </c>
      <c r="J82" s="17">
        <v>0.62243000000000004</v>
      </c>
      <c r="K82" s="17">
        <v>0.29650199999999999</v>
      </c>
      <c r="L82" s="17">
        <v>693.9</v>
      </c>
      <c r="M82" s="17">
        <v>0.17488500000000001</v>
      </c>
      <c r="N82" s="17">
        <v>346</v>
      </c>
      <c r="O82" s="17">
        <v>0</v>
      </c>
      <c r="P82" s="17">
        <v>0</v>
      </c>
      <c r="Q82" s="17">
        <v>0.99165000000000003</v>
      </c>
      <c r="R82" s="17">
        <v>1.4484950000000001</v>
      </c>
      <c r="S82" s="17">
        <v>2.2846639999999998</v>
      </c>
      <c r="T82" s="17">
        <v>0.83616900000000005</v>
      </c>
      <c r="U82" s="17">
        <v>0.36599199999999998</v>
      </c>
      <c r="V82" s="17">
        <v>662.6</v>
      </c>
      <c r="W82" s="17">
        <v>3.0742999999999999E-2</v>
      </c>
      <c r="X82" s="17">
        <v>334</v>
      </c>
      <c r="Y82" s="17">
        <v>0</v>
      </c>
      <c r="Z82" s="17">
        <v>0</v>
      </c>
      <c r="AA82" s="17">
        <v>0.56306500000000004</v>
      </c>
      <c r="AB82" s="17">
        <v>3.8986600000000003E-2</v>
      </c>
      <c r="AC82" s="17">
        <v>1.48109</v>
      </c>
      <c r="AD82" s="17">
        <v>0.25</v>
      </c>
      <c r="AE82" s="17">
        <v>1197</v>
      </c>
    </row>
    <row r="83" spans="1:31">
      <c r="A83" s="17">
        <v>70</v>
      </c>
      <c r="B83" s="19">
        <v>0.46153935185185185</v>
      </c>
      <c r="C83" s="17">
        <v>79</v>
      </c>
      <c r="D83" s="17">
        <v>29</v>
      </c>
      <c r="E83" s="17">
        <v>3.6026000000000002E-2</v>
      </c>
      <c r="F83" s="17">
        <v>1.7430000000000001</v>
      </c>
      <c r="G83" s="17">
        <v>0.98138899999999996</v>
      </c>
      <c r="H83" s="17">
        <v>1.4545729999999999</v>
      </c>
      <c r="I83" s="17">
        <v>2.1154470000000001</v>
      </c>
      <c r="J83" s="17">
        <v>0.66087399999999996</v>
      </c>
      <c r="K83" s="17">
        <v>0.31240400000000002</v>
      </c>
      <c r="L83" s="17">
        <v>735.4</v>
      </c>
      <c r="M83" s="17">
        <v>2.3E-5</v>
      </c>
      <c r="N83" s="17">
        <v>326</v>
      </c>
      <c r="O83" s="17">
        <v>0</v>
      </c>
      <c r="P83" s="17">
        <v>0</v>
      </c>
      <c r="Q83" s="17">
        <v>0.99253599999999997</v>
      </c>
      <c r="R83" s="17">
        <v>1.4268400000000001</v>
      </c>
      <c r="S83" s="17">
        <v>2.3031540000000001</v>
      </c>
      <c r="T83" s="17">
        <v>0.87631400000000004</v>
      </c>
      <c r="U83" s="17">
        <v>0.38048399999999999</v>
      </c>
      <c r="V83" s="17">
        <v>666.1</v>
      </c>
      <c r="W83" s="17">
        <v>1.1677999999999999E-2</v>
      </c>
      <c r="X83" s="17">
        <v>279</v>
      </c>
      <c r="Y83" s="17">
        <v>0</v>
      </c>
      <c r="Z83" s="17">
        <v>0</v>
      </c>
      <c r="AA83" s="17">
        <v>0.58535999999999999</v>
      </c>
      <c r="AB83" s="17">
        <v>4.01334E-2</v>
      </c>
      <c r="AC83" s="17">
        <v>1.46201</v>
      </c>
      <c r="AD83" s="17">
        <v>0.25</v>
      </c>
      <c r="AE83" s="17">
        <v>1129.4000000000001</v>
      </c>
    </row>
    <row r="84" spans="1:31">
      <c r="A84" s="17">
        <v>71</v>
      </c>
      <c r="B84" s="19">
        <v>0.46159722222222221</v>
      </c>
      <c r="C84" s="17">
        <v>77.8</v>
      </c>
      <c r="D84" s="17">
        <v>30.8</v>
      </c>
      <c r="E84" s="17">
        <v>3.1642999999999998E-2</v>
      </c>
      <c r="F84" s="17">
        <v>1.5309999999999999</v>
      </c>
      <c r="G84" s="17">
        <v>0.98377499999999996</v>
      </c>
      <c r="H84" s="17">
        <v>1.526618</v>
      </c>
      <c r="I84" s="17">
        <v>2.1385939999999999</v>
      </c>
      <c r="J84" s="17">
        <v>0.61197500000000005</v>
      </c>
      <c r="K84" s="17">
        <v>0.28615800000000002</v>
      </c>
      <c r="L84" s="17">
        <v>646.1</v>
      </c>
      <c r="M84" s="17">
        <v>6.5936999999999996E-2</v>
      </c>
      <c r="N84" s="17">
        <v>542</v>
      </c>
      <c r="O84" s="17">
        <v>0</v>
      </c>
      <c r="P84" s="17">
        <v>0</v>
      </c>
      <c r="Q84" s="17">
        <v>0.99170999999999998</v>
      </c>
      <c r="R84" s="17">
        <v>1.4894320000000001</v>
      </c>
      <c r="S84" s="17">
        <v>2.3491179999999998</v>
      </c>
      <c r="T84" s="17">
        <v>0.85968599999999995</v>
      </c>
      <c r="U84" s="17">
        <v>0.36596099999999998</v>
      </c>
      <c r="V84" s="17">
        <v>671.4</v>
      </c>
      <c r="W84" s="17">
        <v>1.2E-5</v>
      </c>
      <c r="X84" s="17">
        <v>293</v>
      </c>
      <c r="Y84" s="17">
        <v>0</v>
      </c>
      <c r="Z84" s="17">
        <v>0</v>
      </c>
      <c r="AA84" s="17">
        <v>0.56301699999999999</v>
      </c>
      <c r="AB84" s="17">
        <v>6.0905000000000001E-2</v>
      </c>
      <c r="AC84" s="17">
        <v>1.54179</v>
      </c>
      <c r="AD84" s="17">
        <v>0.25</v>
      </c>
      <c r="AE84" s="17">
        <v>1285.5999999999999</v>
      </c>
    </row>
    <row r="85" spans="1:31">
      <c r="A85" s="17">
        <v>72</v>
      </c>
      <c r="B85" s="19">
        <v>0.46164351851851854</v>
      </c>
      <c r="C85" s="17">
        <v>76.5</v>
      </c>
      <c r="D85" s="17">
        <v>32.6</v>
      </c>
      <c r="E85" s="17">
        <v>3.4893E-2</v>
      </c>
      <c r="F85" s="17">
        <v>1.6879999999999999</v>
      </c>
      <c r="G85" s="17">
        <v>0.98629500000000003</v>
      </c>
      <c r="H85" s="17">
        <v>1.542645</v>
      </c>
      <c r="I85" s="17">
        <v>2.2034950000000002</v>
      </c>
      <c r="J85" s="17">
        <v>0.66084900000000002</v>
      </c>
      <c r="K85" s="17">
        <v>0.29991000000000001</v>
      </c>
      <c r="L85" s="17">
        <v>665.1</v>
      </c>
      <c r="M85" s="17">
        <v>9.9999999999999995E-7</v>
      </c>
      <c r="N85" s="17">
        <v>415</v>
      </c>
      <c r="O85" s="17">
        <v>0</v>
      </c>
      <c r="P85" s="17">
        <v>0</v>
      </c>
      <c r="Q85" s="17">
        <v>0.99066699999999996</v>
      </c>
      <c r="R85" s="17">
        <v>1.4965599999999999</v>
      </c>
      <c r="S85" s="17">
        <v>2.362438</v>
      </c>
      <c r="T85" s="17">
        <v>0.86587800000000004</v>
      </c>
      <c r="U85" s="17">
        <v>0.36651899999999998</v>
      </c>
      <c r="V85" s="17">
        <v>652.4</v>
      </c>
      <c r="W85" s="17">
        <v>6.9999999999999999E-6</v>
      </c>
      <c r="X85" s="17">
        <v>418</v>
      </c>
      <c r="Y85" s="17">
        <v>0</v>
      </c>
      <c r="Z85" s="17">
        <v>0</v>
      </c>
      <c r="AA85" s="17">
        <v>0.56387500000000002</v>
      </c>
      <c r="AB85" s="17">
        <v>5.1364100000000003E-2</v>
      </c>
      <c r="AC85" s="17">
        <v>1.5410299999999999</v>
      </c>
      <c r="AD85" s="17">
        <v>0.25</v>
      </c>
      <c r="AE85" s="17">
        <v>1248.8</v>
      </c>
    </row>
    <row r="86" spans="1:31">
      <c r="A86" s="17">
        <v>73</v>
      </c>
      <c r="B86" s="19">
        <v>0.46170138888888884</v>
      </c>
      <c r="C86" s="17">
        <v>75.400000000000006</v>
      </c>
      <c r="D86" s="17">
        <v>34.4</v>
      </c>
      <c r="E86" s="17">
        <v>3.5660999999999998E-2</v>
      </c>
      <c r="F86" s="17">
        <v>1.726</v>
      </c>
      <c r="G86" s="17">
        <v>0.97596899999999998</v>
      </c>
      <c r="H86" s="17">
        <v>1.5616369999999999</v>
      </c>
      <c r="I86" s="17">
        <v>2.2018849999999999</v>
      </c>
      <c r="J86" s="17">
        <v>0.64024800000000004</v>
      </c>
      <c r="K86" s="17">
        <v>0.290773</v>
      </c>
      <c r="L86" s="17">
        <v>644.5</v>
      </c>
      <c r="M86" s="17">
        <v>2.0999999999999999E-5</v>
      </c>
      <c r="N86" s="17">
        <v>503</v>
      </c>
      <c r="O86" s="17">
        <v>0</v>
      </c>
      <c r="P86" s="17">
        <v>0</v>
      </c>
      <c r="Q86" s="17">
        <v>0.99033599999999999</v>
      </c>
      <c r="R86" s="17">
        <v>1.5305759999999999</v>
      </c>
      <c r="S86" s="17">
        <v>2.4322919999999999</v>
      </c>
      <c r="T86" s="17">
        <v>0.90171599999999996</v>
      </c>
      <c r="U86" s="17">
        <v>0.37072699999999997</v>
      </c>
      <c r="V86" s="17">
        <v>635.1</v>
      </c>
      <c r="W86" s="17">
        <v>7.9999999999999996E-6</v>
      </c>
      <c r="X86" s="17">
        <v>411</v>
      </c>
      <c r="Y86" s="17">
        <v>0</v>
      </c>
      <c r="Z86" s="17">
        <v>0</v>
      </c>
      <c r="AA86" s="17">
        <v>0.57034899999999999</v>
      </c>
      <c r="AB86" s="17">
        <v>6.2894400000000003E-2</v>
      </c>
      <c r="AC86" s="17">
        <v>1.5872900000000001</v>
      </c>
      <c r="AD86" s="17">
        <v>0.25</v>
      </c>
      <c r="AE86" s="17">
        <v>1288.8</v>
      </c>
    </row>
    <row r="87" spans="1:31">
      <c r="A87" s="17">
        <v>74</v>
      </c>
      <c r="B87" s="19">
        <v>0.46175925925925926</v>
      </c>
      <c r="C87" s="17">
        <v>74.099999999999994</v>
      </c>
      <c r="D87" s="17">
        <v>36.200000000000003</v>
      </c>
      <c r="E87" s="17">
        <v>3.6214999999999997E-2</v>
      </c>
      <c r="F87" s="17">
        <v>1.752</v>
      </c>
      <c r="G87" s="17">
        <v>0.98230200000000001</v>
      </c>
      <c r="H87" s="17">
        <v>1.5896760000000001</v>
      </c>
      <c r="I87" s="17">
        <v>2.2148029999999999</v>
      </c>
      <c r="J87" s="17">
        <v>0.62512599999999996</v>
      </c>
      <c r="K87" s="17">
        <v>0.28224900000000003</v>
      </c>
      <c r="L87" s="17">
        <v>621.6</v>
      </c>
      <c r="M87" s="17">
        <v>3.0000000000000001E-6</v>
      </c>
      <c r="N87" s="17">
        <v>405</v>
      </c>
      <c r="O87" s="17">
        <v>0</v>
      </c>
      <c r="P87" s="17">
        <v>0</v>
      </c>
      <c r="Q87" s="17">
        <v>0.98960099999999995</v>
      </c>
      <c r="R87" s="17">
        <v>1.5558860000000001</v>
      </c>
      <c r="S87" s="17">
        <v>2.45641</v>
      </c>
      <c r="T87" s="17">
        <v>0.90052399999999999</v>
      </c>
      <c r="U87" s="17">
        <v>0.36660199999999998</v>
      </c>
      <c r="V87" s="17">
        <v>631.9</v>
      </c>
      <c r="W87" s="17">
        <v>3.0000000000000001E-6</v>
      </c>
      <c r="X87" s="17">
        <v>522</v>
      </c>
      <c r="Y87" s="17">
        <v>0</v>
      </c>
      <c r="Z87" s="17">
        <v>0</v>
      </c>
      <c r="AA87" s="17">
        <v>0.56400300000000003</v>
      </c>
      <c r="AB87" s="17">
        <v>5.2060299999999997E-2</v>
      </c>
      <c r="AC87" s="17">
        <v>1.60277</v>
      </c>
      <c r="AD87" s="17">
        <v>0.25</v>
      </c>
      <c r="AE87" s="17">
        <v>1336.2</v>
      </c>
    </row>
    <row r="88" spans="1:31">
      <c r="A88" s="17">
        <v>75</v>
      </c>
      <c r="B88" s="19">
        <v>0.46180555555555558</v>
      </c>
      <c r="C88" s="17">
        <v>73</v>
      </c>
      <c r="D88" s="17">
        <v>38</v>
      </c>
      <c r="E88" s="17">
        <v>3.7204000000000001E-2</v>
      </c>
      <c r="F88" s="17">
        <v>1.8</v>
      </c>
      <c r="G88" s="17">
        <v>0.98147899999999999</v>
      </c>
      <c r="H88" s="17">
        <v>1.5891729999999999</v>
      </c>
      <c r="I88" s="17">
        <v>2.2190129999999999</v>
      </c>
      <c r="J88" s="17">
        <v>0.62983999999999996</v>
      </c>
      <c r="K88" s="17">
        <v>0.28383799999999998</v>
      </c>
      <c r="L88" s="17">
        <v>639.29999999999995</v>
      </c>
      <c r="M88" s="17">
        <v>2.6717999999999999E-2</v>
      </c>
      <c r="N88" s="17">
        <v>621</v>
      </c>
      <c r="O88" s="17">
        <v>0</v>
      </c>
      <c r="P88" s="17">
        <v>0</v>
      </c>
      <c r="Q88" s="17">
        <v>0.98692199999999997</v>
      </c>
      <c r="R88" s="17">
        <v>1.587294</v>
      </c>
      <c r="S88" s="17">
        <v>2.4825159999999999</v>
      </c>
      <c r="T88" s="17">
        <v>0.89522199999999996</v>
      </c>
      <c r="U88" s="17">
        <v>0.36061100000000001</v>
      </c>
      <c r="V88" s="17">
        <v>602.20000000000005</v>
      </c>
      <c r="W88" s="17">
        <v>3.9999999999999998E-6</v>
      </c>
      <c r="X88" s="17">
        <v>334</v>
      </c>
      <c r="Y88" s="17">
        <v>0</v>
      </c>
      <c r="Z88" s="17">
        <v>0</v>
      </c>
      <c r="AA88" s="17">
        <v>0.554786</v>
      </c>
      <c r="AB88" s="17">
        <v>8.3224300000000001E-2</v>
      </c>
      <c r="AC88" s="17">
        <v>1.6617999999999999</v>
      </c>
      <c r="AD88" s="17">
        <v>0.25</v>
      </c>
      <c r="AE88" s="17">
        <v>1299.3</v>
      </c>
    </row>
    <row r="89" spans="1:31">
      <c r="A89" s="17">
        <v>76</v>
      </c>
      <c r="B89" s="19">
        <v>0.46186342592592594</v>
      </c>
      <c r="C89" s="17">
        <v>71.8</v>
      </c>
      <c r="D89" s="17">
        <v>41.6</v>
      </c>
      <c r="E89" s="17">
        <v>4.2083000000000002E-2</v>
      </c>
      <c r="F89" s="17">
        <v>2.036</v>
      </c>
      <c r="G89" s="17">
        <v>0.98630600000000002</v>
      </c>
      <c r="H89" s="17">
        <v>1.5823940000000001</v>
      </c>
      <c r="I89" s="17">
        <v>2.219007</v>
      </c>
      <c r="J89" s="17">
        <v>0.63661299999999998</v>
      </c>
      <c r="K89" s="17">
        <v>0.28689100000000001</v>
      </c>
      <c r="L89" s="17">
        <v>653.9</v>
      </c>
      <c r="M89" s="17">
        <v>6.0000000000000002E-6</v>
      </c>
      <c r="N89" s="17">
        <v>539</v>
      </c>
      <c r="O89" s="17">
        <v>0</v>
      </c>
      <c r="P89" s="17">
        <v>0</v>
      </c>
      <c r="Q89" s="17">
        <v>0.98958400000000002</v>
      </c>
      <c r="R89" s="17">
        <v>1.5633919999999999</v>
      </c>
      <c r="S89" s="17">
        <v>2.4553690000000001</v>
      </c>
      <c r="T89" s="17">
        <v>0.89197599999999999</v>
      </c>
      <c r="U89" s="17">
        <v>0.36327599999999999</v>
      </c>
      <c r="V89" s="17">
        <v>639.70000000000005</v>
      </c>
      <c r="W89" s="17">
        <v>1.7E-5</v>
      </c>
      <c r="X89" s="17">
        <v>691</v>
      </c>
      <c r="Y89" s="17">
        <v>0</v>
      </c>
      <c r="Z89" s="17">
        <v>0</v>
      </c>
      <c r="AA89" s="17">
        <v>0.55888599999999999</v>
      </c>
      <c r="AB89" s="17">
        <v>8.1112900000000002E-2</v>
      </c>
      <c r="AC89" s="17">
        <v>1.63574</v>
      </c>
      <c r="AD89" s="17">
        <v>0.25</v>
      </c>
      <c r="AE89" s="17">
        <v>1270.3</v>
      </c>
    </row>
    <row r="90" spans="1:31">
      <c r="A90" s="17">
        <v>77</v>
      </c>
      <c r="B90" s="19">
        <v>0.46192129629629625</v>
      </c>
      <c r="C90" s="17">
        <v>70.5</v>
      </c>
      <c r="D90" s="17">
        <v>44.4</v>
      </c>
      <c r="E90" s="17">
        <v>4.1688000000000003E-2</v>
      </c>
      <c r="F90" s="17">
        <v>2.0169999999999999</v>
      </c>
      <c r="G90" s="17">
        <v>0.98420600000000003</v>
      </c>
      <c r="H90" s="17">
        <v>1.648504</v>
      </c>
      <c r="I90" s="17">
        <v>2.2642679999999999</v>
      </c>
      <c r="J90" s="17">
        <v>0.61576399999999998</v>
      </c>
      <c r="K90" s="17">
        <v>0.27194800000000002</v>
      </c>
      <c r="L90" s="17">
        <v>614.5</v>
      </c>
      <c r="M90" s="17">
        <v>3.9999999999999998E-6</v>
      </c>
      <c r="N90" s="17">
        <v>475</v>
      </c>
      <c r="O90" s="17">
        <v>0</v>
      </c>
      <c r="P90" s="17">
        <v>0</v>
      </c>
      <c r="Q90" s="17">
        <v>0.99029900000000004</v>
      </c>
      <c r="R90" s="17">
        <v>1.57924</v>
      </c>
      <c r="S90" s="17">
        <v>2.4523440000000001</v>
      </c>
      <c r="T90" s="17">
        <v>0.87310399999999999</v>
      </c>
      <c r="U90" s="17">
        <v>0.35602800000000001</v>
      </c>
      <c r="V90" s="17">
        <v>638</v>
      </c>
      <c r="W90" s="17">
        <v>2.4000000000000001E-5</v>
      </c>
      <c r="X90" s="17">
        <v>571</v>
      </c>
      <c r="Y90" s="17">
        <v>0</v>
      </c>
      <c r="Z90" s="17">
        <v>0</v>
      </c>
      <c r="AA90" s="17">
        <v>0.547736</v>
      </c>
      <c r="AB90" s="17">
        <v>7.2286600000000006E-2</v>
      </c>
      <c r="AC90" s="17">
        <v>1.64235</v>
      </c>
      <c r="AD90" s="17">
        <v>0.25</v>
      </c>
      <c r="AE90" s="17">
        <v>1351.5</v>
      </c>
    </row>
    <row r="91" spans="1:31">
      <c r="A91" s="17">
        <v>78</v>
      </c>
      <c r="B91" s="19">
        <v>0.46196759259259257</v>
      </c>
      <c r="C91" s="17">
        <v>69.400000000000006</v>
      </c>
      <c r="D91" s="17">
        <v>47.1</v>
      </c>
      <c r="E91" s="17">
        <v>4.4500999999999999E-2</v>
      </c>
      <c r="F91" s="17">
        <v>2.153</v>
      </c>
      <c r="G91" s="17">
        <v>0.98411000000000004</v>
      </c>
      <c r="H91" s="17">
        <v>1.769916</v>
      </c>
      <c r="I91" s="17">
        <v>2.4442650000000001</v>
      </c>
      <c r="J91" s="17">
        <v>0.67434899999999998</v>
      </c>
      <c r="K91" s="17">
        <v>0.27589000000000002</v>
      </c>
      <c r="L91" s="17">
        <v>624</v>
      </c>
      <c r="M91" s="17">
        <v>1.5E-5</v>
      </c>
      <c r="N91" s="17">
        <v>582</v>
      </c>
      <c r="O91" s="17">
        <v>0</v>
      </c>
      <c r="P91" s="17">
        <v>0</v>
      </c>
      <c r="Q91" s="17">
        <v>0.98887400000000003</v>
      </c>
      <c r="R91" s="17">
        <v>1.621569</v>
      </c>
      <c r="S91" s="17">
        <v>2.5371779999999999</v>
      </c>
      <c r="T91" s="17">
        <v>0.91560900000000001</v>
      </c>
      <c r="U91" s="17">
        <v>0.360877</v>
      </c>
      <c r="V91" s="17">
        <v>650.9</v>
      </c>
      <c r="W91" s="17">
        <v>3.9999999999999998E-6</v>
      </c>
      <c r="X91" s="17">
        <v>667</v>
      </c>
      <c r="Y91" s="17">
        <v>0</v>
      </c>
      <c r="Z91" s="17">
        <v>0</v>
      </c>
      <c r="AA91" s="17">
        <v>0.55519499999999999</v>
      </c>
      <c r="AB91" s="17">
        <v>9.3347100000000002E-2</v>
      </c>
      <c r="AC91" s="17">
        <v>1.7070399999999999</v>
      </c>
      <c r="AD91" s="17">
        <v>0.25</v>
      </c>
      <c r="AE91" s="17">
        <v>1331</v>
      </c>
    </row>
    <row r="92" spans="1:31">
      <c r="A92" s="17">
        <v>79</v>
      </c>
      <c r="B92" s="19">
        <v>0.46202546296296299</v>
      </c>
      <c r="C92" s="17">
        <v>68.3</v>
      </c>
      <c r="D92" s="17">
        <v>48.9</v>
      </c>
      <c r="E92" s="17">
        <v>4.8496999999999998E-2</v>
      </c>
      <c r="F92" s="17">
        <v>2.347</v>
      </c>
      <c r="G92" s="17">
        <v>0.98503200000000002</v>
      </c>
      <c r="H92" s="17">
        <v>1.8557999999999999</v>
      </c>
      <c r="I92" s="17">
        <v>2.5236939999999999</v>
      </c>
      <c r="J92" s="17">
        <v>0.66789399999999999</v>
      </c>
      <c r="K92" s="17">
        <v>0.26464900000000002</v>
      </c>
      <c r="L92" s="17">
        <v>645.6</v>
      </c>
      <c r="M92" s="17">
        <v>6.4999999999999994E-5</v>
      </c>
      <c r="N92" s="17">
        <v>541</v>
      </c>
      <c r="O92" s="17">
        <v>0</v>
      </c>
      <c r="P92" s="17">
        <v>0</v>
      </c>
      <c r="Q92" s="17">
        <v>0.99026199999999998</v>
      </c>
      <c r="R92" s="17">
        <v>1.717541</v>
      </c>
      <c r="S92" s="17">
        <v>2.7091029999999998</v>
      </c>
      <c r="T92" s="17">
        <v>0.99156200000000005</v>
      </c>
      <c r="U92" s="17">
        <v>0.36601099999999998</v>
      </c>
      <c r="V92" s="17">
        <v>653.1</v>
      </c>
      <c r="W92" s="17">
        <v>1.0000000000000001E-5</v>
      </c>
      <c r="X92" s="17">
        <v>467</v>
      </c>
      <c r="Y92" s="17">
        <v>0</v>
      </c>
      <c r="Z92" s="17">
        <v>0</v>
      </c>
      <c r="AA92" s="17">
        <v>0.56309399999999998</v>
      </c>
      <c r="AB92" s="17">
        <v>9.3242599999999995E-2</v>
      </c>
      <c r="AC92" s="17">
        <v>1.81</v>
      </c>
      <c r="AD92" s="17">
        <v>0.25</v>
      </c>
      <c r="AE92" s="17">
        <v>1286.5</v>
      </c>
    </row>
    <row r="93" spans="1:31">
      <c r="A93" s="17">
        <v>80</v>
      </c>
      <c r="B93" s="19">
        <v>0.46208333333333335</v>
      </c>
      <c r="C93" s="17">
        <v>67</v>
      </c>
      <c r="D93" s="17">
        <v>52.5</v>
      </c>
      <c r="E93" s="17">
        <v>5.3122000000000003E-2</v>
      </c>
      <c r="F93" s="17">
        <v>2.5710000000000002</v>
      </c>
      <c r="G93" s="17">
        <v>0.98163400000000001</v>
      </c>
      <c r="H93" s="17">
        <v>1.8937980000000001</v>
      </c>
      <c r="I93" s="17">
        <v>2.5659290000000001</v>
      </c>
      <c r="J93" s="17">
        <v>0.67213100000000003</v>
      </c>
      <c r="K93" s="17">
        <v>0.26194499999999998</v>
      </c>
      <c r="L93" s="17">
        <v>636.6</v>
      </c>
      <c r="M93" s="17">
        <v>3.0000000000000001E-6</v>
      </c>
      <c r="N93" s="17">
        <v>343</v>
      </c>
      <c r="O93" s="17">
        <v>0</v>
      </c>
      <c r="P93" s="17">
        <v>0</v>
      </c>
      <c r="Q93" s="17">
        <v>0.98982000000000003</v>
      </c>
      <c r="R93" s="17">
        <v>1.78301</v>
      </c>
      <c r="S93" s="17">
        <v>2.8165659999999999</v>
      </c>
      <c r="T93" s="17">
        <v>1.0335559999999999</v>
      </c>
      <c r="U93" s="17">
        <v>0.366956</v>
      </c>
      <c r="V93" s="17">
        <v>644.70000000000005</v>
      </c>
      <c r="W93" s="17">
        <v>3.9999999999999998E-6</v>
      </c>
      <c r="X93" s="17">
        <v>392</v>
      </c>
      <c r="Y93" s="17">
        <v>0</v>
      </c>
      <c r="Z93" s="17">
        <v>0</v>
      </c>
      <c r="AA93" s="17">
        <v>0.56454800000000005</v>
      </c>
      <c r="AB93" s="17">
        <v>6.4554799999999996E-2</v>
      </c>
      <c r="AC93" s="17">
        <v>1.8497300000000001</v>
      </c>
      <c r="AD93" s="17">
        <v>0.25</v>
      </c>
      <c r="AE93" s="17">
        <v>1304.8</v>
      </c>
    </row>
    <row r="94" spans="1:31">
      <c r="A94" s="17">
        <v>81</v>
      </c>
      <c r="B94" s="19">
        <v>0.46212962962962961</v>
      </c>
      <c r="C94" s="17">
        <v>65.7</v>
      </c>
      <c r="D94" s="17">
        <v>54.3</v>
      </c>
      <c r="E94" s="17">
        <v>5.2919000000000001E-2</v>
      </c>
      <c r="F94" s="17">
        <v>2.5609999999999999</v>
      </c>
      <c r="G94" s="17">
        <v>0.98305100000000001</v>
      </c>
      <c r="H94" s="17">
        <v>1.8800399999999999</v>
      </c>
      <c r="I94" s="17">
        <v>2.5359950000000002</v>
      </c>
      <c r="J94" s="17">
        <v>0.65595499999999995</v>
      </c>
      <c r="K94" s="17">
        <v>0.258658</v>
      </c>
      <c r="L94" s="17">
        <v>632.70000000000005</v>
      </c>
      <c r="M94" s="17">
        <v>3.9999999999999998E-6</v>
      </c>
      <c r="N94" s="17">
        <v>431</v>
      </c>
      <c r="O94" s="17">
        <v>0</v>
      </c>
      <c r="P94" s="17">
        <v>0</v>
      </c>
      <c r="Q94" s="17">
        <v>0.99117200000000005</v>
      </c>
      <c r="R94" s="17">
        <v>1.8495299999999999</v>
      </c>
      <c r="S94" s="17">
        <v>2.8998870000000001</v>
      </c>
      <c r="T94" s="17">
        <v>1.050357</v>
      </c>
      <c r="U94" s="17">
        <v>0.36220599999999997</v>
      </c>
      <c r="V94" s="17">
        <v>600.20000000000005</v>
      </c>
      <c r="W94" s="17">
        <v>1.5E-5</v>
      </c>
      <c r="X94" s="17">
        <v>531</v>
      </c>
      <c r="Y94" s="17">
        <v>0</v>
      </c>
      <c r="Z94" s="17">
        <v>0</v>
      </c>
      <c r="AA94" s="17">
        <v>0.55723999999999996</v>
      </c>
      <c r="AB94" s="17">
        <v>8.1842399999999996E-2</v>
      </c>
      <c r="AC94" s="17">
        <v>1.9354899999999999</v>
      </c>
      <c r="AD94" s="17">
        <v>0.25</v>
      </c>
      <c r="AE94" s="17">
        <v>1312.7</v>
      </c>
    </row>
    <row r="95" spans="1:31">
      <c r="A95" s="17">
        <v>82</v>
      </c>
      <c r="B95" s="19">
        <v>0.46218749999999997</v>
      </c>
      <c r="C95" s="17">
        <v>64.5</v>
      </c>
      <c r="D95" s="17">
        <v>59.7</v>
      </c>
      <c r="E95" s="17">
        <v>5.6363000000000003E-2</v>
      </c>
      <c r="F95" s="17">
        <v>2.7269999999999999</v>
      </c>
      <c r="G95" s="17">
        <v>0.97974700000000003</v>
      </c>
      <c r="H95" s="17">
        <v>1.948501</v>
      </c>
      <c r="I95" s="17">
        <v>2.5880670000000001</v>
      </c>
      <c r="J95" s="17">
        <v>0.63956599999999997</v>
      </c>
      <c r="K95" s="17">
        <v>0.24712100000000001</v>
      </c>
      <c r="L95" s="17">
        <v>644.79999999999995</v>
      </c>
      <c r="M95" s="17">
        <v>2.7E-4</v>
      </c>
      <c r="N95" s="17">
        <v>493</v>
      </c>
      <c r="O95" s="17">
        <v>0</v>
      </c>
      <c r="P95" s="17">
        <v>0</v>
      </c>
      <c r="Q95" s="17">
        <v>0.988811</v>
      </c>
      <c r="R95" s="17">
        <v>1.9450689999999999</v>
      </c>
      <c r="S95" s="17">
        <v>3.0021149999999999</v>
      </c>
      <c r="T95" s="17">
        <v>1.0570459999999999</v>
      </c>
      <c r="U95" s="17">
        <v>0.35210000000000002</v>
      </c>
      <c r="V95" s="17">
        <v>623.29999999999995</v>
      </c>
      <c r="W95" s="17">
        <v>3.9999999999999998E-6</v>
      </c>
      <c r="X95" s="17">
        <v>458</v>
      </c>
      <c r="Y95" s="17">
        <v>0</v>
      </c>
      <c r="Z95" s="17">
        <v>0</v>
      </c>
      <c r="AA95" s="17">
        <v>0.54169299999999998</v>
      </c>
      <c r="AB95" s="17">
        <v>0.102551</v>
      </c>
      <c r="AC95" s="17">
        <v>2.0534699999999999</v>
      </c>
      <c r="AD95" s="17">
        <v>0.25</v>
      </c>
      <c r="AE95" s="17">
        <v>1288.2</v>
      </c>
    </row>
    <row r="96" spans="1:31">
      <c r="A96" s="17">
        <v>83</v>
      </c>
      <c r="B96" s="19">
        <v>0.46224537037037039</v>
      </c>
      <c r="C96" s="17">
        <v>63.4</v>
      </c>
      <c r="D96" s="17">
        <v>65.2</v>
      </c>
      <c r="E96" s="17">
        <v>5.8575000000000002E-2</v>
      </c>
      <c r="F96" s="17">
        <v>2.8340000000000001</v>
      </c>
      <c r="G96" s="17">
        <v>0.97543500000000005</v>
      </c>
      <c r="H96" s="17">
        <v>1.9583820000000001</v>
      </c>
      <c r="I96" s="17">
        <v>2.6101359999999998</v>
      </c>
      <c r="J96" s="17">
        <v>0.65175399999999994</v>
      </c>
      <c r="K96" s="17">
        <v>0.24970100000000001</v>
      </c>
      <c r="L96" s="17">
        <v>629.5</v>
      </c>
      <c r="M96" s="17">
        <v>7.9999999999999996E-6</v>
      </c>
      <c r="N96" s="17">
        <v>601</v>
      </c>
      <c r="O96" s="17">
        <v>0</v>
      </c>
      <c r="P96" s="17">
        <v>0</v>
      </c>
      <c r="Q96" s="17">
        <v>0.99161100000000002</v>
      </c>
      <c r="R96" s="17">
        <v>1.916458</v>
      </c>
      <c r="S96" s="17">
        <v>2.9669289999999999</v>
      </c>
      <c r="T96" s="17">
        <v>1.0504709999999999</v>
      </c>
      <c r="U96" s="17">
        <v>0.35405999999999999</v>
      </c>
      <c r="V96" s="17">
        <v>636.29999999999995</v>
      </c>
      <c r="W96" s="17">
        <v>5.0000000000000004E-6</v>
      </c>
      <c r="X96" s="17">
        <v>417</v>
      </c>
      <c r="Y96" s="17">
        <v>0</v>
      </c>
      <c r="Z96" s="17">
        <v>0</v>
      </c>
      <c r="AA96" s="17">
        <v>0.54470799999999997</v>
      </c>
      <c r="AB96" s="17">
        <v>0.12921299999999999</v>
      </c>
      <c r="AC96" s="17">
        <v>2.05219</v>
      </c>
      <c r="AD96" s="17">
        <v>0.25</v>
      </c>
      <c r="AE96" s="17">
        <v>1319.3</v>
      </c>
    </row>
    <row r="97" spans="1:31">
      <c r="A97" s="17">
        <v>84</v>
      </c>
      <c r="B97" s="19">
        <v>0.46229166666666671</v>
      </c>
      <c r="C97" s="17">
        <v>62.3</v>
      </c>
      <c r="D97" s="17">
        <v>68.8</v>
      </c>
      <c r="E97" s="17">
        <v>5.7981999999999999E-2</v>
      </c>
      <c r="F97" s="17">
        <v>2.806</v>
      </c>
      <c r="G97" s="17">
        <v>0.98034500000000002</v>
      </c>
      <c r="H97" s="17">
        <v>1.986019</v>
      </c>
      <c r="I97" s="17">
        <v>2.611421</v>
      </c>
      <c r="J97" s="17">
        <v>0.62540200000000001</v>
      </c>
      <c r="K97" s="17">
        <v>0.23948700000000001</v>
      </c>
      <c r="L97" s="17">
        <v>567.9</v>
      </c>
      <c r="M97" s="17">
        <v>1.0000000000000001E-5</v>
      </c>
      <c r="N97" s="17">
        <v>402</v>
      </c>
      <c r="O97" s="17">
        <v>0</v>
      </c>
      <c r="P97" s="17">
        <v>0</v>
      </c>
      <c r="Q97" s="17">
        <v>0.98880000000000001</v>
      </c>
      <c r="R97" s="17">
        <v>1.9540709999999999</v>
      </c>
      <c r="S97" s="17">
        <v>3.0100669999999998</v>
      </c>
      <c r="T97" s="17">
        <v>1.0559959999999999</v>
      </c>
      <c r="U97" s="17">
        <v>0.35082200000000002</v>
      </c>
      <c r="V97" s="17">
        <v>620.5</v>
      </c>
      <c r="W97" s="17">
        <v>6.9999999999999999E-6</v>
      </c>
      <c r="X97" s="17">
        <v>517</v>
      </c>
      <c r="Y97" s="17">
        <v>0</v>
      </c>
      <c r="Z97" s="17">
        <v>0</v>
      </c>
      <c r="AA97" s="17">
        <v>0.53972500000000001</v>
      </c>
      <c r="AB97" s="17">
        <v>8.6392999999999998E-2</v>
      </c>
      <c r="AC97" s="17">
        <v>2.0453000000000001</v>
      </c>
      <c r="AD97" s="17">
        <v>0.25</v>
      </c>
      <c r="AE97" s="17">
        <v>1462.5</v>
      </c>
    </row>
    <row r="98" spans="1:31">
      <c r="A98" s="17">
        <v>85</v>
      </c>
      <c r="B98" s="19">
        <v>0.46234953703703702</v>
      </c>
      <c r="C98" s="17">
        <v>61</v>
      </c>
      <c r="D98" s="17">
        <v>71.5</v>
      </c>
      <c r="E98" s="17">
        <v>5.4900999999999998E-2</v>
      </c>
      <c r="F98" s="17">
        <v>2.657</v>
      </c>
      <c r="G98" s="17">
        <v>0.96606499999999995</v>
      </c>
      <c r="H98" s="17">
        <v>1.6269709999999999</v>
      </c>
      <c r="I98" s="17">
        <v>2.0371519999999999</v>
      </c>
      <c r="J98" s="17">
        <v>0.41017999999999999</v>
      </c>
      <c r="K98" s="17">
        <v>0.20135</v>
      </c>
      <c r="L98" s="17">
        <v>541.20000000000005</v>
      </c>
      <c r="M98" s="17">
        <v>1.2400000000000001E-4</v>
      </c>
      <c r="N98" s="17">
        <v>444</v>
      </c>
      <c r="O98" s="17">
        <v>0</v>
      </c>
      <c r="P98" s="17">
        <v>0</v>
      </c>
      <c r="Q98" s="17">
        <v>0.98622900000000002</v>
      </c>
      <c r="R98" s="17">
        <v>1.9329369999999999</v>
      </c>
      <c r="S98" s="17">
        <v>2.919905</v>
      </c>
      <c r="T98" s="17">
        <v>0.98696799999999996</v>
      </c>
      <c r="U98" s="17">
        <v>0.33801399999999998</v>
      </c>
      <c r="V98" s="17">
        <v>617</v>
      </c>
      <c r="W98" s="17">
        <v>1.9999999999999999E-6</v>
      </c>
      <c r="X98" s="17">
        <v>440</v>
      </c>
      <c r="Y98" s="17">
        <v>0</v>
      </c>
      <c r="Z98" s="17">
        <v>0</v>
      </c>
      <c r="AA98" s="17">
        <v>0.52002099999999996</v>
      </c>
      <c r="AB98" s="17">
        <v>9.3737600000000004E-2</v>
      </c>
      <c r="AC98" s="17">
        <v>2.0254500000000002</v>
      </c>
      <c r="AD98" s="17">
        <v>0.25</v>
      </c>
      <c r="AE98" s="17">
        <v>1534.6</v>
      </c>
    </row>
    <row r="99" spans="1:31">
      <c r="A99" s="17">
        <v>86</v>
      </c>
      <c r="B99" s="19">
        <v>0.46240740740740738</v>
      </c>
      <c r="C99" s="17">
        <v>59.7</v>
      </c>
      <c r="D99" s="17">
        <v>77.8</v>
      </c>
      <c r="E99" s="17">
        <v>5.4510999999999997E-2</v>
      </c>
      <c r="F99" s="17">
        <v>2.6379999999999999</v>
      </c>
      <c r="G99" s="17">
        <v>0.95625000000000004</v>
      </c>
      <c r="H99" s="17">
        <v>1.459071</v>
      </c>
      <c r="I99" s="17">
        <v>1.832193</v>
      </c>
      <c r="J99" s="17">
        <v>0.37312200000000001</v>
      </c>
      <c r="K99" s="17">
        <v>0.203648</v>
      </c>
      <c r="L99" s="17">
        <v>539.4</v>
      </c>
      <c r="M99" s="17">
        <v>3.0000000000000001E-6</v>
      </c>
      <c r="N99" s="17">
        <v>593</v>
      </c>
      <c r="O99" s="17">
        <v>0</v>
      </c>
      <c r="P99" s="17">
        <v>0</v>
      </c>
      <c r="Q99" s="17">
        <v>0.978962</v>
      </c>
      <c r="R99" s="17">
        <v>1.7711669999999999</v>
      </c>
      <c r="S99" s="17">
        <v>2.613807</v>
      </c>
      <c r="T99" s="17">
        <v>0.84263999999999994</v>
      </c>
      <c r="U99" s="17">
        <v>0.32238</v>
      </c>
      <c r="V99" s="17">
        <v>604.5</v>
      </c>
      <c r="W99" s="17">
        <v>6.9999999999999999E-6</v>
      </c>
      <c r="X99" s="17">
        <v>643</v>
      </c>
      <c r="Y99" s="17">
        <v>0</v>
      </c>
      <c r="Z99" s="17">
        <v>0</v>
      </c>
      <c r="AA99" s="17">
        <v>0.49597000000000002</v>
      </c>
      <c r="AB99" s="17">
        <v>0.130361</v>
      </c>
      <c r="AC99" s="17">
        <v>1.8810100000000001</v>
      </c>
      <c r="AD99" s="17">
        <v>0.25</v>
      </c>
      <c r="AE99" s="17">
        <v>1539.8</v>
      </c>
    </row>
    <row r="100" spans="1:31">
      <c r="A100" s="17">
        <v>87</v>
      </c>
      <c r="B100" s="19">
        <v>0.4624537037037037</v>
      </c>
      <c r="C100" s="17">
        <v>58.5</v>
      </c>
      <c r="D100" s="17">
        <v>84.2</v>
      </c>
      <c r="E100" s="17">
        <v>4.9791000000000002E-2</v>
      </c>
      <c r="F100" s="17">
        <v>2.4089999999999998</v>
      </c>
      <c r="G100" s="17">
        <v>0.95764800000000005</v>
      </c>
      <c r="H100" s="17">
        <v>1.170682</v>
      </c>
      <c r="I100" s="17">
        <v>1.4234709999999999</v>
      </c>
      <c r="J100" s="17">
        <v>0.25278800000000001</v>
      </c>
      <c r="K100" s="17">
        <v>0.17758599999999999</v>
      </c>
      <c r="L100" s="17">
        <v>477.2</v>
      </c>
      <c r="M100" s="17">
        <v>6.0000000000000002E-6</v>
      </c>
      <c r="N100" s="17">
        <v>631</v>
      </c>
      <c r="O100" s="17">
        <v>0</v>
      </c>
      <c r="P100" s="17">
        <v>0</v>
      </c>
      <c r="Q100" s="17">
        <v>0.97923199999999999</v>
      </c>
      <c r="R100" s="17">
        <v>1.524575</v>
      </c>
      <c r="S100" s="17">
        <v>2.2047159999999999</v>
      </c>
      <c r="T100" s="17">
        <v>0.680141</v>
      </c>
      <c r="U100" s="17">
        <v>0.30849399999999999</v>
      </c>
      <c r="V100" s="17">
        <v>600.1</v>
      </c>
      <c r="W100" s="17">
        <v>7.9999999999999996E-6</v>
      </c>
      <c r="X100" s="17">
        <v>563</v>
      </c>
      <c r="Y100" s="17">
        <v>0</v>
      </c>
      <c r="Z100" s="17">
        <v>0</v>
      </c>
      <c r="AA100" s="17">
        <v>0.47460599999999997</v>
      </c>
      <c r="AB100" s="17">
        <v>0.13237699999999999</v>
      </c>
      <c r="AC100" s="17">
        <v>1.6146100000000001</v>
      </c>
      <c r="AD100" s="17">
        <v>0.25</v>
      </c>
      <c r="AE100" s="17">
        <v>1740.4</v>
      </c>
    </row>
    <row r="101" spans="1:31">
      <c r="A101" s="17">
        <v>88</v>
      </c>
      <c r="B101" s="19">
        <v>0.46251157407407412</v>
      </c>
      <c r="C101" s="17">
        <v>57.4</v>
      </c>
      <c r="D101" s="17">
        <v>86</v>
      </c>
      <c r="E101" s="17">
        <v>4.6859999999999999E-2</v>
      </c>
      <c r="F101" s="17">
        <v>2.2679999999999998</v>
      </c>
      <c r="G101" s="17">
        <v>0.92551799999999995</v>
      </c>
      <c r="H101" s="17">
        <v>0.94295799999999996</v>
      </c>
      <c r="I101" s="17">
        <v>1.1346719999999999</v>
      </c>
      <c r="J101" s="17">
        <v>0.191714</v>
      </c>
      <c r="K101" s="17">
        <v>0.16896</v>
      </c>
      <c r="L101" s="17">
        <v>468.7</v>
      </c>
      <c r="M101" s="17">
        <v>5.0000000000000004E-6</v>
      </c>
      <c r="N101" s="17">
        <v>627</v>
      </c>
      <c r="O101" s="17">
        <v>0</v>
      </c>
      <c r="P101" s="17">
        <v>0</v>
      </c>
      <c r="Q101" s="17">
        <v>0.97786200000000001</v>
      </c>
      <c r="R101" s="17">
        <v>1.2415989999999999</v>
      </c>
      <c r="S101" s="17">
        <v>1.746991</v>
      </c>
      <c r="T101" s="17">
        <v>0.50539199999999995</v>
      </c>
      <c r="U101" s="17">
        <v>0.28929300000000002</v>
      </c>
      <c r="V101" s="17">
        <v>586.70000000000005</v>
      </c>
      <c r="W101" s="17">
        <v>1.9999999999999999E-6</v>
      </c>
      <c r="X101" s="17">
        <v>699</v>
      </c>
      <c r="Y101" s="17">
        <v>0</v>
      </c>
      <c r="Z101" s="17">
        <v>0</v>
      </c>
      <c r="AA101" s="17">
        <v>0.44506600000000002</v>
      </c>
      <c r="AB101" s="17">
        <v>0.132076</v>
      </c>
      <c r="AC101" s="17">
        <v>1.3083499999999999</v>
      </c>
      <c r="AD101" s="17">
        <v>0.25</v>
      </c>
      <c r="AE101" s="17">
        <v>1772.1</v>
      </c>
    </row>
    <row r="102" spans="1:31">
      <c r="A102" s="17">
        <v>89</v>
      </c>
      <c r="B102" s="19">
        <v>0.46256944444444442</v>
      </c>
      <c r="C102" s="17">
        <v>56.3</v>
      </c>
      <c r="D102" s="17">
        <v>95.9</v>
      </c>
      <c r="E102" s="17">
        <v>4.4618999999999999E-2</v>
      </c>
      <c r="F102" s="17">
        <v>2.1589999999999998</v>
      </c>
      <c r="G102" s="17">
        <v>0.91535100000000003</v>
      </c>
      <c r="H102" s="17">
        <v>0.94151099999999999</v>
      </c>
      <c r="I102" s="17">
        <v>1.1181140000000001</v>
      </c>
      <c r="J102" s="17">
        <v>0.17660300000000001</v>
      </c>
      <c r="K102" s="17">
        <v>0.157947</v>
      </c>
      <c r="L102" s="17">
        <v>474.9</v>
      </c>
      <c r="M102" s="17">
        <v>0.22917599999999999</v>
      </c>
      <c r="N102" s="17">
        <v>979</v>
      </c>
      <c r="O102" s="17">
        <v>0</v>
      </c>
      <c r="P102" s="17">
        <v>0</v>
      </c>
      <c r="Q102" s="17">
        <v>0.97457000000000005</v>
      </c>
      <c r="R102" s="17">
        <v>1.018386</v>
      </c>
      <c r="S102" s="17">
        <v>1.391743</v>
      </c>
      <c r="T102" s="17">
        <v>0.37335699999999999</v>
      </c>
      <c r="U102" s="17">
        <v>0.268266</v>
      </c>
      <c r="V102" s="17">
        <v>543.9</v>
      </c>
      <c r="W102" s="17">
        <v>6.0000000000000002E-6</v>
      </c>
      <c r="X102" s="17">
        <v>409</v>
      </c>
      <c r="Y102" s="17">
        <v>0</v>
      </c>
      <c r="Z102" s="17">
        <v>0</v>
      </c>
      <c r="AA102" s="17">
        <v>0.41271600000000003</v>
      </c>
      <c r="AB102" s="17">
        <v>0.211733</v>
      </c>
      <c r="AC102" s="17">
        <v>1.09744</v>
      </c>
      <c r="AD102" s="17">
        <v>0.25</v>
      </c>
      <c r="AE102" s="17">
        <v>1748.9</v>
      </c>
    </row>
    <row r="103" spans="1:31">
      <c r="A103" s="17">
        <v>90</v>
      </c>
      <c r="B103" s="19">
        <v>0.46262731481481478</v>
      </c>
      <c r="C103" s="17">
        <v>55.4</v>
      </c>
      <c r="D103" s="17">
        <v>100.5</v>
      </c>
      <c r="E103" s="17">
        <v>4.4797999999999998E-2</v>
      </c>
      <c r="F103" s="17">
        <v>2.1680000000000001</v>
      </c>
      <c r="G103" s="17">
        <v>0.90024300000000002</v>
      </c>
      <c r="H103" s="17">
        <v>0.90126099999999998</v>
      </c>
      <c r="I103" s="17">
        <v>1.0920939999999999</v>
      </c>
      <c r="J103" s="17">
        <v>0.190833</v>
      </c>
      <c r="K103" s="17">
        <v>0.17474100000000001</v>
      </c>
      <c r="L103" s="17">
        <v>446</v>
      </c>
      <c r="M103" s="17">
        <v>1.9999999999999999E-6</v>
      </c>
      <c r="N103" s="17">
        <v>464</v>
      </c>
      <c r="O103" s="17">
        <v>0</v>
      </c>
      <c r="P103" s="17">
        <v>0</v>
      </c>
      <c r="Q103" s="17">
        <v>0.96488799999999997</v>
      </c>
      <c r="R103" s="17">
        <v>0.95899400000000001</v>
      </c>
      <c r="S103" s="17">
        <v>1.266696</v>
      </c>
      <c r="T103" s="17">
        <v>0.30770199999999998</v>
      </c>
      <c r="U103" s="17">
        <v>0.24291699999999999</v>
      </c>
      <c r="V103" s="17">
        <v>495.6</v>
      </c>
      <c r="W103" s="17">
        <v>2.0000000000000002E-5</v>
      </c>
      <c r="X103" s="17">
        <v>431</v>
      </c>
      <c r="Y103" s="17">
        <v>0</v>
      </c>
      <c r="Z103" s="17">
        <v>0</v>
      </c>
      <c r="AA103" s="17">
        <v>0.37371799999999999</v>
      </c>
      <c r="AB103" s="17">
        <v>0.111333</v>
      </c>
      <c r="AC103" s="17">
        <v>0.993251</v>
      </c>
      <c r="AD103" s="17">
        <v>0.25</v>
      </c>
      <c r="AE103" s="17">
        <v>1862.1</v>
      </c>
    </row>
    <row r="104" spans="1:31">
      <c r="A104" s="17">
        <v>91</v>
      </c>
      <c r="B104" s="19">
        <v>0.4626736111111111</v>
      </c>
      <c r="C104" s="17">
        <v>53.9</v>
      </c>
      <c r="D104" s="17">
        <v>108.6</v>
      </c>
      <c r="E104" s="17">
        <v>4.9350999999999999E-2</v>
      </c>
      <c r="F104" s="17">
        <v>2.3879999999999999</v>
      </c>
      <c r="G104" s="17">
        <v>0.91722300000000001</v>
      </c>
      <c r="H104" s="17">
        <v>0.89819000000000004</v>
      </c>
      <c r="I104" s="17">
        <v>1.0705450000000001</v>
      </c>
      <c r="J104" s="17">
        <v>0.17235500000000001</v>
      </c>
      <c r="K104" s="17">
        <v>0.160997</v>
      </c>
      <c r="L104" s="17">
        <v>552.70000000000005</v>
      </c>
      <c r="M104" s="17">
        <v>4.1E-5</v>
      </c>
      <c r="N104" s="17">
        <v>1005</v>
      </c>
      <c r="O104" s="17">
        <v>0</v>
      </c>
      <c r="P104" s="17">
        <v>0</v>
      </c>
      <c r="Q104" s="17">
        <v>0.96234399999999998</v>
      </c>
      <c r="R104" s="17">
        <v>0.91551499999999997</v>
      </c>
      <c r="S104" s="17">
        <v>1.207824</v>
      </c>
      <c r="T104" s="17">
        <v>0.29230899999999999</v>
      </c>
      <c r="U104" s="17">
        <v>0.24201300000000001</v>
      </c>
      <c r="V104" s="17">
        <v>532.6</v>
      </c>
      <c r="W104" s="17">
        <v>1.9999999999999999E-6</v>
      </c>
      <c r="X104" s="17">
        <v>780</v>
      </c>
      <c r="Y104" s="17">
        <v>0</v>
      </c>
      <c r="Z104" s="17">
        <v>0</v>
      </c>
      <c r="AA104" s="17">
        <v>0.37232799999999999</v>
      </c>
      <c r="AB104" s="17">
        <v>0.26641100000000001</v>
      </c>
      <c r="AC104" s="17">
        <v>0.99338899999999997</v>
      </c>
      <c r="AD104" s="17">
        <v>0.25</v>
      </c>
      <c r="AE104" s="17">
        <v>1502.9</v>
      </c>
    </row>
    <row r="105" spans="1:31">
      <c r="A105" s="17">
        <v>92</v>
      </c>
      <c r="B105" s="19">
        <v>0.46273148148148152</v>
      </c>
      <c r="C105" s="17">
        <v>52.8</v>
      </c>
      <c r="D105" s="17">
        <v>108.6</v>
      </c>
      <c r="E105" s="17">
        <v>4.6392000000000003E-2</v>
      </c>
      <c r="F105" s="17">
        <v>2.2450000000000001</v>
      </c>
      <c r="G105" s="17">
        <v>0.90841099999999997</v>
      </c>
      <c r="H105" s="17">
        <v>0.88863199999999998</v>
      </c>
      <c r="I105" s="17">
        <v>1.060594</v>
      </c>
      <c r="J105" s="17">
        <v>0.171962</v>
      </c>
      <c r="K105" s="17">
        <v>0.162138</v>
      </c>
      <c r="L105" s="17">
        <v>463.8</v>
      </c>
      <c r="M105" s="17">
        <v>0.22731899999999999</v>
      </c>
      <c r="N105" s="17">
        <v>943</v>
      </c>
      <c r="O105" s="17">
        <v>0</v>
      </c>
      <c r="P105" s="17">
        <v>0</v>
      </c>
      <c r="Q105" s="17">
        <v>0.96967700000000001</v>
      </c>
      <c r="R105" s="17">
        <v>0.88304700000000003</v>
      </c>
      <c r="S105" s="17">
        <v>1.186447</v>
      </c>
      <c r="T105" s="17">
        <v>0.3034</v>
      </c>
      <c r="U105" s="17">
        <v>0.255722</v>
      </c>
      <c r="V105" s="17">
        <v>491.8</v>
      </c>
      <c r="W105" s="17">
        <v>9.9999999999999995E-7</v>
      </c>
      <c r="X105" s="17">
        <v>387</v>
      </c>
      <c r="Y105" s="17">
        <v>0</v>
      </c>
      <c r="Z105" s="17">
        <v>0</v>
      </c>
      <c r="AA105" s="17">
        <v>0.39341799999999999</v>
      </c>
      <c r="AB105" s="17">
        <v>0.22239500000000001</v>
      </c>
      <c r="AC105" s="17">
        <v>0.95052199999999998</v>
      </c>
      <c r="AD105" s="17">
        <v>0.25</v>
      </c>
      <c r="AE105" s="17">
        <v>1790.7</v>
      </c>
    </row>
    <row r="106" spans="1:31">
      <c r="A106" s="17">
        <v>93</v>
      </c>
      <c r="B106" s="19">
        <v>0.46278935185185183</v>
      </c>
      <c r="C106" s="17">
        <v>51.5</v>
      </c>
      <c r="D106" s="17">
        <v>118.6</v>
      </c>
      <c r="E106" s="17">
        <v>5.9936999999999997E-2</v>
      </c>
      <c r="F106" s="17">
        <v>2.9</v>
      </c>
      <c r="G106" s="17">
        <v>0.90835200000000005</v>
      </c>
      <c r="H106" s="17">
        <v>0.87456</v>
      </c>
      <c r="I106" s="17">
        <v>1.0359879999999999</v>
      </c>
      <c r="J106" s="17">
        <v>0.16142799999999999</v>
      </c>
      <c r="K106" s="17">
        <v>0.15581999999999999</v>
      </c>
      <c r="L106" s="17">
        <v>577.5</v>
      </c>
      <c r="M106" s="17">
        <v>1.9999999999999999E-6</v>
      </c>
      <c r="N106" s="17">
        <v>598</v>
      </c>
      <c r="O106" s="17">
        <v>0</v>
      </c>
      <c r="P106" s="17">
        <v>0</v>
      </c>
      <c r="Q106" s="17">
        <v>0.93654199999999999</v>
      </c>
      <c r="R106" s="17">
        <v>0.866008</v>
      </c>
      <c r="S106" s="17">
        <v>1.1330009999999999</v>
      </c>
      <c r="T106" s="17">
        <v>0.26699299999999998</v>
      </c>
      <c r="U106" s="17">
        <v>0.235651</v>
      </c>
      <c r="V106" s="17">
        <v>509.8</v>
      </c>
      <c r="W106" s="17">
        <v>9.9999999999999995E-7</v>
      </c>
      <c r="X106" s="17">
        <v>539</v>
      </c>
      <c r="Y106" s="17">
        <v>0</v>
      </c>
      <c r="Z106" s="17">
        <v>0</v>
      </c>
      <c r="AA106" s="17">
        <v>0.36253999999999997</v>
      </c>
      <c r="AB106" s="17">
        <v>0.19787099999999999</v>
      </c>
      <c r="AC106" s="17">
        <v>0.91883800000000004</v>
      </c>
      <c r="AD106" s="17">
        <v>0.25</v>
      </c>
      <c r="AE106" s="17">
        <v>1438.3</v>
      </c>
    </row>
    <row r="107" spans="1:31">
      <c r="A107" s="17">
        <v>94</v>
      </c>
      <c r="B107" s="19">
        <v>0.46283564814814815</v>
      </c>
      <c r="C107" s="17">
        <v>50.4</v>
      </c>
      <c r="D107" s="17">
        <v>129.4</v>
      </c>
      <c r="E107" s="17">
        <v>4.6552000000000003E-2</v>
      </c>
      <c r="F107" s="17">
        <v>2.2530000000000001</v>
      </c>
      <c r="G107" s="17">
        <v>0.89935100000000001</v>
      </c>
      <c r="H107" s="17">
        <v>0.86410600000000004</v>
      </c>
      <c r="I107" s="17">
        <v>1.0206360000000001</v>
      </c>
      <c r="J107" s="17">
        <v>0.15653</v>
      </c>
      <c r="K107" s="17">
        <v>0.153365</v>
      </c>
      <c r="L107" s="17">
        <v>408.6</v>
      </c>
      <c r="M107" s="17">
        <v>2.9E-5</v>
      </c>
      <c r="N107" s="17">
        <v>859</v>
      </c>
      <c r="O107" s="17">
        <v>0</v>
      </c>
      <c r="P107" s="17">
        <v>0</v>
      </c>
      <c r="Q107" s="17">
        <v>0.96690699999999996</v>
      </c>
      <c r="R107" s="17">
        <v>0.85760400000000003</v>
      </c>
      <c r="S107" s="17">
        <v>1.131494</v>
      </c>
      <c r="T107" s="17">
        <v>0.27389000000000002</v>
      </c>
      <c r="U107" s="17">
        <v>0.242061</v>
      </c>
      <c r="V107" s="17">
        <v>498.5</v>
      </c>
      <c r="W107" s="17">
        <v>5.0000000000000004E-6</v>
      </c>
      <c r="X107" s="17">
        <v>737</v>
      </c>
      <c r="Y107" s="17">
        <v>0</v>
      </c>
      <c r="Z107" s="17">
        <v>0</v>
      </c>
      <c r="AA107" s="17">
        <v>0.37240099999999998</v>
      </c>
      <c r="AB107" s="17">
        <v>0.214834</v>
      </c>
      <c r="AC107" s="17">
        <v>0.91644499999999995</v>
      </c>
      <c r="AD107" s="17">
        <v>0.25</v>
      </c>
      <c r="AE107" s="17">
        <v>2032.5</v>
      </c>
    </row>
    <row r="108" spans="1:31">
      <c r="A108" s="17">
        <v>95</v>
      </c>
      <c r="B108" s="19">
        <v>0.46289351851851851</v>
      </c>
      <c r="C108" s="17">
        <v>49.5</v>
      </c>
      <c r="D108" s="17">
        <v>132.19999999999999</v>
      </c>
      <c r="E108" s="17">
        <v>4.3338000000000002E-2</v>
      </c>
      <c r="F108" s="17">
        <v>2.097</v>
      </c>
      <c r="G108" s="17">
        <v>0.91020699999999999</v>
      </c>
      <c r="H108" s="17">
        <v>0.85345800000000005</v>
      </c>
      <c r="I108" s="17">
        <v>1.007744</v>
      </c>
      <c r="J108" s="17">
        <v>0.15428600000000001</v>
      </c>
      <c r="K108" s="17">
        <v>0.15310000000000001</v>
      </c>
      <c r="L108" s="17">
        <v>343.9</v>
      </c>
      <c r="M108" s="17">
        <v>1.0000000000000001E-5</v>
      </c>
      <c r="N108" s="17">
        <v>517</v>
      </c>
      <c r="O108" s="17">
        <v>0</v>
      </c>
      <c r="P108" s="17">
        <v>0</v>
      </c>
      <c r="Q108" s="17">
        <v>0.96938400000000002</v>
      </c>
      <c r="R108" s="17">
        <v>0.83264700000000003</v>
      </c>
      <c r="S108" s="17">
        <v>1.0884480000000001</v>
      </c>
      <c r="T108" s="17">
        <v>0.255801</v>
      </c>
      <c r="U108" s="17">
        <v>0.235015</v>
      </c>
      <c r="V108" s="17">
        <v>519.5</v>
      </c>
      <c r="W108" s="17">
        <v>1.5999999999999999E-5</v>
      </c>
      <c r="X108" s="17">
        <v>558</v>
      </c>
      <c r="Y108" s="17">
        <v>0</v>
      </c>
      <c r="Z108" s="17">
        <v>0</v>
      </c>
      <c r="AA108" s="17">
        <v>0.36156100000000002</v>
      </c>
      <c r="AB108" s="17">
        <v>0.12384000000000001</v>
      </c>
      <c r="AC108" s="17">
        <v>0.86432500000000001</v>
      </c>
      <c r="AD108" s="17">
        <v>0.25</v>
      </c>
      <c r="AE108" s="17">
        <v>2415</v>
      </c>
    </row>
    <row r="109" spans="1:31">
      <c r="A109" s="17">
        <v>96</v>
      </c>
      <c r="B109" s="19">
        <v>0.46293981481481478</v>
      </c>
      <c r="C109" s="17">
        <v>48.3</v>
      </c>
      <c r="D109" s="17">
        <v>131.19999999999999</v>
      </c>
      <c r="E109" s="17">
        <v>4.6015E-2</v>
      </c>
      <c r="F109" s="17">
        <v>2.2269999999999999</v>
      </c>
      <c r="G109" s="17">
        <v>0.88855200000000001</v>
      </c>
      <c r="H109" s="17">
        <v>0.833731</v>
      </c>
      <c r="I109" s="17">
        <v>0.98821000000000003</v>
      </c>
      <c r="J109" s="17">
        <v>0.15447900000000001</v>
      </c>
      <c r="K109" s="17">
        <v>0.15632199999999999</v>
      </c>
      <c r="L109" s="17">
        <v>448</v>
      </c>
      <c r="M109" s="17">
        <v>1.9999999999999999E-6</v>
      </c>
      <c r="N109" s="17">
        <v>1027</v>
      </c>
      <c r="O109" s="17">
        <v>0</v>
      </c>
      <c r="P109" s="17">
        <v>0</v>
      </c>
      <c r="Q109" s="17">
        <v>0.96654300000000004</v>
      </c>
      <c r="R109" s="17">
        <v>0.81652599999999997</v>
      </c>
      <c r="S109" s="17">
        <v>1.061007</v>
      </c>
      <c r="T109" s="17">
        <v>0.244481</v>
      </c>
      <c r="U109" s="17">
        <v>0.23042299999999999</v>
      </c>
      <c r="V109" s="17">
        <v>503.5</v>
      </c>
      <c r="W109" s="17">
        <v>5.0000000000000004E-6</v>
      </c>
      <c r="X109" s="17">
        <v>660</v>
      </c>
      <c r="Y109" s="17">
        <v>0</v>
      </c>
      <c r="Z109" s="17">
        <v>0</v>
      </c>
      <c r="AA109" s="17">
        <v>0.35449700000000001</v>
      </c>
      <c r="AB109" s="17">
        <v>0.26657599999999998</v>
      </c>
      <c r="AC109" s="17">
        <v>0.88169900000000001</v>
      </c>
      <c r="AD109" s="17">
        <v>0.25</v>
      </c>
      <c r="AE109" s="17">
        <v>1853.9</v>
      </c>
    </row>
    <row r="110" spans="1:31">
      <c r="A110" s="17">
        <v>97</v>
      </c>
      <c r="B110" s="19">
        <v>0.46299768518518519</v>
      </c>
      <c r="C110" s="17">
        <v>47.2</v>
      </c>
      <c r="D110" s="17">
        <v>131.19999999999999</v>
      </c>
      <c r="E110" s="17">
        <v>5.1339000000000003E-2</v>
      </c>
      <c r="F110" s="17">
        <v>2.484</v>
      </c>
      <c r="G110" s="17">
        <v>0.91880200000000001</v>
      </c>
      <c r="H110" s="17">
        <v>0.80863099999999999</v>
      </c>
      <c r="I110" s="17">
        <v>0.97491899999999998</v>
      </c>
      <c r="J110" s="17">
        <v>0.16628799999999999</v>
      </c>
      <c r="K110" s="17">
        <v>0.170566</v>
      </c>
      <c r="L110" s="17">
        <v>475.4</v>
      </c>
      <c r="M110" s="17">
        <v>1.5E-5</v>
      </c>
      <c r="N110" s="17">
        <v>709</v>
      </c>
      <c r="O110" s="17">
        <v>0</v>
      </c>
      <c r="P110" s="17">
        <v>0</v>
      </c>
      <c r="Q110" s="17">
        <v>0.96378200000000003</v>
      </c>
      <c r="R110" s="17">
        <v>0.82329699999999995</v>
      </c>
      <c r="S110" s="17">
        <v>1.0623359999999999</v>
      </c>
      <c r="T110" s="17">
        <v>0.239039</v>
      </c>
      <c r="U110" s="17">
        <v>0.22501199999999999</v>
      </c>
      <c r="V110" s="17">
        <v>448.9</v>
      </c>
      <c r="W110" s="17">
        <v>2.0753000000000001E-2</v>
      </c>
      <c r="X110" s="17">
        <v>359</v>
      </c>
      <c r="Y110" s="17">
        <v>0</v>
      </c>
      <c r="Z110" s="17">
        <v>0</v>
      </c>
      <c r="AA110" s="17">
        <v>0.34617300000000001</v>
      </c>
      <c r="AB110" s="17">
        <v>0.21041599999999999</v>
      </c>
      <c r="AC110" s="17">
        <v>0.87359500000000001</v>
      </c>
      <c r="AD110" s="17">
        <v>0.25</v>
      </c>
      <c r="AE110" s="17">
        <v>1746.9</v>
      </c>
    </row>
    <row r="111" spans="1:31">
      <c r="A111" s="17">
        <v>98</v>
      </c>
      <c r="B111" s="19">
        <v>0.46305555555555555</v>
      </c>
      <c r="C111" s="17">
        <v>45.7</v>
      </c>
      <c r="D111" s="17">
        <v>141.19999999999999</v>
      </c>
      <c r="E111" s="17">
        <v>5.4512999999999999E-2</v>
      </c>
      <c r="F111" s="17">
        <v>2.6379999999999999</v>
      </c>
      <c r="G111" s="17">
        <v>0.84316199999999997</v>
      </c>
      <c r="H111" s="17">
        <v>0.80789599999999995</v>
      </c>
      <c r="I111" s="17">
        <v>0.95284500000000005</v>
      </c>
      <c r="J111" s="17">
        <v>0.14494899999999999</v>
      </c>
      <c r="K111" s="17">
        <v>0.15212200000000001</v>
      </c>
      <c r="L111" s="17">
        <v>492.8</v>
      </c>
      <c r="M111" s="17">
        <v>3.0000000000000001E-6</v>
      </c>
      <c r="N111" s="17">
        <v>1034</v>
      </c>
      <c r="O111" s="17">
        <v>0</v>
      </c>
      <c r="P111" s="17">
        <v>0</v>
      </c>
      <c r="Q111" s="17">
        <v>0.947183</v>
      </c>
      <c r="R111" s="17">
        <v>0.79266000000000003</v>
      </c>
      <c r="S111" s="17">
        <v>1.0463629999999999</v>
      </c>
      <c r="T111" s="17">
        <v>0.25370300000000001</v>
      </c>
      <c r="U111" s="17">
        <v>0.24246200000000001</v>
      </c>
      <c r="V111" s="17">
        <v>555.79999999999995</v>
      </c>
      <c r="W111" s="17">
        <v>6.9999999999999999E-6</v>
      </c>
      <c r="X111" s="17">
        <v>799</v>
      </c>
      <c r="Y111" s="17">
        <v>0</v>
      </c>
      <c r="Z111" s="17">
        <v>0</v>
      </c>
      <c r="AA111" s="17">
        <v>0.37301800000000002</v>
      </c>
      <c r="AB111" s="17">
        <v>0.30231400000000003</v>
      </c>
      <c r="AC111" s="17">
        <v>0.86935799999999996</v>
      </c>
      <c r="AD111" s="17">
        <v>0.25</v>
      </c>
      <c r="AE111" s="17">
        <v>1685.3</v>
      </c>
    </row>
    <row r="112" spans="1:31">
      <c r="A112" s="17">
        <v>99</v>
      </c>
      <c r="B112" s="19">
        <v>0.46311342592592591</v>
      </c>
      <c r="C112" s="17">
        <v>44.8</v>
      </c>
      <c r="D112" s="17">
        <v>155.69999999999999</v>
      </c>
      <c r="E112" s="17">
        <v>6.4098000000000002E-2</v>
      </c>
      <c r="F112" s="17">
        <v>3.1019999999999999</v>
      </c>
      <c r="G112" s="17">
        <v>0.91531899999999999</v>
      </c>
      <c r="H112" s="17">
        <v>0.79088099999999995</v>
      </c>
      <c r="I112" s="17">
        <v>0.93311599999999995</v>
      </c>
      <c r="J112" s="17">
        <v>0.142235</v>
      </c>
      <c r="K112" s="17">
        <v>0.15243000000000001</v>
      </c>
      <c r="L112" s="17">
        <v>483.7</v>
      </c>
      <c r="M112" s="17">
        <v>9.9999999999999995E-7</v>
      </c>
      <c r="N112" s="17">
        <v>538</v>
      </c>
      <c r="O112" s="17">
        <v>0</v>
      </c>
      <c r="P112" s="17">
        <v>0</v>
      </c>
      <c r="Q112" s="17">
        <v>0.95912799999999998</v>
      </c>
      <c r="R112" s="17">
        <v>0.79064900000000005</v>
      </c>
      <c r="S112" s="17">
        <v>1.0250010000000001</v>
      </c>
      <c r="T112" s="17">
        <v>0.234351</v>
      </c>
      <c r="U112" s="17">
        <v>0.228635</v>
      </c>
      <c r="V112" s="17">
        <v>486.3</v>
      </c>
      <c r="W112" s="17">
        <v>1.9999999999999999E-6</v>
      </c>
      <c r="X112" s="17">
        <v>609</v>
      </c>
      <c r="Y112" s="17">
        <v>0</v>
      </c>
      <c r="Z112" s="17">
        <v>0</v>
      </c>
      <c r="AA112" s="17">
        <v>0.35174699999999998</v>
      </c>
      <c r="AB112" s="17">
        <v>0.19612099999999999</v>
      </c>
      <c r="AC112" s="17">
        <v>0.83660999999999996</v>
      </c>
      <c r="AD112" s="17">
        <v>0.25</v>
      </c>
      <c r="AE112" s="17">
        <v>1717</v>
      </c>
    </row>
    <row r="113" spans="1:31">
      <c r="A113" s="17">
        <v>100</v>
      </c>
      <c r="B113" s="19">
        <v>0.46317129629629633</v>
      </c>
      <c r="C113" s="17">
        <v>43.3</v>
      </c>
      <c r="D113" s="17">
        <v>159.30000000000001</v>
      </c>
      <c r="E113" s="17">
        <v>5.1015999999999999E-2</v>
      </c>
      <c r="F113" s="17">
        <v>2.4689999999999999</v>
      </c>
      <c r="G113" s="17">
        <v>0.86260700000000001</v>
      </c>
      <c r="H113" s="17">
        <v>0.804705</v>
      </c>
      <c r="I113" s="17">
        <v>0.92912899999999998</v>
      </c>
      <c r="J113" s="17">
        <v>0.12442400000000001</v>
      </c>
      <c r="K113" s="17">
        <v>0.13391400000000001</v>
      </c>
      <c r="L113" s="17">
        <v>380.9</v>
      </c>
      <c r="M113" s="17">
        <v>3.0000000000000001E-6</v>
      </c>
      <c r="N113" s="17">
        <v>630</v>
      </c>
      <c r="O113" s="17">
        <v>0</v>
      </c>
      <c r="P113" s="17">
        <v>0</v>
      </c>
      <c r="Q113" s="17">
        <v>0.96174999999999999</v>
      </c>
      <c r="R113" s="17">
        <v>0.77950200000000003</v>
      </c>
      <c r="S113" s="17">
        <v>1.003644</v>
      </c>
      <c r="T113" s="17">
        <v>0.22414200000000001</v>
      </c>
      <c r="U113" s="17">
        <v>0.223328</v>
      </c>
      <c r="V113" s="17">
        <v>446</v>
      </c>
      <c r="W113" s="17">
        <v>1.1E-5</v>
      </c>
      <c r="X113" s="17">
        <v>387</v>
      </c>
      <c r="Y113" s="17">
        <v>0</v>
      </c>
      <c r="Z113" s="17">
        <v>0</v>
      </c>
      <c r="AA113" s="17">
        <v>0.343582</v>
      </c>
      <c r="AB113" s="17">
        <v>0.18707299999999999</v>
      </c>
      <c r="AC113" s="17">
        <v>0.82143299999999997</v>
      </c>
      <c r="AD113" s="17">
        <v>0.25</v>
      </c>
      <c r="AE113" s="17">
        <v>2180.4</v>
      </c>
    </row>
    <row r="114" spans="1:31">
      <c r="A114" s="17">
        <v>101</v>
      </c>
      <c r="B114" s="19">
        <v>0.4632175925925926</v>
      </c>
      <c r="C114" s="17">
        <v>42.3</v>
      </c>
      <c r="D114" s="17">
        <v>167.5</v>
      </c>
      <c r="E114" s="17">
        <v>5.4845999999999999E-2</v>
      </c>
      <c r="F114" s="17">
        <v>2.6539999999999999</v>
      </c>
      <c r="G114" s="17">
        <v>0.83523999999999998</v>
      </c>
      <c r="H114" s="17">
        <v>0.78883800000000004</v>
      </c>
      <c r="I114" s="17">
        <v>0.91272399999999998</v>
      </c>
      <c r="J114" s="17">
        <v>0.123886</v>
      </c>
      <c r="K114" s="17">
        <v>0.13573199999999999</v>
      </c>
      <c r="L114" s="17">
        <v>419.1</v>
      </c>
      <c r="M114" s="17">
        <v>9.9999999999999995E-7</v>
      </c>
      <c r="N114" s="17">
        <v>731</v>
      </c>
      <c r="O114" s="17">
        <v>0</v>
      </c>
      <c r="P114" s="17">
        <v>0</v>
      </c>
      <c r="Q114" s="17">
        <v>0.94967500000000005</v>
      </c>
      <c r="R114" s="17">
        <v>0.771594</v>
      </c>
      <c r="S114" s="17">
        <v>0.990367</v>
      </c>
      <c r="T114" s="17">
        <v>0.21877199999999999</v>
      </c>
      <c r="U114" s="17">
        <v>0.22090000000000001</v>
      </c>
      <c r="V114" s="17">
        <v>445.6</v>
      </c>
      <c r="W114" s="17">
        <v>3.0000000000000001E-6</v>
      </c>
      <c r="X114" s="17">
        <v>453</v>
      </c>
      <c r="Y114" s="17">
        <v>0</v>
      </c>
      <c r="Z114" s="17">
        <v>0</v>
      </c>
      <c r="AA114" s="17">
        <v>0.33984700000000001</v>
      </c>
      <c r="AB114" s="17">
        <v>0.235933</v>
      </c>
      <c r="AC114" s="17">
        <v>0.82321</v>
      </c>
      <c r="AD114" s="17">
        <v>0.25</v>
      </c>
      <c r="AE114" s="17">
        <v>1982</v>
      </c>
    </row>
    <row r="115" spans="1:31">
      <c r="A115" s="17">
        <v>102</v>
      </c>
      <c r="B115" s="19">
        <v>0.46327546296296296</v>
      </c>
      <c r="C115" s="17">
        <v>41.2</v>
      </c>
      <c r="D115" s="17">
        <v>174.7</v>
      </c>
      <c r="E115" s="17">
        <v>5.5702000000000002E-2</v>
      </c>
      <c r="F115" s="17">
        <v>2.6949999999999998</v>
      </c>
      <c r="G115" s="17">
        <v>0.85698799999999997</v>
      </c>
      <c r="H115" s="17">
        <v>0.76806099999999999</v>
      </c>
      <c r="I115" s="17">
        <v>0.896567</v>
      </c>
      <c r="J115" s="17">
        <v>0.12850600000000001</v>
      </c>
      <c r="K115" s="17">
        <v>0.14333099999999999</v>
      </c>
      <c r="L115" s="17">
        <v>531.20000000000005</v>
      </c>
      <c r="M115" s="17">
        <v>1.5999999999999999E-5</v>
      </c>
      <c r="N115" s="17">
        <v>1046</v>
      </c>
      <c r="O115" s="17">
        <v>0</v>
      </c>
      <c r="P115" s="17">
        <v>0</v>
      </c>
      <c r="Q115" s="17">
        <v>0.95229200000000003</v>
      </c>
      <c r="R115" s="17">
        <v>0.76776800000000001</v>
      </c>
      <c r="S115" s="17">
        <v>0.966171</v>
      </c>
      <c r="T115" s="17">
        <v>0.198403</v>
      </c>
      <c r="U115" s="17">
        <v>0.205349</v>
      </c>
      <c r="V115" s="17">
        <v>447.4</v>
      </c>
      <c r="W115" s="17">
        <v>6.9609000000000004E-2</v>
      </c>
      <c r="X115" s="17">
        <v>699</v>
      </c>
      <c r="Y115" s="17">
        <v>0</v>
      </c>
      <c r="Z115" s="17">
        <v>0</v>
      </c>
      <c r="AA115" s="17">
        <v>0.31592199999999998</v>
      </c>
      <c r="AB115" s="17">
        <v>0.368784</v>
      </c>
      <c r="AC115" s="17">
        <v>0.84093600000000002</v>
      </c>
      <c r="AD115" s="17">
        <v>0.25</v>
      </c>
      <c r="AE115" s="17">
        <v>1563.5</v>
      </c>
    </row>
    <row r="116" spans="1:31">
      <c r="A116" s="17">
        <v>103</v>
      </c>
      <c r="B116" s="19">
        <v>0.46333333333333332</v>
      </c>
      <c r="C116" s="17">
        <v>40.200000000000003</v>
      </c>
      <c r="D116" s="17">
        <v>185.6</v>
      </c>
      <c r="E116" s="17">
        <v>4.8895000000000001E-2</v>
      </c>
      <c r="F116" s="17">
        <v>2.3660000000000001</v>
      </c>
      <c r="G116" s="17">
        <v>0.83221400000000001</v>
      </c>
      <c r="H116" s="17">
        <v>0.77629499999999996</v>
      </c>
      <c r="I116" s="17">
        <v>0.86888600000000005</v>
      </c>
      <c r="J116" s="17">
        <v>9.2591999999999994E-2</v>
      </c>
      <c r="K116" s="17">
        <v>0.10656400000000001</v>
      </c>
      <c r="L116" s="17">
        <v>406.3</v>
      </c>
      <c r="M116" s="17">
        <v>0.36031400000000002</v>
      </c>
      <c r="N116" s="17">
        <v>1184</v>
      </c>
      <c r="O116" s="17">
        <v>0</v>
      </c>
      <c r="P116" s="17">
        <v>0</v>
      </c>
      <c r="Q116" s="17">
        <v>0.93381400000000003</v>
      </c>
      <c r="R116" s="17">
        <v>0.75352600000000003</v>
      </c>
      <c r="S116" s="17">
        <v>0.96029900000000001</v>
      </c>
      <c r="T116" s="17">
        <v>0.20677300000000001</v>
      </c>
      <c r="U116" s="17">
        <v>0.21532200000000001</v>
      </c>
      <c r="V116" s="17">
        <v>485</v>
      </c>
      <c r="W116" s="17">
        <v>8.7711999999999998E-2</v>
      </c>
      <c r="X116" s="17">
        <v>833</v>
      </c>
      <c r="Y116" s="17">
        <v>0</v>
      </c>
      <c r="Z116" s="17">
        <v>0</v>
      </c>
      <c r="AA116" s="17">
        <v>0.331264</v>
      </c>
      <c r="AB116" s="17">
        <v>0.34963699999999998</v>
      </c>
      <c r="AC116" s="17">
        <v>0.82582100000000003</v>
      </c>
      <c r="AD116" s="17">
        <v>0.25</v>
      </c>
      <c r="AE116" s="17">
        <v>2044</v>
      </c>
    </row>
    <row r="117" spans="1:31">
      <c r="A117" s="17">
        <v>104</v>
      </c>
      <c r="B117" s="19">
        <v>0.46339120370370374</v>
      </c>
      <c r="C117" s="17">
        <v>39.200000000000003</v>
      </c>
      <c r="D117" s="17">
        <v>192.8</v>
      </c>
      <c r="E117" s="17">
        <v>5.5329000000000003E-2</v>
      </c>
      <c r="F117" s="17">
        <v>2.677</v>
      </c>
      <c r="G117" s="17">
        <v>0.84223800000000004</v>
      </c>
      <c r="H117" s="17">
        <v>0.745502</v>
      </c>
      <c r="I117" s="17">
        <v>0.865622</v>
      </c>
      <c r="J117" s="17">
        <v>0.120119</v>
      </c>
      <c r="K117" s="17">
        <v>0.138767</v>
      </c>
      <c r="L117" s="17">
        <v>442.7</v>
      </c>
      <c r="M117" s="17">
        <v>1.9999999999999999E-6</v>
      </c>
      <c r="N117" s="17">
        <v>810</v>
      </c>
      <c r="O117" s="17">
        <v>0</v>
      </c>
      <c r="P117" s="17">
        <v>0</v>
      </c>
      <c r="Q117" s="17">
        <v>0.94362599999999996</v>
      </c>
      <c r="R117" s="17">
        <v>0.76145499999999999</v>
      </c>
      <c r="S117" s="17">
        <v>0.949685</v>
      </c>
      <c r="T117" s="17">
        <v>0.18823000000000001</v>
      </c>
      <c r="U117" s="17">
        <v>0.19820299999999999</v>
      </c>
      <c r="V117" s="17">
        <v>400.2</v>
      </c>
      <c r="W117" s="17">
        <v>3.9999999999999998E-6</v>
      </c>
      <c r="X117" s="17">
        <v>588</v>
      </c>
      <c r="Y117" s="17">
        <v>0</v>
      </c>
      <c r="Z117" s="17">
        <v>0</v>
      </c>
      <c r="AA117" s="17">
        <v>0.304927</v>
      </c>
      <c r="AB117" s="17">
        <v>0.29378300000000002</v>
      </c>
      <c r="AC117" s="17">
        <v>0.81675299999999995</v>
      </c>
      <c r="AD117" s="17">
        <v>0.25</v>
      </c>
      <c r="AE117" s="17">
        <v>1875.9</v>
      </c>
    </row>
    <row r="118" spans="1:31">
      <c r="A118" s="17">
        <v>105</v>
      </c>
      <c r="B118" s="19">
        <v>0.4634375</v>
      </c>
      <c r="C118" s="17">
        <v>37.9</v>
      </c>
      <c r="D118" s="17">
        <v>207.3</v>
      </c>
      <c r="E118" s="17">
        <v>4.0606999999999997E-2</v>
      </c>
      <c r="F118" s="17">
        <v>1.9650000000000001</v>
      </c>
      <c r="G118" s="17">
        <v>0.78197499999999998</v>
      </c>
      <c r="H118" s="17">
        <v>0.75862799999999997</v>
      </c>
      <c r="I118" s="17">
        <v>0.854966</v>
      </c>
      <c r="J118" s="17">
        <v>9.6337999999999993E-2</v>
      </c>
      <c r="K118" s="17">
        <v>0.112681</v>
      </c>
      <c r="L118" s="17">
        <v>340.2</v>
      </c>
      <c r="M118" s="17">
        <v>2.0884E-2</v>
      </c>
      <c r="N118" s="17">
        <v>1274</v>
      </c>
      <c r="O118" s="17">
        <v>0</v>
      </c>
      <c r="P118" s="17">
        <v>0</v>
      </c>
      <c r="Q118" s="17">
        <v>0.92000800000000005</v>
      </c>
      <c r="R118" s="17">
        <v>0.74014199999999997</v>
      </c>
      <c r="S118" s="17">
        <v>0.91560299999999994</v>
      </c>
      <c r="T118" s="17">
        <v>0.17546100000000001</v>
      </c>
      <c r="U118" s="17">
        <v>0.191634</v>
      </c>
      <c r="V118" s="17">
        <v>447.4</v>
      </c>
      <c r="W118" s="17">
        <v>9.0000000000000002E-6</v>
      </c>
      <c r="X118" s="17">
        <v>904</v>
      </c>
      <c r="Y118" s="17">
        <v>0</v>
      </c>
      <c r="Z118" s="17">
        <v>0</v>
      </c>
      <c r="AA118" s="17">
        <v>0.29482199999999997</v>
      </c>
      <c r="AB118" s="17">
        <v>0.35099000000000002</v>
      </c>
      <c r="AC118" s="17">
        <v>0.80172699999999997</v>
      </c>
      <c r="AD118" s="17">
        <v>0.25</v>
      </c>
      <c r="AE118" s="17">
        <v>2441.8000000000002</v>
      </c>
    </row>
    <row r="119" spans="1:31">
      <c r="A119" s="17">
        <v>106</v>
      </c>
      <c r="B119" s="19">
        <v>0.46349537037037036</v>
      </c>
      <c r="C119" s="17">
        <v>36.799999999999997</v>
      </c>
      <c r="D119" s="17">
        <v>231.7</v>
      </c>
      <c r="E119" s="17">
        <v>5.7223000000000003E-2</v>
      </c>
      <c r="F119" s="17">
        <v>2.7690000000000001</v>
      </c>
      <c r="G119" s="17">
        <v>0.85258900000000004</v>
      </c>
      <c r="H119" s="17">
        <v>0.75404199999999999</v>
      </c>
      <c r="I119" s="17">
        <v>0.85098099999999999</v>
      </c>
      <c r="J119" s="17">
        <v>9.6939999999999998E-2</v>
      </c>
      <c r="K119" s="17">
        <v>0.113915</v>
      </c>
      <c r="L119" s="17">
        <v>339.3</v>
      </c>
      <c r="M119" s="17">
        <v>0.17047200000000001</v>
      </c>
      <c r="N119" s="17">
        <v>530</v>
      </c>
      <c r="O119" s="17">
        <v>0</v>
      </c>
      <c r="P119" s="17">
        <v>0</v>
      </c>
      <c r="Q119" s="17">
        <v>0.94377299999999997</v>
      </c>
      <c r="R119" s="17">
        <v>0.74370899999999995</v>
      </c>
      <c r="S119" s="17">
        <v>0.925709</v>
      </c>
      <c r="T119" s="17">
        <v>0.182</v>
      </c>
      <c r="U119" s="17">
        <v>0.196606</v>
      </c>
      <c r="V119" s="17">
        <v>437.3</v>
      </c>
      <c r="W119" s="17">
        <v>3.3203000000000003E-2</v>
      </c>
      <c r="X119" s="17">
        <v>642</v>
      </c>
      <c r="Y119" s="17">
        <v>0</v>
      </c>
      <c r="Z119" s="17">
        <v>0</v>
      </c>
      <c r="AA119" s="17">
        <v>0.30247099999999999</v>
      </c>
      <c r="AB119" s="17">
        <v>0.20047100000000001</v>
      </c>
      <c r="AC119" s="17">
        <v>0.78019499999999997</v>
      </c>
      <c r="AD119" s="17">
        <v>0.25</v>
      </c>
      <c r="AE119" s="17">
        <v>2448.1999999999998</v>
      </c>
    </row>
    <row r="120" spans="1:31">
      <c r="A120" s="17">
        <v>107</v>
      </c>
      <c r="B120" s="19">
        <v>0.46355324074074072</v>
      </c>
      <c r="C120" s="17">
        <v>35.700000000000003</v>
      </c>
      <c r="D120" s="17">
        <v>224.5</v>
      </c>
      <c r="E120" s="17">
        <v>5.3927999999999997E-2</v>
      </c>
      <c r="F120" s="17">
        <v>2.61</v>
      </c>
      <c r="G120" s="17">
        <v>0.73592500000000005</v>
      </c>
      <c r="H120" s="17">
        <v>0.74431099999999994</v>
      </c>
      <c r="I120" s="17">
        <v>0.83645899999999995</v>
      </c>
      <c r="J120" s="17">
        <v>9.2147000000000007E-2</v>
      </c>
      <c r="K120" s="17">
        <v>0.110164</v>
      </c>
      <c r="L120" s="17">
        <v>376.5</v>
      </c>
      <c r="M120" s="17">
        <v>1.1E-5</v>
      </c>
      <c r="N120" s="17">
        <v>790</v>
      </c>
      <c r="O120" s="17">
        <v>0</v>
      </c>
      <c r="P120" s="17">
        <v>0</v>
      </c>
      <c r="Q120" s="17">
        <v>0.93348399999999998</v>
      </c>
      <c r="R120" s="17">
        <v>0.74233400000000005</v>
      </c>
      <c r="S120" s="17">
        <v>0.92008500000000004</v>
      </c>
      <c r="T120" s="17">
        <v>0.17775099999999999</v>
      </c>
      <c r="U120" s="17">
        <v>0.19319</v>
      </c>
      <c r="V120" s="17">
        <v>413.1</v>
      </c>
      <c r="W120" s="17">
        <v>1.9999999999999999E-6</v>
      </c>
      <c r="X120" s="17">
        <v>675</v>
      </c>
      <c r="Y120" s="17">
        <v>0</v>
      </c>
      <c r="Z120" s="17">
        <v>0</v>
      </c>
      <c r="AA120" s="17">
        <v>0.29721599999999998</v>
      </c>
      <c r="AB120" s="17">
        <v>0.28672399999999998</v>
      </c>
      <c r="AC120" s="17">
        <v>0.79329899999999998</v>
      </c>
      <c r="AD120" s="17">
        <v>0.25</v>
      </c>
      <c r="AE120" s="17">
        <v>2206.1</v>
      </c>
    </row>
    <row r="121" spans="1:31">
      <c r="A121" s="17">
        <v>108</v>
      </c>
      <c r="B121" s="19">
        <v>0.46361111111111114</v>
      </c>
      <c r="C121" s="17">
        <v>34.6</v>
      </c>
      <c r="D121" s="17">
        <v>252.5</v>
      </c>
      <c r="E121" s="17">
        <v>7.4142E-2</v>
      </c>
      <c r="F121" s="17">
        <v>3.5880000000000001</v>
      </c>
      <c r="G121" s="17">
        <v>0.74519299999999999</v>
      </c>
      <c r="H121" s="17">
        <v>0.73379399999999995</v>
      </c>
      <c r="I121" s="17">
        <v>0.81985300000000005</v>
      </c>
      <c r="J121" s="17">
        <v>8.6058999999999997E-2</v>
      </c>
      <c r="K121" s="17">
        <v>0.10496900000000001</v>
      </c>
      <c r="L121" s="17">
        <v>597.20000000000005</v>
      </c>
      <c r="M121" s="17">
        <v>3.0000000000000001E-6</v>
      </c>
      <c r="N121" s="17">
        <v>921</v>
      </c>
      <c r="O121" s="17">
        <v>0</v>
      </c>
      <c r="P121" s="17">
        <v>0</v>
      </c>
      <c r="Q121" s="17">
        <v>0.91942599999999997</v>
      </c>
      <c r="R121" s="17">
        <v>0.72919599999999996</v>
      </c>
      <c r="S121" s="17">
        <v>0.90571500000000005</v>
      </c>
      <c r="T121" s="17">
        <v>0.17651900000000001</v>
      </c>
      <c r="U121" s="17">
        <v>0.19489500000000001</v>
      </c>
      <c r="V121" s="17">
        <v>449.4</v>
      </c>
      <c r="W121" s="17">
        <v>5.0000000000000004E-6</v>
      </c>
      <c r="X121" s="17">
        <v>1197</v>
      </c>
      <c r="Y121" s="17">
        <v>0</v>
      </c>
      <c r="Z121" s="17">
        <v>0</v>
      </c>
      <c r="AA121" s="17">
        <v>0.29983799999999999</v>
      </c>
      <c r="AB121" s="17">
        <v>0.45528999999999997</v>
      </c>
      <c r="AC121" s="17">
        <v>0.80956300000000003</v>
      </c>
      <c r="AD121" s="17">
        <v>0.25</v>
      </c>
      <c r="AE121" s="17">
        <v>1390.8</v>
      </c>
    </row>
    <row r="122" spans="1:31">
      <c r="A122" s="17">
        <v>109</v>
      </c>
      <c r="B122" s="19">
        <v>0.46366898148148145</v>
      </c>
      <c r="C122" s="17">
        <v>33.5</v>
      </c>
      <c r="D122" s="17">
        <v>233.5</v>
      </c>
      <c r="E122" s="17">
        <v>6.0142000000000001E-2</v>
      </c>
      <c r="F122" s="17">
        <v>2.91</v>
      </c>
      <c r="G122" s="17">
        <v>0.79373899999999997</v>
      </c>
      <c r="H122" s="17">
        <v>0.73267599999999999</v>
      </c>
      <c r="I122" s="17">
        <v>0.80871999999999999</v>
      </c>
      <c r="J122" s="17">
        <v>7.6044E-2</v>
      </c>
      <c r="K122" s="17">
        <v>9.4030000000000002E-2</v>
      </c>
      <c r="L122" s="17">
        <v>401.8</v>
      </c>
      <c r="M122" s="17">
        <v>9.0000000000000002E-6</v>
      </c>
      <c r="N122" s="17">
        <v>564</v>
      </c>
      <c r="O122" s="17">
        <v>0</v>
      </c>
      <c r="P122" s="17">
        <v>0</v>
      </c>
      <c r="Q122" s="17">
        <v>0.90979600000000005</v>
      </c>
      <c r="R122" s="17">
        <v>0.72734200000000004</v>
      </c>
      <c r="S122" s="17">
        <v>0.88969900000000002</v>
      </c>
      <c r="T122" s="17">
        <v>0.162356</v>
      </c>
      <c r="U122" s="17">
        <v>0.18248500000000001</v>
      </c>
      <c r="V122" s="17">
        <v>498.3</v>
      </c>
      <c r="W122" s="17">
        <v>3.0000000000000001E-6</v>
      </c>
      <c r="X122" s="17">
        <v>771</v>
      </c>
      <c r="Y122" s="17">
        <v>0</v>
      </c>
      <c r="Z122" s="17">
        <v>0</v>
      </c>
      <c r="AA122" s="17">
        <v>0.28074500000000002</v>
      </c>
      <c r="AB122" s="17">
        <v>0.241477</v>
      </c>
      <c r="AC122" s="17">
        <v>0.76654800000000001</v>
      </c>
      <c r="AD122" s="17">
        <v>0.25</v>
      </c>
      <c r="AE122" s="17">
        <v>2067.1999999999998</v>
      </c>
    </row>
    <row r="123" spans="1:31">
      <c r="A123" s="17">
        <v>110</v>
      </c>
      <c r="B123" s="19">
        <v>0.46371527777777777</v>
      </c>
      <c r="C123" s="17">
        <v>32.200000000000003</v>
      </c>
      <c r="D123" s="17">
        <v>249.8</v>
      </c>
      <c r="E123" s="17">
        <v>4.0030999999999997E-2</v>
      </c>
      <c r="F123" s="17">
        <v>1.9370000000000001</v>
      </c>
      <c r="G123" s="17">
        <v>0.76133099999999998</v>
      </c>
      <c r="H123" s="17">
        <v>0.734711</v>
      </c>
      <c r="I123" s="17">
        <v>0.80529600000000001</v>
      </c>
      <c r="J123" s="17">
        <v>7.0584999999999995E-2</v>
      </c>
      <c r="K123" s="17">
        <v>8.7651000000000007E-2</v>
      </c>
      <c r="L123" s="17">
        <v>341.9</v>
      </c>
      <c r="M123" s="17">
        <v>2.0000000000000002E-5</v>
      </c>
      <c r="N123" s="17">
        <v>1472</v>
      </c>
      <c r="O123" s="17">
        <v>0</v>
      </c>
      <c r="P123" s="17">
        <v>0</v>
      </c>
      <c r="Q123" s="17">
        <v>0.92202600000000001</v>
      </c>
      <c r="R123" s="17">
        <v>0.72422799999999998</v>
      </c>
      <c r="S123" s="17">
        <v>0.88085400000000003</v>
      </c>
      <c r="T123" s="17">
        <v>0.15662599999999999</v>
      </c>
      <c r="U123" s="17">
        <v>0.177812</v>
      </c>
      <c r="V123" s="17">
        <v>501.8</v>
      </c>
      <c r="W123" s="17">
        <v>0.32186100000000001</v>
      </c>
      <c r="X123" s="17">
        <v>581</v>
      </c>
      <c r="Y123" s="17">
        <v>0</v>
      </c>
      <c r="Z123" s="17">
        <v>0</v>
      </c>
      <c r="AA123" s="17">
        <v>0.27355600000000002</v>
      </c>
      <c r="AB123" s="17">
        <v>0.43089100000000002</v>
      </c>
      <c r="AC123" s="17">
        <v>0.791717</v>
      </c>
      <c r="AD123" s="17">
        <v>0.25</v>
      </c>
      <c r="AE123" s="17">
        <v>2428.9</v>
      </c>
    </row>
    <row r="124" spans="1:31">
      <c r="A124" s="17">
        <v>111</v>
      </c>
      <c r="B124" s="19">
        <v>0.46377314814814818</v>
      </c>
      <c r="C124" s="17">
        <v>31.1</v>
      </c>
      <c r="D124" s="17">
        <v>255.3</v>
      </c>
      <c r="E124" s="17">
        <v>5.2056999999999999E-2</v>
      </c>
      <c r="F124" s="17">
        <v>2.5190000000000001</v>
      </c>
      <c r="G124" s="17">
        <v>0.62296300000000004</v>
      </c>
      <c r="H124" s="17">
        <v>0.73268900000000003</v>
      </c>
      <c r="I124" s="17">
        <v>0.79480200000000001</v>
      </c>
      <c r="J124" s="17">
        <v>6.2113000000000002E-2</v>
      </c>
      <c r="K124" s="17">
        <v>7.8148999999999996E-2</v>
      </c>
      <c r="L124" s="17">
        <v>363.5</v>
      </c>
      <c r="M124" s="17">
        <v>0.24452599999999999</v>
      </c>
      <c r="N124" s="17">
        <v>784</v>
      </c>
      <c r="O124" s="17">
        <v>0</v>
      </c>
      <c r="P124" s="17">
        <v>0</v>
      </c>
      <c r="Q124" s="17">
        <v>0.88687700000000003</v>
      </c>
      <c r="R124" s="17">
        <v>0.71831299999999998</v>
      </c>
      <c r="S124" s="17">
        <v>0.86982499999999996</v>
      </c>
      <c r="T124" s="17">
        <v>0.15151300000000001</v>
      </c>
      <c r="U124" s="17">
        <v>0.17418700000000001</v>
      </c>
      <c r="V124" s="17">
        <v>442.9</v>
      </c>
      <c r="W124" s="17">
        <v>6.0000000000000002E-6</v>
      </c>
      <c r="X124" s="17">
        <v>488</v>
      </c>
      <c r="Y124" s="17">
        <v>0</v>
      </c>
      <c r="Z124" s="17">
        <v>0</v>
      </c>
      <c r="AA124" s="17">
        <v>0.26798100000000002</v>
      </c>
      <c r="AB124" s="17">
        <v>0.304506</v>
      </c>
      <c r="AC124" s="17">
        <v>0.76444900000000005</v>
      </c>
      <c r="AD124" s="17">
        <v>0.25</v>
      </c>
      <c r="AE124" s="17">
        <v>2284.6999999999998</v>
      </c>
    </row>
    <row r="125" spans="1:31">
      <c r="A125" s="17">
        <v>112</v>
      </c>
      <c r="B125" s="19">
        <v>0.46383101851851855</v>
      </c>
      <c r="C125" s="17">
        <v>30.1</v>
      </c>
      <c r="D125" s="17">
        <v>279.7</v>
      </c>
      <c r="E125" s="17">
        <v>5.8126999999999998E-2</v>
      </c>
      <c r="F125" s="17">
        <v>2.8130000000000002</v>
      </c>
      <c r="G125" s="17">
        <v>0.70109600000000005</v>
      </c>
      <c r="H125" s="17">
        <v>0.73469200000000001</v>
      </c>
      <c r="I125" s="17">
        <v>0.79816200000000004</v>
      </c>
      <c r="J125" s="17">
        <v>6.3469999999999999E-2</v>
      </c>
      <c r="K125" s="17">
        <v>7.9519999999999993E-2</v>
      </c>
      <c r="L125" s="17">
        <v>512</v>
      </c>
      <c r="M125" s="17">
        <v>0.59999899999999995</v>
      </c>
      <c r="N125" s="17">
        <v>1132</v>
      </c>
      <c r="O125" s="17">
        <v>0</v>
      </c>
      <c r="P125" s="17">
        <v>0</v>
      </c>
      <c r="Q125" s="17">
        <v>0.91672699999999996</v>
      </c>
      <c r="R125" s="17">
        <v>0.70941299999999996</v>
      </c>
      <c r="S125" s="17">
        <v>0.85799000000000003</v>
      </c>
      <c r="T125" s="17">
        <v>0.14857799999999999</v>
      </c>
      <c r="U125" s="17">
        <v>0.17316999999999999</v>
      </c>
      <c r="V125" s="17">
        <v>545.20000000000005</v>
      </c>
      <c r="W125" s="17">
        <v>9.9999999999999995E-7</v>
      </c>
      <c r="X125" s="17">
        <v>829</v>
      </c>
      <c r="Y125" s="17">
        <v>0</v>
      </c>
      <c r="Z125" s="17">
        <v>0</v>
      </c>
      <c r="AA125" s="17">
        <v>0.26641500000000001</v>
      </c>
      <c r="AB125" s="17">
        <v>0.49379800000000001</v>
      </c>
      <c r="AC125" s="17">
        <v>0.78278000000000003</v>
      </c>
      <c r="AD125" s="17">
        <v>0.25</v>
      </c>
      <c r="AE125" s="17">
        <v>1622.3</v>
      </c>
    </row>
    <row r="126" spans="1:31">
      <c r="A126" s="17">
        <v>113</v>
      </c>
      <c r="B126" s="19">
        <v>0.46388888888888885</v>
      </c>
      <c r="C126" s="17">
        <v>29</v>
      </c>
      <c r="D126" s="17">
        <v>304.10000000000002</v>
      </c>
      <c r="E126" s="17">
        <v>5.9806999999999999E-2</v>
      </c>
      <c r="F126" s="17">
        <v>2.8940000000000001</v>
      </c>
      <c r="G126" s="17">
        <v>0.56420099999999995</v>
      </c>
      <c r="H126" s="17">
        <v>0.73463400000000001</v>
      </c>
      <c r="I126" s="17">
        <v>0.79478199999999999</v>
      </c>
      <c r="J126" s="17">
        <v>6.0148E-2</v>
      </c>
      <c r="K126" s="17">
        <v>7.5678999999999996E-2</v>
      </c>
      <c r="L126" s="17">
        <v>507.5</v>
      </c>
      <c r="M126" s="17">
        <v>0.57745599999999997</v>
      </c>
      <c r="N126" s="17">
        <v>1216</v>
      </c>
      <c r="O126" s="17">
        <v>0</v>
      </c>
      <c r="P126" s="17">
        <v>0</v>
      </c>
      <c r="Q126" s="17">
        <v>0.92121399999999998</v>
      </c>
      <c r="R126" s="17">
        <v>0.71038599999999996</v>
      </c>
      <c r="S126" s="17">
        <v>0.86448199999999997</v>
      </c>
      <c r="T126" s="17">
        <v>0.15409700000000001</v>
      </c>
      <c r="U126" s="17">
        <v>0.17825299999999999</v>
      </c>
      <c r="V126" s="17">
        <v>438.6</v>
      </c>
      <c r="W126" s="17">
        <v>9.9999999999999995E-7</v>
      </c>
      <c r="X126" s="17">
        <v>426</v>
      </c>
      <c r="Y126" s="17">
        <v>0</v>
      </c>
      <c r="Z126" s="17">
        <v>0</v>
      </c>
      <c r="AA126" s="17">
        <v>0.27423599999999998</v>
      </c>
      <c r="AB126" s="17">
        <v>0.53054500000000004</v>
      </c>
      <c r="AC126" s="17">
        <v>0.79214099999999998</v>
      </c>
      <c r="AD126" s="17">
        <v>0.25</v>
      </c>
      <c r="AE126" s="17">
        <v>1636.7</v>
      </c>
    </row>
    <row r="127" spans="1:31">
      <c r="A127" s="17">
        <v>114</v>
      </c>
      <c r="B127" s="19">
        <v>0.46393518518518517</v>
      </c>
      <c r="C127" s="17">
        <v>27.7</v>
      </c>
      <c r="D127" s="17">
        <v>303.2</v>
      </c>
      <c r="E127" s="17">
        <v>4.6348E-2</v>
      </c>
      <c r="F127" s="17">
        <v>2.2429999999999999</v>
      </c>
      <c r="G127" s="17">
        <v>0.483628</v>
      </c>
      <c r="H127" s="17">
        <v>0.73782300000000001</v>
      </c>
      <c r="I127" s="17">
        <v>0.780775</v>
      </c>
      <c r="J127" s="17">
        <v>4.2952999999999998E-2</v>
      </c>
      <c r="K127" s="17">
        <v>5.5012999999999999E-2</v>
      </c>
      <c r="L127" s="17">
        <v>334.6</v>
      </c>
      <c r="M127" s="17">
        <v>0.37079600000000001</v>
      </c>
      <c r="N127" s="17">
        <v>977</v>
      </c>
      <c r="O127" s="17">
        <v>0</v>
      </c>
      <c r="P127" s="17">
        <v>0</v>
      </c>
      <c r="Q127" s="17">
        <v>0.87716799999999995</v>
      </c>
      <c r="R127" s="17">
        <v>0.71935000000000004</v>
      </c>
      <c r="S127" s="17">
        <v>0.85385299999999997</v>
      </c>
      <c r="T127" s="17">
        <v>0.13450300000000001</v>
      </c>
      <c r="U127" s="17">
        <v>0.157525</v>
      </c>
      <c r="V127" s="17">
        <v>414</v>
      </c>
      <c r="W127" s="17">
        <v>1.5999999999999999E-5</v>
      </c>
      <c r="X127" s="17">
        <v>1035</v>
      </c>
      <c r="Y127" s="17">
        <v>0</v>
      </c>
      <c r="Z127" s="17">
        <v>0</v>
      </c>
      <c r="AA127" s="17">
        <v>0.242345</v>
      </c>
      <c r="AB127" s="17">
        <v>0.37373800000000001</v>
      </c>
      <c r="AC127" s="17">
        <v>0.76961900000000005</v>
      </c>
      <c r="AD127" s="17">
        <v>0.25</v>
      </c>
      <c r="AE127" s="17">
        <v>2482.4</v>
      </c>
    </row>
    <row r="128" spans="1:31">
      <c r="A128" s="17">
        <v>115</v>
      </c>
      <c r="B128" s="19">
        <v>0.46399305555555559</v>
      </c>
      <c r="C128" s="17">
        <v>27</v>
      </c>
      <c r="D128" s="17">
        <v>340.3</v>
      </c>
      <c r="E128" s="17">
        <v>5.3862E-2</v>
      </c>
      <c r="F128" s="17">
        <v>2.6059999999999999</v>
      </c>
      <c r="G128" s="17">
        <v>0.61856199999999995</v>
      </c>
      <c r="H128" s="17">
        <v>0.71315799999999996</v>
      </c>
      <c r="I128" s="17">
        <v>0.77333600000000002</v>
      </c>
      <c r="J128" s="17">
        <v>6.0178000000000002E-2</v>
      </c>
      <c r="K128" s="17">
        <v>7.7815999999999996E-2</v>
      </c>
      <c r="L128" s="17">
        <v>377</v>
      </c>
      <c r="M128" s="17">
        <v>1.9999999999999999E-6</v>
      </c>
      <c r="N128" s="17">
        <v>1135</v>
      </c>
      <c r="O128" s="17">
        <v>0</v>
      </c>
      <c r="P128" s="17">
        <v>0</v>
      </c>
      <c r="Q128" s="17">
        <v>0.90353000000000006</v>
      </c>
      <c r="R128" s="17">
        <v>0.699291</v>
      </c>
      <c r="S128" s="17">
        <v>0.84264099999999997</v>
      </c>
      <c r="T128" s="17">
        <v>0.14335000000000001</v>
      </c>
      <c r="U128" s="17">
        <v>0.17011999999999999</v>
      </c>
      <c r="V128" s="17">
        <v>496.2</v>
      </c>
      <c r="W128" s="17">
        <v>2.0999999999999999E-5</v>
      </c>
      <c r="X128" s="17">
        <v>827</v>
      </c>
      <c r="Y128" s="17">
        <v>0</v>
      </c>
      <c r="Z128" s="17">
        <v>0</v>
      </c>
      <c r="AA128" s="17">
        <v>0.26172299999999998</v>
      </c>
      <c r="AB128" s="17">
        <v>0.467171</v>
      </c>
      <c r="AC128" s="17">
        <v>0.76626000000000005</v>
      </c>
      <c r="AD128" s="17">
        <v>0.25</v>
      </c>
      <c r="AE128" s="17">
        <v>2202.9</v>
      </c>
    </row>
    <row r="129" spans="1:31">
      <c r="A129" s="17">
        <v>116</v>
      </c>
      <c r="B129" s="19">
        <v>0.46405092592592595</v>
      </c>
      <c r="C129" s="17">
        <v>25.9</v>
      </c>
      <c r="D129" s="17">
        <v>370.2</v>
      </c>
      <c r="E129" s="17">
        <v>3.6235000000000003E-2</v>
      </c>
      <c r="F129" s="17">
        <v>1.7529999999999999</v>
      </c>
      <c r="G129" s="17">
        <v>0.60754799999999998</v>
      </c>
      <c r="H129" s="17">
        <v>0.69086499999999995</v>
      </c>
      <c r="I129" s="17">
        <v>0.74177099999999996</v>
      </c>
      <c r="J129" s="17">
        <v>5.0906E-2</v>
      </c>
      <c r="K129" s="17">
        <v>6.8627999999999995E-2</v>
      </c>
      <c r="L129" s="17">
        <v>368.1</v>
      </c>
      <c r="M129" s="17">
        <v>9.8934999999999995E-2</v>
      </c>
      <c r="N129" s="17">
        <v>2090</v>
      </c>
      <c r="O129" s="17">
        <v>0</v>
      </c>
      <c r="P129" s="17">
        <v>0</v>
      </c>
      <c r="Q129" s="17">
        <v>0.86182199999999998</v>
      </c>
      <c r="R129" s="17">
        <v>0.70854700000000004</v>
      </c>
      <c r="S129" s="17">
        <v>0.83941299999999996</v>
      </c>
      <c r="T129" s="17">
        <v>0.13086600000000001</v>
      </c>
      <c r="U129" s="17">
        <v>0.15590200000000001</v>
      </c>
      <c r="V129" s="17">
        <v>374.3</v>
      </c>
      <c r="W129" s="17">
        <v>1.9999999999999999E-6</v>
      </c>
      <c r="X129" s="17">
        <v>818</v>
      </c>
      <c r="Y129" s="17">
        <v>0</v>
      </c>
      <c r="Z129" s="17">
        <v>0</v>
      </c>
      <c r="AA129" s="17">
        <v>0.23984900000000001</v>
      </c>
      <c r="AB129" s="17">
        <v>0.63164200000000004</v>
      </c>
      <c r="AC129" s="17">
        <v>0.79120699999999999</v>
      </c>
      <c r="AD129" s="17">
        <v>0.25</v>
      </c>
      <c r="AE129" s="17">
        <v>2256.6</v>
      </c>
    </row>
    <row r="130" spans="1:31">
      <c r="A130" s="17">
        <v>117</v>
      </c>
      <c r="B130" s="19">
        <v>0.46410879629629626</v>
      </c>
      <c r="C130" s="17">
        <v>25.1</v>
      </c>
      <c r="D130" s="17">
        <v>362.1</v>
      </c>
      <c r="E130" s="17">
        <v>3.1688000000000001E-2</v>
      </c>
      <c r="F130" s="17">
        <v>1.5329999999999999</v>
      </c>
      <c r="G130" s="17">
        <v>0.410916</v>
      </c>
      <c r="H130" s="17">
        <v>0.70372000000000001</v>
      </c>
      <c r="I130" s="17">
        <v>0.74238800000000005</v>
      </c>
      <c r="J130" s="17">
        <v>3.8667E-2</v>
      </c>
      <c r="K130" s="17">
        <v>5.2084999999999999E-2</v>
      </c>
      <c r="L130" s="17">
        <v>232.6</v>
      </c>
      <c r="M130" s="17">
        <v>1.0000000000000001E-5</v>
      </c>
      <c r="N130" s="17">
        <v>1001</v>
      </c>
      <c r="O130" s="17">
        <v>0</v>
      </c>
      <c r="P130" s="17">
        <v>0</v>
      </c>
      <c r="Q130" s="17">
        <v>0.83561799999999997</v>
      </c>
      <c r="R130" s="17">
        <v>0.69252400000000003</v>
      </c>
      <c r="S130" s="17">
        <v>0.81193800000000005</v>
      </c>
      <c r="T130" s="17">
        <v>0.11941400000000001</v>
      </c>
      <c r="U130" s="17">
        <v>0.14707300000000001</v>
      </c>
      <c r="V130" s="17">
        <v>463.9</v>
      </c>
      <c r="W130" s="17">
        <v>7.9999999999999996E-6</v>
      </c>
      <c r="X130" s="17">
        <v>1265</v>
      </c>
      <c r="Y130" s="17">
        <v>0</v>
      </c>
      <c r="Z130" s="17">
        <v>0</v>
      </c>
      <c r="AA130" s="17">
        <v>0.22626599999999999</v>
      </c>
      <c r="AB130" s="17">
        <v>0.33667799999999998</v>
      </c>
      <c r="AC130" s="17">
        <v>0.73272800000000005</v>
      </c>
      <c r="AD130" s="17">
        <v>0.20819299999999999</v>
      </c>
      <c r="AE130" s="17">
        <v>3570.2</v>
      </c>
    </row>
    <row r="131" spans="1:31">
      <c r="A131" s="17">
        <v>118</v>
      </c>
      <c r="B131" s="19">
        <v>0.46415509259259258</v>
      </c>
      <c r="C131" s="17">
        <v>24</v>
      </c>
      <c r="D131" s="17">
        <v>361.2</v>
      </c>
      <c r="E131" s="17">
        <v>4.8908E-2</v>
      </c>
      <c r="F131" s="17">
        <v>2.367</v>
      </c>
      <c r="G131" s="17">
        <v>0.55019799999999996</v>
      </c>
      <c r="H131" s="17">
        <v>0.67183899999999996</v>
      </c>
      <c r="I131" s="17">
        <v>0.723611</v>
      </c>
      <c r="J131" s="17">
        <v>5.1771999999999999E-2</v>
      </c>
      <c r="K131" s="17">
        <v>7.1546999999999999E-2</v>
      </c>
      <c r="L131" s="17">
        <v>498.2</v>
      </c>
      <c r="M131" s="17">
        <v>0.45281199999999999</v>
      </c>
      <c r="N131" s="17">
        <v>1039</v>
      </c>
      <c r="O131" s="17">
        <v>0</v>
      </c>
      <c r="P131" s="17">
        <v>0</v>
      </c>
      <c r="Q131" s="17">
        <v>0.787636</v>
      </c>
      <c r="R131" s="17">
        <v>0.700797</v>
      </c>
      <c r="S131" s="17">
        <v>0.80067999999999995</v>
      </c>
      <c r="T131" s="17">
        <v>9.9883E-2</v>
      </c>
      <c r="U131" s="17">
        <v>0.124747</v>
      </c>
      <c r="V131" s="17">
        <v>368.4</v>
      </c>
      <c r="W131" s="17">
        <v>1.0000000000000001E-5</v>
      </c>
      <c r="X131" s="17">
        <v>872</v>
      </c>
      <c r="Y131" s="17">
        <v>0</v>
      </c>
      <c r="Z131" s="17">
        <v>0</v>
      </c>
      <c r="AA131" s="17">
        <v>0.19191900000000001</v>
      </c>
      <c r="AB131" s="17">
        <v>0.529497</v>
      </c>
      <c r="AC131" s="17">
        <v>0.75368400000000002</v>
      </c>
      <c r="AD131" s="17">
        <v>0.25</v>
      </c>
      <c r="AE131" s="17">
        <v>1667</v>
      </c>
    </row>
    <row r="132" spans="1:31">
      <c r="A132" s="17">
        <v>119</v>
      </c>
      <c r="B132" s="19">
        <v>0.46421296296296299</v>
      </c>
      <c r="C132" s="17">
        <v>23.3</v>
      </c>
      <c r="D132" s="17">
        <v>388.3</v>
      </c>
      <c r="E132" s="17">
        <v>1.9495999999999999E-2</v>
      </c>
      <c r="F132" s="17">
        <v>0.94299999999999995</v>
      </c>
      <c r="G132" s="17">
        <v>0.51427400000000001</v>
      </c>
      <c r="H132" s="17">
        <v>0.667906</v>
      </c>
      <c r="I132" s="17">
        <v>0.71170999999999995</v>
      </c>
      <c r="J132" s="17">
        <v>4.3804000000000003E-2</v>
      </c>
      <c r="K132" s="17">
        <v>6.1546999999999998E-2</v>
      </c>
      <c r="L132" s="17">
        <v>307.5</v>
      </c>
      <c r="M132" s="17">
        <v>0.175067</v>
      </c>
      <c r="N132" s="17">
        <v>4204</v>
      </c>
      <c r="O132" s="17">
        <v>0</v>
      </c>
      <c r="P132" s="17">
        <v>0</v>
      </c>
      <c r="Q132" s="17">
        <v>0.83410099999999998</v>
      </c>
      <c r="R132" s="17">
        <v>0.67879800000000001</v>
      </c>
      <c r="S132" s="17">
        <v>0.79097300000000004</v>
      </c>
      <c r="T132" s="17">
        <v>0.112175</v>
      </c>
      <c r="U132" s="17">
        <v>0.141818</v>
      </c>
      <c r="V132" s="17">
        <v>497</v>
      </c>
      <c r="W132" s="17">
        <v>5.4017000000000003E-2</v>
      </c>
      <c r="X132" s="17">
        <v>684</v>
      </c>
      <c r="Y132" s="17">
        <v>0</v>
      </c>
      <c r="Z132" s="17">
        <v>0</v>
      </c>
      <c r="AA132" s="17">
        <v>0.21818199999999999</v>
      </c>
      <c r="AB132" s="17">
        <v>0.75139599999999995</v>
      </c>
      <c r="AC132" s="17">
        <v>0.76308600000000004</v>
      </c>
      <c r="AD132" s="17">
        <v>0.25</v>
      </c>
      <c r="AE132" s="17">
        <v>2700.8</v>
      </c>
    </row>
    <row r="133" spans="1:31">
      <c r="A133" s="17">
        <v>120</v>
      </c>
      <c r="B133" s="19">
        <v>0.46427083333333335</v>
      </c>
      <c r="C133" s="17">
        <v>22.2</v>
      </c>
      <c r="D133" s="17">
        <v>415.5</v>
      </c>
      <c r="E133" s="17">
        <v>3.2538999999999998E-2</v>
      </c>
      <c r="F133" s="17">
        <v>1.575</v>
      </c>
      <c r="G133" s="17">
        <v>0.45982200000000001</v>
      </c>
      <c r="H133" s="17">
        <v>0.66530599999999995</v>
      </c>
      <c r="I133" s="17">
        <v>0.70702900000000002</v>
      </c>
      <c r="J133" s="17">
        <v>4.1722000000000002E-2</v>
      </c>
      <c r="K133" s="17">
        <v>5.9011000000000001E-2</v>
      </c>
      <c r="L133" s="17">
        <v>541.4</v>
      </c>
      <c r="M133" s="17">
        <v>0.52705199999999996</v>
      </c>
      <c r="N133" s="17">
        <v>2008</v>
      </c>
      <c r="O133" s="17">
        <v>0</v>
      </c>
      <c r="P133" s="17">
        <v>0</v>
      </c>
      <c r="Q133" s="17">
        <v>0.83787299999999998</v>
      </c>
      <c r="R133" s="17">
        <v>0.67592799999999997</v>
      </c>
      <c r="S133" s="17">
        <v>0.764768</v>
      </c>
      <c r="T133" s="17">
        <v>8.8840000000000002E-2</v>
      </c>
      <c r="U133" s="17">
        <v>0.11616600000000001</v>
      </c>
      <c r="V133" s="17">
        <v>503.7</v>
      </c>
      <c r="W133" s="17">
        <v>0.29661500000000002</v>
      </c>
      <c r="X133" s="17">
        <v>1376</v>
      </c>
      <c r="Y133" s="17">
        <v>0</v>
      </c>
      <c r="Z133" s="17">
        <v>0</v>
      </c>
      <c r="AA133" s="17">
        <v>0.17871699999999999</v>
      </c>
      <c r="AB133" s="17">
        <v>0.73108099999999998</v>
      </c>
      <c r="AC133" s="17">
        <v>0.74087800000000004</v>
      </c>
      <c r="AD133" s="17">
        <v>0.25</v>
      </c>
      <c r="AE133" s="17">
        <v>1534.1</v>
      </c>
    </row>
    <row r="134" spans="1:31">
      <c r="A134" s="17">
        <v>121</v>
      </c>
      <c r="B134" s="19">
        <v>0.46432870370370366</v>
      </c>
      <c r="C134" s="17">
        <v>21.1</v>
      </c>
      <c r="D134" s="17">
        <v>428.1</v>
      </c>
      <c r="E134" s="17">
        <v>2.3826E-2</v>
      </c>
      <c r="F134" s="17">
        <v>1.153</v>
      </c>
      <c r="G134" s="17">
        <v>0.41279900000000003</v>
      </c>
      <c r="H134" s="17">
        <v>0.66505899999999996</v>
      </c>
      <c r="I134" s="17">
        <v>0.70949899999999999</v>
      </c>
      <c r="J134" s="17">
        <v>4.4438999999999999E-2</v>
      </c>
      <c r="K134" s="17">
        <v>6.2634999999999996E-2</v>
      </c>
      <c r="L134" s="17">
        <v>204.6</v>
      </c>
      <c r="M134" s="17">
        <v>0.370811</v>
      </c>
      <c r="N134" s="17">
        <v>1575</v>
      </c>
      <c r="O134" s="17">
        <v>0</v>
      </c>
      <c r="P134" s="17">
        <v>0</v>
      </c>
      <c r="Q134" s="17">
        <v>0.795072</v>
      </c>
      <c r="R134" s="17">
        <v>0.66315900000000005</v>
      </c>
      <c r="S134" s="17">
        <v>0.75851599999999997</v>
      </c>
      <c r="T134" s="17">
        <v>9.5356999999999997E-2</v>
      </c>
      <c r="U134" s="17">
        <v>0.12571499999999999</v>
      </c>
      <c r="V134" s="17">
        <v>396.9</v>
      </c>
      <c r="W134" s="17">
        <v>6.4999999999999994E-5</v>
      </c>
      <c r="X134" s="17">
        <v>628</v>
      </c>
      <c r="Y134" s="17">
        <v>0</v>
      </c>
      <c r="Z134" s="17">
        <v>0</v>
      </c>
      <c r="AA134" s="17">
        <v>0.193407</v>
      </c>
      <c r="AB134" s="17">
        <v>0.45375500000000002</v>
      </c>
      <c r="AC134" s="17">
        <v>0.70642799999999994</v>
      </c>
      <c r="AD134" s="17">
        <v>0.21379699999999999</v>
      </c>
      <c r="AE134" s="17">
        <v>4058.8</v>
      </c>
    </row>
    <row r="135" spans="1:31">
      <c r="A135" s="17">
        <v>122</v>
      </c>
      <c r="B135" s="19">
        <v>0.46438657407407408</v>
      </c>
      <c r="C135" s="17">
        <v>20.399999999999999</v>
      </c>
      <c r="D135" s="17">
        <v>425.4</v>
      </c>
      <c r="E135" s="17">
        <v>3.1433999999999997E-2</v>
      </c>
      <c r="F135" s="17">
        <v>1.5209999999999999</v>
      </c>
      <c r="G135" s="17">
        <v>0.199213</v>
      </c>
      <c r="H135" s="17">
        <v>0.66995899999999997</v>
      </c>
      <c r="I135" s="17">
        <v>0.69755800000000001</v>
      </c>
      <c r="J135" s="17">
        <v>2.76E-2</v>
      </c>
      <c r="K135" s="17">
        <v>3.9565999999999997E-2</v>
      </c>
      <c r="L135" s="17">
        <v>327.39999999999998</v>
      </c>
      <c r="M135" s="17">
        <v>0.59999499999999995</v>
      </c>
      <c r="N135" s="17">
        <v>766</v>
      </c>
      <c r="O135" s="17">
        <v>0</v>
      </c>
      <c r="P135" s="17">
        <v>0</v>
      </c>
      <c r="Q135" s="17">
        <v>0.72106199999999998</v>
      </c>
      <c r="R135" s="17">
        <v>0.67541200000000001</v>
      </c>
      <c r="S135" s="17">
        <v>0.75353599999999998</v>
      </c>
      <c r="T135" s="17">
        <v>7.8123999999999999E-2</v>
      </c>
      <c r="U135" s="17">
        <v>0.10367700000000001</v>
      </c>
      <c r="V135" s="17">
        <v>415</v>
      </c>
      <c r="W135" s="17">
        <v>3.9999999999999998E-6</v>
      </c>
      <c r="X135" s="17">
        <v>1285</v>
      </c>
      <c r="Y135" s="17">
        <v>0</v>
      </c>
      <c r="Z135" s="17">
        <v>0</v>
      </c>
      <c r="AA135" s="17">
        <v>0.15950300000000001</v>
      </c>
      <c r="AB135" s="17">
        <v>0.39107399999999998</v>
      </c>
      <c r="AC135" s="17">
        <v>0.70596499999999995</v>
      </c>
      <c r="AD135" s="17">
        <v>0.19301399999999999</v>
      </c>
      <c r="AE135" s="17">
        <v>2537.1</v>
      </c>
    </row>
    <row r="136" spans="1:31">
      <c r="A136" s="17">
        <v>123</v>
      </c>
      <c r="B136" s="19">
        <v>0.4644328703703704</v>
      </c>
      <c r="C136" s="17">
        <v>19.3</v>
      </c>
      <c r="D136" s="17">
        <v>443.5</v>
      </c>
      <c r="E136" s="17">
        <v>3.7356E-2</v>
      </c>
      <c r="F136" s="17">
        <v>1.8080000000000001</v>
      </c>
      <c r="G136" s="17">
        <v>0.30479699999999998</v>
      </c>
      <c r="H136" s="17">
        <v>0.65104200000000001</v>
      </c>
      <c r="I136" s="17">
        <v>0.68562100000000004</v>
      </c>
      <c r="J136" s="17">
        <v>3.458E-2</v>
      </c>
      <c r="K136" s="17">
        <v>5.0435000000000001E-2</v>
      </c>
      <c r="L136" s="17">
        <v>362.2</v>
      </c>
      <c r="M136" s="17">
        <v>3.0000000000000001E-6</v>
      </c>
      <c r="N136" s="17">
        <v>652</v>
      </c>
      <c r="O136" s="17">
        <v>0</v>
      </c>
      <c r="P136" s="17">
        <v>0</v>
      </c>
      <c r="Q136" s="17">
        <v>0.69938699999999998</v>
      </c>
      <c r="R136" s="17">
        <v>0.65329000000000004</v>
      </c>
      <c r="S136" s="17">
        <v>0.73516400000000004</v>
      </c>
      <c r="T136" s="17">
        <v>8.1874000000000002E-2</v>
      </c>
      <c r="U136" s="17">
        <v>0.111369</v>
      </c>
      <c r="V136" s="17">
        <v>525.20000000000005</v>
      </c>
      <c r="W136" s="17">
        <v>7.9999999999999996E-6</v>
      </c>
      <c r="X136" s="17">
        <v>2081</v>
      </c>
      <c r="Y136" s="17">
        <v>0</v>
      </c>
      <c r="Z136" s="17">
        <v>0</v>
      </c>
      <c r="AA136" s="17">
        <v>0.17133699999999999</v>
      </c>
      <c r="AB136" s="17">
        <v>0.38660299999999997</v>
      </c>
      <c r="AC136" s="17">
        <v>0.68494299999999997</v>
      </c>
      <c r="AD136" s="17">
        <v>0.183786</v>
      </c>
      <c r="AE136" s="17">
        <v>2293.3000000000002</v>
      </c>
    </row>
    <row r="137" spans="1:31">
      <c r="A137" s="17">
        <v>124</v>
      </c>
      <c r="B137" s="19">
        <v>0.46449074074074076</v>
      </c>
      <c r="C137" s="17">
        <v>18.399999999999999</v>
      </c>
      <c r="D137" s="17">
        <v>397.4</v>
      </c>
      <c r="E137" s="17">
        <v>1.4788000000000001E-2</v>
      </c>
      <c r="F137" s="17">
        <v>0.71599999999999997</v>
      </c>
      <c r="G137" s="17">
        <v>0.38667899999999999</v>
      </c>
      <c r="H137" s="17">
        <v>0.66066100000000005</v>
      </c>
      <c r="I137" s="17">
        <v>0.69783099999999998</v>
      </c>
      <c r="J137" s="17">
        <v>3.7170000000000002E-2</v>
      </c>
      <c r="K137" s="17">
        <v>5.3265E-2</v>
      </c>
      <c r="L137" s="17">
        <v>200</v>
      </c>
      <c r="M137" s="17">
        <v>3.4999999999999997E-5</v>
      </c>
      <c r="N137" s="17">
        <v>819</v>
      </c>
      <c r="O137" s="17">
        <v>0</v>
      </c>
      <c r="P137" s="17">
        <v>0</v>
      </c>
      <c r="Q137" s="17">
        <v>0.64464699999999997</v>
      </c>
      <c r="R137" s="17">
        <v>0.672767</v>
      </c>
      <c r="S137" s="17">
        <v>0.73113600000000001</v>
      </c>
      <c r="T137" s="17">
        <v>5.8368999999999997E-2</v>
      </c>
      <c r="U137" s="17">
        <v>7.9833000000000001E-2</v>
      </c>
      <c r="V137" s="17">
        <v>200</v>
      </c>
      <c r="W137" s="17">
        <v>1.0000000000000001E-5</v>
      </c>
      <c r="X137" s="17">
        <v>2938</v>
      </c>
      <c r="Y137" s="17">
        <v>0</v>
      </c>
      <c r="Z137" s="17">
        <v>0</v>
      </c>
      <c r="AA137" s="17">
        <v>0.12282</v>
      </c>
      <c r="AB137" s="17">
        <v>0.28162599999999999</v>
      </c>
      <c r="AC137" s="17">
        <v>0.68920499999999996</v>
      </c>
      <c r="AD137" s="17">
        <v>0.17516000000000001</v>
      </c>
      <c r="AE137" s="17">
        <v>4152.6000000000004</v>
      </c>
    </row>
    <row r="138" spans="1:31">
      <c r="A138" s="17">
        <v>125</v>
      </c>
      <c r="B138" s="19">
        <v>0.46454861111111106</v>
      </c>
      <c r="C138" s="17">
        <v>17.7</v>
      </c>
      <c r="D138" s="17">
        <v>449</v>
      </c>
      <c r="E138" s="17">
        <v>1.2458E-2</v>
      </c>
      <c r="F138" s="17">
        <v>0.60299999999999998</v>
      </c>
      <c r="G138" s="17">
        <v>0.33905099999999999</v>
      </c>
      <c r="H138" s="17">
        <v>0.65597700000000003</v>
      </c>
      <c r="I138" s="17">
        <v>0.69479000000000002</v>
      </c>
      <c r="J138" s="17">
        <v>3.8813E-2</v>
      </c>
      <c r="K138" s="17">
        <v>5.5862000000000002E-2</v>
      </c>
      <c r="L138" s="17">
        <v>200</v>
      </c>
      <c r="M138" s="17">
        <v>0.22917899999999999</v>
      </c>
      <c r="N138" s="17">
        <v>1044</v>
      </c>
      <c r="O138" s="17">
        <v>0</v>
      </c>
      <c r="P138" s="17">
        <v>0</v>
      </c>
      <c r="Q138" s="17">
        <v>0.64635299999999996</v>
      </c>
      <c r="R138" s="17">
        <v>0.67662500000000003</v>
      </c>
      <c r="S138" s="17">
        <v>0.72541199999999995</v>
      </c>
      <c r="T138" s="17">
        <v>4.8786999999999997E-2</v>
      </c>
      <c r="U138" s="17">
        <v>6.7253999999999994E-2</v>
      </c>
      <c r="V138" s="17">
        <v>384</v>
      </c>
      <c r="W138" s="17">
        <v>0.45817000000000002</v>
      </c>
      <c r="X138" s="17">
        <v>2051</v>
      </c>
      <c r="Y138" s="17">
        <v>0</v>
      </c>
      <c r="Z138" s="17">
        <v>0</v>
      </c>
      <c r="AA138" s="17">
        <v>0.103468</v>
      </c>
      <c r="AB138" s="17">
        <v>0.36074200000000001</v>
      </c>
      <c r="AC138" s="17">
        <v>0.69422499999999998</v>
      </c>
      <c r="AD138" s="17">
        <v>0.17421800000000001</v>
      </c>
      <c r="AE138" s="17">
        <v>4152.8</v>
      </c>
    </row>
    <row r="139" spans="1:31">
      <c r="A139" s="17">
        <v>126</v>
      </c>
      <c r="B139" s="19">
        <v>0.46460648148148148</v>
      </c>
      <c r="C139" s="17">
        <v>16.2</v>
      </c>
      <c r="D139" s="17">
        <v>545.79999999999995</v>
      </c>
      <c r="E139" s="17">
        <v>3.0439999999999998E-2</v>
      </c>
      <c r="F139" s="17">
        <v>1.4730000000000001</v>
      </c>
      <c r="G139" s="17">
        <v>0.36873499999999998</v>
      </c>
      <c r="H139" s="17">
        <v>0.66593400000000003</v>
      </c>
      <c r="I139" s="17">
        <v>0.69706999999999997</v>
      </c>
      <c r="J139" s="17">
        <v>3.1136E-2</v>
      </c>
      <c r="K139" s="17">
        <v>4.4666999999999998E-2</v>
      </c>
      <c r="L139" s="17">
        <v>315.7</v>
      </c>
      <c r="M139" s="17">
        <v>0.37079000000000001</v>
      </c>
      <c r="N139" s="17">
        <v>680</v>
      </c>
      <c r="O139" s="17">
        <v>0</v>
      </c>
      <c r="P139" s="17">
        <v>0</v>
      </c>
      <c r="Q139" s="17">
        <v>0.68216100000000002</v>
      </c>
      <c r="R139" s="17">
        <v>0.662242</v>
      </c>
      <c r="S139" s="17">
        <v>0.73919699999999999</v>
      </c>
      <c r="T139" s="17">
        <v>7.6954999999999996E-2</v>
      </c>
      <c r="U139" s="17">
        <v>0.104106</v>
      </c>
      <c r="V139" s="17">
        <v>517.79999999999995</v>
      </c>
      <c r="W139" s="17">
        <v>1.6899999999999999E-4</v>
      </c>
      <c r="X139" s="17">
        <v>953</v>
      </c>
      <c r="Y139" s="17">
        <v>0</v>
      </c>
      <c r="Z139" s="17">
        <v>0</v>
      </c>
      <c r="AA139" s="17">
        <v>0.160163</v>
      </c>
      <c r="AB139" s="17">
        <v>0.41364200000000001</v>
      </c>
      <c r="AC139" s="17">
        <v>0.69407399999999997</v>
      </c>
      <c r="AD139" s="17">
        <v>0.15623200000000001</v>
      </c>
      <c r="AE139" s="17">
        <v>2630.8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2023-02-27T06:48:09Z</dcterms:modified>
</cp:coreProperties>
</file>