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111D9CDA-371C-A245-82A8-0755FDD0724A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 s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T154" i="1"/>
  <c r="U154" i="1" s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 s="1"/>
  <c r="AA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S171" i="1"/>
  <c r="F171" i="1"/>
  <c r="R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/>
  <c r="S177" i="1"/>
  <c r="G177" i="1"/>
  <c r="H177" i="1"/>
  <c r="Y177" i="1"/>
  <c r="AE177" i="1" s="1"/>
  <c r="I177" i="1"/>
  <c r="J177" i="1"/>
  <c r="Z177" i="1"/>
  <c r="AA177" i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R179" i="1" s="1"/>
  <c r="S179" i="1" s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R181" i="1" s="1"/>
  <c r="S181" i="1" s="1"/>
  <c r="F181" i="1"/>
  <c r="G181" i="1"/>
  <c r="H181" i="1"/>
  <c r="Y181" i="1" s="1"/>
  <c r="AE181" i="1" s="1"/>
  <c r="I181" i="1"/>
  <c r="J181" i="1"/>
  <c r="Z181" i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 s="1"/>
  <c r="S183" i="1" s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 s="1"/>
  <c r="S184" i="1" s="1"/>
  <c r="G184" i="1"/>
  <c r="H184" i="1"/>
  <c r="Y184" i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T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/>
  <c r="F187" i="1"/>
  <c r="G187" i="1"/>
  <c r="H187" i="1"/>
  <c r="Y187" i="1"/>
  <c r="AE187" i="1"/>
  <c r="I187" i="1"/>
  <c r="J187" i="1"/>
  <c r="Z187" i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/>
  <c r="E188" i="1"/>
  <c r="R188" i="1" s="1"/>
  <c r="S188" i="1" s="1"/>
  <c r="F188" i="1"/>
  <c r="G188" i="1"/>
  <c r="H188" i="1"/>
  <c r="Y188" i="1"/>
  <c r="AE188" i="1"/>
  <c r="I188" i="1"/>
  <c r="J188" i="1"/>
  <c r="Z188" i="1"/>
  <c r="AA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/>
  <c r="AA189" i="1" s="1"/>
  <c r="K189" i="1"/>
  <c r="L189" i="1"/>
  <c r="T189" i="1" s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/>
  <c r="G191" i="1"/>
  <c r="H191" i="1"/>
  <c r="Y191" i="1" s="1"/>
  <c r="AE191" i="1" s="1"/>
  <c r="I191" i="1"/>
  <c r="J191" i="1"/>
  <c r="Z191" i="1"/>
  <c r="AA191" i="1"/>
  <c r="K191" i="1"/>
  <c r="T191" i="1" s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S194" i="1"/>
  <c r="F194" i="1"/>
  <c r="R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 s="1"/>
  <c r="S211" i="1" s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AC239" i="1"/>
  <c r="L239" i="1"/>
  <c r="T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F332" i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 s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 s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G368" i="1"/>
  <c r="H368" i="1"/>
  <c r="Y368" i="1" s="1"/>
  <c r="AE368" i="1" s="1"/>
  <c r="I368" i="1"/>
  <c r="J368" i="1"/>
  <c r="Z368" i="1" s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 s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/>
  <c r="G370" i="1"/>
  <c r="H370" i="1"/>
  <c r="Y370" i="1" s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S381" i="1"/>
  <c r="F381" i="1"/>
  <c r="R381" i="1" s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R387" i="1"/>
  <c r="S387" i="1"/>
  <c r="G387" i="1"/>
  <c r="H387" i="1"/>
  <c r="Y387" i="1" s="1"/>
  <c r="AE387" i="1"/>
  <c r="I387" i="1"/>
  <c r="J387" i="1"/>
  <c r="Z387" i="1" s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/>
  <c r="S391" i="1"/>
  <c r="G391" i="1"/>
  <c r="H391" i="1"/>
  <c r="Y391" i="1"/>
  <c r="AE391" i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R399" i="1" s="1"/>
  <c r="S399" i="1" s="1"/>
  <c r="F399" i="1"/>
  <c r="G399" i="1"/>
  <c r="H399" i="1"/>
  <c r="Y399" i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/>
  <c r="K404" i="1"/>
  <c r="T404" i="1" s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/>
  <c r="G408" i="1"/>
  <c r="H408" i="1"/>
  <c r="Y408" i="1"/>
  <c r="AE408" i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 s="1"/>
  <c r="K416" i="1"/>
  <c r="T416" i="1"/>
  <c r="L416" i="1"/>
  <c r="V416" i="1" s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/>
  <c r="G418" i="1"/>
  <c r="H418" i="1"/>
  <c r="Y418" i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AA421" i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AB463" i="1" s="1"/>
  <c r="T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R480" i="1" s="1"/>
  <c r="S480" i="1" s="1"/>
  <c r="F480" i="1"/>
  <c r="G480" i="1"/>
  <c r="H480" i="1"/>
  <c r="Y480" i="1" s="1"/>
  <c r="AE480" i="1" s="1"/>
  <c r="I480" i="1"/>
  <c r="J480" i="1"/>
  <c r="Z480" i="1"/>
  <c r="K480" i="1"/>
  <c r="T480" i="1"/>
  <c r="AC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 s="1"/>
  <c r="F492" i="1"/>
  <c r="G492" i="1"/>
  <c r="H492" i="1"/>
  <c r="Y492" i="1"/>
  <c r="AE492" i="1"/>
  <c r="I492" i="1"/>
  <c r="J492" i="1"/>
  <c r="Z492" i="1" s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 s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/>
  <c r="AE503" i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R504" i="1" s="1"/>
  <c r="S504" i="1" s="1"/>
  <c r="F504" i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S540" i="1"/>
  <c r="F540" i="1"/>
  <c r="R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/>
  <c r="AB548" i="1"/>
  <c r="AD548" i="1"/>
  <c r="K548" i="1"/>
  <c r="T548" i="1" s="1"/>
  <c r="AC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R553" i="1"/>
  <c r="S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/>
  <c r="AE556" i="1" s="1"/>
  <c r="I556" i="1"/>
  <c r="J556" i="1"/>
  <c r="Z556" i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S561" i="1"/>
  <c r="F561" i="1"/>
  <c r="R561" i="1" s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 s="1"/>
  <c r="AE562" i="1" s="1"/>
  <c r="I562" i="1"/>
  <c r="J562" i="1"/>
  <c r="Z562" i="1"/>
  <c r="AA562" i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R576" i="1" s="1"/>
  <c r="F576" i="1"/>
  <c r="S576" i="1"/>
  <c r="G576" i="1"/>
  <c r="H576" i="1"/>
  <c r="Y576" i="1" s="1"/>
  <c r="AE576" i="1" s="1"/>
  <c r="I576" i="1"/>
  <c r="J576" i="1"/>
  <c r="Z576" i="1"/>
  <c r="AA576" i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/>
  <c r="I584" i="1"/>
  <c r="J584" i="1"/>
  <c r="Z584" i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E607" i="1"/>
  <c r="F607" i="1"/>
  <c r="G607" i="1"/>
  <c r="H607" i="1"/>
  <c r="Y607" i="1" s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R613" i="1" s="1"/>
  <c r="S613" i="1" s="1"/>
  <c r="F613" i="1"/>
  <c r="G613" i="1"/>
  <c r="H613" i="1"/>
  <c r="Y613" i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K651" i="1"/>
  <c r="L651" i="1"/>
  <c r="T651" i="1" s="1"/>
  <c r="M651" i="1"/>
  <c r="N651" i="1"/>
  <c r="O651" i="1"/>
  <c r="P651" i="1"/>
  <c r="V651" i="1"/>
  <c r="X651" i="1"/>
  <c r="Y651" i="1"/>
  <c r="AE651" i="1" s="1"/>
  <c r="AA651" i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I656" i="1"/>
  <c r="J656" i="1"/>
  <c r="Z656" i="1"/>
  <c r="AA656" i="1" s="1"/>
  <c r="K656" i="1"/>
  <c r="L656" i="1"/>
  <c r="M656" i="1"/>
  <c r="N656" i="1"/>
  <c r="O656" i="1"/>
  <c r="P656" i="1"/>
  <c r="AE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K659" i="1"/>
  <c r="L659" i="1"/>
  <c r="V659" i="1" s="1"/>
  <c r="M659" i="1"/>
  <c r="N659" i="1"/>
  <c r="O659" i="1"/>
  <c r="P659" i="1"/>
  <c r="R659" i="1"/>
  <c r="S659" i="1"/>
  <c r="T659" i="1"/>
  <c r="Y659" i="1"/>
  <c r="AA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X665" i="1"/>
  <c r="A666" i="1"/>
  <c r="B666" i="1"/>
  <c r="C666" i="1"/>
  <c r="D666" i="1"/>
  <c r="X666" i="1"/>
  <c r="E666" i="1"/>
  <c r="F666" i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R667" i="1" s="1"/>
  <c r="S667" i="1" s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/>
  <c r="X668" i="1" s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/>
  <c r="E677" i="1"/>
  <c r="F677" i="1"/>
  <c r="G677" i="1"/>
  <c r="H677" i="1"/>
  <c r="Y677" i="1"/>
  <c r="AE677" i="1" s="1"/>
  <c r="I677" i="1"/>
  <c r="J677" i="1"/>
  <c r="Z677" i="1"/>
  <c r="AA677" i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 s="1"/>
  <c r="X679" i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/>
  <c r="AE684" i="1"/>
  <c r="I684" i="1"/>
  <c r="J684" i="1"/>
  <c r="Z684" i="1" s="1"/>
  <c r="AA684" i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 s="1"/>
  <c r="I685" i="1"/>
  <c r="J685" i="1"/>
  <c r="Z685" i="1"/>
  <c r="AA685" i="1" s="1"/>
  <c r="K685" i="1"/>
  <c r="L685" i="1"/>
  <c r="M685" i="1"/>
  <c r="N685" i="1"/>
  <c r="O685" i="1"/>
  <c r="P685" i="1"/>
  <c r="AE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/>
  <c r="I687" i="1"/>
  <c r="J687" i="1"/>
  <c r="Z687" i="1" s="1"/>
  <c r="K687" i="1"/>
  <c r="L687" i="1"/>
  <c r="M687" i="1"/>
  <c r="N687" i="1"/>
  <c r="O687" i="1"/>
  <c r="P687" i="1"/>
  <c r="AA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R691" i="1" s="1"/>
  <c r="S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F692" i="1"/>
  <c r="R692" i="1" s="1"/>
  <c r="S692" i="1"/>
  <c r="G692" i="1"/>
  <c r="H692" i="1"/>
  <c r="Y692" i="1"/>
  <c r="AE692" i="1"/>
  <c r="I692" i="1"/>
  <c r="J692" i="1"/>
  <c r="Z692" i="1" s="1"/>
  <c r="AA692" i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R697" i="1" s="1"/>
  <c r="S697" i="1" s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F698" i="1"/>
  <c r="S698" i="1"/>
  <c r="G698" i="1"/>
  <c r="H698" i="1"/>
  <c r="Y698" i="1"/>
  <c r="AE698" i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K702" i="1"/>
  <c r="T702" i="1" s="1"/>
  <c r="L702" i="1"/>
  <c r="M702" i="1"/>
  <c r="N702" i="1"/>
  <c r="O702" i="1"/>
  <c r="P702" i="1"/>
  <c r="R702" i="1"/>
  <c r="S702" i="1"/>
  <c r="Z702" i="1"/>
  <c r="AA702" i="1" s="1"/>
  <c r="A703" i="1"/>
  <c r="B703" i="1"/>
  <c r="C703" i="1"/>
  <c r="D703" i="1" s="1"/>
  <c r="X703" i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 s="1"/>
  <c r="E707" i="1"/>
  <c r="F707" i="1"/>
  <c r="G707" i="1"/>
  <c r="H707" i="1"/>
  <c r="Y707" i="1" s="1"/>
  <c r="I707" i="1"/>
  <c r="J707" i="1"/>
  <c r="Z707" i="1" s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G709" i="1"/>
  <c r="H709" i="1"/>
  <c r="Y709" i="1"/>
  <c r="AE709" i="1" s="1"/>
  <c r="I709" i="1"/>
  <c r="J709" i="1"/>
  <c r="Z709" i="1" s="1"/>
  <c r="AA709" i="1" s="1"/>
  <c r="AB709" i="1" s="1"/>
  <c r="K709" i="1"/>
  <c r="L709" i="1"/>
  <c r="T709" i="1"/>
  <c r="M709" i="1"/>
  <c r="N709" i="1"/>
  <c r="O709" i="1"/>
  <c r="P709" i="1"/>
  <c r="S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R715" i="1" s="1"/>
  <c r="S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I717" i="1"/>
  <c r="J717" i="1"/>
  <c r="Z717" i="1" s="1"/>
  <c r="AA717" i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G718" i="1"/>
  <c r="H718" i="1"/>
  <c r="Y718" i="1" s="1"/>
  <c r="AE718" i="1" s="1"/>
  <c r="I718" i="1"/>
  <c r="J718" i="1"/>
  <c r="Z718" i="1" s="1"/>
  <c r="K718" i="1"/>
  <c r="L718" i="1"/>
  <c r="M718" i="1"/>
  <c r="N718" i="1"/>
  <c r="O718" i="1"/>
  <c r="P718" i="1"/>
  <c r="S718" i="1"/>
  <c r="AA718" i="1"/>
  <c r="A719" i="1"/>
  <c r="B719" i="1"/>
  <c r="C719" i="1"/>
  <c r="D719" i="1" s="1"/>
  <c r="X719" i="1" s="1"/>
  <c r="E719" i="1"/>
  <c r="R719" i="1" s="1"/>
  <c r="S719" i="1" s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R722" i="1"/>
  <c r="S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R725" i="1" s="1"/>
  <c r="S725" i="1" s="1"/>
  <c r="F725" i="1"/>
  <c r="G725" i="1"/>
  <c r="H725" i="1"/>
  <c r="Y725" i="1"/>
  <c r="I725" i="1"/>
  <c r="J725" i="1"/>
  <c r="Z725" i="1"/>
  <c r="AA725" i="1" s="1"/>
  <c r="K725" i="1"/>
  <c r="T725" i="1" s="1"/>
  <c r="L725" i="1"/>
  <c r="M725" i="1"/>
  <c r="N725" i="1"/>
  <c r="O725" i="1"/>
  <c r="P725" i="1"/>
  <c r="AE725" i="1"/>
  <c r="A726" i="1"/>
  <c r="B726" i="1"/>
  <c r="C726" i="1"/>
  <c r="D726" i="1"/>
  <c r="X726" i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/>
  <c r="E730" i="1"/>
  <c r="F730" i="1"/>
  <c r="G730" i="1"/>
  <c r="H730" i="1"/>
  <c r="Y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I731" i="1"/>
  <c r="J731" i="1"/>
  <c r="Z731" i="1"/>
  <c r="AA731" i="1"/>
  <c r="K731" i="1"/>
  <c r="L731" i="1"/>
  <c r="T731" i="1" s="1"/>
  <c r="AC731" i="1" s="1"/>
  <c r="AD731" i="1" s="1"/>
  <c r="M731" i="1"/>
  <c r="N731" i="1"/>
  <c r="O731" i="1"/>
  <c r="P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/>
  <c r="E733" i="1"/>
  <c r="R733" i="1" s="1"/>
  <c r="S733" i="1" s="1"/>
  <c r="F733" i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/>
  <c r="AD743" i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Z745" i="1" s="1"/>
  <c r="K745" i="1"/>
  <c r="L745" i="1"/>
  <c r="T745" i="1"/>
  <c r="AC745" i="1"/>
  <c r="AD745" i="1"/>
  <c r="M745" i="1"/>
  <c r="N745" i="1"/>
  <c r="O745" i="1"/>
  <c r="P745" i="1"/>
  <c r="R745" i="1"/>
  <c r="S745" i="1"/>
  <c r="AA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/>
  <c r="AE750" i="1"/>
  <c r="I750" i="1"/>
  <c r="J750" i="1"/>
  <c r="K750" i="1"/>
  <c r="L750" i="1"/>
  <c r="T750" i="1"/>
  <c r="AC750" i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/>
  <c r="X751" i="1"/>
  <c r="E751" i="1"/>
  <c r="F751" i="1"/>
  <c r="R751" i="1"/>
  <c r="S751" i="1"/>
  <c r="G751" i="1"/>
  <c r="H751" i="1"/>
  <c r="Y751" i="1"/>
  <c r="AE751" i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/>
  <c r="A754" i="1"/>
  <c r="B754" i="1"/>
  <c r="C754" i="1"/>
  <c r="D754" i="1"/>
  <c r="X754" i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/>
  <c r="AC754" i="1"/>
  <c r="AD754" i="1"/>
  <c r="M754" i="1"/>
  <c r="N754" i="1"/>
  <c r="O754" i="1"/>
  <c r="P754" i="1"/>
  <c r="R754" i="1"/>
  <c r="S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/>
  <c r="I757" i="1"/>
  <c r="J757" i="1"/>
  <c r="Z757" i="1" s="1"/>
  <c r="K757" i="1"/>
  <c r="L757" i="1"/>
  <c r="T757" i="1"/>
  <c r="AC757" i="1"/>
  <c r="AD757" i="1"/>
  <c r="M757" i="1"/>
  <c r="N757" i="1"/>
  <c r="O757" i="1"/>
  <c r="P757" i="1"/>
  <c r="R757" i="1"/>
  <c r="S757" i="1"/>
  <c r="AA757" i="1"/>
  <c r="A758" i="1"/>
  <c r="B758" i="1"/>
  <c r="C758" i="1"/>
  <c r="D758" i="1" s="1"/>
  <c r="X758" i="1" s="1"/>
  <c r="E758" i="1"/>
  <c r="F758" i="1"/>
  <c r="G758" i="1"/>
  <c r="H758" i="1"/>
  <c r="Y758" i="1"/>
  <c r="AE758" i="1"/>
  <c r="I758" i="1"/>
  <c r="J758" i="1"/>
  <c r="K758" i="1"/>
  <c r="L758" i="1"/>
  <c r="T758" i="1"/>
  <c r="AC758" i="1"/>
  <c r="AD758" i="1"/>
  <c r="M758" i="1"/>
  <c r="N758" i="1"/>
  <c r="O758" i="1"/>
  <c r="P758" i="1"/>
  <c r="R758" i="1"/>
  <c r="S758" i="1"/>
  <c r="Z758" i="1"/>
  <c r="AA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AF761" i="1" s="1"/>
  <c r="I761" i="1"/>
  <c r="J761" i="1"/>
  <c r="K761" i="1"/>
  <c r="L761" i="1"/>
  <c r="T761" i="1"/>
  <c r="AC761" i="1"/>
  <c r="AD761" i="1"/>
  <c r="M761" i="1"/>
  <c r="N761" i="1"/>
  <c r="O761" i="1"/>
  <c r="P761" i="1"/>
  <c r="R761" i="1"/>
  <c r="S761" i="1"/>
  <c r="Z761" i="1"/>
  <c r="AA761" i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AF764" i="1" s="1"/>
  <c r="I764" i="1"/>
  <c r="J764" i="1"/>
  <c r="Z764" i="1" s="1"/>
  <c r="K764" i="1"/>
  <c r="L764" i="1"/>
  <c r="T764" i="1"/>
  <c r="AC764" i="1"/>
  <c r="AD764" i="1"/>
  <c r="M764" i="1"/>
  <c r="N764" i="1"/>
  <c r="O764" i="1"/>
  <c r="P764" i="1"/>
  <c r="R764" i="1"/>
  <c r="S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Z767" i="1" s="1"/>
  <c r="K767" i="1"/>
  <c r="L767" i="1"/>
  <c r="T767" i="1"/>
  <c r="AC767" i="1"/>
  <c r="AD767" i="1"/>
  <c r="M767" i="1"/>
  <c r="N767" i="1"/>
  <c r="O767" i="1"/>
  <c r="P767" i="1"/>
  <c r="R767" i="1"/>
  <c r="S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AF768" i="1" s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/>
  <c r="X769" i="1"/>
  <c r="E769" i="1"/>
  <c r="F769" i="1"/>
  <c r="R769" i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Z771" i="1" s="1"/>
  <c r="AA771" i="1" s="1"/>
  <c r="K771" i="1"/>
  <c r="L771" i="1"/>
  <c r="T771" i="1" s="1"/>
  <c r="AC771" i="1" s="1"/>
  <c r="AD771" i="1" s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/>
  <c r="AC779" i="1"/>
  <c r="AD779" i="1"/>
  <c r="M779" i="1"/>
  <c r="N779" i="1"/>
  <c r="O779" i="1"/>
  <c r="P779" i="1"/>
  <c r="R779" i="1"/>
  <c r="S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Z782" i="1" s="1"/>
  <c r="K782" i="1"/>
  <c r="L782" i="1"/>
  <c r="T782" i="1"/>
  <c r="AC782" i="1"/>
  <c r="AD782" i="1"/>
  <c r="M782" i="1"/>
  <c r="N782" i="1"/>
  <c r="O782" i="1"/>
  <c r="P782" i="1"/>
  <c r="R782" i="1"/>
  <c r="S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/>
  <c r="X784" i="1"/>
  <c r="E784" i="1"/>
  <c r="F784" i="1"/>
  <c r="R784" i="1"/>
  <c r="S784" i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/>
  <c r="G785" i="1"/>
  <c r="H785" i="1"/>
  <c r="Y785" i="1"/>
  <c r="AE785" i="1"/>
  <c r="I785" i="1"/>
  <c r="J785" i="1"/>
  <c r="Z785" i="1" s="1"/>
  <c r="K785" i="1"/>
  <c r="L785" i="1"/>
  <c r="T785" i="1" s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I788" i="1"/>
  <c r="J788" i="1"/>
  <c r="Z788" i="1"/>
  <c r="AA788" i="1"/>
  <c r="K788" i="1"/>
  <c r="L788" i="1"/>
  <c r="V788" i="1" s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I795" i="1"/>
  <c r="J795" i="1"/>
  <c r="Z795" i="1"/>
  <c r="AA795" i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I804" i="1"/>
  <c r="J804" i="1"/>
  <c r="Z804" i="1"/>
  <c r="AA804" i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I811" i="1"/>
  <c r="J811" i="1"/>
  <c r="Z811" i="1"/>
  <c r="AA811" i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I812" i="1"/>
  <c r="J812" i="1"/>
  <c r="Z812" i="1"/>
  <c r="AA812" i="1"/>
  <c r="K812" i="1"/>
  <c r="L812" i="1"/>
  <c r="V812" i="1" s="1"/>
  <c r="M812" i="1"/>
  <c r="N812" i="1"/>
  <c r="O812" i="1"/>
  <c r="P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T824" i="1" s="1"/>
  <c r="AB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R827" i="1" s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R829" i="1" s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R843" i="1" s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/>
  <c r="G844" i="1"/>
  <c r="H844" i="1"/>
  <c r="Y844" i="1"/>
  <c r="AE844" i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R847" i="1" s="1"/>
  <c r="S847" i="1" s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T849" i="1" s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V852" i="1" s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/>
  <c r="K856" i="1"/>
  <c r="L856" i="1"/>
  <c r="V856" i="1" s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R869" i="1" s="1"/>
  <c r="S869" i="1" s="1"/>
  <c r="F869" i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R875" i="1" s="1"/>
  <c r="F875" i="1"/>
  <c r="G875" i="1"/>
  <c r="H875" i="1"/>
  <c r="Y875" i="1"/>
  <c r="AE875" i="1"/>
  <c r="I875" i="1"/>
  <c r="J875" i="1"/>
  <c r="K875" i="1"/>
  <c r="T875" i="1" s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R883" i="1" s="1"/>
  <c r="S883" i="1" s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R890" i="1" s="1"/>
  <c r="S890" i="1" s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R908" i="1" s="1"/>
  <c r="S908" i="1" s="1"/>
  <c r="F908" i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 s="1"/>
  <c r="AE909" i="1" s="1"/>
  <c r="I909" i="1"/>
  <c r="J909" i="1"/>
  <c r="Z909" i="1" s="1"/>
  <c r="AA909" i="1" s="1"/>
  <c r="K909" i="1"/>
  <c r="L909" i="1"/>
  <c r="V909" i="1" s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R923" i="1" s="1"/>
  <c r="G923" i="1"/>
  <c r="H923" i="1"/>
  <c r="Y923" i="1" s="1"/>
  <c r="AE923" i="1" s="1"/>
  <c r="I923" i="1"/>
  <c r="J923" i="1"/>
  <c r="K923" i="1"/>
  <c r="L923" i="1"/>
  <c r="T923" i="1" s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V926" i="1" s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T934" i="1" s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T944" i="1" s="1"/>
  <c r="AC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R946" i="1" s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T947" i="1" s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R950" i="1" s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R954" i="1" s="1"/>
  <c r="S954" i="1" s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Z961" i="1" s="1"/>
  <c r="AA961" i="1" s="1"/>
  <c r="AB961" i="1" s="1"/>
  <c r="K961" i="1"/>
  <c r="L961" i="1"/>
  <c r="V961" i="1" s="1"/>
  <c r="M961" i="1"/>
  <c r="N961" i="1"/>
  <c r="O961" i="1"/>
  <c r="P961" i="1"/>
  <c r="T961" i="1"/>
  <c r="U961" i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 s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F965" i="1"/>
  <c r="G965" i="1"/>
  <c r="H965" i="1"/>
  <c r="Y965" i="1"/>
  <c r="AE965" i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Z967" i="1" s="1"/>
  <c r="AA967" i="1" s="1"/>
  <c r="K967" i="1"/>
  <c r="T967" i="1" s="1"/>
  <c r="U967" i="1" s="1"/>
  <c r="L967" i="1"/>
  <c r="V967" i="1" s="1"/>
  <c r="M967" i="1"/>
  <c r="N967" i="1"/>
  <c r="O967" i="1"/>
  <c r="P967" i="1"/>
  <c r="A968" i="1"/>
  <c r="B968" i="1"/>
  <c r="C968" i="1"/>
  <c r="D968" i="1"/>
  <c r="X968" i="1"/>
  <c r="E968" i="1"/>
  <c r="R968" i="1" s="1"/>
  <c r="S968" i="1" s="1"/>
  <c r="F968" i="1"/>
  <c r="G968" i="1"/>
  <c r="H968" i="1"/>
  <c r="Y968" i="1"/>
  <c r="AE968" i="1"/>
  <c r="I968" i="1"/>
  <c r="J968" i="1"/>
  <c r="Z968" i="1" s="1"/>
  <c r="AA968" i="1" s="1"/>
  <c r="AB968" i="1" s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A970" i="1"/>
  <c r="B970" i="1"/>
  <c r="C970" i="1"/>
  <c r="D970" i="1" s="1"/>
  <c r="X970" i="1" s="1"/>
  <c r="E970" i="1"/>
  <c r="F970" i="1"/>
  <c r="G970" i="1"/>
  <c r="H970" i="1"/>
  <c r="Y970" i="1" s="1"/>
  <c r="AE970" i="1" s="1"/>
  <c r="I970" i="1"/>
  <c r="J970" i="1"/>
  <c r="Z970" i="1" s="1"/>
  <c r="AA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/>
  <c r="AE971" i="1" s="1"/>
  <c r="I971" i="1"/>
  <c r="J971" i="1"/>
  <c r="K971" i="1"/>
  <c r="L971" i="1"/>
  <c r="T971" i="1" s="1"/>
  <c r="U971" i="1" s="1"/>
  <c r="M971" i="1"/>
  <c r="N971" i="1"/>
  <c r="O971" i="1"/>
  <c r="P971" i="1"/>
  <c r="Z971" i="1"/>
  <c r="AA971" i="1" s="1"/>
  <c r="AB971" i="1" s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G975" i="1"/>
  <c r="H975" i="1"/>
  <c r="Y975" i="1"/>
  <c r="AE975" i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K977" i="1"/>
  <c r="L977" i="1"/>
  <c r="T977" i="1" s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/>
  <c r="AF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T983" i="1" s="1"/>
  <c r="U983" i="1" s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/>
  <c r="AE987" i="1"/>
  <c r="AF987" i="1" s="1"/>
  <c r="AG987" i="1" s="1"/>
  <c r="AH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AF989" i="1" s="1"/>
  <c r="AG989" i="1" s="1"/>
  <c r="I989" i="1"/>
  <c r="J989" i="1"/>
  <c r="K989" i="1"/>
  <c r="U989" i="1"/>
  <c r="L989" i="1"/>
  <c r="T989" i="1" s="1"/>
  <c r="AC989" i="1" s="1"/>
  <c r="AD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T992" i="1" s="1"/>
  <c r="U992" i="1" s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AF995" i="1" s="1"/>
  <c r="AG995" i="1" s="1"/>
  <c r="AH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 s="1"/>
  <c r="AB995" i="1" s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 s="1"/>
  <c r="AE1000" i="1" s="1"/>
  <c r="AF1000" i="1" s="1"/>
  <c r="AG1000" i="1" s="1"/>
  <c r="AH1000" i="1" s="1"/>
  <c r="I1000" i="1"/>
  <c r="J1000" i="1"/>
  <c r="Z1000" i="1"/>
  <c r="AA1000" i="1"/>
  <c r="K1000" i="1"/>
  <c r="T1000" i="1"/>
  <c r="AC1000" i="1" s="1"/>
  <c r="AD1000" i="1" s="1"/>
  <c r="U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T637" i="1"/>
  <c r="T612" i="1"/>
  <c r="AC612" i="1" s="1"/>
  <c r="AD612" i="1" s="1"/>
  <c r="T611" i="1"/>
  <c r="U611" i="1"/>
  <c r="V605" i="1"/>
  <c r="T596" i="1"/>
  <c r="T555" i="1"/>
  <c r="T554" i="1"/>
  <c r="V547" i="1"/>
  <c r="T647" i="1"/>
  <c r="AC647" i="1" s="1"/>
  <c r="AD647" i="1" s="1"/>
  <c r="AF647" i="1" s="1"/>
  <c r="T646" i="1"/>
  <c r="U646" i="1" s="1"/>
  <c r="T644" i="1"/>
  <c r="T634" i="1"/>
  <c r="U634" i="1"/>
  <c r="T626" i="1"/>
  <c r="U626" i="1" s="1"/>
  <c r="T614" i="1"/>
  <c r="U614" i="1" s="1"/>
  <c r="T613" i="1"/>
  <c r="T561" i="1"/>
  <c r="AC561" i="1" s="1"/>
  <c r="AD561" i="1" s="1"/>
  <c r="AF561" i="1" s="1"/>
  <c r="U548" i="1"/>
  <c r="R521" i="1"/>
  <c r="S521" i="1" s="1"/>
  <c r="T696" i="1"/>
  <c r="V696" i="1"/>
  <c r="R997" i="1"/>
  <c r="S997" i="1" s="1"/>
  <c r="V987" i="1"/>
  <c r="T987" i="1"/>
  <c r="U987" i="1" s="1"/>
  <c r="R986" i="1"/>
  <c r="S986" i="1" s="1"/>
  <c r="R979" i="1"/>
  <c r="S979" i="1" s="1"/>
  <c r="S941" i="1"/>
  <c r="R925" i="1"/>
  <c r="S925" i="1" s="1"/>
  <c r="R893" i="1"/>
  <c r="S893" i="1"/>
  <c r="R877" i="1"/>
  <c r="S877" i="1"/>
  <c r="R861" i="1"/>
  <c r="S861" i="1" s="1"/>
  <c r="S829" i="1"/>
  <c r="T786" i="1"/>
  <c r="AB786" i="1" s="1"/>
  <c r="AC786" i="1"/>
  <c r="AD786" i="1" s="1"/>
  <c r="AF786" i="1" s="1"/>
  <c r="T749" i="1"/>
  <c r="AC749" i="1"/>
  <c r="AD749" i="1" s="1"/>
  <c r="AF749" i="1" s="1"/>
  <c r="T695" i="1"/>
  <c r="AB695" i="1" s="1"/>
  <c r="V695" i="1"/>
  <c r="T689" i="1"/>
  <c r="V689" i="1"/>
  <c r="V663" i="1"/>
  <c r="T663" i="1"/>
  <c r="V655" i="1"/>
  <c r="T655" i="1"/>
  <c r="V992" i="1"/>
  <c r="V962" i="1"/>
  <c r="T962" i="1"/>
  <c r="V702" i="1"/>
  <c r="T676" i="1"/>
  <c r="V676" i="1"/>
  <c r="T669" i="1"/>
  <c r="AB669" i="1" s="1"/>
  <c r="V669" i="1"/>
  <c r="U988" i="1"/>
  <c r="AC988" i="1"/>
  <c r="AD988" i="1"/>
  <c r="V971" i="1"/>
  <c r="T738" i="1"/>
  <c r="AC738" i="1" s="1"/>
  <c r="AD738" i="1" s="1"/>
  <c r="AF738" i="1" s="1"/>
  <c r="V738" i="1"/>
  <c r="T727" i="1"/>
  <c r="V727" i="1"/>
  <c r="T721" i="1"/>
  <c r="AB721" i="1" s="1"/>
  <c r="V721" i="1"/>
  <c r="V661" i="1"/>
  <c r="T661" i="1"/>
  <c r="V653" i="1"/>
  <c r="T653" i="1"/>
  <c r="U653" i="1" s="1"/>
  <c r="R995" i="1"/>
  <c r="S995" i="1" s="1"/>
  <c r="V990" i="1"/>
  <c r="T990" i="1"/>
  <c r="U990" i="1" s="1"/>
  <c r="T985" i="1"/>
  <c r="AB985" i="1" s="1"/>
  <c r="V978" i="1"/>
  <c r="T978" i="1"/>
  <c r="U978" i="1" s="1"/>
  <c r="V973" i="1"/>
  <c r="T973" i="1"/>
  <c r="U973" i="1"/>
  <c r="R972" i="1"/>
  <c r="S972" i="1"/>
  <c r="T965" i="1"/>
  <c r="U965" i="1" s="1"/>
  <c r="R953" i="1"/>
  <c r="S953" i="1" s="1"/>
  <c r="R921" i="1"/>
  <c r="S921" i="1"/>
  <c r="R889" i="1"/>
  <c r="S889" i="1"/>
  <c r="S873" i="1"/>
  <c r="R857" i="1"/>
  <c r="S857" i="1"/>
  <c r="R841" i="1"/>
  <c r="S841" i="1" s="1"/>
  <c r="R825" i="1"/>
  <c r="S825" i="1" s="1"/>
  <c r="T774" i="1"/>
  <c r="AC774" i="1"/>
  <c r="AD774" i="1" s="1"/>
  <c r="AF774" i="1" s="1"/>
  <c r="T760" i="1"/>
  <c r="AC760" i="1" s="1"/>
  <c r="AD760" i="1" s="1"/>
  <c r="AF760" i="1" s="1"/>
  <c r="T753" i="1"/>
  <c r="T728" i="1"/>
  <c r="V728" i="1"/>
  <c r="T708" i="1"/>
  <c r="V708" i="1"/>
  <c r="T701" i="1"/>
  <c r="U701" i="1" s="1"/>
  <c r="V701" i="1"/>
  <c r="T670" i="1"/>
  <c r="V670" i="1"/>
  <c r="V645" i="1"/>
  <c r="T645" i="1"/>
  <c r="T742" i="1"/>
  <c r="AC742" i="1"/>
  <c r="AD742" i="1" s="1"/>
  <c r="AF742" i="1" s="1"/>
  <c r="T739" i="1"/>
  <c r="AC739" i="1"/>
  <c r="AD739" i="1"/>
  <c r="T735" i="1"/>
  <c r="AC735" i="1" s="1"/>
  <c r="AD735" i="1" s="1"/>
  <c r="T726" i="1"/>
  <c r="V726" i="1"/>
  <c r="T720" i="1"/>
  <c r="T719" i="1"/>
  <c r="AB719" i="1"/>
  <c r="V719" i="1"/>
  <c r="T713" i="1"/>
  <c r="AB713" i="1"/>
  <c r="T694" i="1"/>
  <c r="V694" i="1"/>
  <c r="T688" i="1"/>
  <c r="AB688" i="1" s="1"/>
  <c r="T687" i="1"/>
  <c r="AB687" i="1" s="1"/>
  <c r="V687" i="1"/>
  <c r="T681" i="1"/>
  <c r="AB681" i="1" s="1"/>
  <c r="T664" i="1"/>
  <c r="R660" i="1"/>
  <c r="S660" i="1"/>
  <c r="T658" i="1"/>
  <c r="U658" i="1" s="1"/>
  <c r="T656" i="1"/>
  <c r="R652" i="1"/>
  <c r="S652" i="1" s="1"/>
  <c r="T650" i="1"/>
  <c r="U650" i="1"/>
  <c r="T648" i="1"/>
  <c r="AB648" i="1" s="1"/>
  <c r="T642" i="1"/>
  <c r="U642" i="1" s="1"/>
  <c r="T640" i="1"/>
  <c r="AC640" i="1" s="1"/>
  <c r="AD640" i="1" s="1"/>
  <c r="R636" i="1"/>
  <c r="S636" i="1"/>
  <c r="R631" i="1"/>
  <c r="S631" i="1" s="1"/>
  <c r="R628" i="1"/>
  <c r="S628" i="1" s="1"/>
  <c r="T600" i="1"/>
  <c r="AC600" i="1"/>
  <c r="AD600" i="1" s="1"/>
  <c r="T599" i="1"/>
  <c r="U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R955" i="1"/>
  <c r="S955" i="1"/>
  <c r="R951" i="1"/>
  <c r="S951" i="1" s="1"/>
  <c r="R947" i="1"/>
  <c r="S947" i="1" s="1"/>
  <c r="R939" i="1"/>
  <c r="S939" i="1"/>
  <c r="R935" i="1"/>
  <c r="S935" i="1" s="1"/>
  <c r="R931" i="1"/>
  <c r="S931" i="1" s="1"/>
  <c r="R927" i="1"/>
  <c r="S927" i="1"/>
  <c r="S923" i="1"/>
  <c r="R919" i="1"/>
  <c r="S919" i="1"/>
  <c r="R915" i="1"/>
  <c r="S915" i="1" s="1"/>
  <c r="R907" i="1"/>
  <c r="S907" i="1"/>
  <c r="R903" i="1"/>
  <c r="S903" i="1"/>
  <c r="R899" i="1"/>
  <c r="S899" i="1" s="1"/>
  <c r="R895" i="1"/>
  <c r="S895" i="1" s="1"/>
  <c r="R891" i="1"/>
  <c r="S891" i="1"/>
  <c r="R887" i="1"/>
  <c r="S887" i="1" s="1"/>
  <c r="R879" i="1"/>
  <c r="S879" i="1" s="1"/>
  <c r="S875" i="1"/>
  <c r="R871" i="1"/>
  <c r="S871" i="1" s="1"/>
  <c r="R867" i="1"/>
  <c r="S867" i="1" s="1"/>
  <c r="R863" i="1"/>
  <c r="S863" i="1" s="1"/>
  <c r="R855" i="1"/>
  <c r="S855" i="1" s="1"/>
  <c r="R851" i="1"/>
  <c r="S851" i="1"/>
  <c r="S843" i="1"/>
  <c r="R839" i="1"/>
  <c r="S839" i="1"/>
  <c r="R835" i="1"/>
  <c r="S835" i="1"/>
  <c r="R831" i="1"/>
  <c r="S831" i="1" s="1"/>
  <c r="S827" i="1"/>
  <c r="T784" i="1"/>
  <c r="AC784" i="1" s="1"/>
  <c r="AD784" i="1" s="1"/>
  <c r="T780" i="1"/>
  <c r="U780" i="1" s="1"/>
  <c r="AC780" i="1"/>
  <c r="AD780" i="1" s="1"/>
  <c r="T776" i="1"/>
  <c r="AC776" i="1"/>
  <c r="AD776" i="1" s="1"/>
  <c r="T772" i="1"/>
  <c r="AC772" i="1"/>
  <c r="AD772" i="1" s="1"/>
  <c r="T769" i="1"/>
  <c r="AB769" i="1" s="1"/>
  <c r="AC769" i="1"/>
  <c r="AD769" i="1" s="1"/>
  <c r="T765" i="1"/>
  <c r="AC765" i="1" s="1"/>
  <c r="AD765" i="1" s="1"/>
  <c r="AF765" i="1" s="1"/>
  <c r="R763" i="1"/>
  <c r="S763" i="1"/>
  <c r="T762" i="1"/>
  <c r="AC762" i="1"/>
  <c r="AD762" i="1" s="1"/>
  <c r="AF762" i="1" s="1"/>
  <c r="T759" i="1"/>
  <c r="AC759" i="1" s="1"/>
  <c r="AD759" i="1" s="1"/>
  <c r="T755" i="1"/>
  <c r="AC755" i="1" s="1"/>
  <c r="AD755" i="1"/>
  <c r="AF755" i="1" s="1"/>
  <c r="T751" i="1"/>
  <c r="AC751" i="1" s="1"/>
  <c r="AD751" i="1"/>
  <c r="T747" i="1"/>
  <c r="AC747" i="1" s="1"/>
  <c r="AD747" i="1" s="1"/>
  <c r="AF747" i="1" s="1"/>
  <c r="V739" i="1"/>
  <c r="T737" i="1"/>
  <c r="AC737" i="1"/>
  <c r="AD737" i="1" s="1"/>
  <c r="AF737" i="1" s="1"/>
  <c r="V735" i="1"/>
  <c r="T729" i="1"/>
  <c r="AB727" i="1"/>
  <c r="V725" i="1"/>
  <c r="T710" i="1"/>
  <c r="V710" i="1"/>
  <c r="T704" i="1"/>
  <c r="T703" i="1"/>
  <c r="AC703" i="1" s="1"/>
  <c r="AD703" i="1" s="1"/>
  <c r="V703" i="1"/>
  <c r="V700" i="1"/>
  <c r="T697" i="1"/>
  <c r="AB697" i="1" s="1"/>
  <c r="V693" i="1"/>
  <c r="AB689" i="1"/>
  <c r="T678" i="1"/>
  <c r="AC678" i="1" s="1"/>
  <c r="AD678" i="1" s="1"/>
  <c r="V678" i="1"/>
  <c r="T672" i="1"/>
  <c r="T671" i="1"/>
  <c r="V671" i="1"/>
  <c r="V668" i="1"/>
  <c r="AB656" i="1"/>
  <c r="V638" i="1"/>
  <c r="T638" i="1"/>
  <c r="AC638" i="1" s="1"/>
  <c r="AD638" i="1" s="1"/>
  <c r="AF638" i="1" s="1"/>
  <c r="R637" i="1"/>
  <c r="S637" i="1" s="1"/>
  <c r="V630" i="1"/>
  <c r="T630" i="1"/>
  <c r="AB630" i="1" s="1"/>
  <c r="U630" i="1"/>
  <c r="R629" i="1"/>
  <c r="S629" i="1"/>
  <c r="T627" i="1"/>
  <c r="AB627" i="1" s="1"/>
  <c r="T616" i="1"/>
  <c r="T615" i="1"/>
  <c r="AC615" i="1"/>
  <c r="AD615" i="1" s="1"/>
  <c r="T603" i="1"/>
  <c r="AB602" i="1"/>
  <c r="T565" i="1"/>
  <c r="AB565" i="1" s="1"/>
  <c r="T549" i="1"/>
  <c r="U549" i="1" s="1"/>
  <c r="V538" i="1"/>
  <c r="T538" i="1"/>
  <c r="U538" i="1" s="1"/>
  <c r="R999" i="1"/>
  <c r="S999" i="1" s="1"/>
  <c r="R985" i="1"/>
  <c r="S985" i="1"/>
  <c r="R976" i="1"/>
  <c r="S976" i="1" s="1"/>
  <c r="R969" i="1"/>
  <c r="S969" i="1" s="1"/>
  <c r="R967" i="1"/>
  <c r="S967" i="1" s="1"/>
  <c r="S965" i="1"/>
  <c r="R963" i="1"/>
  <c r="S963" i="1" s="1"/>
  <c r="R958" i="1"/>
  <c r="S958" i="1"/>
  <c r="S950" i="1"/>
  <c r="S946" i="1"/>
  <c r="R942" i="1"/>
  <c r="S942" i="1" s="1"/>
  <c r="R938" i="1"/>
  <c r="S938" i="1" s="1"/>
  <c r="R930" i="1"/>
  <c r="S930" i="1" s="1"/>
  <c r="R926" i="1"/>
  <c r="S926" i="1"/>
  <c r="R922" i="1"/>
  <c r="S922" i="1" s="1"/>
  <c r="R918" i="1"/>
  <c r="S918" i="1"/>
  <c r="R914" i="1"/>
  <c r="S914" i="1" s="1"/>
  <c r="R910" i="1"/>
  <c r="S910" i="1"/>
  <c r="R906" i="1"/>
  <c r="S906" i="1" s="1"/>
  <c r="S902" i="1"/>
  <c r="R898" i="1"/>
  <c r="S898" i="1" s="1"/>
  <c r="R886" i="1"/>
  <c r="S886" i="1"/>
  <c r="R882" i="1"/>
  <c r="S882" i="1" s="1"/>
  <c r="R878" i="1"/>
  <c r="S878" i="1"/>
  <c r="R874" i="1"/>
  <c r="S874" i="1"/>
  <c r="R866" i="1"/>
  <c r="S866" i="1" s="1"/>
  <c r="R862" i="1"/>
  <c r="S862" i="1" s="1"/>
  <c r="R858" i="1"/>
  <c r="S858" i="1" s="1"/>
  <c r="R854" i="1"/>
  <c r="S854" i="1"/>
  <c r="R850" i="1"/>
  <c r="S850" i="1" s="1"/>
  <c r="R846" i="1"/>
  <c r="S846" i="1" s="1"/>
  <c r="R842" i="1"/>
  <c r="S842" i="1"/>
  <c r="R838" i="1"/>
  <c r="S838" i="1"/>
  <c r="R834" i="1"/>
  <c r="S834" i="1" s="1"/>
  <c r="R830" i="1"/>
  <c r="S830" i="1" s="1"/>
  <c r="R826" i="1"/>
  <c r="S826" i="1" s="1"/>
  <c r="AC785" i="1"/>
  <c r="AD785" i="1"/>
  <c r="T781" i="1"/>
  <c r="AC781" i="1" s="1"/>
  <c r="AD781" i="1" s="1"/>
  <c r="T777" i="1"/>
  <c r="AC777" i="1"/>
  <c r="AD777" i="1" s="1"/>
  <c r="AF777" i="1" s="1"/>
  <c r="T773" i="1"/>
  <c r="AC773" i="1"/>
  <c r="AD773" i="1" s="1"/>
  <c r="T770" i="1"/>
  <c r="AC770" i="1" s="1"/>
  <c r="AD770" i="1" s="1"/>
  <c r="AF770" i="1" s="1"/>
  <c r="T766" i="1"/>
  <c r="AC766" i="1" s="1"/>
  <c r="AD766" i="1"/>
  <c r="T763" i="1"/>
  <c r="AC763" i="1"/>
  <c r="AD763" i="1" s="1"/>
  <c r="T756" i="1"/>
  <c r="AC756" i="1" s="1"/>
  <c r="AD756" i="1" s="1"/>
  <c r="T752" i="1"/>
  <c r="AC752" i="1"/>
  <c r="AD752" i="1"/>
  <c r="T748" i="1"/>
  <c r="U748" i="1" s="1"/>
  <c r="T744" i="1"/>
  <c r="AC744" i="1" s="1"/>
  <c r="AD744" i="1" s="1"/>
  <c r="AF744" i="1" s="1"/>
  <c r="T741" i="1"/>
  <c r="AC741" i="1"/>
  <c r="AD741" i="1" s="1"/>
  <c r="T740" i="1"/>
  <c r="AC740" i="1"/>
  <c r="AD740" i="1" s="1"/>
  <c r="T736" i="1"/>
  <c r="AC736" i="1" s="1"/>
  <c r="AD736" i="1" s="1"/>
  <c r="T733" i="1"/>
  <c r="AC733" i="1"/>
  <c r="AD733" i="1" s="1"/>
  <c r="T732" i="1"/>
  <c r="AC732" i="1" s="1"/>
  <c r="AD732" i="1" s="1"/>
  <c r="V732" i="1"/>
  <c r="V720" i="1"/>
  <c r="T718" i="1"/>
  <c r="V718" i="1"/>
  <c r="V713" i="1"/>
  <c r="T712" i="1"/>
  <c r="T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 s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 s="1"/>
  <c r="AF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 s="1"/>
  <c r="T618" i="1"/>
  <c r="U618" i="1" s="1"/>
  <c r="V613" i="1"/>
  <c r="V606" i="1"/>
  <c r="T606" i="1"/>
  <c r="U606" i="1"/>
  <c r="R605" i="1"/>
  <c r="S605" i="1"/>
  <c r="T588" i="1"/>
  <c r="AB588" i="1" s="1"/>
  <c r="V588" i="1"/>
  <c r="T544" i="1"/>
  <c r="V526" i="1"/>
  <c r="T734" i="1"/>
  <c r="AB734" i="1" s="1"/>
  <c r="AC734" i="1"/>
  <c r="AD734" i="1" s="1"/>
  <c r="T730" i="1"/>
  <c r="AC730" i="1" s="1"/>
  <c r="AD730" i="1" s="1"/>
  <c r="AB725" i="1"/>
  <c r="T723" i="1"/>
  <c r="AB723" i="1" s="1"/>
  <c r="T722" i="1"/>
  <c r="AB717" i="1"/>
  <c r="T715" i="1"/>
  <c r="U715" i="1" s="1"/>
  <c r="AB715" i="1"/>
  <c r="T714" i="1"/>
  <c r="U714" i="1" s="1"/>
  <c r="T707" i="1"/>
  <c r="AB707" i="1" s="1"/>
  <c r="T706" i="1"/>
  <c r="T699" i="1"/>
  <c r="AB699" i="1"/>
  <c r="T698" i="1"/>
  <c r="AB698" i="1" s="1"/>
  <c r="AB693" i="1"/>
  <c r="T691" i="1"/>
  <c r="AB691" i="1"/>
  <c r="T690" i="1"/>
  <c r="T683" i="1"/>
  <c r="AB683" i="1"/>
  <c r="T682" i="1"/>
  <c r="U682" i="1" s="1"/>
  <c r="AB677" i="1"/>
  <c r="T675" i="1"/>
  <c r="AB675" i="1"/>
  <c r="T674" i="1"/>
  <c r="T667" i="1"/>
  <c r="AB667" i="1"/>
  <c r="T666" i="1"/>
  <c r="R662" i="1"/>
  <c r="S662" i="1" s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/>
  <c r="T636" i="1"/>
  <c r="AC636" i="1" s="1"/>
  <c r="AD636" i="1" s="1"/>
  <c r="AF636" i="1" s="1"/>
  <c r="T635" i="1"/>
  <c r="U635" i="1" s="1"/>
  <c r="T631" i="1"/>
  <c r="T628" i="1"/>
  <c r="AC628" i="1"/>
  <c r="AD628" i="1" s="1"/>
  <c r="R620" i="1"/>
  <c r="S620" i="1"/>
  <c r="T610" i="1"/>
  <c r="U610" i="1"/>
  <c r="T608" i="1"/>
  <c r="AB608" i="1" s="1"/>
  <c r="R604" i="1"/>
  <c r="S604" i="1" s="1"/>
  <c r="T545" i="1"/>
  <c r="U545" i="1" s="1"/>
  <c r="V542" i="1"/>
  <c r="T542" i="1"/>
  <c r="U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 s="1"/>
  <c r="R609" i="1"/>
  <c r="S609" i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R594" i="1"/>
  <c r="S594" i="1" s="1"/>
  <c r="R588" i="1"/>
  <c r="S588" i="1"/>
  <c r="T571" i="1"/>
  <c r="U571" i="1"/>
  <c r="S556" i="1"/>
  <c r="R554" i="1"/>
  <c r="S554" i="1" s="1"/>
  <c r="T553" i="1"/>
  <c r="U553" i="1" s="1"/>
  <c r="T552" i="1"/>
  <c r="T546" i="1"/>
  <c r="R545" i="1"/>
  <c r="S545" i="1"/>
  <c r="V502" i="1"/>
  <c r="R481" i="1"/>
  <c r="S481" i="1" s="1"/>
  <c r="R597" i="1"/>
  <c r="S597" i="1"/>
  <c r="R587" i="1"/>
  <c r="S587" i="1"/>
  <c r="R583" i="1"/>
  <c r="S583" i="1"/>
  <c r="R566" i="1"/>
  <c r="S566" i="1" s="1"/>
  <c r="R560" i="1"/>
  <c r="S560" i="1"/>
  <c r="R546" i="1"/>
  <c r="S546" i="1"/>
  <c r="R538" i="1"/>
  <c r="S538" i="1" s="1"/>
  <c r="U636" i="1"/>
  <c r="AG636" i="1" s="1"/>
  <c r="AH636" i="1" s="1"/>
  <c r="AC635" i="1"/>
  <c r="AD635" i="1"/>
  <c r="AB635" i="1"/>
  <c r="AB634" i="1"/>
  <c r="U628" i="1"/>
  <c r="AC553" i="1"/>
  <c r="AD553" i="1"/>
  <c r="U647" i="1"/>
  <c r="AB647" i="1"/>
  <c r="U624" i="1"/>
  <c r="AC624" i="1"/>
  <c r="AD624" i="1" s="1"/>
  <c r="U623" i="1"/>
  <c r="AB623" i="1"/>
  <c r="AC623" i="1"/>
  <c r="AD623" i="1" s="1"/>
  <c r="AF623" i="1" s="1"/>
  <c r="U616" i="1"/>
  <c r="AC616" i="1"/>
  <c r="AD616" i="1" s="1"/>
  <c r="U615" i="1"/>
  <c r="AB615" i="1"/>
  <c r="AC608" i="1"/>
  <c r="AD608" i="1"/>
  <c r="AF608" i="1" s="1"/>
  <c r="U600" i="1"/>
  <c r="U556" i="1"/>
  <c r="AD556" i="1"/>
  <c r="AF556" i="1"/>
  <c r="AG556" i="1" s="1"/>
  <c r="AH556" i="1" s="1"/>
  <c r="U644" i="1"/>
  <c r="AC644" i="1"/>
  <c r="AD644" i="1" s="1"/>
  <c r="AF644" i="1"/>
  <c r="U643" i="1"/>
  <c r="AC643" i="1"/>
  <c r="AD643" i="1"/>
  <c r="AB643" i="1"/>
  <c r="AB626" i="1"/>
  <c r="U619" i="1"/>
  <c r="AB618" i="1"/>
  <c r="U612" i="1"/>
  <c r="AB611" i="1"/>
  <c r="U603" i="1"/>
  <c r="AC603" i="1"/>
  <c r="AD603" i="1"/>
  <c r="AF603" i="1" s="1"/>
  <c r="AB603" i="1"/>
  <c r="AB644" i="1"/>
  <c r="AB636" i="1"/>
  <c r="V529" i="1"/>
  <c r="V634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 s="1"/>
  <c r="R557" i="1"/>
  <c r="S557" i="1"/>
  <c r="R550" i="1"/>
  <c r="S550" i="1" s="1"/>
  <c r="R549" i="1"/>
  <c r="S549" i="1" s="1"/>
  <c r="T528" i="1"/>
  <c r="T520" i="1"/>
  <c r="AA218" i="1"/>
  <c r="AH989" i="1"/>
  <c r="AC992" i="1"/>
  <c r="AD992" i="1" s="1"/>
  <c r="AC975" i="1"/>
  <c r="AD975" i="1" s="1"/>
  <c r="AC973" i="1"/>
  <c r="AD973" i="1"/>
  <c r="AC971" i="1"/>
  <c r="AD971" i="1"/>
  <c r="AF971" i="1" s="1"/>
  <c r="AC963" i="1"/>
  <c r="AD963" i="1" s="1"/>
  <c r="T822" i="1"/>
  <c r="AB822" i="1"/>
  <c r="T818" i="1"/>
  <c r="AB818" i="1"/>
  <c r="T814" i="1"/>
  <c r="AB814" i="1" s="1"/>
  <c r="T798" i="1"/>
  <c r="AB798" i="1" s="1"/>
  <c r="T794" i="1"/>
  <c r="AB794" i="1"/>
  <c r="AF782" i="1"/>
  <c r="AG782" i="1" s="1"/>
  <c r="AH782" i="1" s="1"/>
  <c r="AF766" i="1"/>
  <c r="AF758" i="1"/>
  <c r="AG758" i="1" s="1"/>
  <c r="AH758" i="1" s="1"/>
  <c r="AF746" i="1"/>
  <c r="AF731" i="1"/>
  <c r="AC724" i="1"/>
  <c r="AD724" i="1" s="1"/>
  <c r="U724" i="1"/>
  <c r="AC716" i="1"/>
  <c r="AD716" i="1"/>
  <c r="U716" i="1"/>
  <c r="AC708" i="1"/>
  <c r="AD708" i="1" s="1"/>
  <c r="U708" i="1"/>
  <c r="AC700" i="1"/>
  <c r="AD700" i="1"/>
  <c r="U700" i="1"/>
  <c r="AC692" i="1"/>
  <c r="AD692" i="1"/>
  <c r="AF692" i="1" s="1"/>
  <c r="U692" i="1"/>
  <c r="AC684" i="1"/>
  <c r="AD684" i="1" s="1"/>
  <c r="AF684" i="1" s="1"/>
  <c r="U684" i="1"/>
  <c r="AC676" i="1"/>
  <c r="AD676" i="1"/>
  <c r="U676" i="1"/>
  <c r="AC668" i="1"/>
  <c r="AD668" i="1" s="1"/>
  <c r="U668" i="1"/>
  <c r="V904" i="1"/>
  <c r="T904" i="1"/>
  <c r="V901" i="1"/>
  <c r="T901" i="1"/>
  <c r="V898" i="1"/>
  <c r="T898" i="1"/>
  <c r="V896" i="1"/>
  <c r="T896" i="1"/>
  <c r="V890" i="1"/>
  <c r="T890" i="1"/>
  <c r="AC890" i="1" s="1"/>
  <c r="AD890" i="1" s="1"/>
  <c r="V883" i="1"/>
  <c r="T883" i="1"/>
  <c r="AB883" i="1" s="1"/>
  <c r="V882" i="1"/>
  <c r="T882" i="1"/>
  <c r="V881" i="1"/>
  <c r="T881" i="1"/>
  <c r="V879" i="1"/>
  <c r="T879" i="1"/>
  <c r="AB879" i="1" s="1"/>
  <c r="V878" i="1"/>
  <c r="T878" i="1"/>
  <c r="AB878" i="1" s="1"/>
  <c r="V877" i="1"/>
  <c r="T877" i="1"/>
  <c r="AB877" i="1" s="1"/>
  <c r="V876" i="1"/>
  <c r="T876" i="1"/>
  <c r="V875" i="1"/>
  <c r="V874" i="1"/>
  <c r="T874" i="1"/>
  <c r="AB874" i="1" s="1"/>
  <c r="V873" i="1"/>
  <c r="T873" i="1"/>
  <c r="V872" i="1"/>
  <c r="T872" i="1"/>
  <c r="V871" i="1"/>
  <c r="T871" i="1"/>
  <c r="V870" i="1"/>
  <c r="T870" i="1"/>
  <c r="AB870" i="1"/>
  <c r="V869" i="1"/>
  <c r="T869" i="1"/>
  <c r="AB869" i="1" s="1"/>
  <c r="V868" i="1"/>
  <c r="T868" i="1"/>
  <c r="V867" i="1"/>
  <c r="T867" i="1"/>
  <c r="V866" i="1"/>
  <c r="T866" i="1"/>
  <c r="AB866" i="1" s="1"/>
  <c r="V865" i="1"/>
  <c r="T865" i="1"/>
  <c r="V864" i="1"/>
  <c r="T864" i="1"/>
  <c r="V863" i="1"/>
  <c r="T863" i="1"/>
  <c r="V862" i="1"/>
  <c r="T862" i="1"/>
  <c r="AB862" i="1"/>
  <c r="V861" i="1"/>
  <c r="T861" i="1"/>
  <c r="V860" i="1"/>
  <c r="T860" i="1"/>
  <c r="V859" i="1"/>
  <c r="T859" i="1"/>
  <c r="AB859" i="1" s="1"/>
  <c r="V858" i="1"/>
  <c r="T858" i="1"/>
  <c r="AB858" i="1"/>
  <c r="V857" i="1"/>
  <c r="T857" i="1"/>
  <c r="V855" i="1"/>
  <c r="T855" i="1"/>
  <c r="AB855" i="1" s="1"/>
  <c r="V854" i="1"/>
  <c r="T854" i="1"/>
  <c r="V853" i="1"/>
  <c r="T853" i="1"/>
  <c r="T852" i="1"/>
  <c r="V851" i="1"/>
  <c r="T851" i="1"/>
  <c r="V850" i="1"/>
  <c r="T850" i="1"/>
  <c r="AB850" i="1" s="1"/>
  <c r="V849" i="1"/>
  <c r="V848" i="1"/>
  <c r="T848" i="1"/>
  <c r="V847" i="1"/>
  <c r="T847" i="1"/>
  <c r="AB847" i="1" s="1"/>
  <c r="V846" i="1"/>
  <c r="T846" i="1"/>
  <c r="AB846" i="1" s="1"/>
  <c r="V845" i="1"/>
  <c r="T845" i="1"/>
  <c r="AB845" i="1" s="1"/>
  <c r="V844" i="1"/>
  <c r="T844" i="1"/>
  <c r="AB844" i="1" s="1"/>
  <c r="V843" i="1"/>
  <c r="T843" i="1"/>
  <c r="V842" i="1"/>
  <c r="T842" i="1"/>
  <c r="AB842" i="1" s="1"/>
  <c r="V841" i="1"/>
  <c r="T841" i="1"/>
  <c r="V840" i="1"/>
  <c r="T840" i="1"/>
  <c r="U840" i="1" s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AB827" i="1" s="1"/>
  <c r="V826" i="1"/>
  <c r="T826" i="1"/>
  <c r="AB826" i="1"/>
  <c r="V825" i="1"/>
  <c r="T825" i="1"/>
  <c r="V824" i="1"/>
  <c r="T823" i="1"/>
  <c r="AB823" i="1" s="1"/>
  <c r="T819" i="1"/>
  <c r="AB819" i="1" s="1"/>
  <c r="AB815" i="1"/>
  <c r="T815" i="1"/>
  <c r="AB811" i="1"/>
  <c r="T811" i="1"/>
  <c r="T807" i="1"/>
  <c r="AB807" i="1" s="1"/>
  <c r="T803" i="1"/>
  <c r="AB803" i="1" s="1"/>
  <c r="AB799" i="1"/>
  <c r="T799" i="1"/>
  <c r="AB795" i="1"/>
  <c r="T795" i="1"/>
  <c r="T791" i="1"/>
  <c r="AB791" i="1" s="1"/>
  <c r="AF783" i="1"/>
  <c r="AF779" i="1"/>
  <c r="AF775" i="1"/>
  <c r="AG775" i="1" s="1"/>
  <c r="AH775" i="1" s="1"/>
  <c r="AF771" i="1"/>
  <c r="AF767" i="1"/>
  <c r="AF751" i="1"/>
  <c r="AG751" i="1"/>
  <c r="AH751" i="1" s="1"/>
  <c r="AF743" i="1"/>
  <c r="AG743" i="1" s="1"/>
  <c r="AH743" i="1"/>
  <c r="AF730" i="1"/>
  <c r="AF635" i="1"/>
  <c r="AG635" i="1" s="1"/>
  <c r="AH635" i="1" s="1"/>
  <c r="AF624" i="1"/>
  <c r="AG624" i="1" s="1"/>
  <c r="AH624" i="1" s="1"/>
  <c r="AG603" i="1"/>
  <c r="AH603" i="1" s="1"/>
  <c r="AC995" i="1"/>
  <c r="AD995" i="1" s="1"/>
  <c r="AC983" i="1"/>
  <c r="AD983" i="1"/>
  <c r="AC981" i="1"/>
  <c r="AD981" i="1" s="1"/>
  <c r="AC972" i="1"/>
  <c r="AD972" i="1"/>
  <c r="AC968" i="1"/>
  <c r="AD968" i="1"/>
  <c r="AC966" i="1"/>
  <c r="AD966" i="1" s="1"/>
  <c r="AC965" i="1"/>
  <c r="AD965" i="1" s="1"/>
  <c r="T810" i="1"/>
  <c r="T806" i="1"/>
  <c r="AB806" i="1"/>
  <c r="T802" i="1"/>
  <c r="AF778" i="1"/>
  <c r="V958" i="1"/>
  <c r="T958" i="1"/>
  <c r="AB958" i="1"/>
  <c r="V956" i="1"/>
  <c r="T956" i="1"/>
  <c r="AB956" i="1" s="1"/>
  <c r="V955" i="1"/>
  <c r="T955" i="1"/>
  <c r="U955" i="1" s="1"/>
  <c r="V953" i="1"/>
  <c r="T953" i="1"/>
  <c r="AC953" i="1" s="1"/>
  <c r="V952" i="1"/>
  <c r="V951" i="1"/>
  <c r="T951" i="1"/>
  <c r="V950" i="1"/>
  <c r="T950" i="1"/>
  <c r="AB950" i="1"/>
  <c r="V948" i="1"/>
  <c r="T948" i="1"/>
  <c r="AB948" i="1" s="1"/>
  <c r="V946" i="1"/>
  <c r="V945" i="1"/>
  <c r="T945" i="1"/>
  <c r="V939" i="1"/>
  <c r="T939" i="1"/>
  <c r="V935" i="1"/>
  <c r="T935" i="1"/>
  <c r="V934" i="1"/>
  <c r="T926" i="1"/>
  <c r="AB926" i="1" s="1"/>
  <c r="V924" i="1"/>
  <c r="T924" i="1"/>
  <c r="AB924" i="1"/>
  <c r="V921" i="1"/>
  <c r="T921" i="1"/>
  <c r="AB921" i="1" s="1"/>
  <c r="V920" i="1"/>
  <c r="T920" i="1"/>
  <c r="AB920" i="1"/>
  <c r="V919" i="1"/>
  <c r="T919" i="1"/>
  <c r="V918" i="1"/>
  <c r="T918" i="1"/>
  <c r="V917" i="1"/>
  <c r="T917" i="1"/>
  <c r="AB917" i="1"/>
  <c r="V916" i="1"/>
  <c r="T916" i="1"/>
  <c r="AB916" i="1"/>
  <c r="V914" i="1"/>
  <c r="T914" i="1"/>
  <c r="V913" i="1"/>
  <c r="T913" i="1"/>
  <c r="AB913" i="1"/>
  <c r="V910" i="1"/>
  <c r="T910" i="1"/>
  <c r="V907" i="1"/>
  <c r="T907" i="1"/>
  <c r="V906" i="1"/>
  <c r="T906" i="1"/>
  <c r="V902" i="1"/>
  <c r="T902" i="1"/>
  <c r="V899" i="1"/>
  <c r="T899" i="1"/>
  <c r="V895" i="1"/>
  <c r="T895" i="1"/>
  <c r="AB895" i="1"/>
  <c r="V893" i="1"/>
  <c r="T893" i="1"/>
  <c r="AB893" i="1" s="1"/>
  <c r="V892" i="1"/>
  <c r="T892" i="1"/>
  <c r="AB892" i="1" s="1"/>
  <c r="V891" i="1"/>
  <c r="T891" i="1"/>
  <c r="V889" i="1"/>
  <c r="T889" i="1"/>
  <c r="AB889" i="1" s="1"/>
  <c r="V888" i="1"/>
  <c r="T888" i="1"/>
  <c r="AB888" i="1" s="1"/>
  <c r="V887" i="1"/>
  <c r="T887" i="1"/>
  <c r="AC887" i="1" s="1"/>
  <c r="AB887" i="1"/>
  <c r="V885" i="1"/>
  <c r="V880" i="1"/>
  <c r="T880" i="1"/>
  <c r="AB880" i="1"/>
  <c r="AB1000" i="1"/>
  <c r="AB989" i="1"/>
  <c r="AB988" i="1"/>
  <c r="AB983" i="1"/>
  <c r="AB981" i="1"/>
  <c r="AB979" i="1"/>
  <c r="AB975" i="1"/>
  <c r="AB973" i="1"/>
  <c r="AB972" i="1"/>
  <c r="AB967" i="1"/>
  <c r="AB966" i="1"/>
  <c r="AB964" i="1"/>
  <c r="AB945" i="1"/>
  <c r="AB901" i="1"/>
  <c r="AB898" i="1"/>
  <c r="AB890" i="1"/>
  <c r="AB882" i="1"/>
  <c r="AB875" i="1"/>
  <c r="AB873" i="1"/>
  <c r="AB871" i="1"/>
  <c r="AB868" i="1"/>
  <c r="AB867" i="1"/>
  <c r="AB864" i="1"/>
  <c r="AB863" i="1"/>
  <c r="AB861" i="1"/>
  <c r="AB860" i="1"/>
  <c r="AB853" i="1"/>
  <c r="AB843" i="1"/>
  <c r="AB841" i="1"/>
  <c r="AB840" i="1"/>
  <c r="AB839" i="1"/>
  <c r="AB836" i="1"/>
  <c r="AB835" i="1"/>
  <c r="AB832" i="1"/>
  <c r="AB831" i="1"/>
  <c r="AB829" i="1"/>
  <c r="AB828" i="1"/>
  <c r="AB825" i="1"/>
  <c r="T820" i="1"/>
  <c r="T816" i="1"/>
  <c r="AB816" i="1" s="1"/>
  <c r="AB812" i="1"/>
  <c r="T812" i="1"/>
  <c r="T808" i="1"/>
  <c r="AB808" i="1" s="1"/>
  <c r="T804" i="1"/>
  <c r="T800" i="1"/>
  <c r="AB796" i="1"/>
  <c r="T796" i="1"/>
  <c r="T792" i="1"/>
  <c r="AB792" i="1" s="1"/>
  <c r="T788" i="1"/>
  <c r="AB788" i="1" s="1"/>
  <c r="AF784" i="1"/>
  <c r="AF780" i="1"/>
  <c r="AF776" i="1"/>
  <c r="AG776" i="1" s="1"/>
  <c r="AH776" i="1" s="1"/>
  <c r="AF756" i="1"/>
  <c r="AC728" i="1"/>
  <c r="AD728" i="1" s="1"/>
  <c r="AF728" i="1" s="1"/>
  <c r="U728" i="1"/>
  <c r="U712" i="1"/>
  <c r="U688" i="1"/>
  <c r="AC680" i="1"/>
  <c r="AD680" i="1" s="1"/>
  <c r="AF680" i="1" s="1"/>
  <c r="U680" i="1"/>
  <c r="AC672" i="1"/>
  <c r="AD672" i="1" s="1"/>
  <c r="U672" i="1"/>
  <c r="U588" i="1"/>
  <c r="AC588" i="1"/>
  <c r="AD588" i="1"/>
  <c r="AF588" i="1" s="1"/>
  <c r="AC999" i="1"/>
  <c r="AD999" i="1" s="1"/>
  <c r="AC990" i="1"/>
  <c r="AD990" i="1"/>
  <c r="AC987" i="1"/>
  <c r="AD987" i="1"/>
  <c r="AC986" i="1"/>
  <c r="AD986" i="1" s="1"/>
  <c r="AC979" i="1"/>
  <c r="AD979" i="1" s="1"/>
  <c r="AC978" i="1"/>
  <c r="AD978" i="1" s="1"/>
  <c r="AC967" i="1"/>
  <c r="AD967" i="1"/>
  <c r="AC961" i="1"/>
  <c r="AD961" i="1" s="1"/>
  <c r="T790" i="1"/>
  <c r="AF754" i="1"/>
  <c r="AF750" i="1"/>
  <c r="AF739" i="1"/>
  <c r="AG739" i="1" s="1"/>
  <c r="AH739" i="1" s="1"/>
  <c r="V960" i="1"/>
  <c r="T960" i="1"/>
  <c r="AB960" i="1" s="1"/>
  <c r="V959" i="1"/>
  <c r="T959" i="1"/>
  <c r="V949" i="1"/>
  <c r="T949" i="1"/>
  <c r="V947" i="1"/>
  <c r="V944" i="1"/>
  <c r="AB944" i="1"/>
  <c r="V943" i="1"/>
  <c r="T943" i="1"/>
  <c r="V942" i="1"/>
  <c r="T942" i="1"/>
  <c r="AB942" i="1" s="1"/>
  <c r="V941" i="1"/>
  <c r="T941" i="1"/>
  <c r="V940" i="1"/>
  <c r="T940" i="1"/>
  <c r="AB940" i="1"/>
  <c r="V938" i="1"/>
  <c r="T938" i="1"/>
  <c r="V936" i="1"/>
  <c r="T936" i="1"/>
  <c r="AB936" i="1"/>
  <c r="V933" i="1"/>
  <c r="T933" i="1"/>
  <c r="U933" i="1" s="1"/>
  <c r="V932" i="1"/>
  <c r="T932" i="1"/>
  <c r="AB932" i="1" s="1"/>
  <c r="V931" i="1"/>
  <c r="T931" i="1"/>
  <c r="V930" i="1"/>
  <c r="T930" i="1"/>
  <c r="V929" i="1"/>
  <c r="T929" i="1"/>
  <c r="V928" i="1"/>
  <c r="T928" i="1"/>
  <c r="AB928" i="1" s="1"/>
  <c r="V927" i="1"/>
  <c r="T927" i="1"/>
  <c r="V925" i="1"/>
  <c r="T925" i="1"/>
  <c r="AB925" i="1" s="1"/>
  <c r="V923" i="1"/>
  <c r="V922" i="1"/>
  <c r="T922" i="1"/>
  <c r="V915" i="1"/>
  <c r="T915" i="1"/>
  <c r="V912" i="1"/>
  <c r="T912" i="1"/>
  <c r="AB912" i="1"/>
  <c r="V911" i="1"/>
  <c r="T911" i="1"/>
  <c r="T909" i="1"/>
  <c r="V908" i="1"/>
  <c r="T908" i="1"/>
  <c r="AB908" i="1" s="1"/>
  <c r="V903" i="1"/>
  <c r="T903" i="1"/>
  <c r="V900" i="1"/>
  <c r="T900" i="1"/>
  <c r="AB900" i="1"/>
  <c r="V897" i="1"/>
  <c r="T897" i="1"/>
  <c r="V894" i="1"/>
  <c r="T894" i="1"/>
  <c r="V886" i="1"/>
  <c r="T886" i="1"/>
  <c r="V884" i="1"/>
  <c r="T884" i="1"/>
  <c r="AB999" i="1"/>
  <c r="AB991" i="1"/>
  <c r="AB990" i="1"/>
  <c r="AB987" i="1"/>
  <c r="AB986" i="1"/>
  <c r="T821" i="1"/>
  <c r="AB821" i="1" s="1"/>
  <c r="T817" i="1"/>
  <c r="T813" i="1"/>
  <c r="AB813" i="1"/>
  <c r="T809" i="1"/>
  <c r="U809" i="1" s="1"/>
  <c r="T805" i="1"/>
  <c r="AB805" i="1" s="1"/>
  <c r="T801" i="1"/>
  <c r="T797" i="1"/>
  <c r="AB797" i="1" s="1"/>
  <c r="T793" i="1"/>
  <c r="T789" i="1"/>
  <c r="AB789" i="1"/>
  <c r="AF785" i="1"/>
  <c r="AG785" i="1"/>
  <c r="AH785" i="1" s="1"/>
  <c r="AF757" i="1"/>
  <c r="AF745" i="1"/>
  <c r="AF740" i="1"/>
  <c r="AG740" i="1" s="1"/>
  <c r="AH740" i="1" s="1"/>
  <c r="AF736" i="1"/>
  <c r="AB728" i="1"/>
  <c r="AC727" i="1"/>
  <c r="AD727" i="1"/>
  <c r="U727" i="1"/>
  <c r="AB724" i="1"/>
  <c r="AC723" i="1"/>
  <c r="AD723" i="1"/>
  <c r="U723" i="1"/>
  <c r="AC719" i="1"/>
  <c r="AD719" i="1"/>
  <c r="AF719" i="1" s="1"/>
  <c r="U719" i="1"/>
  <c r="AB716" i="1"/>
  <c r="U711" i="1"/>
  <c r="AB708" i="1"/>
  <c r="AC707" i="1"/>
  <c r="AD707" i="1" s="1"/>
  <c r="U707" i="1"/>
  <c r="AB700" i="1"/>
  <c r="AC699" i="1"/>
  <c r="AD699" i="1"/>
  <c r="U699" i="1"/>
  <c r="AC695" i="1"/>
  <c r="AD695" i="1"/>
  <c r="U695" i="1"/>
  <c r="AB692" i="1"/>
  <c r="AC691" i="1"/>
  <c r="AD691" i="1" s="1"/>
  <c r="U691" i="1"/>
  <c r="AC687" i="1"/>
  <c r="AD687" i="1"/>
  <c r="U687" i="1"/>
  <c r="AB684" i="1"/>
  <c r="AC683" i="1"/>
  <c r="AD683" i="1"/>
  <c r="U683" i="1"/>
  <c r="AB680" i="1"/>
  <c r="AC679" i="1"/>
  <c r="AD679" i="1"/>
  <c r="U679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45" i="1"/>
  <c r="AC645" i="1"/>
  <c r="AD645" i="1" s="1"/>
  <c r="U637" i="1"/>
  <c r="AC637" i="1"/>
  <c r="AD637" i="1" s="1"/>
  <c r="U629" i="1"/>
  <c r="AC629" i="1"/>
  <c r="AD629" i="1"/>
  <c r="U621" i="1"/>
  <c r="AC621" i="1"/>
  <c r="AD621" i="1" s="1"/>
  <c r="U597" i="1"/>
  <c r="AC597" i="1"/>
  <c r="AD597" i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3" i="1"/>
  <c r="AB732" i="1"/>
  <c r="AB731" i="1"/>
  <c r="AB730" i="1"/>
  <c r="AC726" i="1"/>
  <c r="AD726" i="1" s="1"/>
  <c r="U726" i="1"/>
  <c r="AC722" i="1"/>
  <c r="AD722" i="1"/>
  <c r="U722" i="1"/>
  <c r="AC718" i="1"/>
  <c r="AD718" i="1" s="1"/>
  <c r="U718" i="1"/>
  <c r="AC714" i="1"/>
  <c r="AD714" i="1"/>
  <c r="AC710" i="1"/>
  <c r="AD710" i="1"/>
  <c r="U710" i="1"/>
  <c r="AC706" i="1"/>
  <c r="AD706" i="1" s="1"/>
  <c r="U706" i="1"/>
  <c r="AC702" i="1"/>
  <c r="AD702" i="1" s="1"/>
  <c r="U702" i="1"/>
  <c r="AC698" i="1"/>
  <c r="AD698" i="1"/>
  <c r="U698" i="1"/>
  <c r="AC694" i="1"/>
  <c r="AD694" i="1" s="1"/>
  <c r="AF694" i="1" s="1"/>
  <c r="U694" i="1"/>
  <c r="AC690" i="1"/>
  <c r="AD690" i="1"/>
  <c r="U690" i="1"/>
  <c r="AC686" i="1"/>
  <c r="AD686" i="1"/>
  <c r="AF686" i="1" s="1"/>
  <c r="U686" i="1"/>
  <c r="AG686" i="1" s="1"/>
  <c r="U678" i="1"/>
  <c r="AC674" i="1"/>
  <c r="AD674" i="1" s="1"/>
  <c r="U674" i="1"/>
  <c r="AC670" i="1"/>
  <c r="AD670" i="1" s="1"/>
  <c r="U670" i="1"/>
  <c r="AC666" i="1"/>
  <c r="AD666" i="1"/>
  <c r="U666" i="1"/>
  <c r="T593" i="1"/>
  <c r="U593" i="1" s="1"/>
  <c r="AB593" i="1"/>
  <c r="AC787" i="1"/>
  <c r="AD787" i="1"/>
  <c r="U785" i="1"/>
  <c r="U784" i="1"/>
  <c r="U783" i="1"/>
  <c r="AG783" i="1" s="1"/>
  <c r="AH783" i="1" s="1"/>
  <c r="U782" i="1"/>
  <c r="U781" i="1"/>
  <c r="U779" i="1"/>
  <c r="U778" i="1"/>
  <c r="AG778" i="1"/>
  <c r="AH778" i="1"/>
  <c r="U777" i="1"/>
  <c r="AG777" i="1" s="1"/>
  <c r="AH777" i="1" s="1"/>
  <c r="U776" i="1"/>
  <c r="U775" i="1"/>
  <c r="U774" i="1"/>
  <c r="U773" i="1"/>
  <c r="U772" i="1"/>
  <c r="U771" i="1"/>
  <c r="U770" i="1"/>
  <c r="AG770" i="1"/>
  <c r="AH770" i="1" s="1"/>
  <c r="U769" i="1"/>
  <c r="U768" i="1"/>
  <c r="U767" i="1"/>
  <c r="AG767" i="1" s="1"/>
  <c r="AH767" i="1" s="1"/>
  <c r="U766" i="1"/>
  <c r="U765" i="1"/>
  <c r="AG765" i="1"/>
  <c r="AH765" i="1"/>
  <c r="U764" i="1"/>
  <c r="U763" i="1"/>
  <c r="U762" i="1"/>
  <c r="U761" i="1"/>
  <c r="AG761" i="1" s="1"/>
  <c r="AH761" i="1" s="1"/>
  <c r="U760" i="1"/>
  <c r="U759" i="1"/>
  <c r="U758" i="1"/>
  <c r="U757" i="1"/>
  <c r="U756" i="1"/>
  <c r="U755" i="1"/>
  <c r="U754" i="1"/>
  <c r="AG754" i="1"/>
  <c r="AH754" i="1"/>
  <c r="U753" i="1"/>
  <c r="U752" i="1"/>
  <c r="U751" i="1"/>
  <c r="U750" i="1"/>
  <c r="AG750" i="1"/>
  <c r="AH750" i="1" s="1"/>
  <c r="U749" i="1"/>
  <c r="AG749" i="1"/>
  <c r="AH749" i="1"/>
  <c r="U747" i="1"/>
  <c r="U746" i="1"/>
  <c r="U745" i="1"/>
  <c r="AG745" i="1" s="1"/>
  <c r="AH745" i="1" s="1"/>
  <c r="U744" i="1"/>
  <c r="U743" i="1"/>
  <c r="U742" i="1"/>
  <c r="U741" i="1"/>
  <c r="U740" i="1"/>
  <c r="U739" i="1"/>
  <c r="U738" i="1"/>
  <c r="U737" i="1"/>
  <c r="U736" i="1"/>
  <c r="AG736" i="1"/>
  <c r="AH736" i="1"/>
  <c r="U735" i="1"/>
  <c r="U734" i="1"/>
  <c r="U733" i="1"/>
  <c r="U732" i="1"/>
  <c r="U731" i="1"/>
  <c r="AG731" i="1" s="1"/>
  <c r="AH731" i="1" s="1"/>
  <c r="U730" i="1"/>
  <c r="AG730" i="1" s="1"/>
  <c r="U729" i="1"/>
  <c r="AB726" i="1"/>
  <c r="AC725" i="1"/>
  <c r="AD725" i="1"/>
  <c r="U725" i="1"/>
  <c r="AB722" i="1"/>
  <c r="AC721" i="1"/>
  <c r="AD721" i="1"/>
  <c r="U721" i="1"/>
  <c r="AB718" i="1"/>
  <c r="AC717" i="1"/>
  <c r="AD717" i="1"/>
  <c r="U717" i="1"/>
  <c r="AB714" i="1"/>
  <c r="AC713" i="1"/>
  <c r="AD713" i="1"/>
  <c r="U713" i="1"/>
  <c r="AB710" i="1"/>
  <c r="AC709" i="1"/>
  <c r="AD709" i="1"/>
  <c r="AF709" i="1" s="1"/>
  <c r="AG709" i="1" s="1"/>
  <c r="U709" i="1"/>
  <c r="AB706" i="1"/>
  <c r="AC705" i="1"/>
  <c r="AD705" i="1"/>
  <c r="U705" i="1"/>
  <c r="AB702" i="1"/>
  <c r="AC697" i="1"/>
  <c r="AD697" i="1" s="1"/>
  <c r="U697" i="1"/>
  <c r="AB694" i="1"/>
  <c r="AC693" i="1"/>
  <c r="AD693" i="1"/>
  <c r="U693" i="1"/>
  <c r="AB690" i="1"/>
  <c r="AC689" i="1"/>
  <c r="AD689" i="1" s="1"/>
  <c r="U689" i="1"/>
  <c r="AB686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70" i="1"/>
  <c r="AB666" i="1"/>
  <c r="T665" i="1"/>
  <c r="AC665" i="1" s="1"/>
  <c r="AD665" i="1" s="1"/>
  <c r="AB665" i="1"/>
  <c r="AB661" i="1"/>
  <c r="T657" i="1"/>
  <c r="T649" i="1"/>
  <c r="AB649" i="1" s="1"/>
  <c r="AB645" i="1"/>
  <c r="T641" i="1"/>
  <c r="AB637" i="1"/>
  <c r="T633" i="1"/>
  <c r="AB633" i="1"/>
  <c r="AB629" i="1"/>
  <c r="T625" i="1"/>
  <c r="AB621" i="1"/>
  <c r="T617" i="1"/>
  <c r="AB617" i="1"/>
  <c r="T609" i="1"/>
  <c r="T601" i="1"/>
  <c r="AB601" i="1"/>
  <c r="AB597" i="1"/>
  <c r="T589" i="1"/>
  <c r="AC589" i="1" s="1"/>
  <c r="AD589" i="1" s="1"/>
  <c r="AB589" i="1"/>
  <c r="T590" i="1"/>
  <c r="AB590" i="1" s="1"/>
  <c r="T582" i="1"/>
  <c r="AC662" i="1"/>
  <c r="AD662" i="1" s="1"/>
  <c r="AC658" i="1"/>
  <c r="AD658" i="1"/>
  <c r="AC654" i="1"/>
  <c r="AD654" i="1"/>
  <c r="AF654" i="1" s="1"/>
  <c r="AC650" i="1"/>
  <c r="AD650" i="1" s="1"/>
  <c r="AC634" i="1"/>
  <c r="AD634" i="1" s="1"/>
  <c r="AC622" i="1"/>
  <c r="AD622" i="1"/>
  <c r="AC618" i="1"/>
  <c r="AD618" i="1" s="1"/>
  <c r="AC610" i="1"/>
  <c r="AD610" i="1" s="1"/>
  <c r="AC606" i="1"/>
  <c r="AD606" i="1" s="1"/>
  <c r="AC602" i="1"/>
  <c r="AD602" i="1"/>
  <c r="AF602" i="1" s="1"/>
  <c r="AC598" i="1"/>
  <c r="AD598" i="1"/>
  <c r="T591" i="1"/>
  <c r="AB591" i="1"/>
  <c r="T587" i="1"/>
  <c r="AB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 s="1"/>
  <c r="AH612" i="1" s="1"/>
  <c r="AC611" i="1"/>
  <c r="AD611" i="1" s="1"/>
  <c r="AC594" i="1"/>
  <c r="AD594" i="1" s="1"/>
  <c r="AC626" i="1"/>
  <c r="AD626" i="1" s="1"/>
  <c r="AC642" i="1"/>
  <c r="AD642" i="1" s="1"/>
  <c r="AF642" i="1" s="1"/>
  <c r="AG642" i="1"/>
  <c r="AH642" i="1" s="1"/>
  <c r="AC568" i="1"/>
  <c r="AD568" i="1"/>
  <c r="AB619" i="1"/>
  <c r="U608" i="1"/>
  <c r="AG608" i="1" s="1"/>
  <c r="AH608" i="1" s="1"/>
  <c r="AC604" i="1"/>
  <c r="AD604" i="1" s="1"/>
  <c r="AB631" i="1"/>
  <c r="AB646" i="1"/>
  <c r="AB600" i="1"/>
  <c r="AC614" i="1"/>
  <c r="AD614" i="1" s="1"/>
  <c r="AC630" i="1"/>
  <c r="AD630" i="1" s="1"/>
  <c r="AC646" i="1"/>
  <c r="AD646" i="1"/>
  <c r="AF646" i="1" s="1"/>
  <c r="AB612" i="1"/>
  <c r="AB642" i="1"/>
  <c r="AG768" i="1"/>
  <c r="AH768" i="1"/>
  <c r="AG784" i="1"/>
  <c r="AH784" i="1" s="1"/>
  <c r="AG774" i="1"/>
  <c r="AH774" i="1"/>
  <c r="AG742" i="1"/>
  <c r="AH742" i="1" s="1"/>
  <c r="AB628" i="1"/>
  <c r="AB620" i="1"/>
  <c r="AC627" i="1"/>
  <c r="AD627" i="1"/>
  <c r="AF627" i="1" s="1"/>
  <c r="U620" i="1"/>
  <c r="AB610" i="1"/>
  <c r="AB606" i="1"/>
  <c r="AB658" i="1"/>
  <c r="AB654" i="1"/>
  <c r="U962" i="1"/>
  <c r="AC962" i="1"/>
  <c r="AD962" i="1"/>
  <c r="AF962" i="1"/>
  <c r="AG962" i="1" s="1"/>
  <c r="AH962" i="1" s="1"/>
  <c r="U655" i="1"/>
  <c r="AC655" i="1"/>
  <c r="AD655" i="1" s="1"/>
  <c r="AF655" i="1" s="1"/>
  <c r="AB655" i="1"/>
  <c r="AG737" i="1"/>
  <c r="AH737" i="1" s="1"/>
  <c r="AG756" i="1"/>
  <c r="AH756" i="1" s="1"/>
  <c r="AG738" i="1"/>
  <c r="AH738" i="1"/>
  <c r="AG755" i="1"/>
  <c r="AH755" i="1"/>
  <c r="U627" i="1"/>
  <c r="U595" i="1"/>
  <c r="AB595" i="1"/>
  <c r="AB650" i="1"/>
  <c r="AB662" i="1"/>
  <c r="U648" i="1"/>
  <c r="AC648" i="1"/>
  <c r="AD648" i="1"/>
  <c r="AF648" i="1"/>
  <c r="AG648" i="1"/>
  <c r="AH648" i="1"/>
  <c r="U656" i="1"/>
  <c r="AG656" i="1" s="1"/>
  <c r="AH656" i="1" s="1"/>
  <c r="AC656" i="1"/>
  <c r="AD656" i="1"/>
  <c r="U664" i="1"/>
  <c r="AC664" i="1"/>
  <c r="AD664" i="1"/>
  <c r="U985" i="1"/>
  <c r="AC985" i="1"/>
  <c r="AD985" i="1" s="1"/>
  <c r="U663" i="1"/>
  <c r="AC663" i="1"/>
  <c r="AD663" i="1"/>
  <c r="AB663" i="1"/>
  <c r="AG757" i="1"/>
  <c r="AH757" i="1" s="1"/>
  <c r="AG764" i="1"/>
  <c r="AH764" i="1" s="1"/>
  <c r="AH730" i="1"/>
  <c r="AG747" i="1"/>
  <c r="AH747" i="1"/>
  <c r="AG779" i="1"/>
  <c r="AH779" i="1" s="1"/>
  <c r="AG766" i="1"/>
  <c r="AH766" i="1"/>
  <c r="U638" i="1"/>
  <c r="AB664" i="1"/>
  <c r="AG623" i="1"/>
  <c r="AH623" i="1"/>
  <c r="U550" i="1"/>
  <c r="U607" i="1"/>
  <c r="AB607" i="1"/>
  <c r="AC607" i="1"/>
  <c r="AD607" i="1"/>
  <c r="AF598" i="1"/>
  <c r="AG598" i="1"/>
  <c r="AH598" i="1" s="1"/>
  <c r="U589" i="1"/>
  <c r="AF677" i="1"/>
  <c r="AG677" i="1"/>
  <c r="AH677" i="1" s="1"/>
  <c r="AF693" i="1"/>
  <c r="AG693" i="1" s="1"/>
  <c r="AH693" i="1" s="1"/>
  <c r="AH709" i="1"/>
  <c r="AF725" i="1"/>
  <c r="AG725" i="1"/>
  <c r="AH725" i="1"/>
  <c r="AF787" i="1"/>
  <c r="AG787" i="1"/>
  <c r="AH787" i="1" s="1"/>
  <c r="AF666" i="1"/>
  <c r="AG666" i="1"/>
  <c r="AH666" i="1" s="1"/>
  <c r="AF690" i="1"/>
  <c r="AG690" i="1"/>
  <c r="AH690" i="1"/>
  <c r="AF698" i="1"/>
  <c r="AF714" i="1"/>
  <c r="AG714" i="1" s="1"/>
  <c r="AH714" i="1" s="1"/>
  <c r="AF645" i="1"/>
  <c r="AG645" i="1" s="1"/>
  <c r="AH645" i="1" s="1"/>
  <c r="AF691" i="1"/>
  <c r="AF707" i="1"/>
  <c r="AF967" i="1"/>
  <c r="AG967" i="1" s="1"/>
  <c r="AH967" i="1" s="1"/>
  <c r="AG588" i="1"/>
  <c r="AH588" i="1" s="1"/>
  <c r="AC792" i="1"/>
  <c r="AD792" i="1"/>
  <c r="U792" i="1"/>
  <c r="AC808" i="1"/>
  <c r="AD808" i="1" s="1"/>
  <c r="U808" i="1"/>
  <c r="AC816" i="1"/>
  <c r="AD816" i="1" s="1"/>
  <c r="U816" i="1"/>
  <c r="AG981" i="1"/>
  <c r="AH981" i="1" s="1"/>
  <c r="AC795" i="1"/>
  <c r="AD795" i="1"/>
  <c r="U795" i="1"/>
  <c r="AC803" i="1"/>
  <c r="AD803" i="1" s="1"/>
  <c r="U803" i="1"/>
  <c r="AC811" i="1"/>
  <c r="AD811" i="1" s="1"/>
  <c r="AF811" i="1" s="1"/>
  <c r="U811" i="1"/>
  <c r="AC819" i="1"/>
  <c r="AD819" i="1" s="1"/>
  <c r="U819" i="1"/>
  <c r="AC824" i="1"/>
  <c r="AD824" i="1" s="1"/>
  <c r="U824" i="1"/>
  <c r="AC826" i="1"/>
  <c r="AD826" i="1"/>
  <c r="U826" i="1"/>
  <c r="AG826" i="1" s="1"/>
  <c r="AH826" i="1" s="1"/>
  <c r="AC828" i="1"/>
  <c r="AD828" i="1" s="1"/>
  <c r="U828" i="1"/>
  <c r="AC830" i="1"/>
  <c r="AD830" i="1"/>
  <c r="U830" i="1"/>
  <c r="AC832" i="1"/>
  <c r="AD832" i="1"/>
  <c r="U832" i="1"/>
  <c r="AC834" i="1"/>
  <c r="AD834" i="1"/>
  <c r="U834" i="1"/>
  <c r="AC836" i="1"/>
  <c r="AD836" i="1" s="1"/>
  <c r="U836" i="1"/>
  <c r="AC838" i="1"/>
  <c r="AD838" i="1" s="1"/>
  <c r="U838" i="1"/>
  <c r="AC840" i="1"/>
  <c r="AD840" i="1" s="1"/>
  <c r="AC842" i="1"/>
  <c r="AD842" i="1"/>
  <c r="U842" i="1"/>
  <c r="AC844" i="1"/>
  <c r="AD844" i="1"/>
  <c r="U844" i="1"/>
  <c r="AC846" i="1"/>
  <c r="AD846" i="1"/>
  <c r="U846" i="1"/>
  <c r="U848" i="1"/>
  <c r="AC850" i="1"/>
  <c r="AD850" i="1"/>
  <c r="AF850" i="1" s="1"/>
  <c r="U850" i="1"/>
  <c r="AC854" i="1"/>
  <c r="AD854" i="1" s="1"/>
  <c r="U854" i="1"/>
  <c r="AC858" i="1"/>
  <c r="AD858" i="1"/>
  <c r="U858" i="1"/>
  <c r="AG858" i="1" s="1"/>
  <c r="AH858" i="1" s="1"/>
  <c r="AC860" i="1"/>
  <c r="AD860" i="1" s="1"/>
  <c r="U860" i="1"/>
  <c r="AC862" i="1"/>
  <c r="AD862" i="1"/>
  <c r="U862" i="1"/>
  <c r="AC864" i="1"/>
  <c r="AD864" i="1"/>
  <c r="U864" i="1"/>
  <c r="AC866" i="1"/>
  <c r="AD866" i="1" s="1"/>
  <c r="U866" i="1"/>
  <c r="AC868" i="1"/>
  <c r="AD868" i="1" s="1"/>
  <c r="U868" i="1"/>
  <c r="AC870" i="1"/>
  <c r="AD870" i="1"/>
  <c r="U870" i="1"/>
  <c r="AC872" i="1"/>
  <c r="AD872" i="1" s="1"/>
  <c r="AC874" i="1"/>
  <c r="AD874" i="1"/>
  <c r="U874" i="1"/>
  <c r="AC876" i="1"/>
  <c r="AD876" i="1"/>
  <c r="U876" i="1"/>
  <c r="AC878" i="1"/>
  <c r="AD878" i="1"/>
  <c r="U878" i="1"/>
  <c r="U881" i="1"/>
  <c r="AC883" i="1"/>
  <c r="AD883" i="1"/>
  <c r="U883" i="1"/>
  <c r="AC901" i="1"/>
  <c r="AD901" i="1"/>
  <c r="U901" i="1"/>
  <c r="AC794" i="1"/>
  <c r="AD794" i="1"/>
  <c r="U794" i="1"/>
  <c r="AG794" i="1" s="1"/>
  <c r="AH794" i="1" s="1"/>
  <c r="AC814" i="1"/>
  <c r="AD814" i="1"/>
  <c r="U814" i="1"/>
  <c r="AC822" i="1"/>
  <c r="AD822" i="1"/>
  <c r="U822" i="1"/>
  <c r="AF634" i="1"/>
  <c r="U625" i="1"/>
  <c r="AC625" i="1"/>
  <c r="AD625" i="1"/>
  <c r="AC657" i="1"/>
  <c r="AD657" i="1" s="1"/>
  <c r="AF657" i="1" s="1"/>
  <c r="AF721" i="1"/>
  <c r="AB625" i="1"/>
  <c r="AF637" i="1"/>
  <c r="AG637" i="1" s="1"/>
  <c r="AH637" i="1" s="1"/>
  <c r="AF671" i="1"/>
  <c r="AG671" i="1"/>
  <c r="AH671" i="1"/>
  <c r="AF687" i="1"/>
  <c r="AG687" i="1" s="1"/>
  <c r="AH687" i="1" s="1"/>
  <c r="AG719" i="1"/>
  <c r="AH719" i="1" s="1"/>
  <c r="AC793" i="1"/>
  <c r="AD793" i="1"/>
  <c r="U793" i="1"/>
  <c r="AC801" i="1"/>
  <c r="AD801" i="1" s="1"/>
  <c r="U801" i="1"/>
  <c r="AC817" i="1"/>
  <c r="AD817" i="1" s="1"/>
  <c r="U817" i="1"/>
  <c r="AC886" i="1"/>
  <c r="AD886" i="1"/>
  <c r="U886" i="1"/>
  <c r="AC897" i="1"/>
  <c r="AD897" i="1"/>
  <c r="U897" i="1"/>
  <c r="AC903" i="1"/>
  <c r="AD903" i="1"/>
  <c r="U903" i="1"/>
  <c r="U909" i="1"/>
  <c r="AC912" i="1"/>
  <c r="AD912" i="1"/>
  <c r="U912" i="1"/>
  <c r="AC922" i="1"/>
  <c r="AD922" i="1" s="1"/>
  <c r="U922" i="1"/>
  <c r="AC925" i="1"/>
  <c r="AD925" i="1" s="1"/>
  <c r="U925" i="1"/>
  <c r="AC928" i="1"/>
  <c r="AD928" i="1" s="1"/>
  <c r="AF928" i="1" s="1"/>
  <c r="U928" i="1"/>
  <c r="U930" i="1"/>
  <c r="AC932" i="1"/>
  <c r="AD932" i="1"/>
  <c r="AF932" i="1" s="1"/>
  <c r="U932" i="1"/>
  <c r="AC936" i="1"/>
  <c r="AD936" i="1"/>
  <c r="U936" i="1"/>
  <c r="AC938" i="1"/>
  <c r="AD938" i="1"/>
  <c r="U938" i="1"/>
  <c r="AC941" i="1"/>
  <c r="AD941" i="1"/>
  <c r="U941" i="1"/>
  <c r="AC943" i="1"/>
  <c r="AD943" i="1" s="1"/>
  <c r="U943" i="1"/>
  <c r="AC947" i="1"/>
  <c r="AD947" i="1" s="1"/>
  <c r="U947" i="1"/>
  <c r="AC959" i="1"/>
  <c r="AD959" i="1" s="1"/>
  <c r="U959" i="1"/>
  <c r="AC790" i="1"/>
  <c r="AD790" i="1"/>
  <c r="U790" i="1"/>
  <c r="AG680" i="1"/>
  <c r="AH680" i="1"/>
  <c r="AG728" i="1"/>
  <c r="AH728" i="1" s="1"/>
  <c r="AB897" i="1"/>
  <c r="AB941" i="1"/>
  <c r="AC888" i="1"/>
  <c r="AD888" i="1" s="1"/>
  <c r="U888" i="1"/>
  <c r="AC893" i="1"/>
  <c r="AD893" i="1" s="1"/>
  <c r="U893" i="1"/>
  <c r="AC899" i="1"/>
  <c r="AD899" i="1" s="1"/>
  <c r="U899" i="1"/>
  <c r="AC906" i="1"/>
  <c r="AD906" i="1"/>
  <c r="U906" i="1"/>
  <c r="AC910" i="1"/>
  <c r="AD910" i="1" s="1"/>
  <c r="U910" i="1"/>
  <c r="AC914" i="1"/>
  <c r="AD914" i="1"/>
  <c r="U914" i="1"/>
  <c r="AC917" i="1"/>
  <c r="AD917" i="1"/>
  <c r="U917" i="1"/>
  <c r="AC919" i="1"/>
  <c r="AD919" i="1"/>
  <c r="U919" i="1"/>
  <c r="AC921" i="1"/>
  <c r="AD921" i="1" s="1"/>
  <c r="U921" i="1"/>
  <c r="AC926" i="1"/>
  <c r="AD926" i="1"/>
  <c r="U926" i="1"/>
  <c r="AC935" i="1"/>
  <c r="AD935" i="1" s="1"/>
  <c r="U935" i="1"/>
  <c r="AC945" i="1"/>
  <c r="AD945" i="1"/>
  <c r="U945" i="1"/>
  <c r="AC948" i="1"/>
  <c r="AD948" i="1"/>
  <c r="U948" i="1"/>
  <c r="AC951" i="1"/>
  <c r="AD951" i="1"/>
  <c r="U951" i="1"/>
  <c r="AD953" i="1"/>
  <c r="U953" i="1"/>
  <c r="AC955" i="1"/>
  <c r="AD955" i="1"/>
  <c r="AC802" i="1"/>
  <c r="AD802" i="1" s="1"/>
  <c r="AF802" i="1" s="1"/>
  <c r="U802" i="1"/>
  <c r="AC810" i="1"/>
  <c r="AD810" i="1" s="1"/>
  <c r="U810" i="1"/>
  <c r="AF676" i="1"/>
  <c r="AG676" i="1"/>
  <c r="AH676" i="1" s="1"/>
  <c r="AG692" i="1"/>
  <c r="AH692" i="1" s="1"/>
  <c r="AF708" i="1"/>
  <c r="AG708" i="1" s="1"/>
  <c r="AH708" i="1" s="1"/>
  <c r="AF724" i="1"/>
  <c r="AG724" i="1" s="1"/>
  <c r="AH724" i="1" s="1"/>
  <c r="AF973" i="1"/>
  <c r="AG973" i="1" s="1"/>
  <c r="AH973" i="1" s="1"/>
  <c r="AF606" i="1"/>
  <c r="AG654" i="1"/>
  <c r="AH654" i="1" s="1"/>
  <c r="AF717" i="1"/>
  <c r="AG717" i="1"/>
  <c r="AH717" i="1"/>
  <c r="AF670" i="1"/>
  <c r="AG670" i="1" s="1"/>
  <c r="AH670" i="1" s="1"/>
  <c r="AH686" i="1"/>
  <c r="AF702" i="1"/>
  <c r="AG702" i="1" s="1"/>
  <c r="AH702" i="1" s="1"/>
  <c r="AF710" i="1"/>
  <c r="AG710" i="1" s="1"/>
  <c r="AH710" i="1" s="1"/>
  <c r="AF718" i="1"/>
  <c r="AF597" i="1"/>
  <c r="AG597" i="1" s="1"/>
  <c r="AH597" i="1" s="1"/>
  <c r="AF629" i="1"/>
  <c r="AG629" i="1"/>
  <c r="AH629" i="1" s="1"/>
  <c r="AF661" i="1"/>
  <c r="AG661" i="1"/>
  <c r="AH661" i="1"/>
  <c r="AF667" i="1"/>
  <c r="AG667" i="1" s="1"/>
  <c r="AH667" i="1" s="1"/>
  <c r="AF699" i="1"/>
  <c r="AG699" i="1"/>
  <c r="AH699" i="1"/>
  <c r="AB793" i="1"/>
  <c r="AB801" i="1"/>
  <c r="AB817" i="1"/>
  <c r="AB790" i="1"/>
  <c r="AF979" i="1"/>
  <c r="AG979" i="1" s="1"/>
  <c r="AH979" i="1" s="1"/>
  <c r="AC788" i="1"/>
  <c r="AD788" i="1" s="1"/>
  <c r="AF788" i="1" s="1"/>
  <c r="U788" i="1"/>
  <c r="AC796" i="1"/>
  <c r="AD796" i="1"/>
  <c r="U796" i="1"/>
  <c r="U804" i="1"/>
  <c r="AC812" i="1"/>
  <c r="AD812" i="1" s="1"/>
  <c r="U812" i="1"/>
  <c r="AB886" i="1"/>
  <c r="AB906" i="1"/>
  <c r="AB910" i="1"/>
  <c r="AB914" i="1"/>
  <c r="AB922" i="1"/>
  <c r="AB938" i="1"/>
  <c r="AB802" i="1"/>
  <c r="AB810" i="1"/>
  <c r="AF968" i="1"/>
  <c r="AG968" i="1" s="1"/>
  <c r="AH968" i="1" s="1"/>
  <c r="AC791" i="1"/>
  <c r="AD791" i="1"/>
  <c r="U791" i="1"/>
  <c r="AC799" i="1"/>
  <c r="AD799" i="1" s="1"/>
  <c r="AF799" i="1" s="1"/>
  <c r="U799" i="1"/>
  <c r="AC807" i="1"/>
  <c r="AD807" i="1"/>
  <c r="U807" i="1"/>
  <c r="AG807" i="1" s="1"/>
  <c r="AC815" i="1"/>
  <c r="AD815" i="1"/>
  <c r="U815" i="1"/>
  <c r="AC823" i="1"/>
  <c r="AD823" i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 s="1"/>
  <c r="AG831" i="1" s="1"/>
  <c r="AH831" i="1" s="1"/>
  <c r="U831" i="1"/>
  <c r="AC833" i="1"/>
  <c r="AD833" i="1" s="1"/>
  <c r="AC835" i="1"/>
  <c r="AD835" i="1"/>
  <c r="U835" i="1"/>
  <c r="AC837" i="1"/>
  <c r="AD837" i="1" s="1"/>
  <c r="U837" i="1"/>
  <c r="AC839" i="1"/>
  <c r="AD839" i="1"/>
  <c r="U839" i="1"/>
  <c r="AC841" i="1"/>
  <c r="AD841" i="1"/>
  <c r="U841" i="1"/>
  <c r="AC843" i="1"/>
  <c r="AD843" i="1" s="1"/>
  <c r="U843" i="1"/>
  <c r="AC845" i="1"/>
  <c r="AD845" i="1" s="1"/>
  <c r="U845" i="1"/>
  <c r="AC847" i="1"/>
  <c r="AD847" i="1" s="1"/>
  <c r="U847" i="1"/>
  <c r="AC849" i="1"/>
  <c r="AD849" i="1" s="1"/>
  <c r="AF849" i="1" s="1"/>
  <c r="U851" i="1"/>
  <c r="AC853" i="1"/>
  <c r="AD853" i="1"/>
  <c r="U853" i="1"/>
  <c r="AC855" i="1"/>
  <c r="AD855" i="1"/>
  <c r="U855" i="1"/>
  <c r="AC857" i="1"/>
  <c r="AD857" i="1"/>
  <c r="U857" i="1"/>
  <c r="AC859" i="1"/>
  <c r="AD859" i="1"/>
  <c r="U859" i="1"/>
  <c r="AC861" i="1"/>
  <c r="AD861" i="1" s="1"/>
  <c r="U861" i="1"/>
  <c r="AC863" i="1"/>
  <c r="AD863" i="1" s="1"/>
  <c r="U863" i="1"/>
  <c r="AC865" i="1"/>
  <c r="AD865" i="1" s="1"/>
  <c r="AC867" i="1"/>
  <c r="AD867" i="1"/>
  <c r="AF867" i="1" s="1"/>
  <c r="AG867" i="1" s="1"/>
  <c r="AH867" i="1" s="1"/>
  <c r="U867" i="1"/>
  <c r="AC869" i="1"/>
  <c r="AD869" i="1" s="1"/>
  <c r="U869" i="1"/>
  <c r="AC871" i="1"/>
  <c r="AD871" i="1"/>
  <c r="U871" i="1"/>
  <c r="AC873" i="1"/>
  <c r="AD873" i="1"/>
  <c r="AF873" i="1" s="1"/>
  <c r="U873" i="1"/>
  <c r="AG873" i="1" s="1"/>
  <c r="AH873" i="1" s="1"/>
  <c r="AC875" i="1"/>
  <c r="AD875" i="1" s="1"/>
  <c r="U875" i="1"/>
  <c r="AC877" i="1"/>
  <c r="AD877" i="1" s="1"/>
  <c r="U877" i="1"/>
  <c r="AC879" i="1"/>
  <c r="AD879" i="1" s="1"/>
  <c r="AG879" i="1" s="1"/>
  <c r="AH879" i="1" s="1"/>
  <c r="U879" i="1"/>
  <c r="AC882" i="1"/>
  <c r="AD882" i="1" s="1"/>
  <c r="AF882" i="1" s="1"/>
  <c r="U882" i="1"/>
  <c r="U890" i="1"/>
  <c r="AC898" i="1"/>
  <c r="AD898" i="1"/>
  <c r="U898" i="1"/>
  <c r="AC798" i="1"/>
  <c r="AD798" i="1"/>
  <c r="AF798" i="1" s="1"/>
  <c r="U798" i="1"/>
  <c r="AC818" i="1"/>
  <c r="AD818" i="1"/>
  <c r="U818" i="1"/>
  <c r="AF963" i="1"/>
  <c r="AF975" i="1"/>
  <c r="AG975" i="1" s="1"/>
  <c r="AH975" i="1" s="1"/>
  <c r="AF992" i="1"/>
  <c r="U591" i="1"/>
  <c r="AC591" i="1"/>
  <c r="AD591" i="1"/>
  <c r="U587" i="1"/>
  <c r="AC587" i="1"/>
  <c r="AD587" i="1"/>
  <c r="AF610" i="1"/>
  <c r="AF658" i="1"/>
  <c r="AG658" i="1" s="1"/>
  <c r="AH658" i="1" s="1"/>
  <c r="U601" i="1"/>
  <c r="AC601" i="1"/>
  <c r="AD601" i="1" s="1"/>
  <c r="U617" i="1"/>
  <c r="AC617" i="1"/>
  <c r="AD617" i="1" s="1"/>
  <c r="U649" i="1"/>
  <c r="AC649" i="1"/>
  <c r="AD649" i="1" s="1"/>
  <c r="U665" i="1"/>
  <c r="AF697" i="1"/>
  <c r="AG697" i="1" s="1"/>
  <c r="AH697" i="1" s="1"/>
  <c r="AC593" i="1"/>
  <c r="AD593" i="1" s="1"/>
  <c r="AB609" i="1"/>
  <c r="AF679" i="1"/>
  <c r="AG679" i="1" s="1"/>
  <c r="AH679" i="1" s="1"/>
  <c r="AF695" i="1"/>
  <c r="AG695" i="1" s="1"/>
  <c r="AH695" i="1" s="1"/>
  <c r="AF727" i="1"/>
  <c r="AG727" i="1" s="1"/>
  <c r="AH727" i="1" s="1"/>
  <c r="AC789" i="1"/>
  <c r="AD789" i="1"/>
  <c r="AF789" i="1" s="1"/>
  <c r="AG789" i="1" s="1"/>
  <c r="AH789" i="1" s="1"/>
  <c r="U789" i="1"/>
  <c r="AC797" i="1"/>
  <c r="AD797" i="1" s="1"/>
  <c r="U797" i="1"/>
  <c r="AC813" i="1"/>
  <c r="AD813" i="1"/>
  <c r="U813" i="1"/>
  <c r="AC821" i="1"/>
  <c r="AD821" i="1" s="1"/>
  <c r="U821" i="1"/>
  <c r="AC894" i="1"/>
  <c r="AD894" i="1" s="1"/>
  <c r="U894" i="1"/>
  <c r="AC900" i="1"/>
  <c r="AD900" i="1" s="1"/>
  <c r="U900" i="1"/>
  <c r="AC908" i="1"/>
  <c r="AD908" i="1"/>
  <c r="U908" i="1"/>
  <c r="AC911" i="1"/>
  <c r="AD911" i="1" s="1"/>
  <c r="U911" i="1"/>
  <c r="AC915" i="1"/>
  <c r="AD915" i="1"/>
  <c r="U915" i="1"/>
  <c r="AC923" i="1"/>
  <c r="AD923" i="1"/>
  <c r="U923" i="1"/>
  <c r="AC927" i="1"/>
  <c r="AD927" i="1"/>
  <c r="U927" i="1"/>
  <c r="AC931" i="1"/>
  <c r="AD931" i="1" s="1"/>
  <c r="U931" i="1"/>
  <c r="AC933" i="1"/>
  <c r="AD933" i="1" s="1"/>
  <c r="AC940" i="1"/>
  <c r="AD940" i="1"/>
  <c r="U940" i="1"/>
  <c r="AC942" i="1"/>
  <c r="AD942" i="1"/>
  <c r="U942" i="1"/>
  <c r="AD944" i="1"/>
  <c r="U944" i="1"/>
  <c r="AC949" i="1"/>
  <c r="AD949" i="1"/>
  <c r="U949" i="1"/>
  <c r="AC960" i="1"/>
  <c r="AD960" i="1" s="1"/>
  <c r="U960" i="1"/>
  <c r="AF961" i="1"/>
  <c r="AG961" i="1"/>
  <c r="AH961" i="1" s="1"/>
  <c r="AF986" i="1"/>
  <c r="AG986" i="1" s="1"/>
  <c r="AH986" i="1" s="1"/>
  <c r="AF672" i="1"/>
  <c r="AG672" i="1"/>
  <c r="AH672" i="1"/>
  <c r="AB899" i="1"/>
  <c r="AB903" i="1"/>
  <c r="AB911" i="1"/>
  <c r="AB915" i="1"/>
  <c r="AB919" i="1"/>
  <c r="AB923" i="1"/>
  <c r="AB927" i="1"/>
  <c r="AB931" i="1"/>
  <c r="AB935" i="1"/>
  <c r="AB943" i="1"/>
  <c r="AB947" i="1"/>
  <c r="AB951" i="1"/>
  <c r="AB955" i="1"/>
  <c r="AB959" i="1"/>
  <c r="AC880" i="1"/>
  <c r="AD880" i="1"/>
  <c r="U880" i="1"/>
  <c r="AD887" i="1"/>
  <c r="U887" i="1"/>
  <c r="AC889" i="1"/>
  <c r="AD889" i="1" s="1"/>
  <c r="U889" i="1"/>
  <c r="AC892" i="1"/>
  <c r="AD892" i="1" s="1"/>
  <c r="U892" i="1"/>
  <c r="AC895" i="1"/>
  <c r="AD895" i="1"/>
  <c r="U895" i="1"/>
  <c r="AC902" i="1"/>
  <c r="AD902" i="1" s="1"/>
  <c r="AC907" i="1"/>
  <c r="AD907" i="1"/>
  <c r="U907" i="1"/>
  <c r="AC913" i="1"/>
  <c r="AD913" i="1"/>
  <c r="U913" i="1"/>
  <c r="AC916" i="1"/>
  <c r="AD916" i="1"/>
  <c r="U916" i="1"/>
  <c r="AC918" i="1"/>
  <c r="AD918" i="1"/>
  <c r="U918" i="1"/>
  <c r="AC920" i="1"/>
  <c r="AD920" i="1"/>
  <c r="U920" i="1"/>
  <c r="AC924" i="1"/>
  <c r="AD924" i="1" s="1"/>
  <c r="U924" i="1"/>
  <c r="AC934" i="1"/>
  <c r="AD934" i="1" s="1"/>
  <c r="U934" i="1"/>
  <c r="AC939" i="1"/>
  <c r="AD939" i="1" s="1"/>
  <c r="AC950" i="1"/>
  <c r="AD950" i="1" s="1"/>
  <c r="U950" i="1"/>
  <c r="AC956" i="1"/>
  <c r="AD956" i="1"/>
  <c r="AG956" i="1" s="1"/>
  <c r="AH956" i="1" s="1"/>
  <c r="U956" i="1"/>
  <c r="AC806" i="1"/>
  <c r="AD806" i="1"/>
  <c r="U806" i="1"/>
  <c r="AF972" i="1"/>
  <c r="AG972" i="1"/>
  <c r="AH972" i="1"/>
  <c r="AF668" i="1"/>
  <c r="AG668" i="1"/>
  <c r="AH668" i="1" s="1"/>
  <c r="AG684" i="1"/>
  <c r="AH684" i="1" s="1"/>
  <c r="AF700" i="1"/>
  <c r="AG700" i="1"/>
  <c r="AH700" i="1" s="1"/>
  <c r="AF663" i="1"/>
  <c r="AG663" i="1" s="1"/>
  <c r="AH663" i="1" s="1"/>
  <c r="AF656" i="1"/>
  <c r="AF664" i="1"/>
  <c r="AF949" i="1"/>
  <c r="AG949" i="1"/>
  <c r="AH949" i="1" s="1"/>
  <c r="AF942" i="1"/>
  <c r="AG942" i="1"/>
  <c r="AH942" i="1" s="1"/>
  <c r="AF927" i="1"/>
  <c r="AG927" i="1" s="1"/>
  <c r="AH927" i="1" s="1"/>
  <c r="AF908" i="1"/>
  <c r="AG798" i="1"/>
  <c r="AH798" i="1" s="1"/>
  <c r="AF879" i="1"/>
  <c r="AF871" i="1"/>
  <c r="AG871" i="1" s="1"/>
  <c r="AH871" i="1" s="1"/>
  <c r="AF855" i="1"/>
  <c r="AG855" i="1"/>
  <c r="AH855" i="1" s="1"/>
  <c r="AF835" i="1"/>
  <c r="AG835" i="1" s="1"/>
  <c r="AH835" i="1" s="1"/>
  <c r="AF831" i="1"/>
  <c r="AF823" i="1"/>
  <c r="AG823" i="1" s="1"/>
  <c r="AH823" i="1" s="1"/>
  <c r="AF807" i="1"/>
  <c r="AH807" i="1"/>
  <c r="AF939" i="1"/>
  <c r="AF918" i="1"/>
  <c r="AG918" i="1" s="1"/>
  <c r="AH918" i="1"/>
  <c r="AF892" i="1"/>
  <c r="AG892" i="1"/>
  <c r="AH892" i="1" s="1"/>
  <c r="AF587" i="1"/>
  <c r="AG587" i="1" s="1"/>
  <c r="AH587" i="1" s="1"/>
  <c r="AF868" i="1"/>
  <c r="AF840" i="1"/>
  <c r="AG840" i="1"/>
  <c r="AH840" i="1" s="1"/>
  <c r="AF836" i="1"/>
  <c r="AG811" i="1"/>
  <c r="AH811" i="1" s="1"/>
  <c r="AF795" i="1"/>
  <c r="AG795" i="1"/>
  <c r="AH795" i="1" s="1"/>
  <c r="AF940" i="1"/>
  <c r="AF813" i="1"/>
  <c r="AF857" i="1"/>
  <c r="AG857" i="1"/>
  <c r="AH857" i="1" s="1"/>
  <c r="AF833" i="1"/>
  <c r="AF815" i="1"/>
  <c r="AF935" i="1"/>
  <c r="AG935" i="1"/>
  <c r="AH935" i="1"/>
  <c r="AG932" i="1"/>
  <c r="AH932" i="1" s="1"/>
  <c r="AF841" i="1"/>
  <c r="AG841" i="1"/>
  <c r="AH841" i="1" s="1"/>
  <c r="AF796" i="1"/>
  <c r="AG796" i="1" s="1"/>
  <c r="AH796" i="1" s="1"/>
  <c r="AG928" i="1"/>
  <c r="AH928" i="1" s="1"/>
  <c r="AF817" i="1"/>
  <c r="AG817" i="1"/>
  <c r="AH817" i="1" s="1"/>
  <c r="AF956" i="1"/>
  <c r="AF916" i="1"/>
  <c r="AG916" i="1"/>
  <c r="AH916" i="1"/>
  <c r="AF907" i="1"/>
  <c r="AG907" i="1" s="1"/>
  <c r="AH907" i="1" s="1"/>
  <c r="AF880" i="1"/>
  <c r="AG880" i="1" s="1"/>
  <c r="AH880" i="1" s="1"/>
  <c r="AF822" i="1"/>
  <c r="AG822" i="1"/>
  <c r="AH822" i="1" s="1"/>
  <c r="AF794" i="1"/>
  <c r="AF883" i="1"/>
  <c r="AG883" i="1" s="1"/>
  <c r="AH883" i="1" s="1"/>
  <c r="AF878" i="1"/>
  <c r="AG878" i="1" s="1"/>
  <c r="AH878" i="1" s="1"/>
  <c r="AF874" i="1"/>
  <c r="AG874" i="1" s="1"/>
  <c r="AH874" i="1" s="1"/>
  <c r="AF862" i="1"/>
  <c r="AG862" i="1" s="1"/>
  <c r="AH862" i="1" s="1"/>
  <c r="AF858" i="1"/>
  <c r="AG850" i="1"/>
  <c r="AH850" i="1" s="1"/>
  <c r="AF846" i="1"/>
  <c r="AG846" i="1" s="1"/>
  <c r="AH846" i="1" s="1"/>
  <c r="AF842" i="1"/>
  <c r="AG842" i="1" s="1"/>
  <c r="AH842" i="1"/>
  <c r="AF830" i="1"/>
  <c r="AG830" i="1"/>
  <c r="AH830" i="1" s="1"/>
  <c r="AF826" i="1"/>
  <c r="AF792" i="1"/>
  <c r="AG792" i="1"/>
  <c r="AH792" i="1"/>
  <c r="AF960" i="1"/>
  <c r="AF649" i="1"/>
  <c r="AG649" i="1"/>
  <c r="AH649" i="1" s="1"/>
  <c r="AF818" i="1"/>
  <c r="AG818" i="1"/>
  <c r="AH818" i="1" s="1"/>
  <c r="AF865" i="1"/>
  <c r="AF812" i="1"/>
  <c r="AF953" i="1"/>
  <c r="AF938" i="1"/>
  <c r="AG938" i="1"/>
  <c r="AH938" i="1" s="1"/>
  <c r="AF922" i="1"/>
  <c r="AF915" i="1"/>
  <c r="AG915" i="1"/>
  <c r="AH915" i="1" s="1"/>
  <c r="AF665" i="1"/>
  <c r="AG665" i="1"/>
  <c r="AH665" i="1" s="1"/>
  <c r="AF875" i="1"/>
  <c r="AG875" i="1" s="1"/>
  <c r="AH875" i="1" s="1"/>
  <c r="AF863" i="1"/>
  <c r="AF839" i="1"/>
  <c r="AG839" i="1"/>
  <c r="AH839" i="1"/>
  <c r="AG802" i="1"/>
  <c r="AH802" i="1" s="1"/>
  <c r="AF951" i="1"/>
  <c r="AG951" i="1" s="1"/>
  <c r="AH951" i="1" s="1"/>
  <c r="AF945" i="1"/>
  <c r="AG945" i="1" s="1"/>
  <c r="AH945" i="1" s="1"/>
  <c r="AF919" i="1"/>
  <c r="AG919" i="1" s="1"/>
  <c r="AH919" i="1"/>
  <c r="AF914" i="1"/>
  <c r="AG914" i="1"/>
  <c r="AH914" i="1" s="1"/>
  <c r="AF906" i="1"/>
  <c r="AG906" i="1"/>
  <c r="AH906" i="1"/>
  <c r="AF893" i="1"/>
  <c r="AF790" i="1"/>
  <c r="AG790" i="1" s="1"/>
  <c r="AH790" i="1" s="1"/>
  <c r="AF936" i="1"/>
  <c r="AG936" i="1"/>
  <c r="AH936" i="1" s="1"/>
  <c r="AF903" i="1"/>
  <c r="AG903" i="1" s="1"/>
  <c r="AH903" i="1" s="1"/>
  <c r="AF886" i="1"/>
  <c r="AG886" i="1"/>
  <c r="AH886" i="1" s="1"/>
  <c r="AF589" i="1"/>
  <c r="AG589" i="1"/>
  <c r="AH589" i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/>
  <c r="R224" i="1"/>
  <c r="S224" i="1" s="1"/>
  <c r="AA220" i="1"/>
  <c r="AA216" i="1"/>
  <c r="AB216" i="1" s="1"/>
  <c r="AA204" i="1"/>
  <c r="AA196" i="1"/>
  <c r="AA192" i="1"/>
  <c r="AA397" i="1"/>
  <c r="V423" i="1"/>
  <c r="T503" i="1"/>
  <c r="AB503" i="1" s="1"/>
  <c r="T424" i="1"/>
  <c r="AC424" i="1" s="1"/>
  <c r="AD424" i="1" s="1"/>
  <c r="V414" i="1"/>
  <c r="V427" i="1"/>
  <c r="T456" i="1"/>
  <c r="AC456" i="1" s="1"/>
  <c r="AD456" i="1" s="1"/>
  <c r="AF456" i="1" s="1"/>
  <c r="R505" i="1"/>
  <c r="S505" i="1"/>
  <c r="T502" i="1"/>
  <c r="AA415" i="1"/>
  <c r="R534" i="1"/>
  <c r="S534" i="1"/>
  <c r="R516" i="1"/>
  <c r="S516" i="1"/>
  <c r="R502" i="1"/>
  <c r="S502" i="1" s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/>
  <c r="T288" i="1"/>
  <c r="U288" i="1" s="1"/>
  <c r="U280" i="1"/>
  <c r="T268" i="1"/>
  <c r="R226" i="1"/>
  <c r="S226" i="1" s="1"/>
  <c r="AA213" i="1"/>
  <c r="R529" i="1"/>
  <c r="S529" i="1"/>
  <c r="T518" i="1"/>
  <c r="AC518" i="1" s="1"/>
  <c r="S503" i="1"/>
  <c r="R466" i="1"/>
  <c r="S466" i="1"/>
  <c r="S458" i="1"/>
  <c r="AA439" i="1"/>
  <c r="R429" i="1"/>
  <c r="S429" i="1"/>
  <c r="R415" i="1"/>
  <c r="S415" i="1" s="1"/>
  <c r="R228" i="1"/>
  <c r="S228" i="1"/>
  <c r="R450" i="1"/>
  <c r="S450" i="1"/>
  <c r="R403" i="1"/>
  <c r="S403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AC345" i="1" s="1"/>
  <c r="AD345" i="1" s="1"/>
  <c r="AF345" i="1" s="1"/>
  <c r="T301" i="1"/>
  <c r="T285" i="1"/>
  <c r="U285" i="1"/>
  <c r="R275" i="1"/>
  <c r="S275" i="1"/>
  <c r="T261" i="1"/>
  <c r="U261" i="1" s="1"/>
  <c r="R255" i="1"/>
  <c r="S255" i="1" s="1"/>
  <c r="R251" i="1"/>
  <c r="S251" i="1" s="1"/>
  <c r="T229" i="1"/>
  <c r="U229" i="1" s="1"/>
  <c r="R535" i="1"/>
  <c r="S535" i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 s="1"/>
  <c r="AA381" i="1"/>
  <c r="AB381" i="1" s="1"/>
  <c r="R380" i="1"/>
  <c r="S380" i="1"/>
  <c r="AA253" i="1"/>
  <c r="AA197" i="1"/>
  <c r="T530" i="1"/>
  <c r="AB529" i="1"/>
  <c r="AC529" i="1"/>
  <c r="AD529" i="1" s="1"/>
  <c r="R528" i="1"/>
  <c r="S528" i="1" s="1"/>
  <c r="R527" i="1"/>
  <c r="S527" i="1"/>
  <c r="R491" i="1"/>
  <c r="S491" i="1"/>
  <c r="R490" i="1"/>
  <c r="S490" i="1" s="1"/>
  <c r="T516" i="1"/>
  <c r="T478" i="1"/>
  <c r="U478" i="1"/>
  <c r="T464" i="1"/>
  <c r="U464" i="1"/>
  <c r="AA535" i="1"/>
  <c r="T534" i="1"/>
  <c r="U534" i="1" s="1"/>
  <c r="T531" i="1"/>
  <c r="U531" i="1" s="1"/>
  <c r="R530" i="1"/>
  <c r="S530" i="1"/>
  <c r="R524" i="1"/>
  <c r="S524" i="1" s="1"/>
  <c r="R519" i="1"/>
  <c r="S519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U458" i="1" s="1"/>
  <c r="AA430" i="1"/>
  <c r="R421" i="1"/>
  <c r="S421" i="1"/>
  <c r="R420" i="1"/>
  <c r="S420" i="1" s="1"/>
  <c r="S419" i="1"/>
  <c r="S413" i="1"/>
  <c r="R409" i="1"/>
  <c r="S409" i="1"/>
  <c r="T419" i="1"/>
  <c r="AC419" i="1"/>
  <c r="AD419" i="1"/>
  <c r="AF419" i="1" s="1"/>
  <c r="AA222" i="1"/>
  <c r="V488" i="1"/>
  <c r="V452" i="1"/>
  <c r="U298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U481" i="1" s="1"/>
  <c r="AA471" i="1"/>
  <c r="T440" i="1"/>
  <c r="R433" i="1"/>
  <c r="S433" i="1"/>
  <c r="AA416" i="1"/>
  <c r="AA414" i="1"/>
  <c r="AB414" i="1" s="1"/>
  <c r="AC414" i="1"/>
  <c r="AD414" i="1"/>
  <c r="AF414" i="1"/>
  <c r="R537" i="1"/>
  <c r="S537" i="1"/>
  <c r="S492" i="1"/>
  <c r="V491" i="1"/>
  <c r="T491" i="1"/>
  <c r="R456" i="1"/>
  <c r="S456" i="1" s="1"/>
  <c r="AB408" i="1"/>
  <c r="AC408" i="1"/>
  <c r="AD408" i="1"/>
  <c r="AF408" i="1" s="1"/>
  <c r="AG408" i="1" s="1"/>
  <c r="AH408" i="1" s="1"/>
  <c r="T267" i="1"/>
  <c r="U267" i="1"/>
  <c r="AG267" i="1" s="1"/>
  <c r="AH267" i="1" s="1"/>
  <c r="T444" i="1"/>
  <c r="AB444" i="1" s="1"/>
  <c r="U444" i="1"/>
  <c r="V511" i="1"/>
  <c r="T511" i="1"/>
  <c r="T496" i="1"/>
  <c r="T509" i="1"/>
  <c r="R536" i="1"/>
  <c r="S536" i="1"/>
  <c r="V533" i="1"/>
  <c r="T533" i="1"/>
  <c r="V532" i="1"/>
  <c r="T532" i="1"/>
  <c r="U532" i="1"/>
  <c r="AC485" i="1"/>
  <c r="AD485" i="1" s="1"/>
  <c r="AF485" i="1" s="1"/>
  <c r="V446" i="1"/>
  <c r="U446" i="1"/>
  <c r="R531" i="1"/>
  <c r="S531" i="1" s="1"/>
  <c r="R522" i="1"/>
  <c r="S522" i="1"/>
  <c r="T521" i="1"/>
  <c r="U521" i="1" s="1"/>
  <c r="R520" i="1"/>
  <c r="S520" i="1" s="1"/>
  <c r="R518" i="1"/>
  <c r="S518" i="1" s="1"/>
  <c r="R512" i="1"/>
  <c r="S512" i="1"/>
  <c r="T510" i="1"/>
  <c r="U510" i="1" s="1"/>
  <c r="AB510" i="1"/>
  <c r="T477" i="1"/>
  <c r="AC477" i="1" s="1"/>
  <c r="AD477" i="1" s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/>
  <c r="R386" i="1"/>
  <c r="S386" i="1" s="1"/>
  <c r="S373" i="1"/>
  <c r="R533" i="1"/>
  <c r="S533" i="1" s="1"/>
  <c r="T526" i="1"/>
  <c r="AC526" i="1" s="1"/>
  <c r="AD526" i="1" s="1"/>
  <c r="U526" i="1"/>
  <c r="R496" i="1"/>
  <c r="S496" i="1"/>
  <c r="S495" i="1"/>
  <c r="AA482" i="1"/>
  <c r="AA477" i="1"/>
  <c r="AA437" i="1"/>
  <c r="AA411" i="1"/>
  <c r="AB411" i="1" s="1"/>
  <c r="AC411" i="1"/>
  <c r="AD411" i="1"/>
  <c r="R411" i="1"/>
  <c r="S411" i="1" s="1"/>
  <c r="T194" i="1"/>
  <c r="U194" i="1"/>
  <c r="V194" i="1"/>
  <c r="V250" i="1"/>
  <c r="V495" i="1"/>
  <c r="AC495" i="1"/>
  <c r="AD495" i="1" s="1"/>
  <c r="S479" i="1"/>
  <c r="R455" i="1"/>
  <c r="S455" i="1"/>
  <c r="AA449" i="1"/>
  <c r="T442" i="1"/>
  <c r="AC442" i="1" s="1"/>
  <c r="U442" i="1"/>
  <c r="AA441" i="1"/>
  <c r="AA440" i="1"/>
  <c r="T433" i="1"/>
  <c r="T431" i="1"/>
  <c r="U431" i="1"/>
  <c r="V431" i="1"/>
  <c r="T429" i="1"/>
  <c r="AB429" i="1" s="1"/>
  <c r="AA418" i="1"/>
  <c r="AB418" i="1"/>
  <c r="V476" i="1"/>
  <c r="T476" i="1"/>
  <c r="T487" i="1"/>
  <c r="T242" i="1"/>
  <c r="U242" i="1" s="1"/>
  <c r="T498" i="1"/>
  <c r="T489" i="1"/>
  <c r="AB489" i="1" s="1"/>
  <c r="AA496" i="1"/>
  <c r="AB496" i="1" s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/>
  <c r="R220" i="1"/>
  <c r="S220" i="1" s="1"/>
  <c r="R204" i="1"/>
  <c r="S204" i="1" s="1"/>
  <c r="AA417" i="1"/>
  <c r="R401" i="1"/>
  <c r="S401" i="1"/>
  <c r="AA334" i="1"/>
  <c r="R422" i="1"/>
  <c r="S422" i="1"/>
  <c r="U437" i="1"/>
  <c r="AC571" i="1"/>
  <c r="AD571" i="1" s="1"/>
  <c r="AF571" i="1" s="1"/>
  <c r="U561" i="1"/>
  <c r="AG561" i="1" s="1"/>
  <c r="AH561" i="1" s="1"/>
  <c r="U511" i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U543" i="1" s="1"/>
  <c r="AB541" i="1"/>
  <c r="V540" i="1"/>
  <c r="T540" i="1"/>
  <c r="U540" i="1" s="1"/>
  <c r="AB577" i="1"/>
  <c r="V401" i="1"/>
  <c r="U401" i="1"/>
  <c r="V391" i="1"/>
  <c r="U391" i="1"/>
  <c r="T577" i="1"/>
  <c r="AB562" i="1"/>
  <c r="U565" i="1"/>
  <c r="AC565" i="1"/>
  <c r="AD565" i="1"/>
  <c r="AC555" i="1"/>
  <c r="AD555" i="1" s="1"/>
  <c r="U555" i="1"/>
  <c r="V583" i="1"/>
  <c r="T583" i="1"/>
  <c r="V581" i="1"/>
  <c r="T581" i="1"/>
  <c r="AB581" i="1" s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AB447" i="1"/>
  <c r="V436" i="1"/>
  <c r="T436" i="1"/>
  <c r="V435" i="1"/>
  <c r="V432" i="1"/>
  <c r="T432" i="1"/>
  <c r="AB432" i="1"/>
  <c r="V430" i="1"/>
  <c r="T430" i="1"/>
  <c r="AC430" i="1" s="1"/>
  <c r="AD430" i="1" s="1"/>
  <c r="AE424" i="1"/>
  <c r="AA424" i="1"/>
  <c r="U541" i="1"/>
  <c r="AC541" i="1"/>
  <c r="AD541" i="1"/>
  <c r="AF541" i="1"/>
  <c r="AC425" i="1"/>
  <c r="AD425" i="1"/>
  <c r="AF425" i="1"/>
  <c r="U495" i="1"/>
  <c r="V574" i="1"/>
  <c r="T574" i="1"/>
  <c r="AA444" i="1"/>
  <c r="AB542" i="1"/>
  <c r="AC542" i="1"/>
  <c r="AD542" i="1" s="1"/>
  <c r="T586" i="1"/>
  <c r="T536" i="1"/>
  <c r="U536" i="1" s="1"/>
  <c r="V568" i="1"/>
  <c r="AB556" i="1"/>
  <c r="V563" i="1"/>
  <c r="R586" i="1"/>
  <c r="S586" i="1" s="1"/>
  <c r="T570" i="1"/>
  <c r="AA545" i="1"/>
  <c r="AA528" i="1"/>
  <c r="AB467" i="1"/>
  <c r="AA387" i="1"/>
  <c r="AA378" i="1"/>
  <c r="AA366" i="1"/>
  <c r="AB572" i="1"/>
  <c r="AB571" i="1"/>
  <c r="AA396" i="1"/>
  <c r="AA391" i="1"/>
  <c r="AB564" i="1"/>
  <c r="T445" i="1"/>
  <c r="AB445" i="1" s="1"/>
  <c r="V556" i="1"/>
  <c r="R585" i="1"/>
  <c r="S585" i="1" s="1"/>
  <c r="R584" i="1"/>
  <c r="S584" i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/>
  <c r="S506" i="1"/>
  <c r="R489" i="1"/>
  <c r="S489" i="1" s="1"/>
  <c r="R400" i="1"/>
  <c r="S400" i="1" s="1"/>
  <c r="T379" i="1"/>
  <c r="U379" i="1"/>
  <c r="R574" i="1"/>
  <c r="S574" i="1" s="1"/>
  <c r="R573" i="1"/>
  <c r="S573" i="1"/>
  <c r="R571" i="1"/>
  <c r="S571" i="1" s="1"/>
  <c r="R555" i="1"/>
  <c r="S555" i="1"/>
  <c r="T527" i="1"/>
  <c r="T522" i="1"/>
  <c r="R517" i="1"/>
  <c r="S517" i="1" s="1"/>
  <c r="R511" i="1"/>
  <c r="S511" i="1"/>
  <c r="AA480" i="1"/>
  <c r="AB480" i="1"/>
  <c r="AD480" i="1"/>
  <c r="AF480" i="1" s="1"/>
  <c r="T479" i="1"/>
  <c r="U479" i="1" s="1"/>
  <c r="R457" i="1"/>
  <c r="S457" i="1"/>
  <c r="AA451" i="1"/>
  <c r="R424" i="1"/>
  <c r="S424" i="1"/>
  <c r="AA511" i="1"/>
  <c r="R468" i="1"/>
  <c r="S468" i="1" s="1"/>
  <c r="T451" i="1"/>
  <c r="AA402" i="1"/>
  <c r="AB402" i="1"/>
  <c r="R396" i="1"/>
  <c r="S396" i="1"/>
  <c r="U393" i="1"/>
  <c r="AA363" i="1"/>
  <c r="T221" i="1"/>
  <c r="U221" i="1" s="1"/>
  <c r="T216" i="1"/>
  <c r="T205" i="1"/>
  <c r="U205" i="1" s="1"/>
  <c r="T204" i="1"/>
  <c r="U204" i="1"/>
  <c r="T201" i="1"/>
  <c r="U201" i="1" s="1"/>
  <c r="T197" i="1"/>
  <c r="U197" i="1"/>
  <c r="R195" i="1"/>
  <c r="S195" i="1"/>
  <c r="R192" i="1"/>
  <c r="S192" i="1" s="1"/>
  <c r="R185" i="1"/>
  <c r="S185" i="1" s="1"/>
  <c r="AA312" i="1"/>
  <c r="R209" i="1"/>
  <c r="S209" i="1"/>
  <c r="T206" i="1"/>
  <c r="U206" i="1"/>
  <c r="R205" i="1"/>
  <c r="S205" i="1" s="1"/>
  <c r="T202" i="1"/>
  <c r="U202" i="1" s="1"/>
  <c r="T198" i="1"/>
  <c r="U198" i="1"/>
  <c r="T195" i="1"/>
  <c r="U195" i="1"/>
  <c r="AF529" i="1"/>
  <c r="AE473" i="1"/>
  <c r="V462" i="1"/>
  <c r="T462" i="1"/>
  <c r="V461" i="1"/>
  <c r="T461" i="1"/>
  <c r="AC516" i="1"/>
  <c r="AD516" i="1"/>
  <c r="AF516" i="1" s="1"/>
  <c r="U516" i="1"/>
  <c r="U544" i="1"/>
  <c r="AB544" i="1"/>
  <c r="AC544" i="1"/>
  <c r="AD544" i="1"/>
  <c r="AF544" i="1" s="1"/>
  <c r="AC549" i="1"/>
  <c r="AD549" i="1"/>
  <c r="AB549" i="1"/>
  <c r="T578" i="1"/>
  <c r="V578" i="1"/>
  <c r="V573" i="1"/>
  <c r="T573" i="1"/>
  <c r="U563" i="1"/>
  <c r="AG563" i="1" s="1"/>
  <c r="AH563" i="1" s="1"/>
  <c r="AB563" i="1"/>
  <c r="V472" i="1"/>
  <c r="T472" i="1"/>
  <c r="AF548" i="1"/>
  <c r="AG548" i="1"/>
  <c r="AH548" i="1"/>
  <c r="U520" i="1"/>
  <c r="AB520" i="1"/>
  <c r="AC520" i="1"/>
  <c r="AD520" i="1" s="1"/>
  <c r="AF565" i="1"/>
  <c r="AG565" i="1" s="1"/>
  <c r="AH565" i="1" s="1"/>
  <c r="AC554" i="1"/>
  <c r="AD554" i="1" s="1"/>
  <c r="U554" i="1"/>
  <c r="AB554" i="1"/>
  <c r="T523" i="1"/>
  <c r="AF562" i="1"/>
  <c r="AG562" i="1"/>
  <c r="AH562" i="1" s="1"/>
  <c r="AB552" i="1"/>
  <c r="AC552" i="1"/>
  <c r="AD552" i="1" s="1"/>
  <c r="U552" i="1"/>
  <c r="AA487" i="1"/>
  <c r="V381" i="1"/>
  <c r="T381" i="1"/>
  <c r="AC381" i="1"/>
  <c r="AD381" i="1"/>
  <c r="AF381" i="1" s="1"/>
  <c r="AB557" i="1"/>
  <c r="AC557" i="1"/>
  <c r="AD557" i="1" s="1"/>
  <c r="AC563" i="1"/>
  <c r="AD563" i="1" s="1"/>
  <c r="AC545" i="1"/>
  <c r="AD545" i="1" s="1"/>
  <c r="T560" i="1"/>
  <c r="U560" i="1" s="1"/>
  <c r="V559" i="1"/>
  <c r="T559" i="1"/>
  <c r="V584" i="1"/>
  <c r="AA551" i="1"/>
  <c r="AB551" i="1"/>
  <c r="AC551" i="1"/>
  <c r="AD551" i="1" s="1"/>
  <c r="R548" i="1"/>
  <c r="S548" i="1" s="1"/>
  <c r="AC540" i="1"/>
  <c r="AD540" i="1"/>
  <c r="V539" i="1"/>
  <c r="T539" i="1"/>
  <c r="AA523" i="1"/>
  <c r="AA515" i="1"/>
  <c r="AC584" i="1"/>
  <c r="AD584" i="1" s="1"/>
  <c r="AF584" i="1" s="1"/>
  <c r="AB584" i="1"/>
  <c r="U576" i="1"/>
  <c r="AG576" i="1" s="1"/>
  <c r="AC576" i="1"/>
  <c r="AD576" i="1" s="1"/>
  <c r="U551" i="1"/>
  <c r="AA550" i="1"/>
  <c r="AB550" i="1"/>
  <c r="AC550" i="1"/>
  <c r="AD550" i="1" s="1"/>
  <c r="U547" i="1"/>
  <c r="AC547" i="1"/>
  <c r="AD547" i="1" s="1"/>
  <c r="T537" i="1"/>
  <c r="V537" i="1"/>
  <c r="T524" i="1"/>
  <c r="AB524" i="1"/>
  <c r="V519" i="1"/>
  <c r="T497" i="1"/>
  <c r="AA465" i="1"/>
  <c r="AB531" i="1"/>
  <c r="AC531" i="1"/>
  <c r="AD531" i="1" s="1"/>
  <c r="AB532" i="1"/>
  <c r="AC532" i="1"/>
  <c r="AD532" i="1"/>
  <c r="AB555" i="1"/>
  <c r="V575" i="1"/>
  <c r="T575" i="1"/>
  <c r="R564" i="1"/>
  <c r="S564" i="1"/>
  <c r="AA470" i="1"/>
  <c r="T567" i="1"/>
  <c r="T558" i="1"/>
  <c r="T515" i="1"/>
  <c r="AB515" i="1" s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/>
  <c r="R500" i="1"/>
  <c r="S500" i="1" s="1"/>
  <c r="R498" i="1"/>
  <c r="S498" i="1"/>
  <c r="R482" i="1"/>
  <c r="S482" i="1"/>
  <c r="R475" i="1"/>
  <c r="S475" i="1" s="1"/>
  <c r="AA454" i="1"/>
  <c r="AA448" i="1"/>
  <c r="AA446" i="1"/>
  <c r="R446" i="1"/>
  <c r="S446" i="1"/>
  <c r="S445" i="1"/>
  <c r="AA406" i="1"/>
  <c r="AB406" i="1" s="1"/>
  <c r="T484" i="1"/>
  <c r="R463" i="1"/>
  <c r="S463" i="1" s="1"/>
  <c r="R460" i="1"/>
  <c r="S460" i="1"/>
  <c r="R447" i="1"/>
  <c r="S447" i="1"/>
  <c r="AA442" i="1"/>
  <c r="AB442" i="1"/>
  <c r="R442" i="1"/>
  <c r="S442" i="1" s="1"/>
  <c r="S441" i="1"/>
  <c r="S397" i="1"/>
  <c r="S389" i="1"/>
  <c r="R438" i="1"/>
  <c r="S438" i="1"/>
  <c r="R404" i="1"/>
  <c r="S404" i="1" s="1"/>
  <c r="R374" i="1"/>
  <c r="S374" i="1" s="1"/>
  <c r="R417" i="1"/>
  <c r="S417" i="1"/>
  <c r="T412" i="1"/>
  <c r="T409" i="1"/>
  <c r="R407" i="1"/>
  <c r="S407" i="1" s="1"/>
  <c r="T378" i="1"/>
  <c r="U378" i="1" s="1"/>
  <c r="U404" i="1"/>
  <c r="R395" i="1"/>
  <c r="S395" i="1" s="1"/>
  <c r="U387" i="1"/>
  <c r="R384" i="1"/>
  <c r="S384" i="1" s="1"/>
  <c r="T347" i="1"/>
  <c r="U347" i="1" s="1"/>
  <c r="R341" i="1"/>
  <c r="S341" i="1"/>
  <c r="R313" i="1"/>
  <c r="S313" i="1"/>
  <c r="T227" i="1"/>
  <c r="U227" i="1" s="1"/>
  <c r="R223" i="1"/>
  <c r="S223" i="1" s="1"/>
  <c r="R215" i="1"/>
  <c r="S215" i="1"/>
  <c r="AA195" i="1"/>
  <c r="AA194" i="1"/>
  <c r="AB194" i="1" s="1"/>
  <c r="R264" i="1"/>
  <c r="S264" i="1" s="1"/>
  <c r="T237" i="1"/>
  <c r="U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AB234" i="1" s="1"/>
  <c r="T376" i="1"/>
  <c r="AB376" i="1"/>
  <c r="R375" i="1"/>
  <c r="S375" i="1" s="1"/>
  <c r="R346" i="1"/>
  <c r="S346" i="1"/>
  <c r="R298" i="1"/>
  <c r="S298" i="1" s="1"/>
  <c r="T292" i="1"/>
  <c r="R238" i="1"/>
  <c r="S238" i="1"/>
  <c r="T236" i="1"/>
  <c r="AC236" i="1" s="1"/>
  <c r="AD236" i="1" s="1"/>
  <c r="AF236" i="1" s="1"/>
  <c r="R231" i="1"/>
  <c r="S231" i="1" s="1"/>
  <c r="R230" i="1"/>
  <c r="S230" i="1" s="1"/>
  <c r="T228" i="1"/>
  <c r="U228" i="1"/>
  <c r="AA225" i="1"/>
  <c r="R222" i="1"/>
  <c r="S222" i="1" s="1"/>
  <c r="R372" i="1"/>
  <c r="S372" i="1" s="1"/>
  <c r="S368" i="1"/>
  <c r="U366" i="1"/>
  <c r="R296" i="1"/>
  <c r="S296" i="1" s="1"/>
  <c r="R292" i="1"/>
  <c r="S292" i="1" s="1"/>
  <c r="T290" i="1"/>
  <c r="U290" i="1" s="1"/>
  <c r="R280" i="1"/>
  <c r="S280" i="1"/>
  <c r="R276" i="1"/>
  <c r="S276" i="1"/>
  <c r="T274" i="1"/>
  <c r="T246" i="1"/>
  <c r="U246" i="1" s="1"/>
  <c r="R240" i="1"/>
  <c r="S240" i="1"/>
  <c r="U239" i="1"/>
  <c r="T209" i="1"/>
  <c r="AC209" i="1" s="1"/>
  <c r="AD209" i="1" s="1"/>
  <c r="U209" i="1"/>
  <c r="U368" i="1"/>
  <c r="T356" i="1"/>
  <c r="AA320" i="1"/>
  <c r="R301" i="1"/>
  <c r="S301" i="1"/>
  <c r="T224" i="1"/>
  <c r="U224" i="1" s="1"/>
  <c r="V210" i="1"/>
  <c r="T210" i="1"/>
  <c r="U210" i="1" s="1"/>
  <c r="T372" i="1"/>
  <c r="T354" i="1"/>
  <c r="U354" i="1"/>
  <c r="R339" i="1"/>
  <c r="S339" i="1" s="1"/>
  <c r="R337" i="1"/>
  <c r="S337" i="1" s="1"/>
  <c r="R334" i="1"/>
  <c r="S334" i="1" s="1"/>
  <c r="T333" i="1"/>
  <c r="U333" i="1"/>
  <c r="AG333" i="1" s="1"/>
  <c r="AH333" i="1" s="1"/>
  <c r="T308" i="1"/>
  <c r="AC308" i="1" s="1"/>
  <c r="R303" i="1"/>
  <c r="S303" i="1"/>
  <c r="R302" i="1"/>
  <c r="S302" i="1" s="1"/>
  <c r="R290" i="1"/>
  <c r="S290" i="1"/>
  <c r="AA250" i="1"/>
  <c r="AC250" i="1"/>
  <c r="AD250" i="1" s="1"/>
  <c r="AA224" i="1"/>
  <c r="R221" i="1"/>
  <c r="S221" i="1" s="1"/>
  <c r="R213" i="1"/>
  <c r="S213" i="1"/>
  <c r="AA210" i="1"/>
  <c r="T257" i="1"/>
  <c r="AC257" i="1" s="1"/>
  <c r="U257" i="1"/>
  <c r="AA226" i="1"/>
  <c r="AA219" i="1"/>
  <c r="T217" i="1"/>
  <c r="U217" i="1"/>
  <c r="AB393" i="1"/>
  <c r="AD393" i="1"/>
  <c r="V406" i="1"/>
  <c r="T225" i="1"/>
  <c r="R360" i="1"/>
  <c r="S360" i="1" s="1"/>
  <c r="V239" i="1"/>
  <c r="V233" i="1"/>
  <c r="T233" i="1"/>
  <c r="AC233" i="1" s="1"/>
  <c r="AD233" i="1" s="1"/>
  <c r="V392" i="1"/>
  <c r="T392" i="1"/>
  <c r="T386" i="1"/>
  <c r="AB386" i="1" s="1"/>
  <c r="V361" i="1"/>
  <c r="AA238" i="1"/>
  <c r="R406" i="1"/>
  <c r="S406" i="1" s="1"/>
  <c r="R398" i="1"/>
  <c r="S398" i="1" s="1"/>
  <c r="R394" i="1"/>
  <c r="S394" i="1" s="1"/>
  <c r="T383" i="1"/>
  <c r="AB383" i="1" s="1"/>
  <c r="U383" i="1"/>
  <c r="R371" i="1"/>
  <c r="S371" i="1" s="1"/>
  <c r="R365" i="1"/>
  <c r="S365" i="1" s="1"/>
  <c r="R356" i="1"/>
  <c r="S356" i="1" s="1"/>
  <c r="T350" i="1"/>
  <c r="R345" i="1"/>
  <c r="S345" i="1"/>
  <c r="T342" i="1"/>
  <c r="T339" i="1"/>
  <c r="R331" i="1"/>
  <c r="S331" i="1" s="1"/>
  <c r="R323" i="1"/>
  <c r="S323" i="1"/>
  <c r="R318" i="1"/>
  <c r="S318" i="1"/>
  <c r="R312" i="1"/>
  <c r="S312" i="1" s="1"/>
  <c r="T305" i="1"/>
  <c r="U305" i="1" s="1"/>
  <c r="AA304" i="1"/>
  <c r="R295" i="1"/>
  <c r="S295" i="1"/>
  <c r="R289" i="1"/>
  <c r="S289" i="1" s="1"/>
  <c r="AA288" i="1"/>
  <c r="T287" i="1"/>
  <c r="R286" i="1"/>
  <c r="S286" i="1" s="1"/>
  <c r="R284" i="1"/>
  <c r="S284" i="1" s="1"/>
  <c r="R252" i="1"/>
  <c r="S252" i="1" s="1"/>
  <c r="R242" i="1"/>
  <c r="S242" i="1"/>
  <c r="AA231" i="1"/>
  <c r="T230" i="1"/>
  <c r="AB230" i="1" s="1"/>
  <c r="AA229" i="1"/>
  <c r="R405" i="1"/>
  <c r="S405" i="1" s="1"/>
  <c r="T402" i="1"/>
  <c r="T394" i="1"/>
  <c r="T388" i="1"/>
  <c r="U388" i="1"/>
  <c r="R385" i="1"/>
  <c r="S385" i="1" s="1"/>
  <c r="R377" i="1"/>
  <c r="S377" i="1" s="1"/>
  <c r="T374" i="1"/>
  <c r="R362" i="1"/>
  <c r="S362" i="1"/>
  <c r="AA332" i="1"/>
  <c r="S332" i="1"/>
  <c r="T324" i="1"/>
  <c r="U324" i="1" s="1"/>
  <c r="AA279" i="1"/>
  <c r="R392" i="1"/>
  <c r="S392" i="1" s="1"/>
  <c r="R361" i="1"/>
  <c r="S361" i="1" s="1"/>
  <c r="R351" i="1"/>
  <c r="S351" i="1" s="1"/>
  <c r="R311" i="1"/>
  <c r="S311" i="1"/>
  <c r="R306" i="1"/>
  <c r="S306" i="1"/>
  <c r="R288" i="1"/>
  <c r="S288" i="1"/>
  <c r="AA232" i="1"/>
  <c r="T223" i="1"/>
  <c r="AA276" i="1"/>
  <c r="AB276" i="1"/>
  <c r="T264" i="1"/>
  <c r="U264" i="1"/>
  <c r="AA263" i="1"/>
  <c r="R261" i="1"/>
  <c r="S261" i="1" s="1"/>
  <c r="R254" i="1"/>
  <c r="S254" i="1" s="1"/>
  <c r="T252" i="1"/>
  <c r="R247" i="1"/>
  <c r="S247" i="1"/>
  <c r="T245" i="1"/>
  <c r="AB245" i="1"/>
  <c r="R245" i="1"/>
  <c r="S245" i="1" s="1"/>
  <c r="T241" i="1"/>
  <c r="U241" i="1"/>
  <c r="AA239" i="1"/>
  <c r="R239" i="1"/>
  <c r="S239" i="1"/>
  <c r="R212" i="1"/>
  <c r="S212" i="1" s="1"/>
  <c r="U373" i="1"/>
  <c r="T243" i="1"/>
  <c r="U243" i="1"/>
  <c r="V243" i="1"/>
  <c r="V245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A380" i="1"/>
  <c r="AA379" i="1"/>
  <c r="AB379" i="1" s="1"/>
  <c r="R378" i="1"/>
  <c r="S378" i="1"/>
  <c r="AA375" i="1"/>
  <c r="AB375" i="1" s="1"/>
  <c r="T367" i="1"/>
  <c r="AA344" i="1"/>
  <c r="AA313" i="1"/>
  <c r="AA295" i="1"/>
  <c r="AA286" i="1"/>
  <c r="AA215" i="1"/>
  <c r="AA214" i="1"/>
  <c r="AB214" i="1" s="1"/>
  <c r="R402" i="1"/>
  <c r="S402" i="1"/>
  <c r="R376" i="1"/>
  <c r="S376" i="1" s="1"/>
  <c r="AA374" i="1"/>
  <c r="R369" i="1"/>
  <c r="S369" i="1" s="1"/>
  <c r="AA355" i="1"/>
  <c r="R333" i="1"/>
  <c r="S333" i="1"/>
  <c r="S319" i="1"/>
  <c r="R390" i="1"/>
  <c r="S390" i="1" s="1"/>
  <c r="AA367" i="1"/>
  <c r="AB367" i="1" s="1"/>
  <c r="R367" i="1"/>
  <c r="S367" i="1" s="1"/>
  <c r="R364" i="1"/>
  <c r="S364" i="1"/>
  <c r="T357" i="1"/>
  <c r="U357" i="1"/>
  <c r="AA356" i="1"/>
  <c r="AB356" i="1" s="1"/>
  <c r="R350" i="1"/>
  <c r="S350" i="1" s="1"/>
  <c r="T344" i="1"/>
  <c r="AC344" i="1"/>
  <c r="AD344" i="1"/>
  <c r="R343" i="1"/>
  <c r="S343" i="1" s="1"/>
  <c r="R338" i="1"/>
  <c r="S338" i="1" s="1"/>
  <c r="R329" i="1"/>
  <c r="S329" i="1" s="1"/>
  <c r="U325" i="1"/>
  <c r="R316" i="1"/>
  <c r="S316" i="1" s="1"/>
  <c r="R308" i="1"/>
  <c r="S308" i="1" s="1"/>
  <c r="AA301" i="1"/>
  <c r="AA300" i="1"/>
  <c r="R297" i="1"/>
  <c r="S297" i="1" s="1"/>
  <c r="AA294" i="1"/>
  <c r="R294" i="1"/>
  <c r="S294" i="1" s="1"/>
  <c r="R287" i="1"/>
  <c r="S287" i="1"/>
  <c r="T279" i="1"/>
  <c r="U279" i="1"/>
  <c r="T272" i="1"/>
  <c r="AC272" i="1" s="1"/>
  <c r="R271" i="1"/>
  <c r="S271" i="1" s="1"/>
  <c r="T259" i="1"/>
  <c r="U259" i="1"/>
  <c r="AA252" i="1"/>
  <c r="T244" i="1"/>
  <c r="AC244" i="1" s="1"/>
  <c r="AD244" i="1" s="1"/>
  <c r="T226" i="1"/>
  <c r="R225" i="1"/>
  <c r="S225" i="1" s="1"/>
  <c r="R219" i="1"/>
  <c r="S219" i="1"/>
  <c r="R218" i="1"/>
  <c r="S218" i="1" s="1"/>
  <c r="R217" i="1"/>
  <c r="S217" i="1" s="1"/>
  <c r="R210" i="1"/>
  <c r="S210" i="1" s="1"/>
  <c r="R196" i="1"/>
  <c r="S196" i="1"/>
  <c r="T307" i="1"/>
  <c r="T294" i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/>
  <c r="R260" i="1"/>
  <c r="S260" i="1" s="1"/>
  <c r="T249" i="1"/>
  <c r="AC249" i="1" s="1"/>
  <c r="T231" i="1"/>
  <c r="R227" i="1"/>
  <c r="S227" i="1" s="1"/>
  <c r="R207" i="1"/>
  <c r="S207" i="1" s="1"/>
  <c r="U256" i="1"/>
  <c r="V384" i="1"/>
  <c r="T384" i="1"/>
  <c r="U384" i="1" s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 s="1"/>
  <c r="V380" i="1"/>
  <c r="T380" i="1"/>
  <c r="AA351" i="1"/>
  <c r="U350" i="1"/>
  <c r="T338" i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V174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 s="1"/>
  <c r="AA319" i="1"/>
  <c r="V311" i="1"/>
  <c r="T311" i="1"/>
  <c r="AA309" i="1"/>
  <c r="AA296" i="1"/>
  <c r="AA291" i="1"/>
  <c r="AA290" i="1"/>
  <c r="AA269" i="1"/>
  <c r="AA268" i="1"/>
  <c r="V253" i="1"/>
  <c r="T253" i="1"/>
  <c r="T355" i="1"/>
  <c r="R354" i="1"/>
  <c r="S354" i="1" s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 s="1"/>
  <c r="R304" i="1"/>
  <c r="S304" i="1" s="1"/>
  <c r="T297" i="1"/>
  <c r="V282" i="1"/>
  <c r="T282" i="1"/>
  <c r="R274" i="1"/>
  <c r="S274" i="1" s="1"/>
  <c r="R273" i="1"/>
  <c r="S273" i="1"/>
  <c r="R262" i="1"/>
  <c r="S262" i="1" s="1"/>
  <c r="AA256" i="1"/>
  <c r="AB256" i="1" s="1"/>
  <c r="AC256" i="1"/>
  <c r="AD256" i="1" s="1"/>
  <c r="R243" i="1"/>
  <c r="S243" i="1" s="1"/>
  <c r="AA240" i="1"/>
  <c r="T359" i="1"/>
  <c r="R358" i="1"/>
  <c r="S358" i="1" s="1"/>
  <c r="AA357" i="1"/>
  <c r="R357" i="1"/>
  <c r="S357" i="1" s="1"/>
  <c r="T351" i="1"/>
  <c r="AC351" i="1" s="1"/>
  <c r="AD351" i="1" s="1"/>
  <c r="T349" i="1"/>
  <c r="R347" i="1"/>
  <c r="S347" i="1"/>
  <c r="R335" i="1"/>
  <c r="S335" i="1" s="1"/>
  <c r="AA330" i="1"/>
  <c r="T329" i="1"/>
  <c r="S328" i="1"/>
  <c r="R326" i="1"/>
  <c r="S326" i="1" s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A254" i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/>
  <c r="R283" i="1"/>
  <c r="S283" i="1" s="1"/>
  <c r="T281" i="1"/>
  <c r="U281" i="1" s="1"/>
  <c r="R279" i="1"/>
  <c r="S279" i="1"/>
  <c r="R277" i="1"/>
  <c r="S277" i="1"/>
  <c r="T275" i="1"/>
  <c r="AB275" i="1" s="1"/>
  <c r="R270" i="1"/>
  <c r="S270" i="1" s="1"/>
  <c r="R269" i="1"/>
  <c r="S269" i="1"/>
  <c r="R268" i="1"/>
  <c r="S268" i="1"/>
  <c r="AA267" i="1"/>
  <c r="AB267" i="1"/>
  <c r="AC267" i="1"/>
  <c r="AD267" i="1" s="1"/>
  <c r="AF267" i="1" s="1"/>
  <c r="AA265" i="1"/>
  <c r="R257" i="1"/>
  <c r="S257" i="1" s="1"/>
  <c r="R253" i="1"/>
  <c r="S253" i="1"/>
  <c r="R249" i="1"/>
  <c r="S249" i="1" s="1"/>
  <c r="R248" i="1"/>
  <c r="S248" i="1"/>
  <c r="R241" i="1"/>
  <c r="S241" i="1" s="1"/>
  <c r="AA227" i="1"/>
  <c r="R206" i="1"/>
  <c r="S206" i="1"/>
  <c r="R278" i="1"/>
  <c r="S278" i="1" s="1"/>
  <c r="R272" i="1"/>
  <c r="S272" i="1" s="1"/>
  <c r="T269" i="1"/>
  <c r="U269" i="1" s="1"/>
  <c r="R267" i="1"/>
  <c r="S267" i="1" s="1"/>
  <c r="R266" i="1"/>
  <c r="S266" i="1" s="1"/>
  <c r="R265" i="1"/>
  <c r="S265" i="1"/>
  <c r="R244" i="1"/>
  <c r="S244" i="1" s="1"/>
  <c r="T238" i="1"/>
  <c r="AC238" i="1" s="1"/>
  <c r="AD238" i="1" s="1"/>
  <c r="R233" i="1"/>
  <c r="S233" i="1" s="1"/>
  <c r="R198" i="1"/>
  <c r="S198" i="1" s="1"/>
  <c r="T232" i="1"/>
  <c r="R232" i="1"/>
  <c r="S232" i="1" s="1"/>
  <c r="T211" i="1"/>
  <c r="R172" i="1"/>
  <c r="S172" i="1" s="1"/>
  <c r="U250" i="1"/>
  <c r="T358" i="1"/>
  <c r="V358" i="1"/>
  <c r="T327" i="1"/>
  <c r="V327" i="1"/>
  <c r="V295" i="1"/>
  <c r="T295" i="1"/>
  <c r="V293" i="1"/>
  <c r="T293" i="1"/>
  <c r="T289" i="1"/>
  <c r="AB289" i="1"/>
  <c r="V289" i="1"/>
  <c r="T258" i="1"/>
  <c r="AA251" i="1"/>
  <c r="AA248" i="1"/>
  <c r="AA257" i="1"/>
  <c r="AA339" i="1"/>
  <c r="V352" i="1"/>
  <c r="V323" i="1"/>
  <c r="T323" i="1"/>
  <c r="AA315" i="1"/>
  <c r="AE314" i="1"/>
  <c r="AA314" i="1"/>
  <c r="T306" i="1"/>
  <c r="AE297" i="1"/>
  <c r="AA297" i="1"/>
  <c r="AB297" i="1" s="1"/>
  <c r="AA287" i="1"/>
  <c r="AA285" i="1"/>
  <c r="V276" i="1"/>
  <c r="T276" i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AB334" i="1" s="1"/>
  <c r="V332" i="1"/>
  <c r="T332" i="1"/>
  <c r="V321" i="1"/>
  <c r="V316" i="1"/>
  <c r="T316" i="1"/>
  <c r="AB316" i="1"/>
  <c r="V296" i="1"/>
  <c r="T296" i="1"/>
  <c r="AB296" i="1"/>
  <c r="V283" i="1"/>
  <c r="T283" i="1"/>
  <c r="AE282" i="1"/>
  <c r="AA282" i="1"/>
  <c r="T260" i="1"/>
  <c r="V260" i="1"/>
  <c r="T235" i="1"/>
  <c r="U235" i="1" s="1"/>
  <c r="V235" i="1"/>
  <c r="AA235" i="1"/>
  <c r="V226" i="1"/>
  <c r="T304" i="1"/>
  <c r="U304" i="1"/>
  <c r="T291" i="1"/>
  <c r="AB291" i="1" s="1"/>
  <c r="V269" i="1"/>
  <c r="T331" i="1"/>
  <c r="AB331" i="1" s="1"/>
  <c r="T284" i="1"/>
  <c r="AB284" i="1" s="1"/>
  <c r="V348" i="1"/>
  <c r="T348" i="1"/>
  <c r="AA345" i="1"/>
  <c r="T336" i="1"/>
  <c r="AA333" i="1"/>
  <c r="AB333" i="1"/>
  <c r="AC333" i="1"/>
  <c r="AD333" i="1" s="1"/>
  <c r="AF333" i="1"/>
  <c r="V328" i="1"/>
  <c r="T328" i="1"/>
  <c r="AB328" i="1" s="1"/>
  <c r="V315" i="1"/>
  <c r="T315" i="1"/>
  <c r="AA311" i="1"/>
  <c r="AB311" i="1" s="1"/>
  <c r="AA310" i="1"/>
  <c r="AB310" i="1" s="1"/>
  <c r="V309" i="1"/>
  <c r="T309" i="1"/>
  <c r="U309" i="1" s="1"/>
  <c r="AA308" i="1"/>
  <c r="V303" i="1"/>
  <c r="T303" i="1"/>
  <c r="T273" i="1"/>
  <c r="U273" i="1" s="1"/>
  <c r="AB273" i="1"/>
  <c r="AA242" i="1"/>
  <c r="AB242" i="1" s="1"/>
  <c r="U223" i="1"/>
  <c r="AA346" i="1"/>
  <c r="AB346" i="1" s="1"/>
  <c r="AA343" i="1"/>
  <c r="AA336" i="1"/>
  <c r="AA324" i="1"/>
  <c r="AB324" i="1"/>
  <c r="AC324" i="1"/>
  <c r="AD324" i="1"/>
  <c r="T313" i="1"/>
  <c r="AA307" i="1"/>
  <c r="AA306" i="1"/>
  <c r="AA302" i="1"/>
  <c r="V300" i="1"/>
  <c r="T300" i="1"/>
  <c r="U300" i="1" s="1"/>
  <c r="AA299" i="1"/>
  <c r="AB299" i="1" s="1"/>
  <c r="V286" i="1"/>
  <c r="T286" i="1"/>
  <c r="AB286" i="1" s="1"/>
  <c r="AA281" i="1"/>
  <c r="AB281" i="1"/>
  <c r="AA277" i="1"/>
  <c r="AA270" i="1"/>
  <c r="AA258" i="1"/>
  <c r="R256" i="1"/>
  <c r="S256" i="1"/>
  <c r="AA244" i="1"/>
  <c r="AA230" i="1"/>
  <c r="AA217" i="1"/>
  <c r="R216" i="1"/>
  <c r="S216" i="1"/>
  <c r="AA348" i="1"/>
  <c r="R340" i="1"/>
  <c r="S340" i="1"/>
  <c r="AA338" i="1"/>
  <c r="AA323" i="1"/>
  <c r="V312" i="1"/>
  <c r="T312" i="1"/>
  <c r="AA280" i="1"/>
  <c r="T278" i="1"/>
  <c r="AA274" i="1"/>
  <c r="AB274" i="1"/>
  <c r="AA247" i="1"/>
  <c r="AA221" i="1"/>
  <c r="AA260" i="1"/>
  <c r="R259" i="1"/>
  <c r="S259" i="1"/>
  <c r="T255" i="1"/>
  <c r="AA243" i="1"/>
  <c r="AB243" i="1"/>
  <c r="T222" i="1"/>
  <c r="AB222" i="1" s="1"/>
  <c r="R193" i="1"/>
  <c r="S193" i="1"/>
  <c r="AA259" i="1"/>
  <c r="T248" i="1"/>
  <c r="V248" i="1"/>
  <c r="AA228" i="1"/>
  <c r="AB228" i="1"/>
  <c r="T200" i="1"/>
  <c r="T181" i="1"/>
  <c r="AB227" i="1"/>
  <c r="AB266" i="1"/>
  <c r="AC266" i="1"/>
  <c r="AD266" i="1" s="1"/>
  <c r="AB508" i="1"/>
  <c r="AB388" i="1"/>
  <c r="AC356" i="1"/>
  <c r="AD356" i="1"/>
  <c r="AF356" i="1" s="1"/>
  <c r="AC207" i="1"/>
  <c r="AD207" i="1" s="1"/>
  <c r="AG425" i="1"/>
  <c r="AH425" i="1"/>
  <c r="AB421" i="1"/>
  <c r="AB437" i="1"/>
  <c r="AC437" i="1"/>
  <c r="AD437" i="1" s="1"/>
  <c r="AC228" i="1"/>
  <c r="AD228" i="1" s="1"/>
  <c r="AC406" i="1"/>
  <c r="AD406" i="1"/>
  <c r="AF406" i="1"/>
  <c r="AD442" i="1"/>
  <c r="AB439" i="1"/>
  <c r="AC439" i="1"/>
  <c r="AD439" i="1"/>
  <c r="AF439" i="1" s="1"/>
  <c r="AB280" i="1"/>
  <c r="AC280" i="1"/>
  <c r="AD280" i="1" s="1"/>
  <c r="AF280" i="1"/>
  <c r="AC298" i="1"/>
  <c r="AD298" i="1" s="1"/>
  <c r="AC404" i="1"/>
  <c r="AD404" i="1"/>
  <c r="AF404" i="1" s="1"/>
  <c r="AB478" i="1"/>
  <c r="AB401" i="1"/>
  <c r="AC401" i="1"/>
  <c r="AD401" i="1" s="1"/>
  <c r="AF401" i="1"/>
  <c r="AG401" i="1" s="1"/>
  <c r="AH401" i="1" s="1"/>
  <c r="AB438" i="1"/>
  <c r="AC438" i="1"/>
  <c r="AD438" i="1" s="1"/>
  <c r="AF438" i="1" s="1"/>
  <c r="AG438" i="1" s="1"/>
  <c r="AH438" i="1" s="1"/>
  <c r="AC508" i="1"/>
  <c r="AD508" i="1" s="1"/>
  <c r="AC478" i="1"/>
  <c r="AD478" i="1" s="1"/>
  <c r="AB495" i="1"/>
  <c r="AB285" i="1"/>
  <c r="AC285" i="1"/>
  <c r="AD285" i="1"/>
  <c r="AC534" i="1"/>
  <c r="AD534" i="1" s="1"/>
  <c r="AC475" i="1"/>
  <c r="AD475" i="1" s="1"/>
  <c r="AF475" i="1" s="1"/>
  <c r="AB533" i="1"/>
  <c r="AB526" i="1"/>
  <c r="AB229" i="1"/>
  <c r="AC229" i="1"/>
  <c r="AD229" i="1"/>
  <c r="AC443" i="1"/>
  <c r="AD443" i="1" s="1"/>
  <c r="AC449" i="1"/>
  <c r="AD449" i="1" s="1"/>
  <c r="AC530" i="1"/>
  <c r="AD530" i="1"/>
  <c r="AF530" i="1" s="1"/>
  <c r="AB534" i="1"/>
  <c r="AB488" i="1"/>
  <c r="AB259" i="1"/>
  <c r="AC259" i="1"/>
  <c r="AD259" i="1"/>
  <c r="AB247" i="1"/>
  <c r="AC247" i="1"/>
  <c r="AD247" i="1" s="1"/>
  <c r="AF247" i="1" s="1"/>
  <c r="AG247" i="1" s="1"/>
  <c r="AH247" i="1" s="1"/>
  <c r="AC372" i="1"/>
  <c r="AD372" i="1" s="1"/>
  <c r="AB454" i="1"/>
  <c r="AC536" i="1"/>
  <c r="AD536" i="1" s="1"/>
  <c r="U419" i="1"/>
  <c r="AB440" i="1"/>
  <c r="AB436" i="1"/>
  <c r="AC436" i="1"/>
  <c r="AD436" i="1"/>
  <c r="AF436" i="1"/>
  <c r="U492" i="1"/>
  <c r="AC492" i="1"/>
  <c r="AD492" i="1"/>
  <c r="AF492" i="1"/>
  <c r="AC509" i="1"/>
  <c r="AD509" i="1" s="1"/>
  <c r="AF509" i="1" s="1"/>
  <c r="U535" i="1"/>
  <c r="AC535" i="1"/>
  <c r="AD535" i="1" s="1"/>
  <c r="AB492" i="1"/>
  <c r="AC383" i="1"/>
  <c r="AD383" i="1"/>
  <c r="AF383" i="1" s="1"/>
  <c r="AG383" i="1" s="1"/>
  <c r="AH383" i="1" s="1"/>
  <c r="AB446" i="1"/>
  <c r="AC446" i="1"/>
  <c r="AD446" i="1"/>
  <c r="AF446" i="1" s="1"/>
  <c r="AB481" i="1"/>
  <c r="AC481" i="1"/>
  <c r="AD481" i="1"/>
  <c r="AF481" i="1" s="1"/>
  <c r="AB535" i="1"/>
  <c r="AB391" i="1"/>
  <c r="AC391" i="1"/>
  <c r="AD391" i="1"/>
  <c r="AC444" i="1"/>
  <c r="AD444" i="1" s="1"/>
  <c r="AB441" i="1"/>
  <c r="AB521" i="1"/>
  <c r="AC521" i="1"/>
  <c r="AD521" i="1" s="1"/>
  <c r="AB486" i="1"/>
  <c r="AC486" i="1"/>
  <c r="AD486" i="1" s="1"/>
  <c r="AC242" i="1"/>
  <c r="AD242" i="1"/>
  <c r="AC342" i="1"/>
  <c r="AD342" i="1" s="1"/>
  <c r="AF342" i="1" s="1"/>
  <c r="AB237" i="1"/>
  <c r="AC237" i="1"/>
  <c r="AD237" i="1" s="1"/>
  <c r="AB223" i="1"/>
  <c r="AC223" i="1"/>
  <c r="AD223" i="1"/>
  <c r="AF223" i="1" s="1"/>
  <c r="AC460" i="1"/>
  <c r="AD460" i="1" s="1"/>
  <c r="AF460" i="1" s="1"/>
  <c r="AC431" i="1"/>
  <c r="AD431" i="1"/>
  <c r="AF431" i="1" s="1"/>
  <c r="AB450" i="1"/>
  <c r="AC450" i="1"/>
  <c r="AD450" i="1"/>
  <c r="AF450" i="1"/>
  <c r="U450" i="1"/>
  <c r="U476" i="1"/>
  <c r="AB476" i="1"/>
  <c r="AC476" i="1"/>
  <c r="AD476" i="1" s="1"/>
  <c r="AF476" i="1" s="1"/>
  <c r="U429" i="1"/>
  <c r="AB278" i="1"/>
  <c r="AC243" i="1"/>
  <c r="AD243" i="1"/>
  <c r="AB221" i="1"/>
  <c r="AC221" i="1"/>
  <c r="AD221" i="1"/>
  <c r="AF221" i="1"/>
  <c r="AB347" i="1"/>
  <c r="AC347" i="1"/>
  <c r="AD347" i="1" s="1"/>
  <c r="AF347" i="1"/>
  <c r="AD272" i="1"/>
  <c r="AC194" i="1"/>
  <c r="AD194" i="1" s="1"/>
  <c r="AF194" i="1" s="1"/>
  <c r="AB366" i="1"/>
  <c r="AC366" i="1"/>
  <c r="AD366" i="1" s="1"/>
  <c r="AC514" i="1"/>
  <c r="AD514" i="1" s="1"/>
  <c r="AF514" i="1" s="1"/>
  <c r="U514" i="1"/>
  <c r="AB453" i="1"/>
  <c r="AC453" i="1"/>
  <c r="AD453" i="1"/>
  <c r="AF453" i="1"/>
  <c r="U453" i="1"/>
  <c r="AC354" i="1"/>
  <c r="AD354" i="1" s="1"/>
  <c r="AF354" i="1" s="1"/>
  <c r="AG354" i="1" s="1"/>
  <c r="AH354" i="1" s="1"/>
  <c r="AC379" i="1"/>
  <c r="AD379" i="1"/>
  <c r="AB387" i="1"/>
  <c r="AC387" i="1"/>
  <c r="AD387" i="1"/>
  <c r="AF387" i="1" s="1"/>
  <c r="AB378" i="1"/>
  <c r="AC378" i="1"/>
  <c r="AD378" i="1" s="1"/>
  <c r="AF378" i="1" s="1"/>
  <c r="AC451" i="1"/>
  <c r="AD451" i="1" s="1"/>
  <c r="AF451" i="1" s="1"/>
  <c r="AC570" i="1"/>
  <c r="AD570" i="1"/>
  <c r="AG570" i="1" s="1"/>
  <c r="AH570" i="1" s="1"/>
  <c r="AF570" i="1"/>
  <c r="U570" i="1"/>
  <c r="AB570" i="1"/>
  <c r="AB574" i="1"/>
  <c r="U574" i="1"/>
  <c r="AC574" i="1"/>
  <c r="AD574" i="1"/>
  <c r="AB536" i="1"/>
  <c r="U432" i="1"/>
  <c r="AC525" i="1"/>
  <c r="AD525" i="1"/>
  <c r="U525" i="1"/>
  <c r="AC580" i="1"/>
  <c r="AD580" i="1"/>
  <c r="AF580" i="1" s="1"/>
  <c r="AB580" i="1"/>
  <c r="U580" i="1"/>
  <c r="AC583" i="1"/>
  <c r="AD583" i="1" s="1"/>
  <c r="AB583" i="1"/>
  <c r="U583" i="1"/>
  <c r="U569" i="1"/>
  <c r="AC569" i="1"/>
  <c r="AD569" i="1"/>
  <c r="AB215" i="1"/>
  <c r="AC215" i="1"/>
  <c r="AD215" i="1" s="1"/>
  <c r="AF215" i="1"/>
  <c r="AG215" i="1" s="1"/>
  <c r="AH215" i="1" s="1"/>
  <c r="AB479" i="1"/>
  <c r="AC479" i="1"/>
  <c r="AD479" i="1" s="1"/>
  <c r="AB517" i="1"/>
  <c r="AF538" i="1"/>
  <c r="AG538" i="1"/>
  <c r="AH538" i="1"/>
  <c r="U436" i="1"/>
  <c r="AG436" i="1" s="1"/>
  <c r="AH436" i="1" s="1"/>
  <c r="U577" i="1"/>
  <c r="AC577" i="1"/>
  <c r="AD577" i="1"/>
  <c r="AF577" i="1" s="1"/>
  <c r="AB514" i="1"/>
  <c r="AF244" i="1"/>
  <c r="AB357" i="1"/>
  <c r="AC357" i="1"/>
  <c r="AD357" i="1" s="1"/>
  <c r="AF357" i="1"/>
  <c r="AB352" i="1"/>
  <c r="AC352" i="1"/>
  <c r="AD352" i="1"/>
  <c r="AF352" i="1"/>
  <c r="AB292" i="1"/>
  <c r="U406" i="1"/>
  <c r="AC586" i="1"/>
  <c r="AD586" i="1" s="1"/>
  <c r="AG541" i="1"/>
  <c r="AH541" i="1" s="1"/>
  <c r="AC522" i="1"/>
  <c r="AD522" i="1" s="1"/>
  <c r="AC572" i="1"/>
  <c r="AD572" i="1"/>
  <c r="AF572" i="1"/>
  <c r="AG572" i="1"/>
  <c r="AH572" i="1"/>
  <c r="U572" i="1"/>
  <c r="U581" i="1"/>
  <c r="AC581" i="1"/>
  <c r="AD581" i="1" s="1"/>
  <c r="AF581" i="1" s="1"/>
  <c r="AF540" i="1"/>
  <c r="AF557" i="1"/>
  <c r="AG557" i="1"/>
  <c r="AH557" i="1" s="1"/>
  <c r="U412" i="1"/>
  <c r="AB412" i="1"/>
  <c r="AC412" i="1"/>
  <c r="AD412" i="1" s="1"/>
  <c r="AB484" i="1"/>
  <c r="AC484" i="1"/>
  <c r="AD484" i="1" s="1"/>
  <c r="U484" i="1"/>
  <c r="U558" i="1"/>
  <c r="AC558" i="1"/>
  <c r="AD558" i="1" s="1"/>
  <c r="AB558" i="1"/>
  <c r="AC575" i="1"/>
  <c r="AD575" i="1" s="1"/>
  <c r="AF575" i="1" s="1"/>
  <c r="U575" i="1"/>
  <c r="AB575" i="1"/>
  <c r="AF531" i="1"/>
  <c r="AG531" i="1" s="1"/>
  <c r="AH531" i="1" s="1"/>
  <c r="AF547" i="1"/>
  <c r="AG547" i="1"/>
  <c r="AH547" i="1"/>
  <c r="AG584" i="1"/>
  <c r="AH584" i="1" s="1"/>
  <c r="AB559" i="1"/>
  <c r="U559" i="1"/>
  <c r="AC559" i="1"/>
  <c r="AD559" i="1" s="1"/>
  <c r="AF520" i="1"/>
  <c r="AG520" i="1"/>
  <c r="AH520" i="1" s="1"/>
  <c r="AB472" i="1"/>
  <c r="AC472" i="1"/>
  <c r="AD472" i="1"/>
  <c r="U472" i="1"/>
  <c r="AC388" i="1"/>
  <c r="AD388" i="1" s="1"/>
  <c r="U490" i="1"/>
  <c r="AC490" i="1"/>
  <c r="AD490" i="1"/>
  <c r="U524" i="1"/>
  <c r="AC524" i="1"/>
  <c r="AD524" i="1" s="1"/>
  <c r="AH576" i="1"/>
  <c r="AF576" i="1"/>
  <c r="AF552" i="1"/>
  <c r="AG552" i="1" s="1"/>
  <c r="AH552" i="1" s="1"/>
  <c r="AB578" i="1"/>
  <c r="AC578" i="1"/>
  <c r="AD578" i="1" s="1"/>
  <c r="U578" i="1"/>
  <c r="AF549" i="1"/>
  <c r="AG549" i="1" s="1"/>
  <c r="AH549" i="1" s="1"/>
  <c r="U462" i="1"/>
  <c r="AC462" i="1"/>
  <c r="AD462" i="1" s="1"/>
  <c r="AB217" i="1"/>
  <c r="AC217" i="1"/>
  <c r="AD217" i="1"/>
  <c r="AF217" i="1" s="1"/>
  <c r="AG217" i="1" s="1"/>
  <c r="AH217" i="1" s="1"/>
  <c r="AB290" i="1"/>
  <c r="AC290" i="1"/>
  <c r="AD290" i="1"/>
  <c r="U513" i="1"/>
  <c r="AC513" i="1"/>
  <c r="AD513" i="1"/>
  <c r="AF532" i="1"/>
  <c r="AG532" i="1"/>
  <c r="AH532" i="1" s="1"/>
  <c r="AB519" i="1"/>
  <c r="AC519" i="1"/>
  <c r="AD519" i="1"/>
  <c r="AF519" i="1" s="1"/>
  <c r="U539" i="1"/>
  <c r="AB539" i="1"/>
  <c r="AC539" i="1"/>
  <c r="AD539" i="1" s="1"/>
  <c r="AC560" i="1"/>
  <c r="AD560" i="1" s="1"/>
  <c r="AF563" i="1"/>
  <c r="U523" i="1"/>
  <c r="AC523" i="1"/>
  <c r="AD523" i="1" s="1"/>
  <c r="AF523" i="1" s="1"/>
  <c r="AF554" i="1"/>
  <c r="AG554" i="1" s="1"/>
  <c r="AH554" i="1" s="1"/>
  <c r="AC573" i="1"/>
  <c r="AD573" i="1"/>
  <c r="AB573" i="1"/>
  <c r="U573" i="1"/>
  <c r="AC270" i="1"/>
  <c r="AD270" i="1"/>
  <c r="AB241" i="1"/>
  <c r="AC241" i="1"/>
  <c r="AD241" i="1" s="1"/>
  <c r="U376" i="1"/>
  <c r="U409" i="1"/>
  <c r="AB409" i="1"/>
  <c r="AC409" i="1"/>
  <c r="AD409" i="1"/>
  <c r="AC515" i="1"/>
  <c r="AD515" i="1" s="1"/>
  <c r="U537" i="1"/>
  <c r="AB537" i="1"/>
  <c r="AC537" i="1"/>
  <c r="AD537" i="1" s="1"/>
  <c r="AB560" i="1"/>
  <c r="AB523" i="1"/>
  <c r="AB461" i="1"/>
  <c r="AD239" i="1"/>
  <c r="AF239" i="1" s="1"/>
  <c r="AG239" i="1" s="1"/>
  <c r="AH239" i="1" s="1"/>
  <c r="AC234" i="1"/>
  <c r="AD234" i="1"/>
  <c r="AF234" i="1" s="1"/>
  <c r="AB305" i="1"/>
  <c r="AC305" i="1"/>
  <c r="AD305" i="1"/>
  <c r="AC376" i="1"/>
  <c r="AD376" i="1" s="1"/>
  <c r="AF376" i="1" s="1"/>
  <c r="AB338" i="1"/>
  <c r="AB313" i="1"/>
  <c r="AC224" i="1"/>
  <c r="AD224" i="1" s="1"/>
  <c r="AF224" i="1" s="1"/>
  <c r="AG224" i="1" s="1"/>
  <c r="AH224" i="1" s="1"/>
  <c r="AB246" i="1"/>
  <c r="AC246" i="1"/>
  <c r="AD246" i="1" s="1"/>
  <c r="AB257" i="1"/>
  <c r="AD257" i="1"/>
  <c r="AF257" i="1" s="1"/>
  <c r="AC329" i="1"/>
  <c r="AD329" i="1"/>
  <c r="AF329" i="1" s="1"/>
  <c r="AB210" i="1"/>
  <c r="AC210" i="1"/>
  <c r="AD210" i="1" s="1"/>
  <c r="AF210" i="1" s="1"/>
  <c r="AB353" i="1"/>
  <c r="AB231" i="1"/>
  <c r="AB368" i="1"/>
  <c r="AB337" i="1"/>
  <c r="AC337" i="1"/>
  <c r="AD337" i="1" s="1"/>
  <c r="AD308" i="1"/>
  <c r="AC367" i="1"/>
  <c r="AD367" i="1"/>
  <c r="AC374" i="1"/>
  <c r="AD374" i="1" s="1"/>
  <c r="AC386" i="1"/>
  <c r="AD386" i="1"/>
  <c r="AF386" i="1"/>
  <c r="U392" i="1"/>
  <c r="AC225" i="1"/>
  <c r="AD225" i="1" s="1"/>
  <c r="AB350" i="1"/>
  <c r="AC350" i="1"/>
  <c r="AD350" i="1"/>
  <c r="AF350" i="1"/>
  <c r="AG350" i="1" s="1"/>
  <c r="AH350" i="1" s="1"/>
  <c r="AC402" i="1"/>
  <c r="AD402" i="1"/>
  <c r="AF402" i="1" s="1"/>
  <c r="AG402" i="1"/>
  <c r="AH402" i="1" s="1"/>
  <c r="U402" i="1"/>
  <c r="AC214" i="1"/>
  <c r="AD214" i="1"/>
  <c r="AF214" i="1"/>
  <c r="U214" i="1"/>
  <c r="AG214" i="1" s="1"/>
  <c r="AH214" i="1" s="1"/>
  <c r="AC395" i="1"/>
  <c r="AD395" i="1" s="1"/>
  <c r="AC282" i="1"/>
  <c r="AD282" i="1" s="1"/>
  <c r="AF282" i="1" s="1"/>
  <c r="AD325" i="1"/>
  <c r="AF325" i="1"/>
  <c r="U367" i="1"/>
  <c r="AG367" i="1" s="1"/>
  <c r="AB279" i="1"/>
  <c r="AC279" i="1"/>
  <c r="AD279" i="1"/>
  <c r="AF279" i="1" s="1"/>
  <c r="AB399" i="1"/>
  <c r="AF393" i="1"/>
  <c r="AC226" i="1"/>
  <c r="AD226" i="1" s="1"/>
  <c r="U352" i="1"/>
  <c r="AB263" i="1"/>
  <c r="AB403" i="1"/>
  <c r="AF256" i="1"/>
  <c r="AB302" i="1"/>
  <c r="AC302" i="1"/>
  <c r="AD302" i="1"/>
  <c r="AF302" i="1"/>
  <c r="U319" i="1"/>
  <c r="U275" i="1"/>
  <c r="AC275" i="1"/>
  <c r="AD275" i="1" s="1"/>
  <c r="U377" i="1"/>
  <c r="AB377" i="1"/>
  <c r="AC377" i="1"/>
  <c r="AD377" i="1" s="1"/>
  <c r="U385" i="1"/>
  <c r="AB211" i="1"/>
  <c r="U349" i="1"/>
  <c r="U371" i="1"/>
  <c r="AB371" i="1"/>
  <c r="AC371" i="1"/>
  <c r="AD371" i="1" s="1"/>
  <c r="AC349" i="1"/>
  <c r="AD349" i="1" s="1"/>
  <c r="U382" i="1"/>
  <c r="U362" i="1"/>
  <c r="AB362" i="1"/>
  <c r="AC362" i="1"/>
  <c r="AD362" i="1" s="1"/>
  <c r="AC281" i="1"/>
  <c r="AD281" i="1" s="1"/>
  <c r="AF281" i="1" s="1"/>
  <c r="AB306" i="1"/>
  <c r="AC310" i="1"/>
  <c r="AD310" i="1" s="1"/>
  <c r="AB355" i="1"/>
  <c r="U326" i="1"/>
  <c r="AB380" i="1"/>
  <c r="AC384" i="1"/>
  <c r="AD384" i="1"/>
  <c r="U316" i="1"/>
  <c r="AC316" i="1"/>
  <c r="AD316" i="1" s="1"/>
  <c r="U323" i="1"/>
  <c r="AB323" i="1"/>
  <c r="AC323" i="1"/>
  <c r="AD323" i="1" s="1"/>
  <c r="AF261" i="1"/>
  <c r="U222" i="1"/>
  <c r="AC222" i="1"/>
  <c r="AD222" i="1"/>
  <c r="U312" i="1"/>
  <c r="AB312" i="1"/>
  <c r="AC312" i="1"/>
  <c r="AD312" i="1" s="1"/>
  <c r="AF312" i="1" s="1"/>
  <c r="AG312" i="1"/>
  <c r="AH312" i="1" s="1"/>
  <c r="U331" i="1"/>
  <c r="U343" i="1"/>
  <c r="U265" i="1"/>
  <c r="U200" i="1"/>
  <c r="U286" i="1"/>
  <c r="AC286" i="1"/>
  <c r="AD286" i="1" s="1"/>
  <c r="AC309" i="1"/>
  <c r="AD309" i="1" s="1"/>
  <c r="AC313" i="1"/>
  <c r="AD313" i="1"/>
  <c r="AF313" i="1"/>
  <c r="AG313" i="1"/>
  <c r="AH313" i="1" s="1"/>
  <c r="U313" i="1"/>
  <c r="AC273" i="1"/>
  <c r="AD273" i="1" s="1"/>
  <c r="AB303" i="1"/>
  <c r="U284" i="1"/>
  <c r="AC284" i="1"/>
  <c r="AD284" i="1" s="1"/>
  <c r="U291" i="1"/>
  <c r="AC291" i="1"/>
  <c r="AD291" i="1"/>
  <c r="U260" i="1"/>
  <c r="AB260" i="1"/>
  <c r="AC260" i="1"/>
  <c r="AD260" i="1"/>
  <c r="U283" i="1"/>
  <c r="AC283" i="1"/>
  <c r="AD283" i="1"/>
  <c r="AB343" i="1"/>
  <c r="AC343" i="1"/>
  <c r="AD343" i="1" s="1"/>
  <c r="AC276" i="1"/>
  <c r="AD276" i="1"/>
  <c r="AF276" i="1" s="1"/>
  <c r="U276" i="1"/>
  <c r="AB258" i="1"/>
  <c r="AB295" i="1"/>
  <c r="AC295" i="1"/>
  <c r="AD295" i="1" s="1"/>
  <c r="U295" i="1"/>
  <c r="AC331" i="1"/>
  <c r="AD331" i="1" s="1"/>
  <c r="U328" i="1"/>
  <c r="AC328" i="1"/>
  <c r="AD328" i="1" s="1"/>
  <c r="U336" i="1"/>
  <c r="AC336" i="1"/>
  <c r="AD336" i="1"/>
  <c r="AF336" i="1" s="1"/>
  <c r="U348" i="1"/>
  <c r="AB348" i="1"/>
  <c r="AC348" i="1"/>
  <c r="AD348" i="1" s="1"/>
  <c r="AB235" i="1"/>
  <c r="AC235" i="1"/>
  <c r="AD235" i="1" s="1"/>
  <c r="AF235" i="1" s="1"/>
  <c r="AG235" i="1"/>
  <c r="AH235" i="1"/>
  <c r="AB265" i="1"/>
  <c r="AC265" i="1"/>
  <c r="AD265" i="1" s="1"/>
  <c r="AC306" i="1"/>
  <c r="AD306" i="1" s="1"/>
  <c r="AG306" i="1" s="1"/>
  <c r="AH306" i="1" s="1"/>
  <c r="U306" i="1"/>
  <c r="AB293" i="1"/>
  <c r="AC293" i="1"/>
  <c r="AD293" i="1" s="1"/>
  <c r="U293" i="1"/>
  <c r="AB304" i="1"/>
  <c r="AC304" i="1"/>
  <c r="AD304" i="1" s="1"/>
  <c r="AG304" i="1"/>
  <c r="AH304" i="1"/>
  <c r="AF250" i="1"/>
  <c r="AG250" i="1" s="1"/>
  <c r="AH250" i="1" s="1"/>
  <c r="AG387" i="1"/>
  <c r="AH387" i="1"/>
  <c r="AF443" i="1"/>
  <c r="AG352" i="1"/>
  <c r="AH352" i="1" s="1"/>
  <c r="AG476" i="1"/>
  <c r="AH476" i="1"/>
  <c r="AG492" i="1"/>
  <c r="AH492" i="1" s="1"/>
  <c r="AF522" i="1"/>
  <c r="AF574" i="1"/>
  <c r="AG574" i="1"/>
  <c r="AH574" i="1"/>
  <c r="AG577" i="1"/>
  <c r="AH577" i="1" s="1"/>
  <c r="AG580" i="1"/>
  <c r="AH580" i="1" s="1"/>
  <c r="AG514" i="1"/>
  <c r="AH514" i="1" s="1"/>
  <c r="AF525" i="1"/>
  <c r="AF472" i="1"/>
  <c r="AF537" i="1"/>
  <c r="AG537" i="1" s="1"/>
  <c r="AH537" i="1" s="1"/>
  <c r="AF513" i="1"/>
  <c r="AG513" i="1" s="1"/>
  <c r="AH513" i="1" s="1"/>
  <c r="AF409" i="1"/>
  <c r="AG409" i="1"/>
  <c r="AH409" i="1" s="1"/>
  <c r="AF560" i="1"/>
  <c r="AG560" i="1" s="1"/>
  <c r="AH560" i="1" s="1"/>
  <c r="AF462" i="1"/>
  <c r="AF578" i="1"/>
  <c r="AG578" i="1" s="1"/>
  <c r="AH578" i="1" s="1"/>
  <c r="AF558" i="1"/>
  <c r="AG558" i="1" s="1"/>
  <c r="AH558" i="1" s="1"/>
  <c r="AF367" i="1"/>
  <c r="AH367" i="1"/>
  <c r="AF304" i="1"/>
  <c r="AF291" i="1"/>
  <c r="AG291" i="1"/>
  <c r="AH291" i="1" s="1"/>
  <c r="AF316" i="1"/>
  <c r="AG316" i="1" s="1"/>
  <c r="AH316" i="1" s="1"/>
  <c r="AF273" i="1"/>
  <c r="AF295" i="1"/>
  <c r="AG295" i="1"/>
  <c r="AH295" i="1"/>
  <c r="AF343" i="1"/>
  <c r="AF222" i="1"/>
  <c r="V144" i="1"/>
  <c r="V48" i="1"/>
  <c r="V183" i="1"/>
  <c r="T183" i="1"/>
  <c r="U183" i="1" s="1"/>
  <c r="V180" i="1"/>
  <c r="V176" i="1"/>
  <c r="AC204" i="1"/>
  <c r="AD204" i="1" s="1"/>
  <c r="T178" i="1"/>
  <c r="U178" i="1"/>
  <c r="AB204" i="1"/>
  <c r="T203" i="1"/>
  <c r="U203" i="1"/>
  <c r="AB205" i="1"/>
  <c r="AC205" i="1"/>
  <c r="AD205" i="1" s="1"/>
  <c r="AB197" i="1"/>
  <c r="AC197" i="1"/>
  <c r="AD197" i="1"/>
  <c r="T208" i="1"/>
  <c r="U208" i="1"/>
  <c r="R208" i="1"/>
  <c r="S208" i="1" s="1"/>
  <c r="AA203" i="1"/>
  <c r="R202" i="1"/>
  <c r="S202" i="1"/>
  <c r="R200" i="1"/>
  <c r="S200" i="1" s="1"/>
  <c r="AA185" i="1"/>
  <c r="AB185" i="1" s="1"/>
  <c r="R199" i="1"/>
  <c r="S199" i="1" s="1"/>
  <c r="AB198" i="1"/>
  <c r="AC198" i="1"/>
  <c r="AD198" i="1" s="1"/>
  <c r="R197" i="1"/>
  <c r="S197" i="1"/>
  <c r="AA193" i="1"/>
  <c r="AB193" i="1" s="1"/>
  <c r="T192" i="1"/>
  <c r="U192" i="1" s="1"/>
  <c r="R190" i="1"/>
  <c r="S190" i="1" s="1"/>
  <c r="AF319" i="1"/>
  <c r="AG319" i="1" s="1"/>
  <c r="AH319" i="1" s="1"/>
  <c r="AF368" i="1"/>
  <c r="AG368" i="1" s="1"/>
  <c r="AH368" i="1" s="1"/>
  <c r="AF351" i="1"/>
  <c r="AF209" i="1"/>
  <c r="AG209" i="1"/>
  <c r="AH209" i="1"/>
  <c r="AF306" i="1"/>
  <c r="AF328" i="1"/>
  <c r="AF344" i="1"/>
  <c r="AG381" i="1"/>
  <c r="AH381" i="1" s="1"/>
  <c r="AG481" i="1"/>
  <c r="AH481" i="1" s="1"/>
  <c r="AB255" i="1"/>
  <c r="U255" i="1"/>
  <c r="U358" i="1"/>
  <c r="AC358" i="1"/>
  <c r="AD358" i="1" s="1"/>
  <c r="U314" i="1"/>
  <c r="AB314" i="1"/>
  <c r="U252" i="1"/>
  <c r="AB252" i="1"/>
  <c r="AB430" i="1"/>
  <c r="U430" i="1"/>
  <c r="AG406" i="1"/>
  <c r="AH406" i="1" s="1"/>
  <c r="U289" i="1"/>
  <c r="AC330" i="1"/>
  <c r="AD330" i="1" s="1"/>
  <c r="AB319" i="1"/>
  <c r="U344" i="1"/>
  <c r="AG344" i="1"/>
  <c r="AH344" i="1" s="1"/>
  <c r="AB330" i="1"/>
  <c r="AF379" i="1"/>
  <c r="AG379" i="1"/>
  <c r="AH379" i="1"/>
  <c r="AB416" i="1"/>
  <c r="AG460" i="1"/>
  <c r="AH460" i="1" s="1"/>
  <c r="AF237" i="1"/>
  <c r="U248" i="1"/>
  <c r="AC248" i="1"/>
  <c r="AD248" i="1"/>
  <c r="T320" i="1"/>
  <c r="U303" i="1"/>
  <c r="AC303" i="1"/>
  <c r="AD303" i="1" s="1"/>
  <c r="AG303" i="1" s="1"/>
  <c r="AH303" i="1" s="1"/>
  <c r="U258" i="1"/>
  <c r="AC258" i="1"/>
  <c r="AD258" i="1" s="1"/>
  <c r="U297" i="1"/>
  <c r="AC297" i="1"/>
  <c r="AD297" i="1" s="1"/>
  <c r="U311" i="1"/>
  <c r="AC311" i="1"/>
  <c r="AD311" i="1"/>
  <c r="AB385" i="1"/>
  <c r="AC380" i="1"/>
  <c r="AD380" i="1"/>
  <c r="U380" i="1"/>
  <c r="T390" i="1"/>
  <c r="AB270" i="1"/>
  <c r="U270" i="1"/>
  <c r="U249" i="1"/>
  <c r="AB249" i="1"/>
  <c r="U277" i="1"/>
  <c r="AB277" i="1"/>
  <c r="U244" i="1"/>
  <c r="AB244" i="1"/>
  <c r="AC353" i="1"/>
  <c r="AD353" i="1"/>
  <c r="U353" i="1"/>
  <c r="AC403" i="1"/>
  <c r="AD403" i="1" s="1"/>
  <c r="U403" i="1"/>
  <c r="U399" i="1"/>
  <c r="AC399" i="1"/>
  <c r="AD399" i="1" s="1"/>
  <c r="U374" i="1"/>
  <c r="AB374" i="1"/>
  <c r="U394" i="1"/>
  <c r="AB394" i="1"/>
  <c r="U193" i="1"/>
  <c r="U216" i="1"/>
  <c r="AC216" i="1"/>
  <c r="AD216" i="1" s="1"/>
  <c r="AC498" i="1"/>
  <c r="AD498" i="1"/>
  <c r="AF498" i="1" s="1"/>
  <c r="U498" i="1"/>
  <c r="AB498" i="1"/>
  <c r="AC511" i="1"/>
  <c r="AD511" i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U398" i="1" s="1"/>
  <c r="T397" i="1"/>
  <c r="AB397" i="1" s="1"/>
  <c r="U375" i="1"/>
  <c r="AC375" i="1"/>
  <c r="AD375" i="1"/>
  <c r="V369" i="1"/>
  <c r="T369" i="1"/>
  <c r="T364" i="1"/>
  <c r="V364" i="1"/>
  <c r="T363" i="1"/>
  <c r="AB363" i="1" s="1"/>
  <c r="T361" i="1"/>
  <c r="AB361" i="1"/>
  <c r="AB344" i="1"/>
  <c r="AB321" i="1"/>
  <c r="T318" i="1"/>
  <c r="AB318" i="1"/>
  <c r="V213" i="1"/>
  <c r="T213" i="1"/>
  <c r="AE206" i="1"/>
  <c r="AA206" i="1"/>
  <c r="AB206" i="1" s="1"/>
  <c r="AC206" i="1"/>
  <c r="AD206" i="1" s="1"/>
  <c r="AE201" i="1"/>
  <c r="AA201" i="1"/>
  <c r="AB201" i="1" s="1"/>
  <c r="AC201" i="1"/>
  <c r="AD201" i="1" s="1"/>
  <c r="AF201" i="1" s="1"/>
  <c r="AE199" i="1"/>
  <c r="AA199" i="1"/>
  <c r="AB199" i="1" s="1"/>
  <c r="AC199" i="1"/>
  <c r="AD199" i="1" s="1"/>
  <c r="AC192" i="1"/>
  <c r="AD192" i="1" s="1"/>
  <c r="AA186" i="1"/>
  <c r="AG450" i="1"/>
  <c r="AH450" i="1" s="1"/>
  <c r="AB248" i="1"/>
  <c r="AF310" i="1"/>
  <c r="AC382" i="1"/>
  <c r="AD382" i="1" s="1"/>
  <c r="AF382" i="1" s="1"/>
  <c r="AC385" i="1"/>
  <c r="AD385" i="1" s="1"/>
  <c r="AG302" i="1"/>
  <c r="AH302" i="1" s="1"/>
  <c r="AG279" i="1"/>
  <c r="AH279" i="1"/>
  <c r="AG325" i="1"/>
  <c r="AH325" i="1"/>
  <c r="AC277" i="1"/>
  <c r="AD277" i="1"/>
  <c r="AB340" i="1"/>
  <c r="AF270" i="1"/>
  <c r="AG480" i="1"/>
  <c r="AH480" i="1" s="1"/>
  <c r="AC497" i="1"/>
  <c r="AD497" i="1"/>
  <c r="AC432" i="1"/>
  <c r="AD432" i="1"/>
  <c r="AG378" i="1"/>
  <c r="AH378" i="1" s="1"/>
  <c r="AF204" i="1"/>
  <c r="AG204" i="1" s="1"/>
  <c r="AH204" i="1" s="1"/>
  <c r="AC394" i="1"/>
  <c r="AD394" i="1"/>
  <c r="AF372" i="1"/>
  <c r="AC413" i="1"/>
  <c r="AD413" i="1" s="1"/>
  <c r="AC389" i="1"/>
  <c r="AD389" i="1" s="1"/>
  <c r="AG356" i="1"/>
  <c r="AH356" i="1"/>
  <c r="AC252" i="1"/>
  <c r="AD252" i="1" s="1"/>
  <c r="T321" i="1"/>
  <c r="AC321" i="1" s="1"/>
  <c r="AD321" i="1" s="1"/>
  <c r="U334" i="1"/>
  <c r="AC334" i="1"/>
  <c r="AD334" i="1"/>
  <c r="AF334" i="1" s="1"/>
  <c r="AF233" i="1"/>
  <c r="AB392" i="1"/>
  <c r="AC392" i="1"/>
  <c r="AD392" i="1" s="1"/>
  <c r="U372" i="1"/>
  <c r="AB372" i="1"/>
  <c r="U292" i="1"/>
  <c r="AC292" i="1"/>
  <c r="AD292" i="1"/>
  <c r="AC461" i="1"/>
  <c r="AD461" i="1"/>
  <c r="AF461" i="1" s="1"/>
  <c r="U461" i="1"/>
  <c r="U467" i="1"/>
  <c r="AC467" i="1"/>
  <c r="AD467" i="1" s="1"/>
  <c r="T505" i="1"/>
  <c r="V505" i="1"/>
  <c r="U488" i="1"/>
  <c r="AC488" i="1"/>
  <c r="AD488" i="1" s="1"/>
  <c r="V483" i="1"/>
  <c r="T483" i="1"/>
  <c r="T482" i="1"/>
  <c r="AB482" i="1" s="1"/>
  <c r="V474" i="1"/>
  <c r="T474" i="1"/>
  <c r="V470" i="1"/>
  <c r="T470" i="1"/>
  <c r="T469" i="1"/>
  <c r="U469" i="1" s="1"/>
  <c r="AB469" i="1"/>
  <c r="V459" i="1"/>
  <c r="T459" i="1"/>
  <c r="AB449" i="1"/>
  <c r="U421" i="1"/>
  <c r="AC421" i="1"/>
  <c r="AD421" i="1"/>
  <c r="AF421" i="1" s="1"/>
  <c r="AG257" i="1"/>
  <c r="AH257" i="1" s="1"/>
  <c r="AG244" i="1"/>
  <c r="AH244" i="1" s="1"/>
  <c r="AC300" i="1"/>
  <c r="AD300" i="1" s="1"/>
  <c r="AC211" i="1"/>
  <c r="AD211" i="1" s="1"/>
  <c r="AF211" i="1" s="1"/>
  <c r="U211" i="1"/>
  <c r="AC317" i="1"/>
  <c r="AD317" i="1"/>
  <c r="AF317" i="1" s="1"/>
  <c r="U317" i="1"/>
  <c r="U351" i="1"/>
  <c r="AG351" i="1" s="1"/>
  <c r="AH351" i="1" s="1"/>
  <c r="AB351" i="1"/>
  <c r="U339" i="1"/>
  <c r="AG516" i="1"/>
  <c r="AH516" i="1"/>
  <c r="U447" i="1"/>
  <c r="AC447" i="1"/>
  <c r="AD447" i="1" s="1"/>
  <c r="AB518" i="1"/>
  <c r="AD518" i="1"/>
  <c r="U485" i="1"/>
  <c r="AB485" i="1"/>
  <c r="U456" i="1"/>
  <c r="AB456" i="1"/>
  <c r="AC416" i="1"/>
  <c r="AD416" i="1"/>
  <c r="U416" i="1"/>
  <c r="AB389" i="1"/>
  <c r="V365" i="1"/>
  <c r="T365" i="1"/>
  <c r="V341" i="1"/>
  <c r="T341" i="1"/>
  <c r="U340" i="1"/>
  <c r="AC340" i="1"/>
  <c r="AD340" i="1"/>
  <c r="T218" i="1"/>
  <c r="AC218" i="1" s="1"/>
  <c r="AD218" i="1" s="1"/>
  <c r="AF218" i="1" s="1"/>
  <c r="AB218" i="1"/>
  <c r="V212" i="1"/>
  <c r="T212" i="1"/>
  <c r="AE202" i="1"/>
  <c r="AA202" i="1"/>
  <c r="AB202" i="1"/>
  <c r="AC202" i="1"/>
  <c r="AD202" i="1" s="1"/>
  <c r="AE200" i="1"/>
  <c r="AA200" i="1"/>
  <c r="AB200" i="1" s="1"/>
  <c r="AC200" i="1"/>
  <c r="AD200" i="1" s="1"/>
  <c r="V196" i="1"/>
  <c r="T196" i="1"/>
  <c r="AB195" i="1"/>
  <c r="AC195" i="1"/>
  <c r="AD195" i="1" s="1"/>
  <c r="AG376" i="1"/>
  <c r="AH376" i="1" s="1"/>
  <c r="AB300" i="1"/>
  <c r="AC289" i="1"/>
  <c r="AD289" i="1"/>
  <c r="AC255" i="1"/>
  <c r="AD255" i="1" s="1"/>
  <c r="AB358" i="1"/>
  <c r="AF226" i="1"/>
  <c r="AG226" i="1" s="1"/>
  <c r="AH226" i="1" s="1"/>
  <c r="AD249" i="1"/>
  <c r="AG249" i="1" s="1"/>
  <c r="AH249" i="1" s="1"/>
  <c r="AB325" i="1"/>
  <c r="U395" i="1"/>
  <c r="AF374" i="1"/>
  <c r="AG374" i="1" s="1"/>
  <c r="AH374" i="1" s="1"/>
  <c r="AB239" i="1"/>
  <c r="AC314" i="1"/>
  <c r="AD314" i="1"/>
  <c r="AF314" i="1" s="1"/>
  <c r="AF508" i="1"/>
  <c r="AG508" i="1" s="1"/>
  <c r="AH508" i="1" s="1"/>
  <c r="AF388" i="1"/>
  <c r="AG388" i="1" s="1"/>
  <c r="AH388" i="1" s="1"/>
  <c r="AB192" i="1"/>
  <c r="U199" i="1"/>
  <c r="AG221" i="1"/>
  <c r="AH221" i="1"/>
  <c r="AC429" i="1"/>
  <c r="AD429" i="1"/>
  <c r="AG431" i="1"/>
  <c r="AH431" i="1" s="1"/>
  <c r="AG237" i="1"/>
  <c r="AH237" i="1"/>
  <c r="AF391" i="1"/>
  <c r="AC510" i="1"/>
  <c r="AD510" i="1" s="1"/>
  <c r="AF449" i="1"/>
  <c r="AG449" i="1"/>
  <c r="AH449" i="1"/>
  <c r="AC193" i="1"/>
  <c r="AD193" i="1" s="1"/>
  <c r="AC458" i="1"/>
  <c r="AD458" i="1" s="1"/>
  <c r="AF285" i="1"/>
  <c r="AG285" i="1" s="1"/>
  <c r="AH285" i="1" s="1"/>
  <c r="AG439" i="1"/>
  <c r="AH439" i="1" s="1"/>
  <c r="AF207" i="1"/>
  <c r="AG207" i="1" s="1"/>
  <c r="AH207" i="1" s="1"/>
  <c r="AB336" i="1"/>
  <c r="AB283" i="1"/>
  <c r="AC335" i="1"/>
  <c r="AD335" i="1" s="1"/>
  <c r="U335" i="1"/>
  <c r="V148" i="1"/>
  <c r="T220" i="1"/>
  <c r="U220" i="1" s="1"/>
  <c r="AB238" i="1"/>
  <c r="U238" i="1"/>
  <c r="AB329" i="1"/>
  <c r="U329" i="1"/>
  <c r="AG329" i="1" s="1"/>
  <c r="AH329" i="1" s="1"/>
  <c r="AG256" i="1"/>
  <c r="AH256" i="1" s="1"/>
  <c r="AC355" i="1"/>
  <c r="AD355" i="1"/>
  <c r="U355" i="1"/>
  <c r="U299" i="1"/>
  <c r="AC299" i="1"/>
  <c r="AD299" i="1"/>
  <c r="U310" i="1"/>
  <c r="U231" i="1"/>
  <c r="AC231" i="1"/>
  <c r="AD231" i="1"/>
  <c r="U263" i="1"/>
  <c r="AC263" i="1"/>
  <c r="AD263" i="1"/>
  <c r="U307" i="1"/>
  <c r="AC307" i="1"/>
  <c r="AD307" i="1" s="1"/>
  <c r="AF307" i="1" s="1"/>
  <c r="U226" i="1"/>
  <c r="AB226" i="1"/>
  <c r="U346" i="1"/>
  <c r="AC346" i="1"/>
  <c r="AD346" i="1"/>
  <c r="T322" i="1"/>
  <c r="U342" i="1"/>
  <c r="AG342" i="1"/>
  <c r="AH342" i="1" s="1"/>
  <c r="AB342" i="1"/>
  <c r="U236" i="1"/>
  <c r="AB236" i="1"/>
  <c r="U451" i="1"/>
  <c r="AG451" i="1"/>
  <c r="AH451" i="1" s="1"/>
  <c r="AB451" i="1"/>
  <c r="U445" i="1"/>
  <c r="AC445" i="1"/>
  <c r="AD445" i="1"/>
  <c r="U518" i="1"/>
  <c r="AF373" i="1"/>
  <c r="AG373" i="1"/>
  <c r="AH373" i="1" s="1"/>
  <c r="T417" i="1"/>
  <c r="U441" i="1"/>
  <c r="AC441" i="1"/>
  <c r="AD441" i="1"/>
  <c r="AB509" i="1"/>
  <c r="U509" i="1"/>
  <c r="U496" i="1"/>
  <c r="AC496" i="1"/>
  <c r="AD496" i="1"/>
  <c r="AG419" i="1"/>
  <c r="AH419" i="1" s="1"/>
  <c r="U475" i="1"/>
  <c r="AG475" i="1" s="1"/>
  <c r="AH475" i="1" s="1"/>
  <c r="AB475" i="1"/>
  <c r="U428" i="1"/>
  <c r="AC428" i="1"/>
  <c r="AD428" i="1"/>
  <c r="AF428" i="1" s="1"/>
  <c r="AC517" i="1"/>
  <c r="AD517" i="1" s="1"/>
  <c r="U517" i="1"/>
  <c r="T512" i="1"/>
  <c r="V512" i="1"/>
  <c r="T507" i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AC471" i="1" s="1"/>
  <c r="AD471" i="1" s="1"/>
  <c r="V455" i="1"/>
  <c r="T455" i="1"/>
  <c r="U454" i="1"/>
  <c r="AC454" i="1"/>
  <c r="AD454" i="1"/>
  <c r="U427" i="1"/>
  <c r="AC427" i="1"/>
  <c r="AD427" i="1" s="1"/>
  <c r="AB427" i="1"/>
  <c r="V426" i="1"/>
  <c r="T426" i="1"/>
  <c r="AB425" i="1"/>
  <c r="U423" i="1"/>
  <c r="AC423" i="1"/>
  <c r="AD423" i="1"/>
  <c r="U422" i="1"/>
  <c r="AB422" i="1"/>
  <c r="AC422" i="1"/>
  <c r="AD422" i="1" s="1"/>
  <c r="V420" i="1"/>
  <c r="T420" i="1"/>
  <c r="AB419" i="1"/>
  <c r="U418" i="1"/>
  <c r="AC418" i="1"/>
  <c r="AD418" i="1" s="1"/>
  <c r="U489" i="1"/>
  <c r="AC489" i="1"/>
  <c r="AD489" i="1" s="1"/>
  <c r="AB516" i="1"/>
  <c r="U405" i="1"/>
  <c r="AC405" i="1"/>
  <c r="AD405" i="1"/>
  <c r="AB373" i="1"/>
  <c r="V504" i="1"/>
  <c r="T504" i="1"/>
  <c r="V501" i="1"/>
  <c r="T501" i="1"/>
  <c r="AB501" i="1" s="1"/>
  <c r="U466" i="1"/>
  <c r="AC466" i="1"/>
  <c r="AD466" i="1"/>
  <c r="U463" i="1"/>
  <c r="AC463" i="1"/>
  <c r="AD463" i="1" s="1"/>
  <c r="AF463" i="1" s="1"/>
  <c r="V415" i="1"/>
  <c r="T415" i="1"/>
  <c r="V400" i="1"/>
  <c r="T400" i="1"/>
  <c r="AB250" i="1"/>
  <c r="AF411" i="1"/>
  <c r="U491" i="1"/>
  <c r="AC491" i="1"/>
  <c r="AD491" i="1"/>
  <c r="AF491" i="1" s="1"/>
  <c r="AB424" i="1"/>
  <c r="U424" i="1"/>
  <c r="V506" i="1"/>
  <c r="T506" i="1"/>
  <c r="V493" i="1"/>
  <c r="T493" i="1"/>
  <c r="AB493" i="1" s="1"/>
  <c r="T468" i="1"/>
  <c r="AB468" i="1" s="1"/>
  <c r="V468" i="1"/>
  <c r="V457" i="1"/>
  <c r="T457" i="1"/>
  <c r="AB457" i="1" s="1"/>
  <c r="V448" i="1"/>
  <c r="T448" i="1"/>
  <c r="T434" i="1"/>
  <c r="U434" i="1" s="1"/>
  <c r="AB434" i="1"/>
  <c r="AB428" i="1"/>
  <c r="T410" i="1"/>
  <c r="V410" i="1"/>
  <c r="V396" i="1"/>
  <c r="T396" i="1"/>
  <c r="AB396" i="1" s="1"/>
  <c r="V360" i="1"/>
  <c r="T360" i="1"/>
  <c r="AB360" i="1" s="1"/>
  <c r="V251" i="1"/>
  <c r="T251" i="1"/>
  <c r="AC251" i="1" s="1"/>
  <c r="AD251" i="1" s="1"/>
  <c r="V465" i="1"/>
  <c r="T465" i="1"/>
  <c r="AC465" i="1" s="1"/>
  <c r="AD465" i="1" s="1"/>
  <c r="T240" i="1"/>
  <c r="AA208" i="1"/>
  <c r="AB208" i="1" s="1"/>
  <c r="AC208" i="1"/>
  <c r="AD208" i="1"/>
  <c r="AB203" i="1"/>
  <c r="AC203" i="1"/>
  <c r="AD203" i="1" s="1"/>
  <c r="AF200" i="1"/>
  <c r="AG200" i="1"/>
  <c r="AH200" i="1" s="1"/>
  <c r="AF489" i="1"/>
  <c r="AG489" i="1"/>
  <c r="AH489" i="1" s="1"/>
  <c r="AF423" i="1"/>
  <c r="AG423" i="1" s="1"/>
  <c r="AH423" i="1" s="1"/>
  <c r="AF454" i="1"/>
  <c r="AG454" i="1" s="1"/>
  <c r="AH454" i="1" s="1"/>
  <c r="U494" i="1"/>
  <c r="AC494" i="1"/>
  <c r="AD494" i="1" s="1"/>
  <c r="AF494" i="1" s="1"/>
  <c r="AB494" i="1"/>
  <c r="AB500" i="1"/>
  <c r="AF231" i="1"/>
  <c r="AC220" i="1"/>
  <c r="AD220" i="1"/>
  <c r="AF518" i="1"/>
  <c r="AG518" i="1" s="1"/>
  <c r="AH518" i="1" s="1"/>
  <c r="AG211" i="1"/>
  <c r="AH211" i="1"/>
  <c r="AG421" i="1"/>
  <c r="AH421" i="1"/>
  <c r="U459" i="1"/>
  <c r="AC459" i="1"/>
  <c r="AD459" i="1"/>
  <c r="AF459" i="1" s="1"/>
  <c r="AG459" i="1" s="1"/>
  <c r="AB459" i="1"/>
  <c r="U470" i="1"/>
  <c r="AB470" i="1"/>
  <c r="AC470" i="1"/>
  <c r="AD470" i="1" s="1"/>
  <c r="AF467" i="1"/>
  <c r="AG467" i="1" s="1"/>
  <c r="AH467" i="1" s="1"/>
  <c r="AG201" i="1"/>
  <c r="AH201" i="1" s="1"/>
  <c r="AC213" i="1"/>
  <c r="AD213" i="1"/>
  <c r="AF213" i="1" s="1"/>
  <c r="U213" i="1"/>
  <c r="AB213" i="1"/>
  <c r="AC369" i="1"/>
  <c r="AD369" i="1" s="1"/>
  <c r="AF503" i="1"/>
  <c r="AG503" i="1" s="1"/>
  <c r="AH503" i="1" s="1"/>
  <c r="AF248" i="1"/>
  <c r="AG248" i="1"/>
  <c r="AH248" i="1" s="1"/>
  <c r="U240" i="1"/>
  <c r="AC240" i="1"/>
  <c r="AD240" i="1"/>
  <c r="AB240" i="1"/>
  <c r="AC457" i="1"/>
  <c r="AD457" i="1" s="1"/>
  <c r="AF457" i="1" s="1"/>
  <c r="AC493" i="1"/>
  <c r="AD493" i="1"/>
  <c r="AF422" i="1"/>
  <c r="AB512" i="1"/>
  <c r="U512" i="1"/>
  <c r="AC512" i="1"/>
  <c r="AD512" i="1" s="1"/>
  <c r="AF355" i="1"/>
  <c r="AG355" i="1" s="1"/>
  <c r="AH355" i="1" s="1"/>
  <c r="AF510" i="1"/>
  <c r="AG510" i="1"/>
  <c r="AH510" i="1"/>
  <c r="AG314" i="1"/>
  <c r="AH314" i="1"/>
  <c r="AF249" i="1"/>
  <c r="U218" i="1"/>
  <c r="AB341" i="1"/>
  <c r="U341" i="1"/>
  <c r="AC341" i="1"/>
  <c r="AD341" i="1" s="1"/>
  <c r="U482" i="1"/>
  <c r="AC482" i="1"/>
  <c r="AD482" i="1"/>
  <c r="AF482" i="1" s="1"/>
  <c r="AG482" i="1" s="1"/>
  <c r="AH482" i="1" s="1"/>
  <c r="AF292" i="1"/>
  <c r="AG292" i="1" s="1"/>
  <c r="AH292" i="1" s="1"/>
  <c r="U321" i="1"/>
  <c r="AF252" i="1"/>
  <c r="AG252" i="1"/>
  <c r="AH252" i="1" s="1"/>
  <c r="AF277" i="1"/>
  <c r="AG277" i="1"/>
  <c r="AH277" i="1" s="1"/>
  <c r="AC363" i="1"/>
  <c r="AD363" i="1" s="1"/>
  <c r="U363" i="1"/>
  <c r="U397" i="1"/>
  <c r="AC397" i="1"/>
  <c r="AD397" i="1" s="1"/>
  <c r="AF511" i="1"/>
  <c r="AG511" i="1" s="1"/>
  <c r="AH511" i="1" s="1"/>
  <c r="AB390" i="1"/>
  <c r="AC390" i="1"/>
  <c r="AD390" i="1"/>
  <c r="U390" i="1"/>
  <c r="AF303" i="1"/>
  <c r="AF330" i="1"/>
  <c r="U396" i="1"/>
  <c r="AC396" i="1"/>
  <c r="AD396" i="1"/>
  <c r="AF396" i="1" s="1"/>
  <c r="U468" i="1"/>
  <c r="AC468" i="1"/>
  <c r="AD468" i="1" s="1"/>
  <c r="AF468" i="1" s="1"/>
  <c r="AC400" i="1"/>
  <c r="AD400" i="1" s="1"/>
  <c r="AC501" i="1"/>
  <c r="AD501" i="1"/>
  <c r="U501" i="1"/>
  <c r="AB465" i="1"/>
  <c r="U465" i="1"/>
  <c r="AC360" i="1"/>
  <c r="AD360" i="1" s="1"/>
  <c r="U360" i="1"/>
  <c r="AC434" i="1"/>
  <c r="AD434" i="1"/>
  <c r="AG434" i="1" s="1"/>
  <c r="AH434" i="1" s="1"/>
  <c r="U415" i="1"/>
  <c r="AB415" i="1"/>
  <c r="AC415" i="1"/>
  <c r="AD415" i="1" s="1"/>
  <c r="AC504" i="1"/>
  <c r="AD504" i="1" s="1"/>
  <c r="U504" i="1"/>
  <c r="AB504" i="1"/>
  <c r="U455" i="1"/>
  <c r="AB455" i="1"/>
  <c r="AC455" i="1"/>
  <c r="AD455" i="1"/>
  <c r="AF455" i="1" s="1"/>
  <c r="AG496" i="1"/>
  <c r="AH496" i="1" s="1"/>
  <c r="AF496" i="1"/>
  <c r="U417" i="1"/>
  <c r="AB417" i="1"/>
  <c r="AC417" i="1"/>
  <c r="AD417" i="1" s="1"/>
  <c r="AF299" i="1"/>
  <c r="AG299" i="1"/>
  <c r="AH299" i="1"/>
  <c r="AB212" i="1"/>
  <c r="AC212" i="1"/>
  <c r="AD212" i="1"/>
  <c r="AF212" i="1" s="1"/>
  <c r="U212" i="1"/>
  <c r="AB220" i="1"/>
  <c r="AB474" i="1"/>
  <c r="U474" i="1"/>
  <c r="AC474" i="1"/>
  <c r="AD474" i="1"/>
  <c r="AF474" i="1" s="1"/>
  <c r="AC483" i="1"/>
  <c r="AD483" i="1" s="1"/>
  <c r="AF389" i="1"/>
  <c r="AF430" i="1"/>
  <c r="AG430" i="1"/>
  <c r="AH430" i="1" s="1"/>
  <c r="AF375" i="1"/>
  <c r="AG375" i="1"/>
  <c r="AH375" i="1"/>
  <c r="AB398" i="1"/>
  <c r="AC398" i="1"/>
  <c r="AD398" i="1"/>
  <c r="AF398" i="1" s="1"/>
  <c r="AG398" i="1" s="1"/>
  <c r="AH398" i="1" s="1"/>
  <c r="AB448" i="1"/>
  <c r="AC448" i="1"/>
  <c r="AD448" i="1"/>
  <c r="U448" i="1"/>
  <c r="AB506" i="1"/>
  <c r="AC506" i="1"/>
  <c r="AD506" i="1" s="1"/>
  <c r="U506" i="1"/>
  <c r="U420" i="1"/>
  <c r="AB420" i="1"/>
  <c r="AC420" i="1"/>
  <c r="AD420" i="1" s="1"/>
  <c r="AF420" i="1" s="1"/>
  <c r="AC426" i="1"/>
  <c r="AD426" i="1"/>
  <c r="AF426" i="1" s="1"/>
  <c r="AG426" i="1" s="1"/>
  <c r="AH426" i="1" s="1"/>
  <c r="U426" i="1"/>
  <c r="AB426" i="1"/>
  <c r="AC473" i="1"/>
  <c r="AD473" i="1"/>
  <c r="AB473" i="1"/>
  <c r="U473" i="1"/>
  <c r="AB507" i="1"/>
  <c r="AC507" i="1"/>
  <c r="AD507" i="1" s="1"/>
  <c r="U507" i="1"/>
  <c r="U322" i="1"/>
  <c r="AB322" i="1"/>
  <c r="AC322" i="1"/>
  <c r="AD322" i="1"/>
  <c r="AF322" i="1" s="1"/>
  <c r="U196" i="1"/>
  <c r="AC196" i="1"/>
  <c r="AD196" i="1" s="1"/>
  <c r="AF196" i="1" s="1"/>
  <c r="AB196" i="1"/>
  <c r="AF340" i="1"/>
  <c r="AG340" i="1"/>
  <c r="AH340" i="1"/>
  <c r="AF416" i="1"/>
  <c r="AG416" i="1" s="1"/>
  <c r="AH416" i="1" s="1"/>
  <c r="AC505" i="1"/>
  <c r="AD505" i="1"/>
  <c r="AF505" i="1" s="1"/>
  <c r="U505" i="1"/>
  <c r="AB505" i="1"/>
  <c r="AG334" i="1"/>
  <c r="AH334" i="1" s="1"/>
  <c r="U318" i="1"/>
  <c r="AC318" i="1"/>
  <c r="AD318" i="1"/>
  <c r="U361" i="1"/>
  <c r="AC361" i="1"/>
  <c r="AD361" i="1" s="1"/>
  <c r="AG361" i="1" s="1"/>
  <c r="AH361" i="1" s="1"/>
  <c r="AC364" i="1"/>
  <c r="AD364" i="1" s="1"/>
  <c r="AF399" i="1"/>
  <c r="AG399" i="1"/>
  <c r="AH399" i="1" s="1"/>
  <c r="AF380" i="1"/>
  <c r="AG380" i="1" s="1"/>
  <c r="AH380" i="1" s="1"/>
  <c r="AF297" i="1"/>
  <c r="AG297" i="1"/>
  <c r="AH297" i="1"/>
  <c r="AB320" i="1"/>
  <c r="AG474" i="1"/>
  <c r="AH474" i="1" s="1"/>
  <c r="AF434" i="1"/>
  <c r="AG218" i="1"/>
  <c r="AH218" i="1"/>
  <c r="AF361" i="1"/>
  <c r="AF470" i="1"/>
  <c r="AH459" i="1"/>
  <c r="AG196" i="1"/>
  <c r="AH196" i="1"/>
  <c r="AG322" i="1"/>
  <c r="AH322" i="1"/>
  <c r="AF512" i="1"/>
  <c r="AG512" i="1" s="1"/>
  <c r="AH512" i="1" s="1"/>
  <c r="AG212" i="1"/>
  <c r="AH212" i="1"/>
  <c r="AG455" i="1"/>
  <c r="AH455" i="1"/>
  <c r="AF363" i="1"/>
  <c r="AF321" i="1"/>
  <c r="AG321" i="1"/>
  <c r="AH321" i="1"/>
  <c r="AG213" i="1"/>
  <c r="AH213" i="1" s="1"/>
  <c r="T172" i="1"/>
  <c r="T170" i="1"/>
  <c r="AB170" i="1" s="1"/>
  <c r="U170" i="1"/>
  <c r="T165" i="1"/>
  <c r="R162" i="1"/>
  <c r="S162" i="1"/>
  <c r="V185" i="1"/>
  <c r="AA168" i="1"/>
  <c r="T163" i="1"/>
  <c r="U163" i="1"/>
  <c r="T184" i="1"/>
  <c r="AC184" i="1" s="1"/>
  <c r="AD184" i="1" s="1"/>
  <c r="AF184" i="1" s="1"/>
  <c r="AG184" i="1" s="1"/>
  <c r="AH184" i="1" s="1"/>
  <c r="R182" i="1"/>
  <c r="S182" i="1"/>
  <c r="R180" i="1"/>
  <c r="S180" i="1"/>
  <c r="T176" i="1"/>
  <c r="U176" i="1" s="1"/>
  <c r="T171" i="1"/>
  <c r="U171" i="1" s="1"/>
  <c r="AG171" i="1" s="1"/>
  <c r="AH171" i="1" s="1"/>
  <c r="T179" i="1"/>
  <c r="AC179" i="1" s="1"/>
  <c r="AD179" i="1" s="1"/>
  <c r="AF179" i="1" s="1"/>
  <c r="U179" i="1"/>
  <c r="T167" i="1"/>
  <c r="AC167" i="1" s="1"/>
  <c r="AD167" i="1" s="1"/>
  <c r="T180" i="1"/>
  <c r="U180" i="1" s="1"/>
  <c r="R176" i="1"/>
  <c r="S176" i="1" s="1"/>
  <c r="AA163" i="1"/>
  <c r="AA162" i="1"/>
  <c r="R158" i="1"/>
  <c r="S158" i="1"/>
  <c r="AC188" i="1"/>
  <c r="AD188" i="1" s="1"/>
  <c r="U188" i="1"/>
  <c r="AC189" i="1"/>
  <c r="AD189" i="1" s="1"/>
  <c r="U189" i="1"/>
  <c r="AB189" i="1"/>
  <c r="R189" i="1"/>
  <c r="S189" i="1"/>
  <c r="V184" i="1"/>
  <c r="T174" i="1"/>
  <c r="U174" i="1" s="1"/>
  <c r="V171" i="1"/>
  <c r="AA169" i="1"/>
  <c r="AA167" i="1"/>
  <c r="T166" i="1"/>
  <c r="V165" i="1"/>
  <c r="R161" i="1"/>
  <c r="S161" i="1"/>
  <c r="V154" i="1"/>
  <c r="T148" i="1"/>
  <c r="AA147" i="1"/>
  <c r="AB147" i="1" s="1"/>
  <c r="AC147" i="1" s="1"/>
  <c r="AD147" i="1" s="1"/>
  <c r="T186" i="1"/>
  <c r="AB186" i="1" s="1"/>
  <c r="T175" i="1"/>
  <c r="U175" i="1"/>
  <c r="T173" i="1"/>
  <c r="R173" i="1"/>
  <c r="S173" i="1"/>
  <c r="R169" i="1"/>
  <c r="S169" i="1" s="1"/>
  <c r="AA180" i="1"/>
  <c r="AB180" i="1" s="1"/>
  <c r="AA190" i="1"/>
  <c r="AB190" i="1"/>
  <c r="AC190" i="1"/>
  <c r="AD190" i="1" s="1"/>
  <c r="AA183" i="1"/>
  <c r="AB183" i="1" s="1"/>
  <c r="AC183" i="1"/>
  <c r="AD183" i="1"/>
  <c r="AG183" i="1" s="1"/>
  <c r="AH183" i="1" s="1"/>
  <c r="AB176" i="1"/>
  <c r="AC176" i="1"/>
  <c r="AD176" i="1"/>
  <c r="U191" i="1"/>
  <c r="AC191" i="1"/>
  <c r="AD191" i="1" s="1"/>
  <c r="AF189" i="1"/>
  <c r="AG189" i="1"/>
  <c r="AH189" i="1" s="1"/>
  <c r="U185" i="1"/>
  <c r="AC185" i="1"/>
  <c r="AD185" i="1"/>
  <c r="AF185" i="1" s="1"/>
  <c r="AG185" i="1" s="1"/>
  <c r="AH185" i="1" s="1"/>
  <c r="AF183" i="1"/>
  <c r="AB181" i="1"/>
  <c r="U181" i="1"/>
  <c r="AC181" i="1"/>
  <c r="AD181" i="1"/>
  <c r="AA178" i="1"/>
  <c r="AB178" i="1"/>
  <c r="AC178" i="1"/>
  <c r="AD178" i="1" s="1"/>
  <c r="V169" i="1"/>
  <c r="T169" i="1"/>
  <c r="AB187" i="1"/>
  <c r="U173" i="1"/>
  <c r="AB177" i="1"/>
  <c r="AC177" i="1"/>
  <c r="AD177" i="1"/>
  <c r="AF177" i="1" s="1"/>
  <c r="AB184" i="1"/>
  <c r="T182" i="1"/>
  <c r="AA175" i="1"/>
  <c r="AA173" i="1"/>
  <c r="AB173" i="1"/>
  <c r="AC173" i="1"/>
  <c r="AD173" i="1"/>
  <c r="AA166" i="1"/>
  <c r="AB166" i="1" s="1"/>
  <c r="AC166" i="1"/>
  <c r="AD166" i="1" s="1"/>
  <c r="AA164" i="1"/>
  <c r="AB191" i="1"/>
  <c r="AC180" i="1"/>
  <c r="AD180" i="1"/>
  <c r="AA174" i="1"/>
  <c r="AA153" i="1"/>
  <c r="AC187" i="1"/>
  <c r="AD187" i="1" s="1"/>
  <c r="AA179" i="1"/>
  <c r="AB179" i="1" s="1"/>
  <c r="U172" i="1"/>
  <c r="V186" i="1"/>
  <c r="V175" i="1"/>
  <c r="AA171" i="1"/>
  <c r="AA165" i="1"/>
  <c r="R165" i="1"/>
  <c r="S165" i="1"/>
  <c r="R167" i="1"/>
  <c r="S167" i="1" s="1"/>
  <c r="R164" i="1"/>
  <c r="S164" i="1"/>
  <c r="R163" i="1"/>
  <c r="S163" i="1" s="1"/>
  <c r="AA159" i="1"/>
  <c r="AA155" i="1"/>
  <c r="AA160" i="1"/>
  <c r="T158" i="1"/>
  <c r="U158" i="1" s="1"/>
  <c r="R154" i="1"/>
  <c r="S154" i="1"/>
  <c r="AA143" i="1"/>
  <c r="AB143" i="1" s="1"/>
  <c r="AC143" i="1" s="1"/>
  <c r="AD143" i="1" s="1"/>
  <c r="R157" i="1"/>
  <c r="S157" i="1" s="1"/>
  <c r="R153" i="1"/>
  <c r="S153" i="1" s="1"/>
  <c r="AA145" i="1"/>
  <c r="T156" i="1"/>
  <c r="U156" i="1"/>
  <c r="T153" i="1"/>
  <c r="U153" i="1"/>
  <c r="R151" i="1"/>
  <c r="S151" i="1" s="1"/>
  <c r="R150" i="1"/>
  <c r="S150" i="1" s="1"/>
  <c r="T145" i="1"/>
  <c r="U145" i="1"/>
  <c r="T157" i="1"/>
  <c r="AC157" i="1" s="1"/>
  <c r="AD157" i="1" s="1"/>
  <c r="U157" i="1"/>
  <c r="T152" i="1"/>
  <c r="U152" i="1" s="1"/>
  <c r="AA151" i="1"/>
  <c r="T150" i="1"/>
  <c r="U150" i="1"/>
  <c r="AA139" i="1"/>
  <c r="AA138" i="1"/>
  <c r="R13" i="1"/>
  <c r="S13" i="1"/>
  <c r="R147" i="1"/>
  <c r="S147" i="1" s="1"/>
  <c r="R146" i="1"/>
  <c r="S146" i="1"/>
  <c r="R145" i="1"/>
  <c r="S145" i="1"/>
  <c r="T142" i="1"/>
  <c r="AB142" i="1" s="1"/>
  <c r="U142" i="1"/>
  <c r="T144" i="1"/>
  <c r="U144" i="1" s="1"/>
  <c r="R143" i="1"/>
  <c r="S143" i="1"/>
  <c r="AA14" i="1"/>
  <c r="T50" i="1"/>
  <c r="U50" i="1"/>
  <c r="R130" i="1"/>
  <c r="S130" i="1" s="1"/>
  <c r="T104" i="1"/>
  <c r="U104" i="1" s="1"/>
  <c r="T92" i="1"/>
  <c r="U92" i="1"/>
  <c r="R69" i="1"/>
  <c r="S69" i="1" s="1"/>
  <c r="T67" i="1"/>
  <c r="U67" i="1" s="1"/>
  <c r="R65" i="1"/>
  <c r="S65" i="1" s="1"/>
  <c r="R52" i="1"/>
  <c r="S52" i="1"/>
  <c r="R48" i="1"/>
  <c r="S48" i="1"/>
  <c r="T46" i="1"/>
  <c r="T38" i="1"/>
  <c r="U38" i="1" s="1"/>
  <c r="T22" i="1"/>
  <c r="U22" i="1"/>
  <c r="R20" i="1"/>
  <c r="S20" i="1"/>
  <c r="R128" i="1"/>
  <c r="S128" i="1" s="1"/>
  <c r="T126" i="1"/>
  <c r="U126" i="1" s="1"/>
  <c r="AG126" i="1" s="1"/>
  <c r="AH126" i="1" s="1"/>
  <c r="R125" i="1"/>
  <c r="S125" i="1"/>
  <c r="T114" i="1"/>
  <c r="U114" i="1"/>
  <c r="R96" i="1"/>
  <c r="S96" i="1" s="1"/>
  <c r="R63" i="1"/>
  <c r="S63" i="1" s="1"/>
  <c r="R51" i="1"/>
  <c r="S51" i="1"/>
  <c r="R23" i="1"/>
  <c r="S23" i="1" s="1"/>
  <c r="AA18" i="1"/>
  <c r="R17" i="1"/>
  <c r="S17" i="1" s="1"/>
  <c r="T15" i="1"/>
  <c r="U15" i="1"/>
  <c r="R14" i="1"/>
  <c r="S14" i="1"/>
  <c r="AA103" i="1"/>
  <c r="AB103" i="1" s="1"/>
  <c r="AC103" i="1" s="1"/>
  <c r="AD103" i="1" s="1"/>
  <c r="R49" i="1"/>
  <c r="S49" i="1" s="1"/>
  <c r="AA17" i="1"/>
  <c r="AA81" i="1"/>
  <c r="AA89" i="1"/>
  <c r="T83" i="1"/>
  <c r="AC83" i="1" s="1"/>
  <c r="AD83" i="1" s="1"/>
  <c r="U83" i="1"/>
  <c r="T53" i="1"/>
  <c r="AC53" i="1" s="1"/>
  <c r="AD53" i="1" s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/>
  <c r="AA61" i="1"/>
  <c r="R45" i="1"/>
  <c r="S45" i="1"/>
  <c r="R21" i="1"/>
  <c r="S21" i="1" s="1"/>
  <c r="T79" i="1"/>
  <c r="U79" i="1" s="1"/>
  <c r="AA125" i="1"/>
  <c r="AA109" i="1"/>
  <c r="AA118" i="1"/>
  <c r="AB118" i="1" s="1"/>
  <c r="R44" i="1"/>
  <c r="S44" i="1"/>
  <c r="T41" i="1"/>
  <c r="U41" i="1" s="1"/>
  <c r="T37" i="1"/>
  <c r="U37" i="1"/>
  <c r="R71" i="1"/>
  <c r="S71" i="1" s="1"/>
  <c r="T35" i="1"/>
  <c r="AC35" i="1" s="1"/>
  <c r="AD35" i="1" s="1"/>
  <c r="U35" i="1"/>
  <c r="R34" i="1"/>
  <c r="S34" i="1" s="1"/>
  <c r="R29" i="1"/>
  <c r="S29" i="1"/>
  <c r="T27" i="1"/>
  <c r="AB27" i="1" s="1"/>
  <c r="U27" i="1"/>
  <c r="T51" i="1"/>
  <c r="AA131" i="1"/>
  <c r="T118" i="1"/>
  <c r="U118" i="1" s="1"/>
  <c r="R80" i="1"/>
  <c r="S80" i="1"/>
  <c r="AA77" i="1"/>
  <c r="AB77" i="1" s="1"/>
  <c r="AC77" i="1" s="1"/>
  <c r="AD77" i="1" s="1"/>
  <c r="T56" i="1"/>
  <c r="U56" i="1" s="1"/>
  <c r="AA47" i="1"/>
  <c r="T24" i="1"/>
  <c r="U24" i="1" s="1"/>
  <c r="AA117" i="1"/>
  <c r="AA99" i="1"/>
  <c r="AB99" i="1" s="1"/>
  <c r="AC99" i="1" s="1"/>
  <c r="AD99" i="1" s="1"/>
  <c r="AA95" i="1"/>
  <c r="AA91" i="1"/>
  <c r="AB91" i="1" s="1"/>
  <c r="AC91" i="1" s="1"/>
  <c r="AD91" i="1" s="1"/>
  <c r="AA66" i="1"/>
  <c r="AB66" i="1" s="1"/>
  <c r="AC66" i="1" s="1"/>
  <c r="AD66" i="1" s="1"/>
  <c r="AG66" i="1" s="1"/>
  <c r="AH66" i="1" s="1"/>
  <c r="AA136" i="1"/>
  <c r="T93" i="1"/>
  <c r="U93" i="1" s="1"/>
  <c r="R92" i="1"/>
  <c r="S92" i="1"/>
  <c r="T73" i="1"/>
  <c r="U73" i="1"/>
  <c r="AA70" i="1"/>
  <c r="R70" i="1"/>
  <c r="S70" i="1" s="1"/>
  <c r="R47" i="1"/>
  <c r="S47" i="1"/>
  <c r="R43" i="1"/>
  <c r="S43" i="1"/>
  <c r="AA39" i="1"/>
  <c r="R37" i="1"/>
  <c r="S37" i="1" s="1"/>
  <c r="T34" i="1"/>
  <c r="U34" i="1" s="1"/>
  <c r="R18" i="1"/>
  <c r="S18" i="1"/>
  <c r="T129" i="1"/>
  <c r="U129" i="1"/>
  <c r="T135" i="1"/>
  <c r="U135" i="1" s="1"/>
  <c r="R133" i="1"/>
  <c r="S133" i="1" s="1"/>
  <c r="R121" i="1"/>
  <c r="S121" i="1"/>
  <c r="T119" i="1"/>
  <c r="AB119" i="1" s="1"/>
  <c r="R118" i="1"/>
  <c r="S118" i="1" s="1"/>
  <c r="AA112" i="1"/>
  <c r="R110" i="1"/>
  <c r="S110" i="1"/>
  <c r="T107" i="1"/>
  <c r="U107" i="1"/>
  <c r="R100" i="1"/>
  <c r="S100" i="1" s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/>
  <c r="R57" i="1"/>
  <c r="S57" i="1"/>
  <c r="T55" i="1"/>
  <c r="U55" i="1" s="1"/>
  <c r="R54" i="1"/>
  <c r="S54" i="1"/>
  <c r="R53" i="1"/>
  <c r="S53" i="1"/>
  <c r="R46" i="1"/>
  <c r="S46" i="1"/>
  <c r="T42" i="1"/>
  <c r="U42" i="1" s="1"/>
  <c r="T40" i="1"/>
  <c r="AB40" i="1"/>
  <c r="AC40" i="1"/>
  <c r="AD40" i="1"/>
  <c r="AA33" i="1"/>
  <c r="R27" i="1"/>
  <c r="S27" i="1" s="1"/>
  <c r="R26" i="1"/>
  <c r="S26" i="1" s="1"/>
  <c r="AA105" i="1"/>
  <c r="AA38" i="1"/>
  <c r="AB38" i="1" s="1"/>
  <c r="T52" i="1"/>
  <c r="U52" i="1" s="1"/>
  <c r="T60" i="1"/>
  <c r="U60" i="1" s="1"/>
  <c r="AA68" i="1"/>
  <c r="R50" i="1"/>
  <c r="S50" i="1"/>
  <c r="R42" i="1"/>
  <c r="S42" i="1"/>
  <c r="AA25" i="1"/>
  <c r="T127" i="1"/>
  <c r="U127" i="1" s="1"/>
  <c r="T16" i="1"/>
  <c r="U16" i="1" s="1"/>
  <c r="T82" i="1"/>
  <c r="U82" i="1"/>
  <c r="T39" i="1"/>
  <c r="AB39" i="1" s="1"/>
  <c r="U39" i="1"/>
  <c r="T141" i="1"/>
  <c r="U141" i="1" s="1"/>
  <c r="T139" i="1"/>
  <c r="U139" i="1" s="1"/>
  <c r="R138" i="1"/>
  <c r="S138" i="1"/>
  <c r="R122" i="1"/>
  <c r="S122" i="1"/>
  <c r="R120" i="1"/>
  <c r="S120" i="1" s="1"/>
  <c r="R116" i="1"/>
  <c r="S116" i="1" s="1"/>
  <c r="T109" i="1"/>
  <c r="U109" i="1"/>
  <c r="R108" i="1"/>
  <c r="S108" i="1"/>
  <c r="R106" i="1"/>
  <c r="S106" i="1" s="1"/>
  <c r="R102" i="1"/>
  <c r="S102" i="1" s="1"/>
  <c r="T100" i="1"/>
  <c r="U100" i="1"/>
  <c r="AA98" i="1"/>
  <c r="AB98" i="1" s="1"/>
  <c r="AC98" i="1" s="1"/>
  <c r="AD98" i="1" s="1"/>
  <c r="R91" i="1"/>
  <c r="S91" i="1" s="1"/>
  <c r="R89" i="1"/>
  <c r="S89" i="1" s="1"/>
  <c r="T87" i="1"/>
  <c r="U87" i="1"/>
  <c r="R87" i="1"/>
  <c r="S87" i="1"/>
  <c r="T84" i="1"/>
  <c r="AB84" i="1" s="1"/>
  <c r="AC84" i="1" s="1"/>
  <c r="AD84" i="1" s="1"/>
  <c r="R82" i="1"/>
  <c r="S82" i="1" s="1"/>
  <c r="T80" i="1"/>
  <c r="U80" i="1" s="1"/>
  <c r="T78" i="1"/>
  <c r="U78" i="1"/>
  <c r="R59" i="1"/>
  <c r="S59" i="1"/>
  <c r="T57" i="1"/>
  <c r="T48" i="1"/>
  <c r="U48" i="1" s="1"/>
  <c r="R38" i="1"/>
  <c r="S38" i="1"/>
  <c r="T33" i="1"/>
  <c r="U33" i="1"/>
  <c r="R32" i="1"/>
  <c r="S32" i="1" s="1"/>
  <c r="T29" i="1"/>
  <c r="U29" i="1" s="1"/>
  <c r="AA28" i="1"/>
  <c r="R28" i="1"/>
  <c r="S28" i="1" s="1"/>
  <c r="R22" i="1"/>
  <c r="S22" i="1"/>
  <c r="AA21" i="1"/>
  <c r="T20" i="1"/>
  <c r="U20" i="1" s="1"/>
  <c r="T13" i="1"/>
  <c r="U13" i="1"/>
  <c r="T75" i="1"/>
  <c r="U75" i="1" s="1"/>
  <c r="R73" i="1"/>
  <c r="S73" i="1" s="1"/>
  <c r="T66" i="1"/>
  <c r="U66" i="1" s="1"/>
  <c r="T45" i="1"/>
  <c r="U45" i="1"/>
  <c r="T130" i="1"/>
  <c r="U130" i="1"/>
  <c r="T61" i="1"/>
  <c r="U61" i="1" s="1"/>
  <c r="T47" i="1"/>
  <c r="U47" i="1" s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AC65" i="1" s="1"/>
  <c r="AD65" i="1" s="1"/>
  <c r="U65" i="1"/>
  <c r="T26" i="1"/>
  <c r="U26" i="1" s="1"/>
  <c r="T23" i="1"/>
  <c r="U23" i="1"/>
  <c r="AA154" i="1"/>
  <c r="AB154" i="1"/>
  <c r="AC154" i="1"/>
  <c r="AD154" i="1"/>
  <c r="AA94" i="1"/>
  <c r="AA90" i="1"/>
  <c r="AA86" i="1"/>
  <c r="AA82" i="1"/>
  <c r="AB82" i="1" s="1"/>
  <c r="AA56" i="1"/>
  <c r="V32" i="1"/>
  <c r="T32" i="1"/>
  <c r="U32" i="1" s="1"/>
  <c r="AA16" i="1"/>
  <c r="T138" i="1"/>
  <c r="U138" i="1"/>
  <c r="T110" i="1"/>
  <c r="AB110" i="1" s="1"/>
  <c r="T164" i="1"/>
  <c r="V162" i="1"/>
  <c r="T162" i="1"/>
  <c r="AB162" i="1" s="1"/>
  <c r="AA115" i="1"/>
  <c r="R111" i="1"/>
  <c r="S111" i="1"/>
  <c r="AA74" i="1"/>
  <c r="V72" i="1"/>
  <c r="T72" i="1"/>
  <c r="U72" i="1" s="1"/>
  <c r="AA67" i="1"/>
  <c r="AA53" i="1"/>
  <c r="AA44" i="1"/>
  <c r="AB44" i="1" s="1"/>
  <c r="V168" i="1"/>
  <c r="T168" i="1"/>
  <c r="AA124" i="1"/>
  <c r="V88" i="1"/>
  <c r="T88" i="1"/>
  <c r="U88" i="1"/>
  <c r="AA84" i="1"/>
  <c r="AA62" i="1"/>
  <c r="V14" i="1"/>
  <c r="T14" i="1"/>
  <c r="U14" i="1" s="1"/>
  <c r="T121" i="1"/>
  <c r="U121" i="1" s="1"/>
  <c r="T58" i="1"/>
  <c r="U58" i="1"/>
  <c r="T98" i="1"/>
  <c r="U98" i="1"/>
  <c r="V133" i="1"/>
  <c r="T133" i="1"/>
  <c r="U133" i="1" s="1"/>
  <c r="V115" i="1"/>
  <c r="T115" i="1"/>
  <c r="V74" i="1"/>
  <c r="T74" i="1"/>
  <c r="U74" i="1"/>
  <c r="V69" i="1"/>
  <c r="T69" i="1"/>
  <c r="U69" i="1" s="1"/>
  <c r="T64" i="1"/>
  <c r="U64" i="1"/>
  <c r="V64" i="1"/>
  <c r="AA51" i="1"/>
  <c r="AA49" i="1"/>
  <c r="AB49" i="1" s="1"/>
  <c r="T43" i="1"/>
  <c r="U43" i="1" s="1"/>
  <c r="V43" i="1"/>
  <c r="AA43" i="1"/>
  <c r="AA37" i="1"/>
  <c r="R168" i="1"/>
  <c r="S168" i="1"/>
  <c r="AB164" i="1"/>
  <c r="T161" i="1"/>
  <c r="U161" i="1" s="1"/>
  <c r="R152" i="1"/>
  <c r="S152" i="1" s="1"/>
  <c r="AA149" i="1"/>
  <c r="R134" i="1"/>
  <c r="S134" i="1"/>
  <c r="R129" i="1"/>
  <c r="S129" i="1"/>
  <c r="R127" i="1"/>
  <c r="S127" i="1" s="1"/>
  <c r="R119" i="1"/>
  <c r="S119" i="1"/>
  <c r="AA113" i="1"/>
  <c r="R113" i="1"/>
  <c r="S113" i="1"/>
  <c r="T112" i="1"/>
  <c r="R107" i="1"/>
  <c r="S107" i="1" s="1"/>
  <c r="R101" i="1"/>
  <c r="S101" i="1"/>
  <c r="R93" i="1"/>
  <c r="S93" i="1"/>
  <c r="R56" i="1"/>
  <c r="S56" i="1" s="1"/>
  <c r="AA48" i="1"/>
  <c r="R36" i="1"/>
  <c r="S36" i="1"/>
  <c r="T30" i="1"/>
  <c r="AC30" i="1" s="1"/>
  <c r="AD30" i="1" s="1"/>
  <c r="R15" i="1"/>
  <c r="S15" i="1"/>
  <c r="R166" i="1"/>
  <c r="S166" i="1" s="1"/>
  <c r="R159" i="1"/>
  <c r="S159" i="1"/>
  <c r="T155" i="1"/>
  <c r="AB155" i="1" s="1"/>
  <c r="R141" i="1"/>
  <c r="S141" i="1"/>
  <c r="T136" i="1"/>
  <c r="T134" i="1"/>
  <c r="U134" i="1" s="1"/>
  <c r="T128" i="1"/>
  <c r="U128" i="1"/>
  <c r="R112" i="1"/>
  <c r="S112" i="1" s="1"/>
  <c r="R94" i="1"/>
  <c r="S94" i="1" s="1"/>
  <c r="R60" i="1"/>
  <c r="S60" i="1" s="1"/>
  <c r="R40" i="1"/>
  <c r="S40" i="1"/>
  <c r="R31" i="1"/>
  <c r="S31" i="1"/>
  <c r="T19" i="1"/>
  <c r="U166" i="1"/>
  <c r="AA157" i="1"/>
  <c r="AA108" i="1"/>
  <c r="V89" i="1"/>
  <c r="T89" i="1"/>
  <c r="AB89" i="1" s="1"/>
  <c r="V86" i="1"/>
  <c r="T86" i="1"/>
  <c r="U86" i="1" s="1"/>
  <c r="AA158" i="1"/>
  <c r="V87" i="1"/>
  <c r="AA161" i="1"/>
  <c r="AA141" i="1"/>
  <c r="AA134" i="1"/>
  <c r="T91" i="1"/>
  <c r="U91" i="1"/>
  <c r="AA78" i="1"/>
  <c r="V71" i="1"/>
  <c r="T71" i="1"/>
  <c r="U71" i="1"/>
  <c r="AA23" i="1"/>
  <c r="AB23" i="1" s="1"/>
  <c r="V18" i="1"/>
  <c r="T18" i="1"/>
  <c r="AB18" i="1" s="1"/>
  <c r="U18" i="1"/>
  <c r="V17" i="1"/>
  <c r="T17" i="1"/>
  <c r="V95" i="1"/>
  <c r="T97" i="1"/>
  <c r="U97" i="1"/>
  <c r="T76" i="1"/>
  <c r="U76" i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AB159" i="1"/>
  <c r="R156" i="1"/>
  <c r="S156" i="1"/>
  <c r="AA148" i="1"/>
  <c r="R148" i="1"/>
  <c r="S148" i="1" s="1"/>
  <c r="R142" i="1"/>
  <c r="S142" i="1"/>
  <c r="T137" i="1"/>
  <c r="U137" i="1"/>
  <c r="R132" i="1"/>
  <c r="S132" i="1" s="1"/>
  <c r="R126" i="1"/>
  <c r="S126" i="1" s="1"/>
  <c r="AA116" i="1"/>
  <c r="R109" i="1"/>
  <c r="S109" i="1" s="1"/>
  <c r="R104" i="1"/>
  <c r="S104" i="1"/>
  <c r="R95" i="1"/>
  <c r="S95" i="1" s="1"/>
  <c r="R77" i="1"/>
  <c r="S77" i="1"/>
  <c r="R64" i="1"/>
  <c r="S64" i="1"/>
  <c r="R39" i="1"/>
  <c r="S39" i="1" s="1"/>
  <c r="R16" i="1"/>
  <c r="S16" i="1" s="1"/>
  <c r="AA156" i="1"/>
  <c r="R155" i="1"/>
  <c r="S155" i="1"/>
  <c r="AA150" i="1"/>
  <c r="AB150" i="1" s="1"/>
  <c r="T123" i="1"/>
  <c r="AB123" i="1" s="1"/>
  <c r="R114" i="1"/>
  <c r="S114" i="1" s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/>
  <c r="T94" i="1"/>
  <c r="U94" i="1" s="1"/>
  <c r="AA36" i="1"/>
  <c r="AB36" i="1" s="1"/>
  <c r="T85" i="1"/>
  <c r="V122" i="1"/>
  <c r="T122" i="1"/>
  <c r="U122" i="1"/>
  <c r="V102" i="1"/>
  <c r="T102" i="1"/>
  <c r="U102" i="1"/>
  <c r="V25" i="1"/>
  <c r="T25" i="1"/>
  <c r="R140" i="1"/>
  <c r="S140" i="1" s="1"/>
  <c r="R139" i="1"/>
  <c r="S139" i="1"/>
  <c r="R137" i="1"/>
  <c r="S137" i="1"/>
  <c r="T132" i="1"/>
  <c r="U132" i="1" s="1"/>
  <c r="R124" i="1"/>
  <c r="S124" i="1" s="1"/>
  <c r="AA121" i="1"/>
  <c r="AA120" i="1"/>
  <c r="AA110" i="1"/>
  <c r="R97" i="1"/>
  <c r="S97" i="1"/>
  <c r="T36" i="1"/>
  <c r="U36" i="1" s="1"/>
  <c r="AA27" i="1"/>
  <c r="AA22" i="1"/>
  <c r="AA15" i="1"/>
  <c r="AB15" i="1" s="1"/>
  <c r="R136" i="1"/>
  <c r="S136" i="1" s="1"/>
  <c r="R135" i="1"/>
  <c r="S135" i="1"/>
  <c r="T111" i="1"/>
  <c r="R105" i="1"/>
  <c r="S105" i="1" s="1"/>
  <c r="AA57" i="1"/>
  <c r="AA54" i="1"/>
  <c r="AA52" i="1"/>
  <c r="AB52" i="1" s="1"/>
  <c r="AA32" i="1"/>
  <c r="AA20" i="1"/>
  <c r="AB20" i="1" s="1"/>
  <c r="AA142" i="1"/>
  <c r="AA123" i="1"/>
  <c r="AA122" i="1"/>
  <c r="AA75" i="1"/>
  <c r="R72" i="1"/>
  <c r="S72" i="1"/>
  <c r="AA71" i="1"/>
  <c r="AB71" i="1" s="1"/>
  <c r="AC71" i="1" s="1"/>
  <c r="T63" i="1"/>
  <c r="U63" i="1" s="1"/>
  <c r="R25" i="1"/>
  <c r="S25" i="1" s="1"/>
  <c r="AA101" i="1"/>
  <c r="AA97" i="1"/>
  <c r="AA87" i="1"/>
  <c r="AB87" i="1" s="1"/>
  <c r="AC87" i="1" s="1"/>
  <c r="AD87" i="1" s="1"/>
  <c r="AF87" i="1" s="1"/>
  <c r="R86" i="1"/>
  <c r="S86" i="1"/>
  <c r="AA85" i="1"/>
  <c r="R83" i="1"/>
  <c r="S83" i="1" s="1"/>
  <c r="R55" i="1"/>
  <c r="S55" i="1"/>
  <c r="AA46" i="1"/>
  <c r="AA34" i="1"/>
  <c r="AB34" i="1" s="1"/>
  <c r="AA30" i="1"/>
  <c r="T21" i="1"/>
  <c r="U21" i="1" s="1"/>
  <c r="AG21" i="1" s="1"/>
  <c r="AH21" i="1" s="1"/>
  <c r="T108" i="1"/>
  <c r="U108" i="1" s="1"/>
  <c r="T105" i="1"/>
  <c r="U105" i="1"/>
  <c r="R103" i="1"/>
  <c r="S103" i="1"/>
  <c r="AA102" i="1"/>
  <c r="AB102" i="1" s="1"/>
  <c r="T90" i="1"/>
  <c r="U90" i="1" s="1"/>
  <c r="R85" i="1"/>
  <c r="S85" i="1"/>
  <c r="R81" i="1"/>
  <c r="S81" i="1"/>
  <c r="T77" i="1"/>
  <c r="R74" i="1"/>
  <c r="S74" i="1" s="1"/>
  <c r="R67" i="1"/>
  <c r="S67" i="1" s="1"/>
  <c r="T54" i="1"/>
  <c r="U54" i="1"/>
  <c r="AA42" i="1"/>
  <c r="R41" i="1"/>
  <c r="S41" i="1"/>
  <c r="R30" i="1"/>
  <c r="S30" i="1" s="1"/>
  <c r="R24" i="1"/>
  <c r="S24" i="1"/>
  <c r="T151" i="1"/>
  <c r="AC151" i="1" s="1"/>
  <c r="AD151" i="1" s="1"/>
  <c r="AB151" i="1"/>
  <c r="AA132" i="1"/>
  <c r="AA104" i="1"/>
  <c r="AE72" i="1"/>
  <c r="AA72" i="1"/>
  <c r="AE116" i="1"/>
  <c r="T44" i="1"/>
  <c r="U148" i="1"/>
  <c r="T117" i="1"/>
  <c r="U117" i="1" s="1"/>
  <c r="AA114" i="1"/>
  <c r="AB114" i="1" s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AC31" i="1" s="1"/>
  <c r="AD31" i="1" s="1"/>
  <c r="V31" i="1"/>
  <c r="V132" i="1"/>
  <c r="AE126" i="1"/>
  <c r="AA126" i="1"/>
  <c r="AB126" i="1" s="1"/>
  <c r="AC126" i="1" s="1"/>
  <c r="AD126" i="1" s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B124" i="1" s="1"/>
  <c r="AA119" i="1"/>
  <c r="V116" i="1"/>
  <c r="T116" i="1"/>
  <c r="AA96" i="1"/>
  <c r="AE92" i="1"/>
  <c r="AA92" i="1"/>
  <c r="AA63" i="1"/>
  <c r="AB63" i="1" s="1"/>
  <c r="AC63" i="1" s="1"/>
  <c r="AD63" i="1" s="1"/>
  <c r="V62" i="1"/>
  <c r="T62" i="1"/>
  <c r="V160" i="1"/>
  <c r="T160" i="1"/>
  <c r="R160" i="1"/>
  <c r="S160" i="1" s="1"/>
  <c r="R149" i="1"/>
  <c r="S149" i="1"/>
  <c r="T146" i="1"/>
  <c r="V146" i="1"/>
  <c r="V120" i="1"/>
  <c r="T120" i="1"/>
  <c r="AA100" i="1"/>
  <c r="AA79" i="1"/>
  <c r="V131" i="1"/>
  <c r="T131" i="1"/>
  <c r="AA128" i="1"/>
  <c r="R123" i="1"/>
  <c r="S123" i="1" s="1"/>
  <c r="V103" i="1"/>
  <c r="T103" i="1"/>
  <c r="V70" i="1"/>
  <c r="T70" i="1"/>
  <c r="AA58" i="1"/>
  <c r="AB58" i="1" s="1"/>
  <c r="AC58" i="1" s="1"/>
  <c r="AD58" i="1" s="1"/>
  <c r="AA88" i="1"/>
  <c r="V81" i="1"/>
  <c r="T81" i="1"/>
  <c r="AA80" i="1"/>
  <c r="AA65" i="1"/>
  <c r="R33" i="1"/>
  <c r="S33" i="1"/>
  <c r="R19" i="1"/>
  <c r="S19" i="1"/>
  <c r="AA69" i="1"/>
  <c r="AB69" i="1" s="1"/>
  <c r="AC69" i="1" s="1"/>
  <c r="AD69" i="1" s="1"/>
  <c r="R68" i="1"/>
  <c r="S68" i="1" s="1"/>
  <c r="AA64" i="1"/>
  <c r="AA60" i="1"/>
  <c r="AA55" i="1"/>
  <c r="AB55" i="1" s="1"/>
  <c r="AA26" i="1"/>
  <c r="AB26" i="1" s="1"/>
  <c r="AA13" i="1"/>
  <c r="AB13" i="1" s="1"/>
  <c r="AA29" i="1"/>
  <c r="AB29" i="1" s="1"/>
  <c r="AA24" i="1"/>
  <c r="AB24" i="1" s="1"/>
  <c r="AB161" i="1"/>
  <c r="AB158" i="1"/>
  <c r="AC158" i="1"/>
  <c r="AD158" i="1" s="1"/>
  <c r="U168" i="1"/>
  <c r="U184" i="1"/>
  <c r="AB175" i="1"/>
  <c r="AC175" i="1"/>
  <c r="AD175" i="1"/>
  <c r="U186" i="1"/>
  <c r="AB163" i="1"/>
  <c r="AC163" i="1"/>
  <c r="AD163" i="1" s="1"/>
  <c r="AB171" i="1"/>
  <c r="AC171" i="1"/>
  <c r="AD171" i="1" s="1"/>
  <c r="AF171" i="1" s="1"/>
  <c r="AC161" i="1"/>
  <c r="AD161" i="1" s="1"/>
  <c r="AB152" i="1"/>
  <c r="AF175" i="1"/>
  <c r="AG175" i="1"/>
  <c r="AH175" i="1" s="1"/>
  <c r="AC182" i="1"/>
  <c r="AD182" i="1"/>
  <c r="AB182" i="1"/>
  <c r="U182" i="1"/>
  <c r="AG182" i="1" s="1"/>
  <c r="AH182" i="1" s="1"/>
  <c r="AB156" i="1"/>
  <c r="AC156" i="1"/>
  <c r="AD156" i="1" s="1"/>
  <c r="AF181" i="1"/>
  <c r="U162" i="1"/>
  <c r="U169" i="1"/>
  <c r="AB169" i="1"/>
  <c r="AC169" i="1"/>
  <c r="AD169" i="1" s="1"/>
  <c r="AB145" i="1"/>
  <c r="AC145" i="1" s="1"/>
  <c r="AD145" i="1" s="1"/>
  <c r="AC150" i="1"/>
  <c r="AD150" i="1"/>
  <c r="AB134" i="1"/>
  <c r="AC134" i="1" s="1"/>
  <c r="AD134" i="1" s="1"/>
  <c r="AB22" i="1"/>
  <c r="AC22" i="1"/>
  <c r="AD22" i="1"/>
  <c r="AF22" i="1"/>
  <c r="AG22" i="1"/>
  <c r="AH22" i="1" s="1"/>
  <c r="AC142" i="1"/>
  <c r="AD142" i="1"/>
  <c r="AF126" i="1"/>
  <c r="AB104" i="1"/>
  <c r="AC104" i="1" s="1"/>
  <c r="AD104" i="1" s="1"/>
  <c r="AB83" i="1"/>
  <c r="AC38" i="1"/>
  <c r="AD38" i="1"/>
  <c r="AF38" i="1"/>
  <c r="AG38" i="1"/>
  <c r="AH38" i="1" s="1"/>
  <c r="AB67" i="1"/>
  <c r="AC67" i="1"/>
  <c r="AD67" i="1"/>
  <c r="AB92" i="1"/>
  <c r="AC92" i="1"/>
  <c r="AD92" i="1" s="1"/>
  <c r="AC15" i="1"/>
  <c r="AD15" i="1"/>
  <c r="AF15" i="1"/>
  <c r="AG15" i="1"/>
  <c r="AH15" i="1"/>
  <c r="AB139" i="1"/>
  <c r="AC139" i="1" s="1"/>
  <c r="AD139" i="1" s="1"/>
  <c r="AB79" i="1"/>
  <c r="AC79" i="1"/>
  <c r="AD79" i="1"/>
  <c r="U40" i="1"/>
  <c r="AC52" i="1"/>
  <c r="AD52" i="1"/>
  <c r="AB45" i="1"/>
  <c r="AC45" i="1"/>
  <c r="AD45" i="1"/>
  <c r="AC118" i="1"/>
  <c r="AD118" i="1"/>
  <c r="AB35" i="1"/>
  <c r="AB37" i="1"/>
  <c r="AC37" i="1"/>
  <c r="AD37" i="1" s="1"/>
  <c r="AB129" i="1"/>
  <c r="AC129" i="1"/>
  <c r="AD129" i="1"/>
  <c r="AF129" i="1" s="1"/>
  <c r="AB65" i="1"/>
  <c r="AB41" i="1"/>
  <c r="AC41" i="1"/>
  <c r="AD41" i="1" s="1"/>
  <c r="AB97" i="1"/>
  <c r="AC97" i="1"/>
  <c r="AD97" i="1"/>
  <c r="AF97" i="1"/>
  <c r="AC34" i="1"/>
  <c r="AD34" i="1"/>
  <c r="AF34" i="1"/>
  <c r="AG34" i="1" s="1"/>
  <c r="AH34" i="1" s="1"/>
  <c r="AB135" i="1"/>
  <c r="AC135" i="1"/>
  <c r="AD135" i="1"/>
  <c r="AF135" i="1" s="1"/>
  <c r="AC24" i="1"/>
  <c r="AD24" i="1"/>
  <c r="AF24" i="1"/>
  <c r="AG24" i="1"/>
  <c r="AH24" i="1"/>
  <c r="AC55" i="1"/>
  <c r="AD55" i="1"/>
  <c r="AF55" i="1"/>
  <c r="AG55" i="1" s="1"/>
  <c r="AH55" i="1" s="1"/>
  <c r="AB60" i="1"/>
  <c r="AC60" i="1"/>
  <c r="AD60" i="1" s="1"/>
  <c r="AB42" i="1"/>
  <c r="AC42" i="1"/>
  <c r="AD42" i="1" s="1"/>
  <c r="AF66" i="1"/>
  <c r="AB80" i="1"/>
  <c r="AC80" i="1"/>
  <c r="AD80" i="1" s="1"/>
  <c r="AB109" i="1"/>
  <c r="AC109" i="1"/>
  <c r="AD109" i="1"/>
  <c r="AB93" i="1"/>
  <c r="AC93" i="1"/>
  <c r="AD93" i="1"/>
  <c r="AF93" i="1"/>
  <c r="AG93" i="1"/>
  <c r="AH93" i="1"/>
  <c r="AB48" i="1"/>
  <c r="AC48" i="1"/>
  <c r="AD48" i="1" s="1"/>
  <c r="AF48" i="1" s="1"/>
  <c r="AC29" i="1"/>
  <c r="AD29" i="1"/>
  <c r="AB107" i="1"/>
  <c r="AC107" i="1"/>
  <c r="AD107" i="1" s="1"/>
  <c r="AB57" i="1"/>
  <c r="AB121" i="1"/>
  <c r="AC121" i="1"/>
  <c r="AD121" i="1"/>
  <c r="U136" i="1"/>
  <c r="AB115" i="1"/>
  <c r="AC115" i="1"/>
  <c r="AD115" i="1" s="1"/>
  <c r="AB100" i="1"/>
  <c r="AC100" i="1"/>
  <c r="AD100" i="1" s="1"/>
  <c r="AB72" i="1"/>
  <c r="AC72" i="1"/>
  <c r="AD72" i="1"/>
  <c r="AG72" i="1" s="1"/>
  <c r="AH72" i="1" s="1"/>
  <c r="AF72" i="1"/>
  <c r="AB136" i="1"/>
  <c r="AC136" i="1"/>
  <c r="AD136" i="1" s="1"/>
  <c r="AF136" i="1" s="1"/>
  <c r="AC23" i="1"/>
  <c r="AD23" i="1" s="1"/>
  <c r="AB16" i="1"/>
  <c r="AC16" i="1"/>
  <c r="AD16" i="1"/>
  <c r="AF16" i="1" s="1"/>
  <c r="AC82" i="1"/>
  <c r="AD82" i="1"/>
  <c r="AF82" i="1"/>
  <c r="AG82" i="1"/>
  <c r="AH82" i="1"/>
  <c r="AC13" i="1"/>
  <c r="AD13" i="1" s="1"/>
  <c r="AB140" i="1"/>
  <c r="AC140" i="1"/>
  <c r="AD140" i="1"/>
  <c r="AF140" i="1"/>
  <c r="AC26" i="1"/>
  <c r="AD26" i="1" s="1"/>
  <c r="AC20" i="1"/>
  <c r="AD20" i="1"/>
  <c r="AF20" i="1"/>
  <c r="AG20" i="1" s="1"/>
  <c r="AH20" i="1" s="1"/>
  <c r="AB78" i="1"/>
  <c r="AC78" i="1" s="1"/>
  <c r="AD78" i="1" s="1"/>
  <c r="AF78" i="1"/>
  <c r="AG78" i="1"/>
  <c r="AH78" i="1"/>
  <c r="AB64" i="1"/>
  <c r="AC64" i="1" s="1"/>
  <c r="AD64" i="1" s="1"/>
  <c r="AF64" i="1" s="1"/>
  <c r="AG64" i="1"/>
  <c r="AH64" i="1"/>
  <c r="AB14" i="1"/>
  <c r="AC14" i="1"/>
  <c r="AD14" i="1" s="1"/>
  <c r="AB105" i="1"/>
  <c r="AC105" i="1"/>
  <c r="AD105" i="1"/>
  <c r="AD71" i="1"/>
  <c r="AF71" i="1"/>
  <c r="AG71" i="1"/>
  <c r="AH71" i="1"/>
  <c r="AB128" i="1"/>
  <c r="AC128" i="1" s="1"/>
  <c r="AD128" i="1" s="1"/>
  <c r="AF128" i="1" s="1"/>
  <c r="AB127" i="1"/>
  <c r="AC127" i="1"/>
  <c r="AD127" i="1"/>
  <c r="AB43" i="1"/>
  <c r="AC43" i="1"/>
  <c r="AD43" i="1"/>
  <c r="AB47" i="1"/>
  <c r="AC47" i="1"/>
  <c r="AD47" i="1"/>
  <c r="AF47" i="1"/>
  <c r="AG47" i="1"/>
  <c r="AH47" i="1"/>
  <c r="AB32" i="1"/>
  <c r="AC32" i="1"/>
  <c r="AD32" i="1"/>
  <c r="AF32" i="1"/>
  <c r="AG32" i="1"/>
  <c r="AH32" i="1" s="1"/>
  <c r="AB133" i="1"/>
  <c r="AC133" i="1"/>
  <c r="AD133" i="1"/>
  <c r="AB108" i="1"/>
  <c r="AC108" i="1" s="1"/>
  <c r="AD108" i="1" s="1"/>
  <c r="AC164" i="1"/>
  <c r="AD164" i="1"/>
  <c r="AF164" i="1" s="1"/>
  <c r="U164" i="1"/>
  <c r="AB88" i="1"/>
  <c r="AC88" i="1" s="1"/>
  <c r="AD88" i="1" s="1"/>
  <c r="AF88" i="1" s="1"/>
  <c r="AG88" i="1"/>
  <c r="AH88" i="1" s="1"/>
  <c r="AC54" i="1"/>
  <c r="AD54" i="1"/>
  <c r="AF54" i="1"/>
  <c r="AG54" i="1"/>
  <c r="AH54" i="1" s="1"/>
  <c r="U115" i="1"/>
  <c r="AB90" i="1"/>
  <c r="AB137" i="1"/>
  <c r="AC137" i="1" s="1"/>
  <c r="AD137" i="1" s="1"/>
  <c r="AB138" i="1"/>
  <c r="AC138" i="1" s="1"/>
  <c r="AD138" i="1" s="1"/>
  <c r="AF158" i="1"/>
  <c r="AG158" i="1"/>
  <c r="AH158" i="1" s="1"/>
  <c r="AF166" i="1"/>
  <c r="AG166" i="1"/>
  <c r="AH166" i="1"/>
  <c r="U147" i="1"/>
  <c r="AB17" i="1"/>
  <c r="AC17" i="1"/>
  <c r="AD17" i="1"/>
  <c r="AF17" i="1"/>
  <c r="U17" i="1"/>
  <c r="AB101" i="1"/>
  <c r="AC101" i="1" s="1"/>
  <c r="AD101" i="1" s="1"/>
  <c r="AB21" i="1"/>
  <c r="AC21" i="1"/>
  <c r="AD21" i="1"/>
  <c r="AF21" i="1" s="1"/>
  <c r="AB25" i="1"/>
  <c r="AC25" i="1"/>
  <c r="AD25" i="1"/>
  <c r="AF25" i="1" s="1"/>
  <c r="U25" i="1"/>
  <c r="AB96" i="1"/>
  <c r="AC96" i="1"/>
  <c r="AD96" i="1"/>
  <c r="AB85" i="1"/>
  <c r="AC85" i="1" s="1"/>
  <c r="AD85" i="1" s="1"/>
  <c r="U85" i="1"/>
  <c r="U77" i="1"/>
  <c r="AB122" i="1"/>
  <c r="AC122" i="1"/>
  <c r="AD122" i="1" s="1"/>
  <c r="AC36" i="1"/>
  <c r="AD36" i="1"/>
  <c r="U111" i="1"/>
  <c r="AB111" i="1"/>
  <c r="AC111" i="1" s="1"/>
  <c r="AD111" i="1" s="1"/>
  <c r="U81" i="1"/>
  <c r="AB81" i="1"/>
  <c r="U160" i="1"/>
  <c r="AB149" i="1"/>
  <c r="AC149" i="1" s="1"/>
  <c r="AD149" i="1" s="1"/>
  <c r="AF149" i="1" s="1"/>
  <c r="U149" i="1"/>
  <c r="U125" i="1"/>
  <c r="U31" i="1"/>
  <c r="AC49" i="1"/>
  <c r="AD49" i="1"/>
  <c r="U49" i="1"/>
  <c r="U70" i="1"/>
  <c r="AB70" i="1"/>
  <c r="AC70" i="1" s="1"/>
  <c r="AD70" i="1" s="1"/>
  <c r="U103" i="1"/>
  <c r="AB160" i="1"/>
  <c r="AC160" i="1"/>
  <c r="AD160" i="1"/>
  <c r="U116" i="1"/>
  <c r="AB116" i="1"/>
  <c r="AC116" i="1"/>
  <c r="AD116" i="1"/>
  <c r="AF116" i="1" s="1"/>
  <c r="U96" i="1"/>
  <c r="AG96" i="1" s="1"/>
  <c r="AH96" i="1" s="1"/>
  <c r="U99" i="1"/>
  <c r="AB120" i="1"/>
  <c r="AC120" i="1" s="1"/>
  <c r="AD120" i="1" s="1"/>
  <c r="U120" i="1"/>
  <c r="U62" i="1"/>
  <c r="AF40" i="1"/>
  <c r="U113" i="1"/>
  <c r="AB113" i="1"/>
  <c r="AC113" i="1" s="1"/>
  <c r="AD113" i="1" s="1"/>
  <c r="U44" i="1"/>
  <c r="AC44" i="1"/>
  <c r="AD44" i="1"/>
  <c r="AF44" i="1" s="1"/>
  <c r="U143" i="1"/>
  <c r="AB125" i="1"/>
  <c r="AC125" i="1" s="1"/>
  <c r="AD125" i="1" s="1"/>
  <c r="AB106" i="1"/>
  <c r="AC106" i="1"/>
  <c r="AD106" i="1"/>
  <c r="AF106" i="1" s="1"/>
  <c r="AG106" i="1" s="1"/>
  <c r="AH106" i="1" s="1"/>
  <c r="U106" i="1"/>
  <c r="AF182" i="1"/>
  <c r="AG17" i="1"/>
  <c r="AH17" i="1" s="1"/>
  <c r="AF36" i="1"/>
  <c r="AG36" i="1"/>
  <c r="AH36" i="1" s="1"/>
  <c r="AF49" i="1"/>
  <c r="AG49" i="1"/>
  <c r="AH49" i="1"/>
  <c r="AG116" i="1"/>
  <c r="AH116" i="1"/>
  <c r="AF96" i="1"/>
  <c r="AF120" i="1" l="1"/>
  <c r="AG120" i="1" s="1"/>
  <c r="AH120" i="1" s="1"/>
  <c r="AF107" i="1"/>
  <c r="AG107" i="1" s="1"/>
  <c r="AH107" i="1" s="1"/>
  <c r="AF397" i="1"/>
  <c r="AG397" i="1" s="1"/>
  <c r="AH397" i="1" s="1"/>
  <c r="AF92" i="1"/>
  <c r="AG92" i="1" s="1"/>
  <c r="AH92" i="1" s="1"/>
  <c r="AF111" i="1"/>
  <c r="AG111" i="1"/>
  <c r="AH111" i="1" s="1"/>
  <c r="AF85" i="1"/>
  <c r="AG85" i="1" s="1"/>
  <c r="AH85" i="1" s="1"/>
  <c r="AF137" i="1"/>
  <c r="AG137" i="1"/>
  <c r="AH137" i="1" s="1"/>
  <c r="AF134" i="1"/>
  <c r="AG134" i="1" s="1"/>
  <c r="AH134" i="1" s="1"/>
  <c r="AF69" i="1"/>
  <c r="AG69" i="1"/>
  <c r="AH69" i="1" s="1"/>
  <c r="AF63" i="1"/>
  <c r="AG63" i="1" s="1"/>
  <c r="AH63" i="1" s="1"/>
  <c r="AF31" i="1"/>
  <c r="AG31" i="1"/>
  <c r="AH31" i="1" s="1"/>
  <c r="AF151" i="1"/>
  <c r="AF517" i="1"/>
  <c r="AG517" i="1" s="1"/>
  <c r="AH517" i="1" s="1"/>
  <c r="AF202" i="1"/>
  <c r="AG202" i="1"/>
  <c r="AH202" i="1" s="1"/>
  <c r="AF413" i="1"/>
  <c r="AG413" i="1"/>
  <c r="AH413" i="1" s="1"/>
  <c r="AF377" i="1"/>
  <c r="AG377" i="1" s="1"/>
  <c r="AH377" i="1" s="1"/>
  <c r="AF524" i="1"/>
  <c r="AG524" i="1"/>
  <c r="AH524" i="1" s="1"/>
  <c r="AF77" i="1"/>
  <c r="AG77" i="1"/>
  <c r="AH77" i="1" s="1"/>
  <c r="AF83" i="1"/>
  <c r="AG83" i="1" s="1"/>
  <c r="AH83" i="1" s="1"/>
  <c r="AG360" i="1"/>
  <c r="AH360" i="1" s="1"/>
  <c r="AF360" i="1"/>
  <c r="AF341" i="1"/>
  <c r="AG341" i="1" s="1"/>
  <c r="AH341" i="1" s="1"/>
  <c r="AF427" i="1"/>
  <c r="AG427" i="1" s="1"/>
  <c r="AH427" i="1" s="1"/>
  <c r="AF195" i="1"/>
  <c r="AG195" i="1"/>
  <c r="AH195" i="1" s="1"/>
  <c r="AG206" i="1"/>
  <c r="AH206" i="1" s="1"/>
  <c r="AF206" i="1"/>
  <c r="AF309" i="1"/>
  <c r="AG309" i="1"/>
  <c r="AH309" i="1" s="1"/>
  <c r="AF246" i="1"/>
  <c r="AG246" i="1" s="1"/>
  <c r="AH246" i="1" s="1"/>
  <c r="AF241" i="1"/>
  <c r="AG241" i="1" s="1"/>
  <c r="AH241" i="1" s="1"/>
  <c r="AF479" i="1"/>
  <c r="AG479" i="1" s="1"/>
  <c r="AH479" i="1" s="1"/>
  <c r="AF478" i="1"/>
  <c r="AG478" i="1"/>
  <c r="AH478" i="1" s="1"/>
  <c r="AF58" i="1"/>
  <c r="AG58" i="1" s="1"/>
  <c r="AH58" i="1" s="1"/>
  <c r="AF65" i="1"/>
  <c r="AG65" i="1" s="1"/>
  <c r="AH65" i="1" s="1"/>
  <c r="AG91" i="1"/>
  <c r="AH91" i="1" s="1"/>
  <c r="AF91" i="1"/>
  <c r="AF191" i="1"/>
  <c r="AG191" i="1" s="1"/>
  <c r="AH191" i="1" s="1"/>
  <c r="AF504" i="1"/>
  <c r="AG504" i="1" s="1"/>
  <c r="AH504" i="1" s="1"/>
  <c r="AF369" i="1"/>
  <c r="AG203" i="1"/>
  <c r="AH203" i="1" s="1"/>
  <c r="AF203" i="1"/>
  <c r="AF251" i="1"/>
  <c r="AG251" i="1" s="1"/>
  <c r="AH251" i="1" s="1"/>
  <c r="AF418" i="1"/>
  <c r="AG418" i="1" s="1"/>
  <c r="AH418" i="1" s="1"/>
  <c r="AF193" i="1"/>
  <c r="AG193" i="1"/>
  <c r="AH193" i="1" s="1"/>
  <c r="AF293" i="1"/>
  <c r="AG293" i="1" s="1"/>
  <c r="AH293" i="1" s="1"/>
  <c r="AF371" i="1"/>
  <c r="AG371" i="1" s="1"/>
  <c r="AH371" i="1" s="1"/>
  <c r="AF143" i="1"/>
  <c r="AG143" i="1"/>
  <c r="AH143" i="1" s="1"/>
  <c r="AG335" i="1"/>
  <c r="AH335" i="1" s="1"/>
  <c r="AF335" i="1"/>
  <c r="AF199" i="1"/>
  <c r="AG199" i="1" s="1"/>
  <c r="AH199" i="1" s="1"/>
  <c r="AF515" i="1"/>
  <c r="AF331" i="1"/>
  <c r="AG331" i="1"/>
  <c r="AH331" i="1" s="1"/>
  <c r="AG37" i="1"/>
  <c r="AH37" i="1" s="1"/>
  <c r="AF37" i="1"/>
  <c r="AF101" i="1"/>
  <c r="AG101" i="1" s="1"/>
  <c r="AH101" i="1" s="1"/>
  <c r="AF23" i="1"/>
  <c r="AG23" i="1"/>
  <c r="AH23" i="1" s="1"/>
  <c r="AF113" i="1"/>
  <c r="AG113" i="1"/>
  <c r="AH113" i="1" s="1"/>
  <c r="AF108" i="1"/>
  <c r="AG108" i="1" s="1"/>
  <c r="AH108" i="1" s="1"/>
  <c r="AF26" i="1"/>
  <c r="AG26" i="1"/>
  <c r="AH26" i="1" s="1"/>
  <c r="AF147" i="1"/>
  <c r="AG147" i="1" s="1"/>
  <c r="AH147" i="1" s="1"/>
  <c r="AF507" i="1"/>
  <c r="AG507" i="1"/>
  <c r="AH507" i="1" s="1"/>
  <c r="AF300" i="1"/>
  <c r="AG300" i="1" s="1"/>
  <c r="AH300" i="1" s="1"/>
  <c r="AF258" i="1"/>
  <c r="AG258" i="1"/>
  <c r="AH258" i="1" s="1"/>
  <c r="AF412" i="1"/>
  <c r="AG412" i="1"/>
  <c r="AH412" i="1" s="1"/>
  <c r="AF70" i="1"/>
  <c r="AG70" i="1" s="1"/>
  <c r="AH70" i="1" s="1"/>
  <c r="AF122" i="1"/>
  <c r="AG122" i="1"/>
  <c r="AH122" i="1" s="1"/>
  <c r="AF169" i="1"/>
  <c r="AG169" i="1" s="1"/>
  <c r="AH169" i="1" s="1"/>
  <c r="AF163" i="1"/>
  <c r="AG163" i="1"/>
  <c r="AH163" i="1" s="1"/>
  <c r="AG103" i="1"/>
  <c r="AH103" i="1" s="1"/>
  <c r="AF103" i="1"/>
  <c r="AF187" i="1"/>
  <c r="AG187" i="1" s="1"/>
  <c r="AH187" i="1" s="1"/>
  <c r="AF167" i="1"/>
  <c r="AG167" i="1" s="1"/>
  <c r="AH167" i="1" s="1"/>
  <c r="AF364" i="1"/>
  <c r="AG364" i="1"/>
  <c r="AH364" i="1" s="1"/>
  <c r="AF265" i="1"/>
  <c r="AG265" i="1" s="1"/>
  <c r="AH265" i="1" s="1"/>
  <c r="AF539" i="1"/>
  <c r="AG539" i="1" s="1"/>
  <c r="AH539" i="1" s="1"/>
  <c r="AF366" i="1"/>
  <c r="AG366" i="1" s="1"/>
  <c r="AH366" i="1" s="1"/>
  <c r="AF14" i="1"/>
  <c r="AG14" i="1" s="1"/>
  <c r="AH14" i="1" s="1"/>
  <c r="AF115" i="1"/>
  <c r="AG115" i="1" s="1"/>
  <c r="AH115" i="1" s="1"/>
  <c r="AF98" i="1"/>
  <c r="AG98" i="1" s="1"/>
  <c r="AH98" i="1" s="1"/>
  <c r="AF99" i="1"/>
  <c r="AG99" i="1"/>
  <c r="AH99" i="1" s="1"/>
  <c r="AG385" i="1"/>
  <c r="AH385" i="1" s="1"/>
  <c r="AF385" i="1"/>
  <c r="AF42" i="1"/>
  <c r="AG42" i="1" s="1"/>
  <c r="AH42" i="1" s="1"/>
  <c r="AF84" i="1"/>
  <c r="AG84" i="1" s="1"/>
  <c r="AH84" i="1" s="1"/>
  <c r="AF125" i="1"/>
  <c r="AG125" i="1" s="1"/>
  <c r="AH125" i="1" s="1"/>
  <c r="AF138" i="1"/>
  <c r="AG138" i="1" s="1"/>
  <c r="AH138" i="1" s="1"/>
  <c r="AG109" i="1"/>
  <c r="AH109" i="1" s="1"/>
  <c r="AF157" i="1"/>
  <c r="AG157" i="1" s="1"/>
  <c r="AH157" i="1" s="1"/>
  <c r="AF188" i="1"/>
  <c r="AG188" i="1"/>
  <c r="AH188" i="1" s="1"/>
  <c r="AF400" i="1"/>
  <c r="AB19" i="1"/>
  <c r="AC19" i="1"/>
  <c r="AD19" i="1" s="1"/>
  <c r="U19" i="1"/>
  <c r="AC110" i="1"/>
  <c r="AD110" i="1" s="1"/>
  <c r="AG150" i="1"/>
  <c r="AH150" i="1" s="1"/>
  <c r="AF150" i="1"/>
  <c r="AB146" i="1"/>
  <c r="AC146" i="1" s="1"/>
  <c r="AD146" i="1" s="1"/>
  <c r="AB68" i="1"/>
  <c r="AC68" i="1"/>
  <c r="AD68" i="1" s="1"/>
  <c r="U84" i="1"/>
  <c r="AB148" i="1"/>
  <c r="AC148" i="1" s="1"/>
  <c r="AD148" i="1" s="1"/>
  <c r="AG363" i="1"/>
  <c r="AH363" i="1" s="1"/>
  <c r="U146" i="1"/>
  <c r="AB31" i="1"/>
  <c r="U124" i="1"/>
  <c r="AF43" i="1"/>
  <c r="AG43" i="1" s="1"/>
  <c r="AH43" i="1" s="1"/>
  <c r="AG128" i="1"/>
  <c r="AH128" i="1" s="1"/>
  <c r="AB73" i="1"/>
  <c r="AC73" i="1" s="1"/>
  <c r="AD73" i="1" s="1"/>
  <c r="AF109" i="1"/>
  <c r="AC123" i="1"/>
  <c r="AD123" i="1" s="1"/>
  <c r="AF118" i="1"/>
  <c r="AG118" i="1" s="1"/>
  <c r="AH118" i="1" s="1"/>
  <c r="AF139" i="1"/>
  <c r="AG139" i="1" s="1"/>
  <c r="AH139" i="1" s="1"/>
  <c r="AF142" i="1"/>
  <c r="AG142" i="1" s="1"/>
  <c r="AH142" i="1" s="1"/>
  <c r="AB157" i="1"/>
  <c r="AC152" i="1"/>
  <c r="AD152" i="1" s="1"/>
  <c r="AC170" i="1"/>
  <c r="AD170" i="1" s="1"/>
  <c r="AC81" i="1"/>
  <c r="AD81" i="1" s="1"/>
  <c r="AB62" i="1"/>
  <c r="AC62" i="1" s="1"/>
  <c r="AD62" i="1" s="1"/>
  <c r="U123" i="1"/>
  <c r="U155" i="1"/>
  <c r="AF30" i="1"/>
  <c r="AG30" i="1" s="1"/>
  <c r="AH30" i="1" s="1"/>
  <c r="U110" i="1"/>
  <c r="U119" i="1"/>
  <c r="AB51" i="1"/>
  <c r="AC51" i="1"/>
  <c r="AD51" i="1" s="1"/>
  <c r="AF178" i="1"/>
  <c r="AG178" i="1"/>
  <c r="AH178" i="1" s="1"/>
  <c r="AF190" i="1"/>
  <c r="AG190" i="1" s="1"/>
  <c r="AH190" i="1" s="1"/>
  <c r="U167" i="1"/>
  <c r="AF417" i="1"/>
  <c r="AG417" i="1" s="1"/>
  <c r="AH417" i="1" s="1"/>
  <c r="U493" i="1"/>
  <c r="AF289" i="1"/>
  <c r="AG289" i="1" s="1"/>
  <c r="AH289" i="1" s="1"/>
  <c r="AG428" i="1"/>
  <c r="AH428" i="1" s="1"/>
  <c r="AB410" i="1"/>
  <c r="AC410" i="1"/>
  <c r="AD410" i="1" s="1"/>
  <c r="AG422" i="1"/>
  <c r="AH422" i="1" s="1"/>
  <c r="AG231" i="1"/>
  <c r="AH231" i="1" s="1"/>
  <c r="AF497" i="1"/>
  <c r="AG497" i="1" s="1"/>
  <c r="AH497" i="1" s="1"/>
  <c r="AG223" i="1"/>
  <c r="AH223" i="1" s="1"/>
  <c r="AF403" i="1"/>
  <c r="AG403" i="1" s="1"/>
  <c r="AH403" i="1" s="1"/>
  <c r="AG210" i="1"/>
  <c r="AH210" i="1" s="1"/>
  <c r="AG575" i="1"/>
  <c r="AH575" i="1" s="1"/>
  <c r="AF260" i="1"/>
  <c r="AG260" i="1"/>
  <c r="AH260" i="1" s="1"/>
  <c r="AG281" i="1"/>
  <c r="AH281" i="1" s="1"/>
  <c r="AF573" i="1"/>
  <c r="AG573" i="1"/>
  <c r="AH573" i="1" s="1"/>
  <c r="AG525" i="1"/>
  <c r="AH525" i="1" s="1"/>
  <c r="AF324" i="1"/>
  <c r="AG324" i="1" s="1"/>
  <c r="AH324" i="1" s="1"/>
  <c r="U253" i="1"/>
  <c r="AB253" i="1"/>
  <c r="AC253" i="1"/>
  <c r="AD253" i="1" s="1"/>
  <c r="AF630" i="1"/>
  <c r="AG630" i="1" s="1"/>
  <c r="AH630" i="1" s="1"/>
  <c r="AB56" i="1"/>
  <c r="AC56" i="1"/>
  <c r="AD56" i="1" s="1"/>
  <c r="U46" i="1"/>
  <c r="AC46" i="1"/>
  <c r="AD46" i="1" s="1"/>
  <c r="U165" i="1"/>
  <c r="AC165" i="1"/>
  <c r="AD165" i="1" s="1"/>
  <c r="AF506" i="1"/>
  <c r="AG506" i="1" s="1"/>
  <c r="AH506" i="1" s="1"/>
  <c r="AF483" i="1"/>
  <c r="AG483" i="1" s="1"/>
  <c r="AH483" i="1" s="1"/>
  <c r="AF493" i="1"/>
  <c r="AG493" i="1" s="1"/>
  <c r="AH493" i="1" s="1"/>
  <c r="AB251" i="1"/>
  <c r="U251" i="1"/>
  <c r="AF499" i="1"/>
  <c r="AG499" i="1"/>
  <c r="AH499" i="1" s="1"/>
  <c r="AF445" i="1"/>
  <c r="AG445" i="1" s="1"/>
  <c r="AH445" i="1" s="1"/>
  <c r="AF311" i="1"/>
  <c r="AG311" i="1"/>
  <c r="AH311" i="1" s="1"/>
  <c r="AF444" i="1"/>
  <c r="AG444" i="1" s="1"/>
  <c r="AH444" i="1" s="1"/>
  <c r="AF229" i="1"/>
  <c r="AG229" i="1" s="1"/>
  <c r="AH229" i="1" s="1"/>
  <c r="AF534" i="1"/>
  <c r="AG534" i="1"/>
  <c r="AH534" i="1" s="1"/>
  <c r="U287" i="1"/>
  <c r="AC287" i="1"/>
  <c r="AD287" i="1" s="1"/>
  <c r="AF545" i="1"/>
  <c r="AG545" i="1" s="1"/>
  <c r="AH545" i="1" s="1"/>
  <c r="AG833" i="1"/>
  <c r="AH833" i="1" s="1"/>
  <c r="AF100" i="1"/>
  <c r="AG100" i="1" s="1"/>
  <c r="AH100" i="1" s="1"/>
  <c r="AC153" i="1"/>
  <c r="AD153" i="1" s="1"/>
  <c r="AB153" i="1"/>
  <c r="AF173" i="1"/>
  <c r="AG173" i="1" s="1"/>
  <c r="AH173" i="1" s="1"/>
  <c r="AF176" i="1"/>
  <c r="AG176" i="1" s="1"/>
  <c r="AH176" i="1" s="1"/>
  <c r="AG470" i="1"/>
  <c r="AH470" i="1" s="1"/>
  <c r="AF471" i="1"/>
  <c r="AF441" i="1"/>
  <c r="AG441" i="1" s="1"/>
  <c r="AH441" i="1" s="1"/>
  <c r="AF255" i="1"/>
  <c r="AG255" i="1"/>
  <c r="AH255" i="1" s="1"/>
  <c r="AB483" i="1"/>
  <c r="U483" i="1"/>
  <c r="AG336" i="1"/>
  <c r="AH336" i="1" s="1"/>
  <c r="AG273" i="1"/>
  <c r="AH273" i="1" s="1"/>
  <c r="AF286" i="1"/>
  <c r="AG286" i="1" s="1"/>
  <c r="AH286" i="1" s="1"/>
  <c r="AF225" i="1"/>
  <c r="AG225" i="1" s="1"/>
  <c r="AH225" i="1" s="1"/>
  <c r="AF490" i="1"/>
  <c r="AG490" i="1" s="1"/>
  <c r="AH490" i="1" s="1"/>
  <c r="AF242" i="1"/>
  <c r="AG242" i="1" s="1"/>
  <c r="AH242" i="1" s="1"/>
  <c r="AG442" i="1"/>
  <c r="AH442" i="1" s="1"/>
  <c r="AF442" i="1"/>
  <c r="U230" i="1"/>
  <c r="AC230" i="1"/>
  <c r="AD230" i="1" s="1"/>
  <c r="AF551" i="1"/>
  <c r="AG551" i="1" s="1"/>
  <c r="AH551" i="1" s="1"/>
  <c r="AF931" i="1"/>
  <c r="AG931" i="1" s="1"/>
  <c r="AH931" i="1" s="1"/>
  <c r="AG601" i="1"/>
  <c r="AH601" i="1" s="1"/>
  <c r="AF601" i="1"/>
  <c r="AG16" i="1"/>
  <c r="AH16" i="1" s="1"/>
  <c r="AB131" i="1"/>
  <c r="AC131" i="1"/>
  <c r="AD131" i="1" s="1"/>
  <c r="AF390" i="1"/>
  <c r="AG390" i="1" s="1"/>
  <c r="AH390" i="1" s="1"/>
  <c r="AF208" i="1"/>
  <c r="AG208" i="1"/>
  <c r="AH208" i="1" s="1"/>
  <c r="U500" i="1"/>
  <c r="AC500" i="1"/>
  <c r="AD500" i="1" s="1"/>
  <c r="AF447" i="1"/>
  <c r="AG447" i="1"/>
  <c r="AH447" i="1" s="1"/>
  <c r="AF502" i="1"/>
  <c r="AG502" i="1" s="1"/>
  <c r="AH502" i="1" s="1"/>
  <c r="AF197" i="1"/>
  <c r="AG197" i="1"/>
  <c r="AH197" i="1" s="1"/>
  <c r="AF323" i="1"/>
  <c r="AG323" i="1" s="1"/>
  <c r="AH323" i="1" s="1"/>
  <c r="AF308" i="1"/>
  <c r="AF586" i="1"/>
  <c r="AG586" i="1" s="1"/>
  <c r="AH586" i="1" s="1"/>
  <c r="AG357" i="1"/>
  <c r="AH357" i="1" s="1"/>
  <c r="AF298" i="1"/>
  <c r="AG298" i="1" s="1"/>
  <c r="AH298" i="1" s="1"/>
  <c r="AF266" i="1"/>
  <c r="AG266" i="1" s="1"/>
  <c r="AH266" i="1" s="1"/>
  <c r="U232" i="1"/>
  <c r="AB232" i="1"/>
  <c r="AC232" i="1"/>
  <c r="AD232" i="1" s="1"/>
  <c r="AG261" i="1"/>
  <c r="AH261" i="1" s="1"/>
  <c r="AB359" i="1"/>
  <c r="U359" i="1"/>
  <c r="AC359" i="1"/>
  <c r="AD359" i="1" s="1"/>
  <c r="AF550" i="1"/>
  <c r="AG550" i="1" s="1"/>
  <c r="AH550" i="1" s="1"/>
  <c r="AG411" i="1"/>
  <c r="AH411" i="1" s="1"/>
  <c r="AF925" i="1"/>
  <c r="AG925" i="1"/>
  <c r="AH925" i="1" s="1"/>
  <c r="AF290" i="1"/>
  <c r="AG290" i="1" s="1"/>
  <c r="AH290" i="1" s="1"/>
  <c r="AF272" i="1"/>
  <c r="AG272" i="1" s="1"/>
  <c r="AH272" i="1" s="1"/>
  <c r="AF243" i="1"/>
  <c r="AG243" i="1" s="1"/>
  <c r="AH243" i="1" s="1"/>
  <c r="AF486" i="1"/>
  <c r="AG486" i="1"/>
  <c r="AH486" i="1" s="1"/>
  <c r="AC327" i="1"/>
  <c r="AD327" i="1" s="1"/>
  <c r="U327" i="1"/>
  <c r="AB327" i="1"/>
  <c r="AB407" i="1"/>
  <c r="U407" i="1"/>
  <c r="AC407" i="1"/>
  <c r="AD407" i="1" s="1"/>
  <c r="U225" i="1"/>
  <c r="AB225" i="1"/>
  <c r="AF838" i="1"/>
  <c r="AG838" i="1" s="1"/>
  <c r="AH838" i="1" s="1"/>
  <c r="AF808" i="1"/>
  <c r="AG808" i="1"/>
  <c r="AH808" i="1" s="1"/>
  <c r="AF681" i="1"/>
  <c r="AG681" i="1" s="1"/>
  <c r="AH681" i="1" s="1"/>
  <c r="AG140" i="1"/>
  <c r="AH140" i="1" s="1"/>
  <c r="AG97" i="1"/>
  <c r="AH97" i="1" s="1"/>
  <c r="AB86" i="1"/>
  <c r="AC86" i="1"/>
  <c r="AD86" i="1" s="1"/>
  <c r="AF105" i="1"/>
  <c r="AG105" i="1"/>
  <c r="AH105" i="1" s="1"/>
  <c r="AF29" i="1"/>
  <c r="AG29" i="1" s="1"/>
  <c r="AH29" i="1" s="1"/>
  <c r="AB167" i="1"/>
  <c r="AF395" i="1"/>
  <c r="AG395" i="1"/>
  <c r="AH395" i="1" s="1"/>
  <c r="AF337" i="1"/>
  <c r="AG337" i="1" s="1"/>
  <c r="AH337" i="1" s="1"/>
  <c r="AC18" i="1"/>
  <c r="AD18" i="1" s="1"/>
  <c r="AC39" i="1"/>
  <c r="AD39" i="1" s="1"/>
  <c r="AG87" i="1"/>
  <c r="AH87" i="1" s="1"/>
  <c r="AF80" i="1"/>
  <c r="AG80" i="1" s="1"/>
  <c r="AH80" i="1" s="1"/>
  <c r="AC27" i="1"/>
  <c r="AD27" i="1" s="1"/>
  <c r="AB61" i="1"/>
  <c r="AG177" i="1"/>
  <c r="AH177" i="1" s="1"/>
  <c r="AC102" i="1"/>
  <c r="AD102" i="1" s="1"/>
  <c r="AB76" i="1"/>
  <c r="AC76" i="1"/>
  <c r="AD76" i="1" s="1"/>
  <c r="AB28" i="1"/>
  <c r="AC28" i="1"/>
  <c r="AD28" i="1" s="1"/>
  <c r="AB59" i="1"/>
  <c r="AC59" i="1"/>
  <c r="AD59" i="1" s="1"/>
  <c r="AB95" i="1"/>
  <c r="AC95" i="1" s="1"/>
  <c r="AD95" i="1" s="1"/>
  <c r="AG468" i="1"/>
  <c r="AH468" i="1" s="1"/>
  <c r="AF448" i="1"/>
  <c r="AG448" i="1" s="1"/>
  <c r="AH448" i="1" s="1"/>
  <c r="AF220" i="1"/>
  <c r="AG220" i="1" s="1"/>
  <c r="AH220" i="1" s="1"/>
  <c r="AG396" i="1"/>
  <c r="AH396" i="1" s="1"/>
  <c r="AC469" i="1"/>
  <c r="AD469" i="1" s="1"/>
  <c r="AF501" i="1"/>
  <c r="AG501" i="1" s="1"/>
  <c r="AH501" i="1" s="1"/>
  <c r="AG382" i="1"/>
  <c r="AH382" i="1" s="1"/>
  <c r="AG317" i="1"/>
  <c r="AH317" i="1" s="1"/>
  <c r="AF240" i="1"/>
  <c r="AG240" i="1" s="1"/>
  <c r="AH240" i="1" s="1"/>
  <c r="AG307" i="1"/>
  <c r="AH307" i="1" s="1"/>
  <c r="AF263" i="1"/>
  <c r="AG263" i="1"/>
  <c r="AH263" i="1" s="1"/>
  <c r="AC365" i="1"/>
  <c r="AD365" i="1" s="1"/>
  <c r="AB365" i="1"/>
  <c r="U365" i="1"/>
  <c r="AG394" i="1"/>
  <c r="AH394" i="1" s="1"/>
  <c r="AF394" i="1"/>
  <c r="AB269" i="1"/>
  <c r="AF216" i="1"/>
  <c r="AG216" i="1" s="1"/>
  <c r="AH216" i="1" s="1"/>
  <c r="AC320" i="1"/>
  <c r="AD320" i="1" s="1"/>
  <c r="U320" i="1"/>
  <c r="AG358" i="1"/>
  <c r="AH358" i="1" s="1"/>
  <c r="AF358" i="1"/>
  <c r="AF362" i="1"/>
  <c r="AG362" i="1" s="1"/>
  <c r="AH362" i="1" s="1"/>
  <c r="AF283" i="1"/>
  <c r="AG283" i="1" s="1"/>
  <c r="AH283" i="1" s="1"/>
  <c r="AF384" i="1"/>
  <c r="AG384" i="1" s="1"/>
  <c r="AH384" i="1" s="1"/>
  <c r="AG310" i="1"/>
  <c r="AH310" i="1" s="1"/>
  <c r="AF275" i="1"/>
  <c r="AG275" i="1" s="1"/>
  <c r="AH275" i="1" s="1"/>
  <c r="AG446" i="1"/>
  <c r="AH446" i="1" s="1"/>
  <c r="AG280" i="1"/>
  <c r="AH280" i="1" s="1"/>
  <c r="AB332" i="1"/>
  <c r="U332" i="1"/>
  <c r="AC332" i="1"/>
  <c r="AD332" i="1" s="1"/>
  <c r="AB219" i="1"/>
  <c r="AC219" i="1"/>
  <c r="AD219" i="1" s="1"/>
  <c r="U219" i="1"/>
  <c r="AC245" i="1"/>
  <c r="AD245" i="1" s="1"/>
  <c r="U245" i="1"/>
  <c r="AB264" i="1"/>
  <c r="AC264" i="1"/>
  <c r="AD264" i="1" s="1"/>
  <c r="AF477" i="1"/>
  <c r="AF950" i="1"/>
  <c r="AG950" i="1" s="1"/>
  <c r="AH950" i="1" s="1"/>
  <c r="AF985" i="1"/>
  <c r="AG985" i="1" s="1"/>
  <c r="AH985" i="1" s="1"/>
  <c r="AF594" i="1"/>
  <c r="AG594" i="1" s="1"/>
  <c r="AH594" i="1" s="1"/>
  <c r="AF673" i="1"/>
  <c r="AG673" i="1" s="1"/>
  <c r="AH673" i="1" s="1"/>
  <c r="AG135" i="1"/>
  <c r="AH135" i="1" s="1"/>
  <c r="AB75" i="1"/>
  <c r="AC75" i="1"/>
  <c r="AD75" i="1" s="1"/>
  <c r="AB117" i="1"/>
  <c r="AC117" i="1" s="1"/>
  <c r="AD117" i="1" s="1"/>
  <c r="AB54" i="1"/>
  <c r="AB112" i="1"/>
  <c r="AC112" i="1" s="1"/>
  <c r="AD112" i="1" s="1"/>
  <c r="U112" i="1"/>
  <c r="AC168" i="1"/>
  <c r="AD168" i="1" s="1"/>
  <c r="AB168" i="1"/>
  <c r="AC57" i="1"/>
  <c r="AD57" i="1" s="1"/>
  <c r="U57" i="1"/>
  <c r="U131" i="1"/>
  <c r="AB141" i="1"/>
  <c r="AC141" i="1" s="1"/>
  <c r="AD141" i="1" s="1"/>
  <c r="AF52" i="1"/>
  <c r="AG52" i="1" s="1"/>
  <c r="AH52" i="1" s="1"/>
  <c r="AG67" i="1"/>
  <c r="AH67" i="1" s="1"/>
  <c r="AF67" i="1"/>
  <c r="AG181" i="1"/>
  <c r="AH181" i="1" s="1"/>
  <c r="AG179" i="1"/>
  <c r="AH179" i="1" s="1"/>
  <c r="AG505" i="1"/>
  <c r="AH505" i="1" s="1"/>
  <c r="AG136" i="1"/>
  <c r="AH136" i="1" s="1"/>
  <c r="AC155" i="1"/>
  <c r="AD155" i="1" s="1"/>
  <c r="AG164" i="1"/>
  <c r="AH164" i="1" s="1"/>
  <c r="AF121" i="1"/>
  <c r="AG121" i="1" s="1"/>
  <c r="AH121" i="1" s="1"/>
  <c r="AF488" i="1"/>
  <c r="AG488" i="1"/>
  <c r="AH488" i="1" s="1"/>
  <c r="AF160" i="1"/>
  <c r="AG160" i="1" s="1"/>
  <c r="AH160" i="1" s="1"/>
  <c r="U151" i="1"/>
  <c r="AG151" i="1" s="1"/>
  <c r="AH151" i="1" s="1"/>
  <c r="AC94" i="1"/>
  <c r="AD94" i="1" s="1"/>
  <c r="U89" i="1"/>
  <c r="AF13" i="1"/>
  <c r="AG13" i="1" s="1"/>
  <c r="AH13" i="1" s="1"/>
  <c r="AC119" i="1"/>
  <c r="AD119" i="1" s="1"/>
  <c r="AF145" i="1"/>
  <c r="AG145" i="1"/>
  <c r="AH145" i="1" s="1"/>
  <c r="AC89" i="1"/>
  <c r="AD89" i="1" s="1"/>
  <c r="U159" i="1"/>
  <c r="AC159" i="1"/>
  <c r="AD159" i="1" s="1"/>
  <c r="AB33" i="1"/>
  <c r="AC33" i="1"/>
  <c r="AD33" i="1" s="1"/>
  <c r="AG40" i="1"/>
  <c r="AH40" i="1" s="1"/>
  <c r="AG494" i="1"/>
  <c r="AH494" i="1" s="1"/>
  <c r="AG420" i="1"/>
  <c r="AH420" i="1" s="1"/>
  <c r="AF392" i="1"/>
  <c r="AG392" i="1" s="1"/>
  <c r="AH392" i="1" s="1"/>
  <c r="AG498" i="1"/>
  <c r="AH498" i="1" s="1"/>
  <c r="AG461" i="1"/>
  <c r="AH461" i="1" s="1"/>
  <c r="U471" i="1"/>
  <c r="AG471" i="1" s="1"/>
  <c r="AH471" i="1" s="1"/>
  <c r="AB400" i="1"/>
  <c r="U400" i="1"/>
  <c r="AG400" i="1" s="1"/>
  <c r="AH400" i="1" s="1"/>
  <c r="AF346" i="1"/>
  <c r="AG346" i="1"/>
  <c r="AH346" i="1" s="1"/>
  <c r="AG236" i="1"/>
  <c r="AH236" i="1" s="1"/>
  <c r="AF432" i="1"/>
  <c r="AG432" i="1" s="1"/>
  <c r="AH432" i="1" s="1"/>
  <c r="AB364" i="1"/>
  <c r="U364" i="1"/>
  <c r="AC269" i="1"/>
  <c r="AD269" i="1" s="1"/>
  <c r="AG330" i="1"/>
  <c r="AH330" i="1" s="1"/>
  <c r="AG205" i="1"/>
  <c r="AH205" i="1" s="1"/>
  <c r="AF205" i="1"/>
  <c r="AG276" i="1"/>
  <c r="AH276" i="1" s="1"/>
  <c r="AF583" i="1"/>
  <c r="AG583" i="1" s="1"/>
  <c r="AH583" i="1" s="1"/>
  <c r="AG328" i="1"/>
  <c r="AH328" i="1" s="1"/>
  <c r="AF305" i="1"/>
  <c r="AG305" i="1" s="1"/>
  <c r="AH305" i="1" s="1"/>
  <c r="AG559" i="1"/>
  <c r="AH559" i="1" s="1"/>
  <c r="AF559" i="1"/>
  <c r="AF484" i="1"/>
  <c r="AG484" i="1" s="1"/>
  <c r="AH484" i="1" s="1"/>
  <c r="AG347" i="1"/>
  <c r="AH347" i="1" s="1"/>
  <c r="AB287" i="1"/>
  <c r="AF521" i="1"/>
  <c r="AG521" i="1" s="1"/>
  <c r="AH521" i="1" s="1"/>
  <c r="AF228" i="1"/>
  <c r="AG228" i="1"/>
  <c r="AH228" i="1" s="1"/>
  <c r="AF238" i="1"/>
  <c r="AG238" i="1"/>
  <c r="AH238" i="1" s="1"/>
  <c r="AG542" i="1"/>
  <c r="AH542" i="1" s="1"/>
  <c r="AF542" i="1"/>
  <c r="AF161" i="1"/>
  <c r="AG161" i="1"/>
  <c r="AH161" i="1" s="1"/>
  <c r="AF53" i="1"/>
  <c r="AG53" i="1" s="1"/>
  <c r="AH53" i="1" s="1"/>
  <c r="AG45" i="1"/>
  <c r="AH45" i="1" s="1"/>
  <c r="AF45" i="1"/>
  <c r="AF104" i="1"/>
  <c r="AG104" i="1"/>
  <c r="AH104" i="1" s="1"/>
  <c r="AF180" i="1"/>
  <c r="AG180" i="1" s="1"/>
  <c r="AH180" i="1" s="1"/>
  <c r="AF127" i="1"/>
  <c r="AG127" i="1" s="1"/>
  <c r="AH127" i="1" s="1"/>
  <c r="AF60" i="1"/>
  <c r="AG60" i="1" s="1"/>
  <c r="AH60" i="1" s="1"/>
  <c r="AC61" i="1"/>
  <c r="AD61" i="1" s="1"/>
  <c r="AF79" i="1"/>
  <c r="AG79" i="1" s="1"/>
  <c r="AH79" i="1" s="1"/>
  <c r="AF154" i="1"/>
  <c r="AG154" i="1" s="1"/>
  <c r="AH154" i="1" s="1"/>
  <c r="AC172" i="1"/>
  <c r="AD172" i="1" s="1"/>
  <c r="AB172" i="1"/>
  <c r="AG318" i="1"/>
  <c r="AH318" i="1" s="1"/>
  <c r="AF318" i="1"/>
  <c r="AF353" i="1"/>
  <c r="AG353" i="1" s="1"/>
  <c r="AH353" i="1" s="1"/>
  <c r="AF466" i="1"/>
  <c r="AG466" i="1" s="1"/>
  <c r="AH466" i="1" s="1"/>
  <c r="AG429" i="1"/>
  <c r="AH429" i="1" s="1"/>
  <c r="AF429" i="1"/>
  <c r="AG270" i="1"/>
  <c r="AH270" i="1" s="1"/>
  <c r="AG149" i="1"/>
  <c r="AH149" i="1" s="1"/>
  <c r="AG44" i="1"/>
  <c r="AH44" i="1" s="1"/>
  <c r="AG25" i="1"/>
  <c r="AH25" i="1" s="1"/>
  <c r="AG129" i="1"/>
  <c r="AH129" i="1" s="1"/>
  <c r="AC124" i="1"/>
  <c r="AD124" i="1" s="1"/>
  <c r="AC132" i="1"/>
  <c r="AD132" i="1" s="1"/>
  <c r="AF41" i="1"/>
  <c r="AG41" i="1"/>
  <c r="AH41" i="1" s="1"/>
  <c r="AB94" i="1"/>
  <c r="AB132" i="1"/>
  <c r="AF133" i="1"/>
  <c r="AG133" i="1" s="1"/>
  <c r="AH133" i="1" s="1"/>
  <c r="AG48" i="1"/>
  <c r="AH48" i="1" s="1"/>
  <c r="AB53" i="1"/>
  <c r="AB130" i="1"/>
  <c r="AC130" i="1" s="1"/>
  <c r="AD130" i="1" s="1"/>
  <c r="AB30" i="1"/>
  <c r="AB46" i="1"/>
  <c r="AF156" i="1"/>
  <c r="AG156" i="1" s="1"/>
  <c r="AH156" i="1" s="1"/>
  <c r="U30" i="1"/>
  <c r="AB74" i="1"/>
  <c r="AC74" i="1"/>
  <c r="AD74" i="1" s="1"/>
  <c r="U51" i="1"/>
  <c r="AF35" i="1"/>
  <c r="AG35" i="1"/>
  <c r="AH35" i="1" s="1"/>
  <c r="AC114" i="1"/>
  <c r="AD114" i="1" s="1"/>
  <c r="AB50" i="1"/>
  <c r="AC50" i="1"/>
  <c r="AD50" i="1" s="1"/>
  <c r="AB165" i="1"/>
  <c r="AF415" i="1"/>
  <c r="AG415" i="1" s="1"/>
  <c r="AH415" i="1" s="1"/>
  <c r="AF473" i="1"/>
  <c r="AG473" i="1" s="1"/>
  <c r="AH473" i="1" s="1"/>
  <c r="AG491" i="1"/>
  <c r="AH491" i="1" s="1"/>
  <c r="U410" i="1"/>
  <c r="AF405" i="1"/>
  <c r="AG405" i="1" s="1"/>
  <c r="AH405" i="1" s="1"/>
  <c r="AB471" i="1"/>
  <c r="AG463" i="1"/>
  <c r="AH463" i="1" s="1"/>
  <c r="AF465" i="1"/>
  <c r="AG465" i="1"/>
  <c r="AH465" i="1" s="1"/>
  <c r="AG509" i="1"/>
  <c r="AH509" i="1" s="1"/>
  <c r="AF458" i="1"/>
  <c r="AG458" i="1"/>
  <c r="AH458" i="1" s="1"/>
  <c r="AG485" i="1"/>
  <c r="AH485" i="1" s="1"/>
  <c r="AG389" i="1"/>
  <c r="AH389" i="1" s="1"/>
  <c r="AF192" i="1"/>
  <c r="AG192" i="1" s="1"/>
  <c r="AH192" i="1" s="1"/>
  <c r="AB369" i="1"/>
  <c r="U369" i="1"/>
  <c r="AG369" i="1" s="1"/>
  <c r="AH369" i="1" s="1"/>
  <c r="AF198" i="1"/>
  <c r="AG198" i="1" s="1"/>
  <c r="AH198" i="1" s="1"/>
  <c r="AG523" i="1"/>
  <c r="AH523" i="1" s="1"/>
  <c r="AF348" i="1"/>
  <c r="AG348" i="1" s="1"/>
  <c r="AH348" i="1" s="1"/>
  <c r="AF284" i="1"/>
  <c r="AG284" i="1"/>
  <c r="AH284" i="1" s="1"/>
  <c r="AG222" i="1"/>
  <c r="AH222" i="1" s="1"/>
  <c r="AF349" i="1"/>
  <c r="AG349" i="1"/>
  <c r="AH349" i="1" s="1"/>
  <c r="AF535" i="1"/>
  <c r="AG535" i="1" s="1"/>
  <c r="AH535" i="1" s="1"/>
  <c r="AF437" i="1"/>
  <c r="AG437" i="1"/>
  <c r="AH437" i="1" s="1"/>
  <c r="AC296" i="1"/>
  <c r="AD296" i="1" s="1"/>
  <c r="U296" i="1"/>
  <c r="AB262" i="1"/>
  <c r="U262" i="1"/>
  <c r="AC262" i="1"/>
  <c r="AD262" i="1" s="1"/>
  <c r="AB309" i="1"/>
  <c r="U338" i="1"/>
  <c r="AC338" i="1"/>
  <c r="AD338" i="1" s="1"/>
  <c r="AB272" i="1"/>
  <c r="AC294" i="1"/>
  <c r="AD294" i="1" s="1"/>
  <c r="AB294" i="1"/>
  <c r="U294" i="1"/>
  <c r="U272" i="1"/>
  <c r="AF860" i="1"/>
  <c r="AG860" i="1" s="1"/>
  <c r="AH860" i="1" s="1"/>
  <c r="U308" i="1"/>
  <c r="AG308" i="1" s="1"/>
  <c r="AH308" i="1" s="1"/>
  <c r="AG456" i="1"/>
  <c r="AH456" i="1" s="1"/>
  <c r="AB271" i="1"/>
  <c r="AC271" i="1"/>
  <c r="AD271" i="1" s="1"/>
  <c r="U271" i="1"/>
  <c r="AC543" i="1"/>
  <c r="AD543" i="1" s="1"/>
  <c r="AB497" i="1"/>
  <c r="U497" i="1"/>
  <c r="AB527" i="1"/>
  <c r="AC527" i="1"/>
  <c r="AD527" i="1" s="1"/>
  <c r="AB586" i="1"/>
  <c r="U586" i="1"/>
  <c r="AB543" i="1"/>
  <c r="AF546" i="1"/>
  <c r="AG546" i="1"/>
  <c r="AH546" i="1" s="1"/>
  <c r="AC533" i="1"/>
  <c r="AD533" i="1" s="1"/>
  <c r="U533" i="1"/>
  <c r="U345" i="1"/>
  <c r="AG345" i="1" s="1"/>
  <c r="AH345" i="1" s="1"/>
  <c r="AG960" i="1"/>
  <c r="AH960" i="1" s="1"/>
  <c r="AF797" i="1"/>
  <c r="AG797" i="1" s="1"/>
  <c r="AH797" i="1" s="1"/>
  <c r="AG953" i="1"/>
  <c r="AH953" i="1" s="1"/>
  <c r="AF921" i="1"/>
  <c r="AG921" i="1" s="1"/>
  <c r="AH921" i="1" s="1"/>
  <c r="AG899" i="1"/>
  <c r="AH899" i="1" s="1"/>
  <c r="AF899" i="1"/>
  <c r="AF866" i="1"/>
  <c r="AG866" i="1" s="1"/>
  <c r="AH866" i="1" s="1"/>
  <c r="AG646" i="1"/>
  <c r="AH646" i="1" s="1"/>
  <c r="AF618" i="1"/>
  <c r="AG618" i="1"/>
  <c r="AH618" i="1" s="1"/>
  <c r="AF674" i="1"/>
  <c r="AG674" i="1"/>
  <c r="AH674" i="1" s="1"/>
  <c r="AC567" i="1"/>
  <c r="AD567" i="1" s="1"/>
  <c r="AB567" i="1"/>
  <c r="U433" i="1"/>
  <c r="AB433" i="1"/>
  <c r="U443" i="1"/>
  <c r="AG443" i="1" s="1"/>
  <c r="AH443" i="1" s="1"/>
  <c r="AB443" i="1"/>
  <c r="AF894" i="1"/>
  <c r="AG894" i="1"/>
  <c r="AH894" i="1" s="1"/>
  <c r="AF859" i="1"/>
  <c r="AG859" i="1"/>
  <c r="AH859" i="1" s="1"/>
  <c r="AF845" i="1"/>
  <c r="AG845" i="1" s="1"/>
  <c r="AH845" i="1" s="1"/>
  <c r="AF941" i="1"/>
  <c r="AG941" i="1"/>
  <c r="AH941" i="1" s="1"/>
  <c r="AF901" i="1"/>
  <c r="AG901" i="1"/>
  <c r="AH901" i="1" s="1"/>
  <c r="AF872" i="1"/>
  <c r="AG872" i="1"/>
  <c r="AH872" i="1" s="1"/>
  <c r="AG627" i="1"/>
  <c r="AH627" i="1" s="1"/>
  <c r="AF604" i="1"/>
  <c r="AG604" i="1"/>
  <c r="AH604" i="1" s="1"/>
  <c r="AF626" i="1"/>
  <c r="AG626" i="1"/>
  <c r="AH626" i="1" s="1"/>
  <c r="AF622" i="1"/>
  <c r="AG622" i="1" s="1"/>
  <c r="AH622" i="1" s="1"/>
  <c r="AF662" i="1"/>
  <c r="AG662" i="1" s="1"/>
  <c r="AH662" i="1" s="1"/>
  <c r="AF966" i="1"/>
  <c r="AG966" i="1"/>
  <c r="AH966" i="1" s="1"/>
  <c r="V982" i="1"/>
  <c r="T982" i="1"/>
  <c r="AC274" i="1"/>
  <c r="AD274" i="1" s="1"/>
  <c r="U274" i="1"/>
  <c r="AF555" i="1"/>
  <c r="AG555" i="1" s="1"/>
  <c r="AH555" i="1" s="1"/>
  <c r="AF911" i="1"/>
  <c r="AG911" i="1"/>
  <c r="AH911" i="1" s="1"/>
  <c r="AF593" i="1"/>
  <c r="AG593" i="1"/>
  <c r="AH593" i="1" s="1"/>
  <c r="AF853" i="1"/>
  <c r="AG853" i="1"/>
  <c r="AH853" i="1" s="1"/>
  <c r="AG812" i="1"/>
  <c r="AH812" i="1" s="1"/>
  <c r="AF810" i="1"/>
  <c r="AG810" i="1" s="1"/>
  <c r="AH810" i="1" s="1"/>
  <c r="AG893" i="1"/>
  <c r="AH893" i="1" s="1"/>
  <c r="AF814" i="1"/>
  <c r="AG814" i="1"/>
  <c r="AH814" i="1" s="1"/>
  <c r="AF864" i="1"/>
  <c r="AG864" i="1"/>
  <c r="AH864" i="1" s="1"/>
  <c r="AF689" i="1"/>
  <c r="AG689" i="1" s="1"/>
  <c r="AH689" i="1" s="1"/>
  <c r="AB613" i="1"/>
  <c r="U613" i="1"/>
  <c r="AB464" i="1"/>
  <c r="AC464" i="1"/>
  <c r="AD464" i="1" s="1"/>
  <c r="AG934" i="1"/>
  <c r="AH934" i="1" s="1"/>
  <c r="AG821" i="1"/>
  <c r="AH821" i="1" s="1"/>
  <c r="AF843" i="1"/>
  <c r="AG843" i="1" s="1"/>
  <c r="AH843" i="1" s="1"/>
  <c r="AF837" i="1"/>
  <c r="AG837" i="1"/>
  <c r="AH837" i="1" s="1"/>
  <c r="AF910" i="1"/>
  <c r="AG910" i="1"/>
  <c r="AH910" i="1" s="1"/>
  <c r="AF870" i="1"/>
  <c r="AG870" i="1" s="1"/>
  <c r="AH870" i="1" s="1"/>
  <c r="AF834" i="1"/>
  <c r="AG834" i="1" s="1"/>
  <c r="AH834" i="1" s="1"/>
  <c r="AF819" i="1"/>
  <c r="AG819" i="1"/>
  <c r="AH819" i="1" s="1"/>
  <c r="AG634" i="1"/>
  <c r="AH634" i="1" s="1"/>
  <c r="AG691" i="1"/>
  <c r="AH691" i="1" s="1"/>
  <c r="AG978" i="1"/>
  <c r="AH978" i="1" s="1"/>
  <c r="AF734" i="1"/>
  <c r="AG734" i="1"/>
  <c r="AH734" i="1" s="1"/>
  <c r="AG659" i="1"/>
  <c r="AH659" i="1" s="1"/>
  <c r="AF659" i="1"/>
  <c r="AF741" i="1"/>
  <c r="AG741" i="1"/>
  <c r="AH741" i="1" s="1"/>
  <c r="AF763" i="1"/>
  <c r="AG763" i="1"/>
  <c r="AH763" i="1" s="1"/>
  <c r="AF640" i="1"/>
  <c r="AG640" i="1"/>
  <c r="AH640" i="1" s="1"/>
  <c r="AG564" i="1"/>
  <c r="AH564" i="1" s="1"/>
  <c r="AF564" i="1"/>
  <c r="AF526" i="1"/>
  <c r="AG526" i="1"/>
  <c r="AH526" i="1" s="1"/>
  <c r="AB477" i="1"/>
  <c r="U477" i="1"/>
  <c r="AG477" i="1" s="1"/>
  <c r="AH477" i="1" s="1"/>
  <c r="U440" i="1"/>
  <c r="AC440" i="1"/>
  <c r="AD440" i="1" s="1"/>
  <c r="U268" i="1"/>
  <c r="AB268" i="1"/>
  <c r="AC268" i="1"/>
  <c r="AD268" i="1" s="1"/>
  <c r="AF933" i="1"/>
  <c r="AG933" i="1"/>
  <c r="AH933" i="1" s="1"/>
  <c r="AF888" i="1"/>
  <c r="AG888" i="1" s="1"/>
  <c r="AH888" i="1" s="1"/>
  <c r="AF828" i="1"/>
  <c r="AG828" i="1"/>
  <c r="AH828" i="1" s="1"/>
  <c r="AF650" i="1"/>
  <c r="AG650" i="1" s="1"/>
  <c r="AH650" i="1" s="1"/>
  <c r="AC590" i="1"/>
  <c r="AD590" i="1" s="1"/>
  <c r="U590" i="1"/>
  <c r="AC641" i="1"/>
  <c r="AD641" i="1" s="1"/>
  <c r="AB641" i="1"/>
  <c r="U641" i="1"/>
  <c r="AF705" i="1"/>
  <c r="AG705" i="1"/>
  <c r="AH705" i="1" s="1"/>
  <c r="AF713" i="1"/>
  <c r="AG713" i="1" s="1"/>
  <c r="AH713" i="1" s="1"/>
  <c r="AG721" i="1"/>
  <c r="AH721" i="1" s="1"/>
  <c r="AF716" i="1"/>
  <c r="AG716" i="1" s="1"/>
  <c r="AH716" i="1" s="1"/>
  <c r="AC186" i="1"/>
  <c r="AD186" i="1" s="1"/>
  <c r="AB308" i="1"/>
  <c r="AG393" i="1"/>
  <c r="AH393" i="1" s="1"/>
  <c r="AG391" i="1"/>
  <c r="AH391" i="1" s="1"/>
  <c r="AF536" i="1"/>
  <c r="AG536" i="1"/>
  <c r="AH536" i="1" s="1"/>
  <c r="AF259" i="1"/>
  <c r="AG259" i="1" s="1"/>
  <c r="AH259" i="1" s="1"/>
  <c r="AB326" i="1"/>
  <c r="AC326" i="1"/>
  <c r="AD326" i="1" s="1"/>
  <c r="AG799" i="1"/>
  <c r="AH799" i="1" s="1"/>
  <c r="AF934" i="1"/>
  <c r="AG655" i="1"/>
  <c r="AH655" i="1" s="1"/>
  <c r="AF924" i="1"/>
  <c r="AG924" i="1"/>
  <c r="AH924" i="1" s="1"/>
  <c r="AF902" i="1"/>
  <c r="AG902" i="1" s="1"/>
  <c r="AH902" i="1" s="1"/>
  <c r="AF944" i="1"/>
  <c r="AG944" i="1"/>
  <c r="AH944" i="1" s="1"/>
  <c r="AG813" i="1"/>
  <c r="AH813" i="1" s="1"/>
  <c r="AG602" i="1"/>
  <c r="AH602" i="1" s="1"/>
  <c r="AG963" i="1"/>
  <c r="AH963" i="1" s="1"/>
  <c r="AG898" i="1"/>
  <c r="AH898" i="1" s="1"/>
  <c r="AF898" i="1"/>
  <c r="AF877" i="1"/>
  <c r="AG877" i="1"/>
  <c r="AH877" i="1" s="1"/>
  <c r="AG863" i="1"/>
  <c r="AH863" i="1" s="1"/>
  <c r="AF827" i="1"/>
  <c r="AG827" i="1" s="1"/>
  <c r="AH827" i="1" s="1"/>
  <c r="AF955" i="1"/>
  <c r="AG955" i="1"/>
  <c r="AH955" i="1" s="1"/>
  <c r="AG948" i="1"/>
  <c r="AH948" i="1" s="1"/>
  <c r="AF926" i="1"/>
  <c r="AG926" i="1"/>
  <c r="AH926" i="1" s="1"/>
  <c r="AF917" i="1"/>
  <c r="AG917" i="1"/>
  <c r="AH917" i="1" s="1"/>
  <c r="AF947" i="1"/>
  <c r="AG947" i="1" s="1"/>
  <c r="AH947" i="1" s="1"/>
  <c r="AF912" i="1"/>
  <c r="AG912" i="1" s="1"/>
  <c r="AH912" i="1" s="1"/>
  <c r="AF897" i="1"/>
  <c r="AG897" i="1"/>
  <c r="AH897" i="1" s="1"/>
  <c r="AF614" i="1"/>
  <c r="AG614" i="1"/>
  <c r="AH614" i="1" s="1"/>
  <c r="U579" i="1"/>
  <c r="AB579" i="1"/>
  <c r="AC579" i="1"/>
  <c r="AD579" i="1" s="1"/>
  <c r="AB852" i="1"/>
  <c r="AC852" i="1"/>
  <c r="AD852" i="1" s="1"/>
  <c r="U852" i="1"/>
  <c r="U872" i="1"/>
  <c r="AB872" i="1"/>
  <c r="AC90" i="1"/>
  <c r="AD90" i="1" s="1"/>
  <c r="AC162" i="1"/>
  <c r="AD162" i="1" s="1"/>
  <c r="AC174" i="1"/>
  <c r="AD174" i="1" s="1"/>
  <c r="U457" i="1"/>
  <c r="AG457" i="1" s="1"/>
  <c r="AH457" i="1" s="1"/>
  <c r="AG343" i="1"/>
  <c r="AH343" i="1" s="1"/>
  <c r="AG544" i="1"/>
  <c r="AH544" i="1" s="1"/>
  <c r="AG519" i="1"/>
  <c r="AH519" i="1" s="1"/>
  <c r="AG462" i="1"/>
  <c r="AH462" i="1" s="1"/>
  <c r="U567" i="1"/>
  <c r="AG581" i="1"/>
  <c r="AH581" i="1" s="1"/>
  <c r="AG453" i="1"/>
  <c r="AH453" i="1" s="1"/>
  <c r="U278" i="1"/>
  <c r="AC278" i="1"/>
  <c r="AD278" i="1" s="1"/>
  <c r="U315" i="1"/>
  <c r="AB315" i="1"/>
  <c r="AC315" i="1"/>
  <c r="AD315" i="1" s="1"/>
  <c r="U282" i="1"/>
  <c r="AG282" i="1" s="1"/>
  <c r="AH282" i="1" s="1"/>
  <c r="AB282" i="1"/>
  <c r="AB339" i="1"/>
  <c r="AC339" i="1"/>
  <c r="AD339" i="1" s="1"/>
  <c r="AG540" i="1"/>
  <c r="AH540" i="1" s="1"/>
  <c r="AG571" i="1"/>
  <c r="AH571" i="1" s="1"/>
  <c r="U522" i="1"/>
  <c r="AG522" i="1" s="1"/>
  <c r="AH522" i="1" s="1"/>
  <c r="AB522" i="1"/>
  <c r="AG414" i="1"/>
  <c r="AH414" i="1" s="1"/>
  <c r="AB254" i="1"/>
  <c r="U254" i="1"/>
  <c r="AC254" i="1"/>
  <c r="AD254" i="1" s="1"/>
  <c r="AG788" i="1"/>
  <c r="AH788" i="1" s="1"/>
  <c r="AF889" i="1"/>
  <c r="AG889" i="1" s="1"/>
  <c r="AH889" i="1" s="1"/>
  <c r="AF948" i="1"/>
  <c r="AF821" i="1"/>
  <c r="AF887" i="1"/>
  <c r="AG887" i="1"/>
  <c r="AH887" i="1" s="1"/>
  <c r="AG815" i="1"/>
  <c r="AH815" i="1" s="1"/>
  <c r="AF791" i="1"/>
  <c r="AG791" i="1" s="1"/>
  <c r="AH791" i="1" s="1"/>
  <c r="AF978" i="1"/>
  <c r="AF801" i="1"/>
  <c r="AG801" i="1"/>
  <c r="AH801" i="1" s="1"/>
  <c r="AF854" i="1"/>
  <c r="AG854" i="1"/>
  <c r="AH854" i="1" s="1"/>
  <c r="AF832" i="1"/>
  <c r="AG832" i="1" s="1"/>
  <c r="AH832" i="1" s="1"/>
  <c r="AF816" i="1"/>
  <c r="AG816" i="1"/>
  <c r="AH816" i="1" s="1"/>
  <c r="AG606" i="1"/>
  <c r="AH606" i="1" s="1"/>
  <c r="AC613" i="1"/>
  <c r="AD613" i="1" s="1"/>
  <c r="AB174" i="1"/>
  <c r="AG472" i="1"/>
  <c r="AH472" i="1" s="1"/>
  <c r="AF569" i="1"/>
  <c r="AG569" i="1" s="1"/>
  <c r="AH569" i="1" s="1"/>
  <c r="AG194" i="1"/>
  <c r="AH194" i="1" s="1"/>
  <c r="AC433" i="1"/>
  <c r="AD433" i="1" s="1"/>
  <c r="AG372" i="1"/>
  <c r="AH372" i="1" s="1"/>
  <c r="AB345" i="1"/>
  <c r="AG404" i="1"/>
  <c r="AH404" i="1" s="1"/>
  <c r="U527" i="1"/>
  <c r="U530" i="1"/>
  <c r="AG530" i="1" s="1"/>
  <c r="AH530" i="1" s="1"/>
  <c r="AB530" i="1"/>
  <c r="AB301" i="1"/>
  <c r="AC301" i="1"/>
  <c r="AD301" i="1" s="1"/>
  <c r="U301" i="1"/>
  <c r="AB288" i="1"/>
  <c r="AC288" i="1"/>
  <c r="AD288" i="1" s="1"/>
  <c r="AF923" i="1"/>
  <c r="AG923" i="1" s="1"/>
  <c r="AH923" i="1" s="1"/>
  <c r="AF806" i="1"/>
  <c r="AG806" i="1" s="1"/>
  <c r="AH806" i="1" s="1"/>
  <c r="AF920" i="1"/>
  <c r="AG920" i="1" s="1"/>
  <c r="AH920" i="1" s="1"/>
  <c r="AF895" i="1"/>
  <c r="AG895" i="1"/>
  <c r="AH895" i="1" s="1"/>
  <c r="AF900" i="1"/>
  <c r="AG900" i="1" s="1"/>
  <c r="AH900" i="1" s="1"/>
  <c r="AF591" i="1"/>
  <c r="AG591" i="1" s="1"/>
  <c r="AH591" i="1" s="1"/>
  <c r="AF869" i="1"/>
  <c r="AG869" i="1" s="1"/>
  <c r="AH869" i="1" s="1"/>
  <c r="AF847" i="1"/>
  <c r="AG847" i="1"/>
  <c r="AH847" i="1" s="1"/>
  <c r="AF943" i="1"/>
  <c r="AG943" i="1" s="1"/>
  <c r="AH943" i="1" s="1"/>
  <c r="AF625" i="1"/>
  <c r="AG625" i="1" s="1"/>
  <c r="AH625" i="1" s="1"/>
  <c r="AF844" i="1"/>
  <c r="AG844" i="1"/>
  <c r="AH844" i="1" s="1"/>
  <c r="AF803" i="1"/>
  <c r="AG803" i="1"/>
  <c r="AH803" i="1" s="1"/>
  <c r="AB657" i="1"/>
  <c r="U657" i="1"/>
  <c r="AG657" i="1" s="1"/>
  <c r="AH657" i="1" s="1"/>
  <c r="AF983" i="1"/>
  <c r="AG983" i="1" s="1"/>
  <c r="AH983" i="1" s="1"/>
  <c r="AB307" i="1"/>
  <c r="AF495" i="1"/>
  <c r="AG495" i="1"/>
  <c r="AH495" i="1" s="1"/>
  <c r="AG908" i="1"/>
  <c r="AH908" i="1" s="1"/>
  <c r="AF617" i="1"/>
  <c r="AG617" i="1"/>
  <c r="AH617" i="1" s="1"/>
  <c r="AG861" i="1"/>
  <c r="AH861" i="1" s="1"/>
  <c r="AF861" i="1"/>
  <c r="AF829" i="1"/>
  <c r="AG829" i="1"/>
  <c r="AH829" i="1" s="1"/>
  <c r="AC809" i="1"/>
  <c r="AD809" i="1" s="1"/>
  <c r="AG620" i="1"/>
  <c r="AH620" i="1" s="1"/>
  <c r="AC582" i="1"/>
  <c r="AD582" i="1" s="1"/>
  <c r="U582" i="1"/>
  <c r="AB582" i="1"/>
  <c r="AG718" i="1"/>
  <c r="AH718" i="1" s="1"/>
  <c r="AG707" i="1"/>
  <c r="AH707" i="1" s="1"/>
  <c r="AB939" i="1"/>
  <c r="U939" i="1"/>
  <c r="AG939" i="1" s="1"/>
  <c r="AH939" i="1" s="1"/>
  <c r="AB848" i="1"/>
  <c r="AC848" i="1"/>
  <c r="AD848" i="1" s="1"/>
  <c r="AB865" i="1"/>
  <c r="U865" i="1"/>
  <c r="AG865" i="1" s="1"/>
  <c r="AH865" i="1" s="1"/>
  <c r="AF553" i="1"/>
  <c r="AG553" i="1" s="1"/>
  <c r="AH553" i="1" s="1"/>
  <c r="AF615" i="1"/>
  <c r="AG615" i="1"/>
  <c r="AH615" i="1" s="1"/>
  <c r="AF703" i="1"/>
  <c r="AG703" i="1" s="1"/>
  <c r="AH703" i="1" s="1"/>
  <c r="AF772" i="1"/>
  <c r="AG772" i="1"/>
  <c r="AH772" i="1" s="1"/>
  <c r="AF735" i="1"/>
  <c r="AG735" i="1" s="1"/>
  <c r="AH735" i="1" s="1"/>
  <c r="AC753" i="1"/>
  <c r="AD753" i="1" s="1"/>
  <c r="AB753" i="1"/>
  <c r="AB982" i="1"/>
  <c r="U964" i="1"/>
  <c r="AC964" i="1"/>
  <c r="AD964" i="1" s="1"/>
  <c r="U849" i="1"/>
  <c r="AG849" i="1" s="1"/>
  <c r="AH849" i="1" s="1"/>
  <c r="AB849" i="1"/>
  <c r="AF706" i="1"/>
  <c r="AG706" i="1"/>
  <c r="AH706" i="1" s="1"/>
  <c r="AF723" i="1"/>
  <c r="AG723" i="1"/>
  <c r="AH723" i="1" s="1"/>
  <c r="U805" i="1"/>
  <c r="AC805" i="1"/>
  <c r="AD805" i="1" s="1"/>
  <c r="AB833" i="1"/>
  <c r="U833" i="1"/>
  <c r="AF732" i="1"/>
  <c r="AG732" i="1"/>
  <c r="AH732" i="1" s="1"/>
  <c r="U974" i="1"/>
  <c r="AC974" i="1"/>
  <c r="AD974" i="1" s="1"/>
  <c r="AB954" i="1"/>
  <c r="AF722" i="1"/>
  <c r="AG722" i="1" s="1"/>
  <c r="AH722" i="1" s="1"/>
  <c r="AC891" i="1"/>
  <c r="AD891" i="1" s="1"/>
  <c r="AB891" i="1"/>
  <c r="U891" i="1"/>
  <c r="AG628" i="1"/>
  <c r="AH628" i="1" s="1"/>
  <c r="AF733" i="1"/>
  <c r="AG733" i="1" s="1"/>
  <c r="AH733" i="1" s="1"/>
  <c r="AF678" i="1"/>
  <c r="AG678" i="1" s="1"/>
  <c r="AH678" i="1" s="1"/>
  <c r="AC909" i="1"/>
  <c r="AD909" i="1" s="1"/>
  <c r="AB909" i="1"/>
  <c r="AF990" i="1"/>
  <c r="AG990" i="1" s="1"/>
  <c r="AH990" i="1" s="1"/>
  <c r="AB820" i="1"/>
  <c r="AC820" i="1"/>
  <c r="AD820" i="1" s="1"/>
  <c r="U820" i="1"/>
  <c r="AC592" i="1"/>
  <c r="AD592" i="1" s="1"/>
  <c r="U592" i="1"/>
  <c r="AB395" i="1"/>
  <c r="AB462" i="1"/>
  <c r="AG529" i="1"/>
  <c r="AH529" i="1" s="1"/>
  <c r="AF424" i="1"/>
  <c r="AG424" i="1" s="1"/>
  <c r="AH424" i="1" s="1"/>
  <c r="AF913" i="1"/>
  <c r="AG913" i="1" s="1"/>
  <c r="AH913" i="1" s="1"/>
  <c r="AG940" i="1"/>
  <c r="AH940" i="1" s="1"/>
  <c r="AF621" i="1"/>
  <c r="AG621" i="1" s="1"/>
  <c r="AH621" i="1" s="1"/>
  <c r="AF959" i="1"/>
  <c r="AG959" i="1"/>
  <c r="AH959" i="1" s="1"/>
  <c r="AF793" i="1"/>
  <c r="AG793" i="1" s="1"/>
  <c r="AH793" i="1" s="1"/>
  <c r="AF876" i="1"/>
  <c r="AG876" i="1"/>
  <c r="AH876" i="1" s="1"/>
  <c r="AF607" i="1"/>
  <c r="AG607" i="1"/>
  <c r="AH607" i="1" s="1"/>
  <c r="AG664" i="1"/>
  <c r="AH664" i="1" s="1"/>
  <c r="AG760" i="1"/>
  <c r="AH760" i="1" s="1"/>
  <c r="AG568" i="1"/>
  <c r="AH568" i="1" s="1"/>
  <c r="AF568" i="1"/>
  <c r="AG610" i="1"/>
  <c r="AH610" i="1" s="1"/>
  <c r="AG698" i="1"/>
  <c r="AH698" i="1" s="1"/>
  <c r="AC884" i="1"/>
  <c r="AD884" i="1" s="1"/>
  <c r="U884" i="1"/>
  <c r="AB884" i="1"/>
  <c r="AC929" i="1"/>
  <c r="AD929" i="1" s="1"/>
  <c r="U929" i="1"/>
  <c r="AB929" i="1"/>
  <c r="AC800" i="1"/>
  <c r="AD800" i="1" s="1"/>
  <c r="U800" i="1"/>
  <c r="AG771" i="1"/>
  <c r="AH771" i="1" s="1"/>
  <c r="AF890" i="1"/>
  <c r="AG890" i="1"/>
  <c r="AH890" i="1" s="1"/>
  <c r="AB904" i="1"/>
  <c r="U904" i="1"/>
  <c r="AC904" i="1"/>
  <c r="AD904" i="1" s="1"/>
  <c r="AG746" i="1"/>
  <c r="AH746" i="1" s="1"/>
  <c r="AB528" i="1"/>
  <c r="AC528" i="1"/>
  <c r="AD528" i="1" s="1"/>
  <c r="AF595" i="1"/>
  <c r="AG595" i="1"/>
  <c r="AH595" i="1" s="1"/>
  <c r="AG773" i="1"/>
  <c r="AH773" i="1" s="1"/>
  <c r="AF773" i="1"/>
  <c r="AG780" i="1"/>
  <c r="AH780" i="1" s="1"/>
  <c r="AC227" i="1"/>
  <c r="AD227" i="1" s="1"/>
  <c r="U233" i="1"/>
  <c r="AG233" i="1" s="1"/>
  <c r="AH233" i="1" s="1"/>
  <c r="AC487" i="1"/>
  <c r="AD487" i="1" s="1"/>
  <c r="U487" i="1"/>
  <c r="AB487" i="1"/>
  <c r="AF825" i="1"/>
  <c r="AG825" i="1" s="1"/>
  <c r="AH825" i="1" s="1"/>
  <c r="AG694" i="1"/>
  <c r="AH694" i="1" s="1"/>
  <c r="AG922" i="1"/>
  <c r="AH922" i="1" s="1"/>
  <c r="AG971" i="1"/>
  <c r="AH971" i="1" s="1"/>
  <c r="AG836" i="1"/>
  <c r="AH836" i="1" s="1"/>
  <c r="AF611" i="1"/>
  <c r="AG611" i="1" s="1"/>
  <c r="AH611" i="1" s="1"/>
  <c r="U609" i="1"/>
  <c r="AC609" i="1"/>
  <c r="AD609" i="1" s="1"/>
  <c r="U633" i="1"/>
  <c r="AC633" i="1"/>
  <c r="AD633" i="1" s="1"/>
  <c r="AF726" i="1"/>
  <c r="AG726" i="1"/>
  <c r="AH726" i="1" s="1"/>
  <c r="AF999" i="1"/>
  <c r="AG999" i="1"/>
  <c r="AH999" i="1" s="1"/>
  <c r="AB800" i="1"/>
  <c r="AB933" i="1"/>
  <c r="AB974" i="1"/>
  <c r="AB902" i="1"/>
  <c r="U902" i="1"/>
  <c r="AB953" i="1"/>
  <c r="AC958" i="1"/>
  <c r="AD958" i="1" s="1"/>
  <c r="U958" i="1"/>
  <c r="AF965" i="1"/>
  <c r="AG965" i="1" s="1"/>
  <c r="AH965" i="1" s="1"/>
  <c r="AB851" i="1"/>
  <c r="AC851" i="1"/>
  <c r="AD851" i="1" s="1"/>
  <c r="AB349" i="1"/>
  <c r="AB224" i="1"/>
  <c r="AG882" i="1"/>
  <c r="AH882" i="1" s="1"/>
  <c r="AB809" i="1"/>
  <c r="AG638" i="1"/>
  <c r="AH638" i="1" s="1"/>
  <c r="AG868" i="1"/>
  <c r="AH868" i="1" s="1"/>
  <c r="AF824" i="1"/>
  <c r="AG824" i="1" s="1"/>
  <c r="AH824" i="1" s="1"/>
  <c r="AG744" i="1"/>
  <c r="AH744" i="1" s="1"/>
  <c r="AB592" i="1"/>
  <c r="AF675" i="1"/>
  <c r="AG675" i="1"/>
  <c r="AH675" i="1" s="1"/>
  <c r="AF683" i="1"/>
  <c r="AG683" i="1" s="1"/>
  <c r="AH683" i="1" s="1"/>
  <c r="AC930" i="1"/>
  <c r="AD930" i="1" s="1"/>
  <c r="AB930" i="1"/>
  <c r="AB804" i="1"/>
  <c r="AC804" i="1"/>
  <c r="AD804" i="1" s="1"/>
  <c r="AB876" i="1"/>
  <c r="AB881" i="1"/>
  <c r="AC881" i="1"/>
  <c r="AD881" i="1" s="1"/>
  <c r="AC896" i="1"/>
  <c r="AD896" i="1" s="1"/>
  <c r="AB896" i="1"/>
  <c r="U896" i="1"/>
  <c r="AG992" i="1"/>
  <c r="AH992" i="1" s="1"/>
  <c r="AC729" i="1"/>
  <c r="AD729" i="1" s="1"/>
  <c r="AB729" i="1"/>
  <c r="AF769" i="1"/>
  <c r="AG769" i="1"/>
  <c r="AH769" i="1" s="1"/>
  <c r="AB638" i="1"/>
  <c r="AF628" i="1"/>
  <c r="U640" i="1"/>
  <c r="AB653" i="1"/>
  <c r="AC669" i="1"/>
  <c r="AD669" i="1" s="1"/>
  <c r="AC701" i="1"/>
  <c r="AD701" i="1" s="1"/>
  <c r="AC682" i="1"/>
  <c r="AD682" i="1" s="1"/>
  <c r="AF752" i="1"/>
  <c r="AG752" i="1" s="1"/>
  <c r="AH752" i="1" s="1"/>
  <c r="AG644" i="1"/>
  <c r="AH644" i="1" s="1"/>
  <c r="AB712" i="1"/>
  <c r="AC712" i="1"/>
  <c r="AD712" i="1" s="1"/>
  <c r="AF988" i="1"/>
  <c r="AG988" i="1" s="1"/>
  <c r="AH988" i="1" s="1"/>
  <c r="T969" i="1"/>
  <c r="T954" i="1"/>
  <c r="V954" i="1"/>
  <c r="AB949" i="1"/>
  <c r="AC748" i="1"/>
  <c r="AD748" i="1" s="1"/>
  <c r="AB599" i="1"/>
  <c r="AC599" i="1"/>
  <c r="AD599" i="1" s="1"/>
  <c r="AB640" i="1"/>
  <c r="AB614" i="1"/>
  <c r="U997" i="1"/>
  <c r="AB997" i="1"/>
  <c r="AC997" i="1"/>
  <c r="AD997" i="1" s="1"/>
  <c r="V996" i="1"/>
  <c r="T996" i="1"/>
  <c r="U991" i="1"/>
  <c r="AC991" i="1"/>
  <c r="AD991" i="1" s="1"/>
  <c r="R929" i="1"/>
  <c r="S929" i="1" s="1"/>
  <c r="AF781" i="1"/>
  <c r="AG781" i="1" s="1"/>
  <c r="AH781" i="1" s="1"/>
  <c r="AB704" i="1"/>
  <c r="U704" i="1"/>
  <c r="AF759" i="1"/>
  <c r="AG759" i="1"/>
  <c r="AH759" i="1" s="1"/>
  <c r="AF600" i="1"/>
  <c r="AG600" i="1" s="1"/>
  <c r="AH600" i="1" s="1"/>
  <c r="U720" i="1"/>
  <c r="AB720" i="1"/>
  <c r="AC720" i="1"/>
  <c r="AD720" i="1" s="1"/>
  <c r="AB701" i="1"/>
  <c r="R988" i="1"/>
  <c r="S988" i="1" s="1"/>
  <c r="V970" i="1"/>
  <c r="AF643" i="1"/>
  <c r="AG643" i="1" s="1"/>
  <c r="AH643" i="1" s="1"/>
  <c r="U976" i="1"/>
  <c r="AB976" i="1"/>
  <c r="AB970" i="1"/>
  <c r="AC970" i="1"/>
  <c r="AD970" i="1" s="1"/>
  <c r="V905" i="1"/>
  <c r="T905" i="1"/>
  <c r="AB894" i="1"/>
  <c r="AB885" i="1"/>
  <c r="T885" i="1"/>
  <c r="AB545" i="1"/>
  <c r="AB682" i="1"/>
  <c r="U703" i="1"/>
  <c r="AB992" i="1"/>
  <c r="AC688" i="1"/>
  <c r="AD688" i="1" s="1"/>
  <c r="AB965" i="1"/>
  <c r="AG651" i="1"/>
  <c r="AH651" i="1" s="1"/>
  <c r="AG616" i="1"/>
  <c r="AH616" i="1" s="1"/>
  <c r="AF616" i="1"/>
  <c r="U631" i="1"/>
  <c r="AC631" i="1"/>
  <c r="AD631" i="1" s="1"/>
  <c r="AC696" i="1"/>
  <c r="AD696" i="1" s="1"/>
  <c r="AB696" i="1"/>
  <c r="U696" i="1"/>
  <c r="AB984" i="1"/>
  <c r="AB978" i="1"/>
  <c r="U970" i="1"/>
  <c r="U386" i="1"/>
  <c r="AG386" i="1" s="1"/>
  <c r="AH386" i="1" s="1"/>
  <c r="AB540" i="1"/>
  <c r="U669" i="1"/>
  <c r="U786" i="1"/>
  <c r="AG786" i="1" s="1"/>
  <c r="AH786" i="1" s="1"/>
  <c r="AC653" i="1"/>
  <c r="AD653" i="1" s="1"/>
  <c r="AC715" i="1"/>
  <c r="AD715" i="1" s="1"/>
  <c r="AB934" i="1"/>
  <c r="AB854" i="1"/>
  <c r="T984" i="1"/>
  <c r="T980" i="1"/>
  <c r="AG619" i="1"/>
  <c r="AH619" i="1" s="1"/>
  <c r="V977" i="1"/>
  <c r="V963" i="1"/>
  <c r="T957" i="1"/>
  <c r="V957" i="1"/>
  <c r="T946" i="1"/>
  <c r="AB946" i="1"/>
  <c r="U234" i="1"/>
  <c r="AG234" i="1" s="1"/>
  <c r="AH234" i="1" s="1"/>
  <c r="U515" i="1"/>
  <c r="AG515" i="1" s="1"/>
  <c r="AH515" i="1" s="1"/>
  <c r="AG762" i="1"/>
  <c r="AH762" i="1" s="1"/>
  <c r="AC704" i="1"/>
  <c r="AD704" i="1" s="1"/>
  <c r="T952" i="1"/>
  <c r="AC976" i="1"/>
  <c r="AD976" i="1" s="1"/>
  <c r="AC711" i="1"/>
  <c r="AD711" i="1" s="1"/>
  <c r="AB711" i="1"/>
  <c r="U596" i="1"/>
  <c r="AC596" i="1"/>
  <c r="AD596" i="1" s="1"/>
  <c r="T994" i="1"/>
  <c r="AB994" i="1" s="1"/>
  <c r="V994" i="1"/>
  <c r="AB977" i="1"/>
  <c r="U977" i="1"/>
  <c r="AC977" i="1"/>
  <c r="AD977" i="1" s="1"/>
  <c r="U963" i="1"/>
  <c r="AB963" i="1"/>
  <c r="V937" i="1"/>
  <c r="T937" i="1"/>
  <c r="R868" i="1"/>
  <c r="S868" i="1" s="1"/>
  <c r="R870" i="1"/>
  <c r="S870" i="1" s="1"/>
  <c r="T856" i="1"/>
  <c r="AG647" i="1"/>
  <c r="AH647" i="1" s="1"/>
  <c r="V998" i="1"/>
  <c r="T998" i="1"/>
  <c r="V983" i="1"/>
  <c r="R970" i="1"/>
  <c r="S970" i="1" s="1"/>
  <c r="V968" i="1"/>
  <c r="R956" i="1"/>
  <c r="S956" i="1" s="1"/>
  <c r="R932" i="1"/>
  <c r="S932" i="1" s="1"/>
  <c r="R928" i="1"/>
  <c r="S928" i="1" s="1"/>
  <c r="T993" i="1"/>
  <c r="R975" i="1"/>
  <c r="S975" i="1" s="1"/>
  <c r="R934" i="1"/>
  <c r="S934" i="1" s="1"/>
  <c r="R900" i="1"/>
  <c r="S900" i="1" s="1"/>
  <c r="R730" i="1"/>
  <c r="S730" i="1" s="1"/>
  <c r="R726" i="1"/>
  <c r="S726" i="1" s="1"/>
  <c r="R680" i="1"/>
  <c r="S680" i="1" s="1"/>
  <c r="AB651" i="1"/>
  <c r="T566" i="1"/>
  <c r="V566" i="1"/>
  <c r="V731" i="1"/>
  <c r="R836" i="1"/>
  <c r="S836" i="1" s="1"/>
  <c r="R739" i="1"/>
  <c r="S739" i="1" s="1"/>
  <c r="R593" i="1"/>
  <c r="S593" i="1" s="1"/>
  <c r="AB568" i="1"/>
  <c r="V685" i="1"/>
  <c r="T685" i="1"/>
  <c r="R607" i="1"/>
  <c r="S607" i="1" s="1"/>
  <c r="R707" i="1"/>
  <c r="S707" i="1" s="1"/>
  <c r="R679" i="1"/>
  <c r="S679" i="1" s="1"/>
  <c r="AB659" i="1"/>
  <c r="T652" i="1"/>
  <c r="T639" i="1"/>
  <c r="V622" i="1"/>
  <c r="R592" i="1"/>
  <c r="S592" i="1" s="1"/>
  <c r="V576" i="1"/>
  <c r="V652" i="1"/>
  <c r="T632" i="1"/>
  <c r="T605" i="1"/>
  <c r="T585" i="1"/>
  <c r="AB553" i="1"/>
  <c r="R666" i="1"/>
  <c r="S666" i="1" s="1"/>
  <c r="T660" i="1"/>
  <c r="V517" i="1"/>
  <c r="R508" i="1"/>
  <c r="S508" i="1" s="1"/>
  <c r="R485" i="1"/>
  <c r="S485" i="1" s="1"/>
  <c r="AB491" i="1"/>
  <c r="V492" i="1"/>
  <c r="T452" i="1"/>
  <c r="T435" i="1"/>
  <c r="R434" i="1"/>
  <c r="S434" i="1" s="1"/>
  <c r="R431" i="1"/>
  <c r="S431" i="1" s="1"/>
  <c r="R425" i="1"/>
  <c r="S425" i="1" s="1"/>
  <c r="V370" i="1"/>
  <c r="T370" i="1"/>
  <c r="AB233" i="1"/>
  <c r="V422" i="1"/>
  <c r="V366" i="1"/>
  <c r="AB209" i="1"/>
  <c r="R366" i="1"/>
  <c r="S366" i="1" s="1"/>
  <c r="AB354" i="1"/>
  <c r="R336" i="1"/>
  <c r="S336" i="1" s="1"/>
  <c r="R258" i="1"/>
  <c r="S258" i="1" s="1"/>
  <c r="R214" i="1"/>
  <c r="S214" i="1" s="1"/>
  <c r="AB188" i="1"/>
  <c r="AB207" i="1"/>
  <c r="AA144" i="1"/>
  <c r="AB144" i="1" s="1"/>
  <c r="AC144" i="1" s="1"/>
  <c r="AD144" i="1" s="1"/>
  <c r="R186" i="1"/>
  <c r="S186" i="1" s="1"/>
  <c r="AF112" i="1" l="1"/>
  <c r="AG112" i="1"/>
  <c r="AH112" i="1" s="1"/>
  <c r="AF130" i="1"/>
  <c r="AG130" i="1"/>
  <c r="AH130" i="1" s="1"/>
  <c r="AF141" i="1"/>
  <c r="AG141" i="1"/>
  <c r="AH141" i="1" s="1"/>
  <c r="AF62" i="1"/>
  <c r="AG62" i="1"/>
  <c r="AH62" i="1" s="1"/>
  <c r="AF148" i="1"/>
  <c r="AG148" i="1"/>
  <c r="AH148" i="1" s="1"/>
  <c r="AF95" i="1"/>
  <c r="AG95" i="1"/>
  <c r="AH95" i="1" s="1"/>
  <c r="AF73" i="1"/>
  <c r="AG73" i="1" s="1"/>
  <c r="AH73" i="1" s="1"/>
  <c r="AF146" i="1"/>
  <c r="AG146" i="1" s="1"/>
  <c r="AH146" i="1" s="1"/>
  <c r="AB585" i="1"/>
  <c r="AC585" i="1"/>
  <c r="AD585" i="1" s="1"/>
  <c r="U585" i="1"/>
  <c r="AB957" i="1"/>
  <c r="AC957" i="1"/>
  <c r="AD957" i="1" s="1"/>
  <c r="U957" i="1"/>
  <c r="AF641" i="1"/>
  <c r="AG641" i="1" s="1"/>
  <c r="AH641" i="1" s="1"/>
  <c r="AF682" i="1"/>
  <c r="AG682" i="1"/>
  <c r="AH682" i="1" s="1"/>
  <c r="AF162" i="1"/>
  <c r="AG162" i="1" s="1"/>
  <c r="AH162" i="1" s="1"/>
  <c r="U905" i="1"/>
  <c r="AB905" i="1"/>
  <c r="AC905" i="1"/>
  <c r="AD905" i="1" s="1"/>
  <c r="AF90" i="1"/>
  <c r="AG90" i="1" s="1"/>
  <c r="AH90" i="1" s="1"/>
  <c r="AF590" i="1"/>
  <c r="AG590" i="1" s="1"/>
  <c r="AH590" i="1" s="1"/>
  <c r="AG596" i="1"/>
  <c r="AH596" i="1" s="1"/>
  <c r="AF596" i="1"/>
  <c r="AF696" i="1"/>
  <c r="AG696" i="1"/>
  <c r="AH696" i="1" s="1"/>
  <c r="AC452" i="1"/>
  <c r="AD452" i="1" s="1"/>
  <c r="U452" i="1"/>
  <c r="AB452" i="1"/>
  <c r="U639" i="1"/>
  <c r="AC639" i="1"/>
  <c r="AD639" i="1" s="1"/>
  <c r="AB639" i="1"/>
  <c r="U856" i="1"/>
  <c r="AC856" i="1"/>
  <c r="AD856" i="1" s="1"/>
  <c r="AG976" i="1"/>
  <c r="AH976" i="1" s="1"/>
  <c r="AF976" i="1"/>
  <c r="AC885" i="1"/>
  <c r="AD885" i="1" s="1"/>
  <c r="U885" i="1"/>
  <c r="AC954" i="1"/>
  <c r="AD954" i="1" s="1"/>
  <c r="U954" i="1"/>
  <c r="AF896" i="1"/>
  <c r="AG896" i="1"/>
  <c r="AH896" i="1" s="1"/>
  <c r="AF609" i="1"/>
  <c r="AG609" i="1" s="1"/>
  <c r="AH609" i="1" s="1"/>
  <c r="AF820" i="1"/>
  <c r="AG820" i="1" s="1"/>
  <c r="AH820" i="1" s="1"/>
  <c r="AB856" i="1"/>
  <c r="AF254" i="1"/>
  <c r="AG254" i="1"/>
  <c r="AH254" i="1" s="1"/>
  <c r="AF339" i="1"/>
  <c r="AG339" i="1" s="1"/>
  <c r="AH339" i="1" s="1"/>
  <c r="AF114" i="1"/>
  <c r="AG114" i="1"/>
  <c r="AH114" i="1" s="1"/>
  <c r="AF219" i="1"/>
  <c r="AG219" i="1" s="1"/>
  <c r="AH219" i="1" s="1"/>
  <c r="AF327" i="1"/>
  <c r="AG327" i="1"/>
  <c r="AH327" i="1" s="1"/>
  <c r="AF271" i="1"/>
  <c r="AG271" i="1" s="1"/>
  <c r="AH271" i="1" s="1"/>
  <c r="AF159" i="1"/>
  <c r="AG159" i="1"/>
  <c r="AH159" i="1" s="1"/>
  <c r="AF168" i="1"/>
  <c r="AG168" i="1" s="1"/>
  <c r="AH168" i="1" s="1"/>
  <c r="AF76" i="1"/>
  <c r="AG76" i="1"/>
  <c r="AH76" i="1" s="1"/>
  <c r="AF567" i="1"/>
  <c r="AG567" i="1" s="1"/>
  <c r="AH567" i="1" s="1"/>
  <c r="AF527" i="1"/>
  <c r="AG527" i="1" s="1"/>
  <c r="AH527" i="1" s="1"/>
  <c r="AF294" i="1"/>
  <c r="AG294" i="1"/>
  <c r="AH294" i="1" s="1"/>
  <c r="AF172" i="1"/>
  <c r="AG172" i="1" s="1"/>
  <c r="AH172" i="1" s="1"/>
  <c r="AF332" i="1"/>
  <c r="AG332" i="1"/>
  <c r="AH332" i="1" s="1"/>
  <c r="AF320" i="1"/>
  <c r="AG320" i="1"/>
  <c r="AH320" i="1" s="1"/>
  <c r="AF39" i="1"/>
  <c r="AG39" i="1"/>
  <c r="AH39" i="1" s="1"/>
  <c r="AF232" i="1"/>
  <c r="AG232" i="1"/>
  <c r="AH232" i="1" s="1"/>
  <c r="AF110" i="1"/>
  <c r="AG110" i="1" s="1"/>
  <c r="AH110" i="1" s="1"/>
  <c r="AF599" i="1"/>
  <c r="AG599" i="1" s="1"/>
  <c r="AH599" i="1" s="1"/>
  <c r="AF274" i="1"/>
  <c r="AG274" i="1" s="1"/>
  <c r="AH274" i="1" s="1"/>
  <c r="AF296" i="1"/>
  <c r="AG296" i="1" s="1"/>
  <c r="AH296" i="1" s="1"/>
  <c r="AF132" i="1"/>
  <c r="AG132" i="1"/>
  <c r="AH132" i="1" s="1"/>
  <c r="AF89" i="1"/>
  <c r="AG89" i="1"/>
  <c r="AH89" i="1" s="1"/>
  <c r="AF94" i="1"/>
  <c r="AG94" i="1" s="1"/>
  <c r="AH94" i="1" s="1"/>
  <c r="AF155" i="1"/>
  <c r="AG155" i="1" s="1"/>
  <c r="AH155" i="1" s="1"/>
  <c r="AF264" i="1"/>
  <c r="AG264" i="1"/>
  <c r="AH264" i="1" s="1"/>
  <c r="AF365" i="1"/>
  <c r="AG365" i="1" s="1"/>
  <c r="AH365" i="1" s="1"/>
  <c r="AF102" i="1"/>
  <c r="AG102" i="1"/>
  <c r="AH102" i="1" s="1"/>
  <c r="AF18" i="1"/>
  <c r="AG18" i="1"/>
  <c r="AH18" i="1" s="1"/>
  <c r="AF407" i="1"/>
  <c r="AG407" i="1"/>
  <c r="AH407" i="1" s="1"/>
  <c r="AF165" i="1"/>
  <c r="AG165" i="1"/>
  <c r="AH165" i="1" s="1"/>
  <c r="AF253" i="1"/>
  <c r="AG253" i="1"/>
  <c r="AH253" i="1" s="1"/>
  <c r="AF51" i="1"/>
  <c r="AG51" i="1"/>
  <c r="AH51" i="1" s="1"/>
  <c r="AF287" i="1"/>
  <c r="AG287" i="1"/>
  <c r="AH287" i="1" s="1"/>
  <c r="AF68" i="1"/>
  <c r="AG68" i="1"/>
  <c r="AH68" i="1" s="1"/>
  <c r="AF19" i="1"/>
  <c r="AG19" i="1"/>
  <c r="AH19" i="1" s="1"/>
  <c r="U969" i="1"/>
  <c r="AC969" i="1"/>
  <c r="AD969" i="1" s="1"/>
  <c r="AF881" i="1"/>
  <c r="AG881" i="1"/>
  <c r="AH881" i="1" s="1"/>
  <c r="AF579" i="1"/>
  <c r="AG579" i="1"/>
  <c r="AH579" i="1" s="1"/>
  <c r="AF440" i="1"/>
  <c r="AG440" i="1"/>
  <c r="AH440" i="1" s="1"/>
  <c r="AF704" i="1"/>
  <c r="AG704" i="1"/>
  <c r="AH704" i="1" s="1"/>
  <c r="AF964" i="1"/>
  <c r="AG964" i="1" s="1"/>
  <c r="AH964" i="1" s="1"/>
  <c r="U994" i="1"/>
  <c r="AC994" i="1"/>
  <c r="AD994" i="1" s="1"/>
  <c r="AF688" i="1"/>
  <c r="AG688" i="1" s="1"/>
  <c r="AH688" i="1" s="1"/>
  <c r="AF288" i="1"/>
  <c r="AG288" i="1" s="1"/>
  <c r="AH288" i="1" s="1"/>
  <c r="AF669" i="1"/>
  <c r="AG669" i="1"/>
  <c r="AH669" i="1" s="1"/>
  <c r="AF528" i="1"/>
  <c r="AG528" i="1"/>
  <c r="AH528" i="1" s="1"/>
  <c r="AF464" i="1"/>
  <c r="AG464" i="1"/>
  <c r="AH464" i="1" s="1"/>
  <c r="AF74" i="1"/>
  <c r="AG74" i="1"/>
  <c r="AH74" i="1" s="1"/>
  <c r="AB998" i="1"/>
  <c r="U998" i="1"/>
  <c r="AC998" i="1"/>
  <c r="AD998" i="1" s="1"/>
  <c r="AF748" i="1"/>
  <c r="AG748" i="1"/>
  <c r="AH748" i="1" s="1"/>
  <c r="AF909" i="1"/>
  <c r="AG909" i="1" s="1"/>
  <c r="AH909" i="1" s="1"/>
  <c r="AF891" i="1"/>
  <c r="AG891" i="1" s="1"/>
  <c r="AH891" i="1" s="1"/>
  <c r="AG809" i="1"/>
  <c r="AH809" i="1" s="1"/>
  <c r="AF809" i="1"/>
  <c r="AF117" i="1"/>
  <c r="AG117" i="1" s="1"/>
  <c r="AH117" i="1" s="1"/>
  <c r="AF59" i="1"/>
  <c r="AG59" i="1" s="1"/>
  <c r="AH59" i="1" s="1"/>
  <c r="AF131" i="1"/>
  <c r="AG131" i="1" s="1"/>
  <c r="AH131" i="1" s="1"/>
  <c r="AF46" i="1"/>
  <c r="AG46" i="1" s="1"/>
  <c r="AH46" i="1" s="1"/>
  <c r="AF81" i="1"/>
  <c r="AG81" i="1"/>
  <c r="AH81" i="1" s="1"/>
  <c r="AF123" i="1"/>
  <c r="AG123" i="1" s="1"/>
  <c r="AH123" i="1" s="1"/>
  <c r="AC652" i="1"/>
  <c r="AD652" i="1" s="1"/>
  <c r="U652" i="1"/>
  <c r="AB652" i="1"/>
  <c r="U952" i="1"/>
  <c r="AC952" i="1"/>
  <c r="AD952" i="1" s="1"/>
  <c r="AF929" i="1"/>
  <c r="AG929" i="1" s="1"/>
  <c r="AH929" i="1" s="1"/>
  <c r="AF174" i="1"/>
  <c r="AG174" i="1"/>
  <c r="AH174" i="1" s="1"/>
  <c r="U605" i="1"/>
  <c r="AC605" i="1"/>
  <c r="AD605" i="1" s="1"/>
  <c r="AB605" i="1"/>
  <c r="AF653" i="1"/>
  <c r="AG653" i="1"/>
  <c r="AH653" i="1" s="1"/>
  <c r="AG991" i="1"/>
  <c r="AH991" i="1" s="1"/>
  <c r="AF991" i="1"/>
  <c r="AB952" i="1"/>
  <c r="AF701" i="1"/>
  <c r="AG701" i="1" s="1"/>
  <c r="AH701" i="1" s="1"/>
  <c r="AF582" i="1"/>
  <c r="AG582" i="1"/>
  <c r="AH582" i="1" s="1"/>
  <c r="AC996" i="1"/>
  <c r="AD996" i="1" s="1"/>
  <c r="AB996" i="1"/>
  <c r="U996" i="1"/>
  <c r="AF729" i="1"/>
  <c r="AG729" i="1"/>
  <c r="AH729" i="1" s="1"/>
  <c r="AG487" i="1"/>
  <c r="AH487" i="1" s="1"/>
  <c r="AF487" i="1"/>
  <c r="AF884" i="1"/>
  <c r="AG884" i="1"/>
  <c r="AH884" i="1" s="1"/>
  <c r="AF315" i="1"/>
  <c r="AG315" i="1" s="1"/>
  <c r="AH315" i="1" s="1"/>
  <c r="U982" i="1"/>
  <c r="AC982" i="1"/>
  <c r="AD982" i="1" s="1"/>
  <c r="AF124" i="1"/>
  <c r="AG124" i="1" s="1"/>
  <c r="AH124" i="1" s="1"/>
  <c r="AF631" i="1"/>
  <c r="AG631" i="1"/>
  <c r="AH631" i="1" s="1"/>
  <c r="AF970" i="1"/>
  <c r="AG970" i="1" s="1"/>
  <c r="AH970" i="1" s="1"/>
  <c r="U660" i="1"/>
  <c r="AC660" i="1"/>
  <c r="AD660" i="1" s="1"/>
  <c r="AB660" i="1"/>
  <c r="AB685" i="1"/>
  <c r="U685" i="1"/>
  <c r="AC685" i="1"/>
  <c r="AD685" i="1" s="1"/>
  <c r="U984" i="1"/>
  <c r="AC984" i="1"/>
  <c r="AD984" i="1" s="1"/>
  <c r="AF712" i="1"/>
  <c r="AG712" i="1"/>
  <c r="AH712" i="1" s="1"/>
  <c r="AF851" i="1"/>
  <c r="AG851" i="1" s="1"/>
  <c r="AH851" i="1" s="1"/>
  <c r="AF633" i="1"/>
  <c r="AG633" i="1" s="1"/>
  <c r="AH633" i="1" s="1"/>
  <c r="AF227" i="1"/>
  <c r="AG227" i="1" s="1"/>
  <c r="AH227" i="1" s="1"/>
  <c r="AF800" i="1"/>
  <c r="AG800" i="1"/>
  <c r="AH800" i="1" s="1"/>
  <c r="AF592" i="1"/>
  <c r="AG592" i="1" s="1"/>
  <c r="AH592" i="1" s="1"/>
  <c r="AF753" i="1"/>
  <c r="AG753" i="1"/>
  <c r="AH753" i="1" s="1"/>
  <c r="AF301" i="1"/>
  <c r="AG301" i="1" s="1"/>
  <c r="AH301" i="1" s="1"/>
  <c r="AF433" i="1"/>
  <c r="AG433" i="1"/>
  <c r="AH433" i="1" s="1"/>
  <c r="AG326" i="1"/>
  <c r="AH326" i="1" s="1"/>
  <c r="AF326" i="1"/>
  <c r="AF268" i="1"/>
  <c r="AG268" i="1" s="1"/>
  <c r="AH268" i="1" s="1"/>
  <c r="AF543" i="1"/>
  <c r="AG543" i="1" s="1"/>
  <c r="AH543" i="1" s="1"/>
  <c r="AF50" i="1"/>
  <c r="AG50" i="1" s="1"/>
  <c r="AH50" i="1" s="1"/>
  <c r="AF269" i="1"/>
  <c r="AG269" i="1" s="1"/>
  <c r="AH269" i="1" s="1"/>
  <c r="AF119" i="1"/>
  <c r="AG119" i="1"/>
  <c r="AH119" i="1" s="1"/>
  <c r="AF75" i="1"/>
  <c r="AG75" i="1" s="1"/>
  <c r="AH75" i="1" s="1"/>
  <c r="AF245" i="1"/>
  <c r="AG245" i="1"/>
  <c r="AH245" i="1" s="1"/>
  <c r="AF469" i="1"/>
  <c r="AG469" i="1" s="1"/>
  <c r="AH469" i="1" s="1"/>
  <c r="AF27" i="1"/>
  <c r="AG27" i="1"/>
  <c r="AH27" i="1" s="1"/>
  <c r="AF86" i="1"/>
  <c r="AG86" i="1" s="1"/>
  <c r="AH86" i="1" s="1"/>
  <c r="AF359" i="1"/>
  <c r="AG359" i="1"/>
  <c r="AH359" i="1" s="1"/>
  <c r="AF230" i="1"/>
  <c r="AG230" i="1" s="1"/>
  <c r="AH230" i="1" s="1"/>
  <c r="AF153" i="1"/>
  <c r="AG153" i="1" s="1"/>
  <c r="AH153" i="1" s="1"/>
  <c r="AG170" i="1"/>
  <c r="AH170" i="1" s="1"/>
  <c r="AF170" i="1"/>
  <c r="AF715" i="1"/>
  <c r="AG715" i="1" s="1"/>
  <c r="AH715" i="1" s="1"/>
  <c r="AF805" i="1"/>
  <c r="AG805" i="1" s="1"/>
  <c r="AH805" i="1" s="1"/>
  <c r="U370" i="1"/>
  <c r="AC370" i="1"/>
  <c r="AD370" i="1" s="1"/>
  <c r="AB370" i="1"/>
  <c r="AB969" i="1"/>
  <c r="AF974" i="1"/>
  <c r="AG974" i="1"/>
  <c r="AH974" i="1" s="1"/>
  <c r="U632" i="1"/>
  <c r="AC632" i="1"/>
  <c r="AD632" i="1" s="1"/>
  <c r="AB632" i="1"/>
  <c r="AC937" i="1"/>
  <c r="AD937" i="1" s="1"/>
  <c r="AB937" i="1"/>
  <c r="U937" i="1"/>
  <c r="AF958" i="1"/>
  <c r="AG958" i="1"/>
  <c r="AH958" i="1" s="1"/>
  <c r="AF848" i="1"/>
  <c r="AG848" i="1" s="1"/>
  <c r="AH848" i="1" s="1"/>
  <c r="AF804" i="1"/>
  <c r="AG804" i="1"/>
  <c r="AH804" i="1" s="1"/>
  <c r="AF613" i="1"/>
  <c r="AG613" i="1" s="1"/>
  <c r="AH613" i="1" s="1"/>
  <c r="AF533" i="1"/>
  <c r="AG533" i="1"/>
  <c r="AH533" i="1" s="1"/>
  <c r="AF338" i="1"/>
  <c r="AG338" i="1" s="1"/>
  <c r="AH338" i="1" s="1"/>
  <c r="AC980" i="1"/>
  <c r="AD980" i="1" s="1"/>
  <c r="U980" i="1"/>
  <c r="AB980" i="1"/>
  <c r="AF144" i="1"/>
  <c r="AG144" i="1" s="1"/>
  <c r="AH144" i="1" s="1"/>
  <c r="U566" i="1"/>
  <c r="AB566" i="1"/>
  <c r="AC566" i="1"/>
  <c r="AD566" i="1" s="1"/>
  <c r="U993" i="1"/>
  <c r="AC993" i="1"/>
  <c r="AD993" i="1" s="1"/>
  <c r="AB993" i="1"/>
  <c r="AF997" i="1"/>
  <c r="AG997" i="1"/>
  <c r="AH997" i="1" s="1"/>
  <c r="U435" i="1"/>
  <c r="AB435" i="1"/>
  <c r="AC435" i="1"/>
  <c r="AD435" i="1" s="1"/>
  <c r="AF977" i="1"/>
  <c r="AG977" i="1"/>
  <c r="AH977" i="1" s="1"/>
  <c r="AF711" i="1"/>
  <c r="AG711" i="1" s="1"/>
  <c r="AH711" i="1" s="1"/>
  <c r="AC946" i="1"/>
  <c r="AD946" i="1" s="1"/>
  <c r="U946" i="1"/>
  <c r="AF720" i="1"/>
  <c r="AG720" i="1" s="1"/>
  <c r="AH720" i="1" s="1"/>
  <c r="AF930" i="1"/>
  <c r="AG930" i="1" s="1"/>
  <c r="AH930" i="1" s="1"/>
  <c r="AF904" i="1"/>
  <c r="AG904" i="1" s="1"/>
  <c r="AH904" i="1" s="1"/>
  <c r="AF278" i="1"/>
  <c r="AG278" i="1"/>
  <c r="AH278" i="1" s="1"/>
  <c r="AF852" i="1"/>
  <c r="AG852" i="1" s="1"/>
  <c r="AH852" i="1" s="1"/>
  <c r="AF186" i="1"/>
  <c r="AG186" i="1" s="1"/>
  <c r="AH186" i="1" s="1"/>
  <c r="AG262" i="1"/>
  <c r="AH262" i="1" s="1"/>
  <c r="AF262" i="1"/>
  <c r="AF61" i="1"/>
  <c r="AG61" i="1"/>
  <c r="AH61" i="1" s="1"/>
  <c r="AG33" i="1"/>
  <c r="AH33" i="1" s="1"/>
  <c r="AF33" i="1"/>
  <c r="AF57" i="1"/>
  <c r="AG57" i="1"/>
  <c r="AH57" i="1" s="1"/>
  <c r="AG28" i="1"/>
  <c r="AH28" i="1" s="1"/>
  <c r="AF28" i="1"/>
  <c r="AF500" i="1"/>
  <c r="AG500" i="1" s="1"/>
  <c r="AH500" i="1" s="1"/>
  <c r="AG56" i="1"/>
  <c r="AH56" i="1" s="1"/>
  <c r="AF56" i="1"/>
  <c r="AF410" i="1"/>
  <c r="AG410" i="1" s="1"/>
  <c r="AH410" i="1" s="1"/>
  <c r="AG152" i="1"/>
  <c r="AH152" i="1" s="1"/>
  <c r="AF152" i="1"/>
  <c r="AF856" i="1" l="1"/>
  <c r="AG856" i="1" s="1"/>
  <c r="AH856" i="1" s="1"/>
  <c r="AF652" i="1"/>
  <c r="AG652" i="1"/>
  <c r="AH652" i="1" s="1"/>
  <c r="AF984" i="1"/>
  <c r="AG984" i="1"/>
  <c r="AH984" i="1" s="1"/>
  <c r="AF957" i="1"/>
  <c r="AG957" i="1" s="1"/>
  <c r="AH957" i="1" s="1"/>
  <c r="AF969" i="1"/>
  <c r="AG969" i="1"/>
  <c r="AH969" i="1" s="1"/>
  <c r="AF370" i="1"/>
  <c r="AG370" i="1" s="1"/>
  <c r="AH370" i="1" s="1"/>
  <c r="AF685" i="1"/>
  <c r="AG685" i="1"/>
  <c r="AH685" i="1" s="1"/>
  <c r="AF996" i="1"/>
  <c r="AG996" i="1"/>
  <c r="AH996" i="1" s="1"/>
  <c r="AF660" i="1"/>
  <c r="AG660" i="1"/>
  <c r="AH660" i="1" s="1"/>
  <c r="AF954" i="1"/>
  <c r="AG954" i="1"/>
  <c r="AH954" i="1" s="1"/>
  <c r="AF993" i="1"/>
  <c r="AG993" i="1"/>
  <c r="AH993" i="1" s="1"/>
  <c r="AF980" i="1"/>
  <c r="AG980" i="1"/>
  <c r="AH980" i="1" s="1"/>
  <c r="AF885" i="1"/>
  <c r="AG885" i="1"/>
  <c r="AH885" i="1" s="1"/>
  <c r="AF585" i="1"/>
  <c r="AG585" i="1" s="1"/>
  <c r="AH585" i="1" s="1"/>
  <c r="AF605" i="1"/>
  <c r="AG605" i="1"/>
  <c r="AH605" i="1" s="1"/>
  <c r="AF452" i="1"/>
  <c r="AG452" i="1"/>
  <c r="AH452" i="1" s="1"/>
  <c r="AF982" i="1"/>
  <c r="AG982" i="1"/>
  <c r="AH982" i="1" s="1"/>
  <c r="AF905" i="1"/>
  <c r="AG905" i="1" s="1"/>
  <c r="AH905" i="1" s="1"/>
  <c r="AF946" i="1"/>
  <c r="AG946" i="1"/>
  <c r="AH946" i="1" s="1"/>
  <c r="AF639" i="1"/>
  <c r="AG639" i="1"/>
  <c r="AH639" i="1" s="1"/>
  <c r="AF937" i="1"/>
  <c r="AG937" i="1"/>
  <c r="AH937" i="1" s="1"/>
  <c r="AF952" i="1"/>
  <c r="AG952" i="1" s="1"/>
  <c r="AH952" i="1" s="1"/>
  <c r="AF994" i="1"/>
  <c r="AG994" i="1"/>
  <c r="AH994" i="1" s="1"/>
  <c r="AF435" i="1"/>
  <c r="AG435" i="1" s="1"/>
  <c r="AH435" i="1" s="1"/>
  <c r="AF566" i="1"/>
  <c r="AG566" i="1" s="1"/>
  <c r="AH566" i="1" s="1"/>
  <c r="AF632" i="1"/>
  <c r="AG632" i="1"/>
  <c r="AH632" i="1" s="1"/>
  <c r="AF998" i="1"/>
  <c r="AG998" i="1" s="1"/>
  <c r="AH99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<sst xmlns="http://schemas.openxmlformats.org/spreadsheetml/2006/main" count="126" uniqueCount="105">
  <si>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</si>
  <si>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</si>
  <si>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</si>
  <si>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</si>
  <si>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</si>
  <si>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</si>
  <si>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</si>
  <si>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</si>
  <si>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</si>
  <si>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</si>
  <si>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</si>
  <si>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</si>
  <si>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</si>
  <si>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</si>
  <si>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</si>
  <si>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</si>
  <si>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</si>
  <si>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</si>
  <si>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</si>
  <si>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</si>
  <si>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</si>
  <si>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</si>
  <si>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</si>
  <si>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</si>
  <si>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</si>
  <si>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</si>
  <si>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</si>
  <si>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</si>
  <si>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</si>
  <si>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</si>
  <si>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</si>
  <si>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</si>
  <si>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</si>
  <si>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</si>
  <si>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</si>
  <si>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</si>
  <si>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</si>
  <si>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</si>
  <si>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</si>
  <si>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</si>
  <si>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</si>
  <si>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</si>
  <si>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</si>
  <si>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</si>
  <si>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</si>
  <si>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</si>
  <si>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</si>
  <si>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</si>
  <si>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</si>
  <si>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</si>
  <si>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</si>
  <si>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</si>
  <si>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</si>
  <si>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</si>
  <si>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</si>
  <si>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</si>
  <si>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</si>
  <si>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</si>
  <si>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</si>
  <si>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</si>
  <si>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</si>
  <si>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</si>
  <si>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</si>
  <si>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</si>
  <si>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</si>
  <si>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</si>
  <si>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</si>
  <si>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</si>
  <si>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</si>
  <si>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</si>
  <si>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</si>
  <si>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</si>
  <si>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</si>
  <si>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</si>
  <si>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</si>
  <si>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</si>
  <si>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</si>
  <si>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</si>
  <si>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</si>
  <si>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</si>
  <si>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</si>
  <si>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</si>
  <si>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</si>
  <si>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</si>
  <si>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</si>
  <si>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</si>
  <si>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</si>
  <si>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</si>
  <si>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</si>
  <si>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</si>
  <si>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</si>
  <si>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</si>
  <si>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</si>
  <si>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</si>
  <si>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</si>
  <si>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</si>
  <si>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</si>
  <si>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</si>
  <si>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</si>
  <si>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</si>
  <si>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</si>
  <si>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</si>
  <si>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</si>
  <si>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data\100321\fr105911.bin</t>
  </si>
  <si>
    <t>測定日：2010/03/21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</si>
</sst>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5.4</c:v>
                </c:pt>
                <c:pt idx="20">
                  <c:v>5.4</c:v>
                </c:pt>
                <c:pt idx="21">
                  <c:v>5.4</c:v>
                </c:pt>
                <c:pt idx="22">
                  <c:v>5.4</c:v>
                </c:pt>
                <c:pt idx="23">
                  <c:v>5.4</c:v>
                </c:pt>
                <c:pt idx="24">
                  <c:v>5.4</c:v>
                </c:pt>
                <c:pt idx="25">
                  <c:v>5.4</c:v>
                </c:pt>
                <c:pt idx="26">
                  <c:v>5.4</c:v>
                </c:pt>
                <c:pt idx="27">
                  <c:v>5.4</c:v>
                </c:pt>
                <c:pt idx="28">
                  <c:v>5.4</c:v>
                </c:pt>
                <c:pt idx="29">
                  <c:v>5.4</c:v>
                </c:pt>
                <c:pt idx="30">
                  <c:v>6.3</c:v>
                </c:pt>
                <c:pt idx="31">
                  <c:v>6.3</c:v>
                </c:pt>
                <c:pt idx="32">
                  <c:v>6.3</c:v>
                </c:pt>
                <c:pt idx="33">
                  <c:v>6.3</c:v>
                </c:pt>
                <c:pt idx="34">
                  <c:v>7.2</c:v>
                </c:pt>
                <c:pt idx="35">
                  <c:v>7.2</c:v>
                </c:pt>
                <c:pt idx="36">
                  <c:v>6.3</c:v>
                </c:pt>
                <c:pt idx="37">
                  <c:v>5.4</c:v>
                </c:pt>
                <c:pt idx="38">
                  <c:v>6.3</c:v>
                </c:pt>
                <c:pt idx="39">
                  <c:v>6.3</c:v>
                </c:pt>
                <c:pt idx="40">
                  <c:v>7.2</c:v>
                </c:pt>
                <c:pt idx="41">
                  <c:v>8.1</c:v>
                </c:pt>
                <c:pt idx="42">
                  <c:v>7.2</c:v>
                </c:pt>
                <c:pt idx="43">
                  <c:v>7.2</c:v>
                </c:pt>
                <c:pt idx="44">
                  <c:v>8.1</c:v>
                </c:pt>
                <c:pt idx="45">
                  <c:v>9.1</c:v>
                </c:pt>
                <c:pt idx="46">
                  <c:v>9.1</c:v>
                </c:pt>
                <c:pt idx="47">
                  <c:v>9.1</c:v>
                </c:pt>
                <c:pt idx="48">
                  <c:v>9.1</c:v>
                </c:pt>
                <c:pt idx="49">
                  <c:v>10.9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9.1</c:v>
                </c:pt>
                <c:pt idx="54">
                  <c:v>8.1</c:v>
                </c:pt>
                <c:pt idx="55">
                  <c:v>7.2</c:v>
                </c:pt>
                <c:pt idx="56">
                  <c:v>7.2</c:v>
                </c:pt>
                <c:pt idx="57">
                  <c:v>9.1</c:v>
                </c:pt>
                <c:pt idx="58">
                  <c:v>9.1</c:v>
                </c:pt>
                <c:pt idx="59">
                  <c:v>10</c:v>
                </c:pt>
                <c:pt idx="60">
                  <c:v>10.9</c:v>
                </c:pt>
                <c:pt idx="61">
                  <c:v>12.7</c:v>
                </c:pt>
                <c:pt idx="62">
                  <c:v>13.6</c:v>
                </c:pt>
                <c:pt idx="63">
                  <c:v>13.6</c:v>
                </c:pt>
                <c:pt idx="64">
                  <c:v>13.6</c:v>
                </c:pt>
                <c:pt idx="65">
                  <c:v>15.4</c:v>
                </c:pt>
                <c:pt idx="66">
                  <c:v>16.3</c:v>
                </c:pt>
                <c:pt idx="67">
                  <c:v>17.2</c:v>
                </c:pt>
                <c:pt idx="68">
                  <c:v>18.100000000000001</c:v>
                </c:pt>
                <c:pt idx="69">
                  <c:v>16.3</c:v>
                </c:pt>
                <c:pt idx="70">
                  <c:v>18.100000000000001</c:v>
                </c:pt>
                <c:pt idx="71">
                  <c:v>13.6</c:v>
                </c:pt>
                <c:pt idx="72">
                  <c:v>12.7</c:v>
                </c:pt>
                <c:pt idx="73">
                  <c:v>10.9</c:v>
                </c:pt>
                <c:pt idx="74">
                  <c:v>11.8</c:v>
                </c:pt>
                <c:pt idx="75">
                  <c:v>19.899999999999999</c:v>
                </c:pt>
                <c:pt idx="76">
                  <c:v>22.6</c:v>
                </c:pt>
                <c:pt idx="77">
                  <c:v>22.6</c:v>
                </c:pt>
                <c:pt idx="78">
                  <c:v>22.6</c:v>
                </c:pt>
                <c:pt idx="79">
                  <c:v>20.8</c:v>
                </c:pt>
                <c:pt idx="80">
                  <c:v>19.899999999999999</c:v>
                </c:pt>
                <c:pt idx="81">
                  <c:v>19.899999999999999</c:v>
                </c:pt>
                <c:pt idx="82">
                  <c:v>16.3</c:v>
                </c:pt>
                <c:pt idx="83">
                  <c:v>17.2</c:v>
                </c:pt>
                <c:pt idx="84">
                  <c:v>18.100000000000001</c:v>
                </c:pt>
                <c:pt idx="85">
                  <c:v>15.4</c:v>
                </c:pt>
                <c:pt idx="86">
                  <c:v>17.2</c:v>
                </c:pt>
                <c:pt idx="87">
                  <c:v>23.5</c:v>
                </c:pt>
                <c:pt idx="88">
                  <c:v>36.200000000000003</c:v>
                </c:pt>
                <c:pt idx="89">
                  <c:v>38.9</c:v>
                </c:pt>
                <c:pt idx="90">
                  <c:v>35.299999999999997</c:v>
                </c:pt>
                <c:pt idx="91">
                  <c:v>38.9</c:v>
                </c:pt>
                <c:pt idx="92">
                  <c:v>33.5</c:v>
                </c:pt>
                <c:pt idx="93">
                  <c:v>40.700000000000003</c:v>
                </c:pt>
                <c:pt idx="94">
                  <c:v>41.6</c:v>
                </c:pt>
                <c:pt idx="95">
                  <c:v>43.4</c:v>
                </c:pt>
                <c:pt idx="96">
                  <c:v>51.6</c:v>
                </c:pt>
                <c:pt idx="97">
                  <c:v>50.7</c:v>
                </c:pt>
                <c:pt idx="98">
                  <c:v>28.1</c:v>
                </c:pt>
                <c:pt idx="99">
                  <c:v>25.3</c:v>
                </c:pt>
                <c:pt idx="100">
                  <c:v>27.2</c:v>
                </c:pt>
                <c:pt idx="101">
                  <c:v>39.799999999999997</c:v>
                </c:pt>
                <c:pt idx="102">
                  <c:v>45.3</c:v>
                </c:pt>
                <c:pt idx="103">
                  <c:v>43.4</c:v>
                </c:pt>
                <c:pt idx="104">
                  <c:v>70.599999999999994</c:v>
                </c:pt>
                <c:pt idx="105">
                  <c:v>70.599999999999994</c:v>
                </c:pt>
                <c:pt idx="106">
                  <c:v>77.8</c:v>
                </c:pt>
                <c:pt idx="107">
                  <c:v>80.599999999999994</c:v>
                </c:pt>
                <c:pt idx="108">
                  <c:v>80.599999999999994</c:v>
                </c:pt>
                <c:pt idx="109">
                  <c:v>87.8</c:v>
                </c:pt>
                <c:pt idx="110">
                  <c:v>92.3</c:v>
                </c:pt>
                <c:pt idx="111">
                  <c:v>92.3</c:v>
                </c:pt>
                <c:pt idx="112">
                  <c:v>99.6</c:v>
                </c:pt>
                <c:pt idx="113">
                  <c:v>95.9</c:v>
                </c:pt>
                <c:pt idx="114">
                  <c:v>88.7</c:v>
                </c:pt>
                <c:pt idx="115">
                  <c:v>100.5</c:v>
                </c:pt>
                <c:pt idx="116">
                  <c:v>99.6</c:v>
                </c:pt>
                <c:pt idx="117">
                  <c:v>121.3</c:v>
                </c:pt>
                <c:pt idx="118">
                  <c:v>121.3</c:v>
                </c:pt>
                <c:pt idx="119">
                  <c:v>122.2</c:v>
                </c:pt>
                <c:pt idx="120">
                  <c:v>126.7</c:v>
                </c:pt>
                <c:pt idx="121">
                  <c:v>123.1</c:v>
                </c:pt>
                <c:pt idx="122">
                  <c:v>134</c:v>
                </c:pt>
                <c:pt idx="123">
                  <c:v>103.2</c:v>
                </c:pt>
                <c:pt idx="124">
                  <c:v>118.6</c:v>
                </c:pt>
                <c:pt idx="125">
                  <c:v>155.69999999999999</c:v>
                </c:pt>
                <c:pt idx="126">
                  <c:v>89.6</c:v>
                </c:pt>
                <c:pt idx="127">
                  <c:v>139.4</c:v>
                </c:pt>
                <c:pt idx="128">
                  <c:v>138.5</c:v>
                </c:pt>
                <c:pt idx="129">
                  <c:v>185.6</c:v>
                </c:pt>
                <c:pt idx="130">
                  <c:v>191</c:v>
                </c:pt>
                <c:pt idx="131">
                  <c:v>190.1</c:v>
                </c:pt>
                <c:pt idx="132">
                  <c:v>200.9</c:v>
                </c:pt>
                <c:pt idx="133">
                  <c:v>205.5</c:v>
                </c:pt>
                <c:pt idx="134">
                  <c:v>212.7</c:v>
                </c:pt>
                <c:pt idx="135">
                  <c:v>211.8</c:v>
                </c:pt>
                <c:pt idx="136">
                  <c:v>228.1</c:v>
                </c:pt>
                <c:pt idx="137">
                  <c:v>224.5</c:v>
                </c:pt>
                <c:pt idx="138">
                  <c:v>256.2</c:v>
                </c:pt>
                <c:pt idx="139">
                  <c:v>224.5</c:v>
                </c:pt>
                <c:pt idx="140">
                  <c:v>248</c:v>
                </c:pt>
                <c:pt idx="141">
                  <c:v>269.7</c:v>
                </c:pt>
                <c:pt idx="142">
                  <c:v>270.60000000000002</c:v>
                </c:pt>
                <c:pt idx="143">
                  <c:v>272.39999999999998</c:v>
                </c:pt>
                <c:pt idx="144">
                  <c:v>306.8</c:v>
                </c:pt>
                <c:pt idx="145">
                  <c:v>297.8</c:v>
                </c:pt>
                <c:pt idx="146">
                  <c:v>324</c:v>
                </c:pt>
                <c:pt idx="147">
                  <c:v>294.2</c:v>
                </c:pt>
                <c:pt idx="148">
                  <c:v>325.89999999999998</c:v>
                </c:pt>
                <c:pt idx="149">
                  <c:v>334</c:v>
                </c:pt>
                <c:pt idx="150">
                  <c:v>332.2</c:v>
                </c:pt>
                <c:pt idx="151">
                  <c:v>333.1</c:v>
                </c:pt>
                <c:pt idx="152">
                  <c:v>369.3</c:v>
                </c:pt>
                <c:pt idx="153">
                  <c:v>344</c:v>
                </c:pt>
                <c:pt idx="154">
                  <c:v>354.8</c:v>
                </c:pt>
                <c:pt idx="155">
                  <c:v>363.9</c:v>
                </c:pt>
                <c:pt idx="156">
                  <c:v>379.3</c:v>
                </c:pt>
                <c:pt idx="157">
                  <c:v>413.7</c:v>
                </c:pt>
                <c:pt idx="158">
                  <c:v>401</c:v>
                </c:pt>
                <c:pt idx="159">
                  <c:v>438.1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8-4E47-B93A-CEA7881F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028032"/>
        <c:axId val="1"/>
      </c:scatterChart>
      <c:valAx>
        <c:axId val="17230280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028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0.16943107196938187</c:v>
                </c:pt>
                <c:pt idx="45">
                  <c:v>0.21436699716200366</c:v>
                </c:pt>
                <c:pt idx="46">
                  <c:v>0.23589907381440256</c:v>
                </c:pt>
                <c:pt idx="47">
                  <c:v>0.22365862631193242</c:v>
                </c:pt>
                <c:pt idx="48">
                  <c:v>0.23724925322927862</c:v>
                </c:pt>
                <c:pt idx="49">
                  <c:v>0.2804921404377676</c:v>
                </c:pt>
                <c:pt idx="50">
                  <c:v>0.18500453569576025</c:v>
                </c:pt>
                <c:pt idx="51">
                  <c:v>0.32812795945530071</c:v>
                </c:pt>
                <c:pt idx="52">
                  <c:v>0.25223191029744157</c:v>
                </c:pt>
                <c:pt idx="53">
                  <c:v>0.24164397552514266</c:v>
                </c:pt>
                <c:pt idx="54">
                  <c:v>0.24011382096961004</c:v>
                </c:pt>
                <c:pt idx="55">
                  <c:v>0.20963215598905413</c:v>
                </c:pt>
                <c:pt idx="56">
                  <c:v>0.18864477533134391</c:v>
                </c:pt>
                <c:pt idx="57">
                  <c:v>0.22604715578932741</c:v>
                </c:pt>
                <c:pt idx="58">
                  <c:v>0.30289330976187667</c:v>
                </c:pt>
                <c:pt idx="59">
                  <c:v>0.31505181119628278</c:v>
                </c:pt>
                <c:pt idx="60">
                  <c:v>0.39291824626533745</c:v>
                </c:pt>
                <c:pt idx="61">
                  <c:v>0.45613771883078902</c:v>
                </c:pt>
                <c:pt idx="62">
                  <c:v>0.42552174506499252</c:v>
                </c:pt>
                <c:pt idx="63">
                  <c:v>0.45631679071642345</c:v>
                </c:pt>
                <c:pt idx="64">
                  <c:v>0.43614657523726991</c:v>
                </c:pt>
                <c:pt idx="65">
                  <c:v>0.49838247363868848</c:v>
                </c:pt>
                <c:pt idx="66">
                  <c:v>0.55881594846423022</c:v>
                </c:pt>
                <c:pt idx="67">
                  <c:v>0.60929419117736561</c:v>
                </c:pt>
                <c:pt idx="68">
                  <c:v>0.5540550185897547</c:v>
                </c:pt>
                <c:pt idx="69">
                  <c:v>0.62249811418375123</c:v>
                </c:pt>
                <c:pt idx="70">
                  <c:v>0.71401209918169517</c:v>
                </c:pt>
                <c:pt idx="71">
                  <c:v>0.46251970003566861</c:v>
                </c:pt>
                <c:pt idx="72">
                  <c:v>0.50476857378405093</c:v>
                </c:pt>
                <c:pt idx="73">
                  <c:v>0.4028091509179958</c:v>
                </c:pt>
                <c:pt idx="74">
                  <c:v>0.50792775454964367</c:v>
                </c:pt>
                <c:pt idx="75">
                  <c:v>0.8337209591329573</c:v>
                </c:pt>
                <c:pt idx="76">
                  <c:v>0.9295077097030241</c:v>
                </c:pt>
                <c:pt idx="77">
                  <c:v>0.92862683664295254</c:v>
                </c:pt>
                <c:pt idx="78">
                  <c:v>0.93019686441867577</c:v>
                </c:pt>
                <c:pt idx="79">
                  <c:v>0.94438502913079614</c:v>
                </c:pt>
                <c:pt idx="80">
                  <c:v>0.85748323715445296</c:v>
                </c:pt>
                <c:pt idx="81">
                  <c:v>0.91159195605238341</c:v>
                </c:pt>
                <c:pt idx="82">
                  <c:v>0.69742852628956054</c:v>
                </c:pt>
                <c:pt idx="83">
                  <c:v>0.80608975297893271</c:v>
                </c:pt>
                <c:pt idx="84">
                  <c:v>0.8000376206444243</c:v>
                </c:pt>
                <c:pt idx="85">
                  <c:v>0.67089264749422284</c:v>
                </c:pt>
                <c:pt idx="86">
                  <c:v>0.84512763794763279</c:v>
                </c:pt>
                <c:pt idx="87">
                  <c:v>1.1716624453367226</c:v>
                </c:pt>
                <c:pt idx="88">
                  <c:v>1.7042306717942215</c:v>
                </c:pt>
                <c:pt idx="89">
                  <c:v>1.9834743704056728</c:v>
                </c:pt>
                <c:pt idx="90">
                  <c:v>1.7437288179409587</c:v>
                </c:pt>
                <c:pt idx="91">
                  <c:v>1.8644021391099108</c:v>
                </c:pt>
                <c:pt idx="92">
                  <c:v>1.6357740346108718</c:v>
                </c:pt>
                <c:pt idx="93">
                  <c:v>1.5336612754933245</c:v>
                </c:pt>
                <c:pt idx="94">
                  <c:v>2.1538522260451294</c:v>
                </c:pt>
                <c:pt idx="95">
                  <c:v>2.078650186795302</c:v>
                </c:pt>
                <c:pt idx="96">
                  <c:v>2.4662218979492772</c:v>
                </c:pt>
                <c:pt idx="97">
                  <c:v>2.5468699876482268</c:v>
                </c:pt>
                <c:pt idx="98">
                  <c:v>1.3756890956927557</c:v>
                </c:pt>
                <c:pt idx="99">
                  <c:v>1.3087321788758723</c:v>
                </c:pt>
                <c:pt idx="100">
                  <c:v>1.4464357503225209</c:v>
                </c:pt>
                <c:pt idx="101">
                  <c:v>2.1743149666486308</c:v>
                </c:pt>
                <c:pt idx="102">
                  <c:v>2.4667719507326988</c:v>
                </c:pt>
                <c:pt idx="103">
                  <c:v>2.2393057549551201</c:v>
                </c:pt>
                <c:pt idx="104">
                  <c:v>3.2467104786424059</c:v>
                </c:pt>
                <c:pt idx="105">
                  <c:v>3.2018085414719923</c:v>
                </c:pt>
                <c:pt idx="106">
                  <c:v>3.3429025198114446</c:v>
                </c:pt>
                <c:pt idx="107">
                  <c:v>3.2546300821272953</c:v>
                </c:pt>
                <c:pt idx="108">
                  <c:v>3.2463469084982934</c:v>
                </c:pt>
                <c:pt idx="109">
                  <c:v>3.6290467041873899</c:v>
                </c:pt>
                <c:pt idx="110">
                  <c:v>3.6329838483567296</c:v>
                </c:pt>
                <c:pt idx="111">
                  <c:v>3.6571601624738297</c:v>
                </c:pt>
                <c:pt idx="112">
                  <c:v>3.5814355544963723</c:v>
                </c:pt>
                <c:pt idx="113">
                  <c:v>3.5773486252521387</c:v>
                </c:pt>
                <c:pt idx="114">
                  <c:v>3.4093171468509338</c:v>
                </c:pt>
                <c:pt idx="115">
                  <c:v>3.3680327753006281</c:v>
                </c:pt>
                <c:pt idx="116">
                  <c:v>3.5859508417383057</c:v>
                </c:pt>
                <c:pt idx="117">
                  <c:v>3.9369714353240397</c:v>
                </c:pt>
                <c:pt idx="118">
                  <c:v>4.4428161709538712</c:v>
                </c:pt>
                <c:pt idx="119">
                  <c:v>4.33790283210545</c:v>
                </c:pt>
                <c:pt idx="120">
                  <c:v>3.6050525124593809</c:v>
                </c:pt>
                <c:pt idx="121">
                  <c:v>4.1705291753910076</c:v>
                </c:pt>
                <c:pt idx="122">
                  <c:v>4.0328854614012322</c:v>
                </c:pt>
                <c:pt idx="123">
                  <c:v>3.5032583845049992</c:v>
                </c:pt>
                <c:pt idx="124">
                  <c:v>3.8247878465491674</c:v>
                </c:pt>
                <c:pt idx="125">
                  <c:v>5.1758260700207703</c:v>
                </c:pt>
                <c:pt idx="126">
                  <c:v>3.2926999159794592</c:v>
                </c:pt>
                <c:pt idx="127">
                  <c:v>4.6160002303139276</c:v>
                </c:pt>
                <c:pt idx="128">
                  <c:v>4.5070113316129277</c:v>
                </c:pt>
                <c:pt idx="129">
                  <c:v>4.2131084501336096</c:v>
                </c:pt>
                <c:pt idx="130">
                  <c:v>3.8010210950836352</c:v>
                </c:pt>
                <c:pt idx="131">
                  <c:v>4.5624508160527322</c:v>
                </c:pt>
                <c:pt idx="132">
                  <c:v>3.7144204863996726</c:v>
                </c:pt>
                <c:pt idx="133">
                  <c:v>3.7892310607098767</c:v>
                </c:pt>
                <c:pt idx="134">
                  <c:v>3.4309565735736065</c:v>
                </c:pt>
                <c:pt idx="135">
                  <c:v>3.8444283496491107</c:v>
                </c:pt>
                <c:pt idx="136">
                  <c:v>3.1151748367520109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D-2548-AB64-08BDE1E9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90992"/>
        <c:axId val="1"/>
      </c:scatterChart>
      <c:valAx>
        <c:axId val="167919099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90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C-384A-A083-EFA6858AA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964576"/>
        <c:axId val="1"/>
      </c:scatterChart>
      <c:valAx>
        <c:axId val="17229645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9645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0.52543099999999998</c:v>
                </c:pt>
                <c:pt idx="1">
                  <c:v>0.34266600000000003</c:v>
                </c:pt>
                <c:pt idx="2">
                  <c:v>0.19744100000000001</c:v>
                </c:pt>
                <c:pt idx="3">
                  <c:v>0.36156300000000002</c:v>
                </c:pt>
                <c:pt idx="4">
                  <c:v>0.27174599999999999</c:v>
                </c:pt>
                <c:pt idx="5">
                  <c:v>0.38292399999999999</c:v>
                </c:pt>
                <c:pt idx="6">
                  <c:v>0.17086699999999999</c:v>
                </c:pt>
                <c:pt idx="7">
                  <c:v>0.40570099999999998</c:v>
                </c:pt>
                <c:pt idx="8">
                  <c:v>0.28121499999999999</c:v>
                </c:pt>
                <c:pt idx="9">
                  <c:v>0.28875299999999998</c:v>
                </c:pt>
                <c:pt idx="10">
                  <c:v>0.17769699999999999</c:v>
                </c:pt>
                <c:pt idx="11">
                  <c:v>0.30041899999999999</c:v>
                </c:pt>
                <c:pt idx="12">
                  <c:v>0.342198</c:v>
                </c:pt>
                <c:pt idx="13">
                  <c:v>0.45308100000000001</c:v>
                </c:pt>
                <c:pt idx="14">
                  <c:v>0.42953599999999997</c:v>
                </c:pt>
                <c:pt idx="15">
                  <c:v>0.45547700000000002</c:v>
                </c:pt>
                <c:pt idx="16">
                  <c:v>0.52818299999999996</c:v>
                </c:pt>
                <c:pt idx="17">
                  <c:v>0.32695400000000002</c:v>
                </c:pt>
                <c:pt idx="18">
                  <c:v>0.46379199999999998</c:v>
                </c:pt>
                <c:pt idx="19">
                  <c:v>0.53549000000000002</c:v>
                </c:pt>
                <c:pt idx="20">
                  <c:v>0.233182</c:v>
                </c:pt>
                <c:pt idx="21">
                  <c:v>0.33127600000000001</c:v>
                </c:pt>
                <c:pt idx="22">
                  <c:v>0.29000100000000001</c:v>
                </c:pt>
                <c:pt idx="23">
                  <c:v>0.50890100000000005</c:v>
                </c:pt>
                <c:pt idx="24">
                  <c:v>0.60614800000000002</c:v>
                </c:pt>
                <c:pt idx="25">
                  <c:v>0.55371400000000004</c:v>
                </c:pt>
                <c:pt idx="26">
                  <c:v>0.41856700000000002</c:v>
                </c:pt>
                <c:pt idx="27">
                  <c:v>0.71373200000000003</c:v>
                </c:pt>
                <c:pt idx="28">
                  <c:v>0.54817099999999996</c:v>
                </c:pt>
                <c:pt idx="29">
                  <c:v>0.672902</c:v>
                </c:pt>
                <c:pt idx="30">
                  <c:v>0.58438999999999997</c:v>
                </c:pt>
                <c:pt idx="31">
                  <c:v>0.44622600000000001</c:v>
                </c:pt>
                <c:pt idx="32">
                  <c:v>0.61707400000000001</c:v>
                </c:pt>
                <c:pt idx="33">
                  <c:v>0.63372300000000004</c:v>
                </c:pt>
                <c:pt idx="34">
                  <c:v>0.52212700000000001</c:v>
                </c:pt>
                <c:pt idx="35">
                  <c:v>0.72840099999999997</c:v>
                </c:pt>
                <c:pt idx="36">
                  <c:v>0.71043500000000004</c:v>
                </c:pt>
                <c:pt idx="37">
                  <c:v>0.728572</c:v>
                </c:pt>
                <c:pt idx="38">
                  <c:v>0.82980100000000001</c:v>
                </c:pt>
                <c:pt idx="39">
                  <c:v>0.76188699999999998</c:v>
                </c:pt>
                <c:pt idx="40">
                  <c:v>0.72976700000000005</c:v>
                </c:pt>
                <c:pt idx="41">
                  <c:v>0.78431399999999996</c:v>
                </c:pt>
                <c:pt idx="42">
                  <c:v>0.78463700000000003</c:v>
                </c:pt>
                <c:pt idx="43">
                  <c:v>0.70866399999999996</c:v>
                </c:pt>
                <c:pt idx="44">
                  <c:v>0.84335700000000002</c:v>
                </c:pt>
                <c:pt idx="45">
                  <c:v>0.82656799999999997</c:v>
                </c:pt>
                <c:pt idx="46">
                  <c:v>0.81607099999999999</c:v>
                </c:pt>
                <c:pt idx="47">
                  <c:v>0.90983899999999995</c:v>
                </c:pt>
                <c:pt idx="48">
                  <c:v>0.80657900000000005</c:v>
                </c:pt>
                <c:pt idx="49">
                  <c:v>0.80859800000000004</c:v>
                </c:pt>
                <c:pt idx="50">
                  <c:v>0.86025399999999996</c:v>
                </c:pt>
                <c:pt idx="51">
                  <c:v>0.89744900000000005</c:v>
                </c:pt>
                <c:pt idx="52">
                  <c:v>0.89325100000000002</c:v>
                </c:pt>
                <c:pt idx="53">
                  <c:v>0.93301100000000003</c:v>
                </c:pt>
                <c:pt idx="54">
                  <c:v>0.91231499999999999</c:v>
                </c:pt>
                <c:pt idx="55">
                  <c:v>0.96348</c:v>
                </c:pt>
                <c:pt idx="56">
                  <c:v>0.94579899999999995</c:v>
                </c:pt>
                <c:pt idx="57">
                  <c:v>0.91944400000000004</c:v>
                </c:pt>
                <c:pt idx="58">
                  <c:v>0.94095200000000001</c:v>
                </c:pt>
                <c:pt idx="59">
                  <c:v>0.93213900000000005</c:v>
                </c:pt>
                <c:pt idx="60">
                  <c:v>0.93045500000000003</c:v>
                </c:pt>
                <c:pt idx="61">
                  <c:v>0.91342000000000001</c:v>
                </c:pt>
                <c:pt idx="62">
                  <c:v>0.90942500000000004</c:v>
                </c:pt>
                <c:pt idx="63">
                  <c:v>0.91581400000000002</c:v>
                </c:pt>
                <c:pt idx="64">
                  <c:v>0.90732500000000005</c:v>
                </c:pt>
                <c:pt idx="65">
                  <c:v>0.90795899999999996</c:v>
                </c:pt>
                <c:pt idx="66">
                  <c:v>0.90743600000000002</c:v>
                </c:pt>
                <c:pt idx="67">
                  <c:v>0.92893800000000004</c:v>
                </c:pt>
                <c:pt idx="68">
                  <c:v>0.95811100000000005</c:v>
                </c:pt>
                <c:pt idx="69">
                  <c:v>0.94290300000000005</c:v>
                </c:pt>
                <c:pt idx="70">
                  <c:v>0.95926699999999998</c:v>
                </c:pt>
                <c:pt idx="71">
                  <c:v>0.95377299999999998</c:v>
                </c:pt>
                <c:pt idx="72">
                  <c:v>0.97104800000000002</c:v>
                </c:pt>
                <c:pt idx="73">
                  <c:v>0.95553100000000002</c:v>
                </c:pt>
                <c:pt idx="74">
                  <c:v>0.95886199999999999</c:v>
                </c:pt>
                <c:pt idx="75">
                  <c:v>0.95217300000000005</c:v>
                </c:pt>
                <c:pt idx="76">
                  <c:v>0.94736600000000004</c:v>
                </c:pt>
                <c:pt idx="77">
                  <c:v>0.94804100000000002</c:v>
                </c:pt>
                <c:pt idx="78">
                  <c:v>0.96271899999999999</c:v>
                </c:pt>
                <c:pt idx="79">
                  <c:v>0.95841299999999996</c:v>
                </c:pt>
                <c:pt idx="80">
                  <c:v>0.96845400000000004</c:v>
                </c:pt>
                <c:pt idx="81">
                  <c:v>0.96247899999999997</c:v>
                </c:pt>
                <c:pt idx="82">
                  <c:v>0.97233899999999995</c:v>
                </c:pt>
                <c:pt idx="83">
                  <c:v>0.974908</c:v>
                </c:pt>
                <c:pt idx="84">
                  <c:v>0.97544299999999995</c:v>
                </c:pt>
                <c:pt idx="85">
                  <c:v>0.97513000000000005</c:v>
                </c:pt>
                <c:pt idx="86">
                  <c:v>0.96478900000000001</c:v>
                </c:pt>
                <c:pt idx="87">
                  <c:v>0.96045800000000003</c:v>
                </c:pt>
                <c:pt idx="88">
                  <c:v>0.98058500000000004</c:v>
                </c:pt>
                <c:pt idx="89">
                  <c:v>0.97454600000000002</c:v>
                </c:pt>
                <c:pt idx="90">
                  <c:v>0.97562599999999999</c:v>
                </c:pt>
                <c:pt idx="91">
                  <c:v>0.97754399999999997</c:v>
                </c:pt>
                <c:pt idx="92">
                  <c:v>0.97484899999999997</c:v>
                </c:pt>
                <c:pt idx="93">
                  <c:v>0.98526499999999995</c:v>
                </c:pt>
                <c:pt idx="94">
                  <c:v>0.98007500000000003</c:v>
                </c:pt>
                <c:pt idx="95">
                  <c:v>0.98725099999999999</c:v>
                </c:pt>
                <c:pt idx="96">
                  <c:v>0.98030399999999995</c:v>
                </c:pt>
                <c:pt idx="97">
                  <c:v>0.98814999999999997</c:v>
                </c:pt>
                <c:pt idx="98">
                  <c:v>0.99012199999999995</c:v>
                </c:pt>
                <c:pt idx="99">
                  <c:v>0.98572099999999996</c:v>
                </c:pt>
                <c:pt idx="100">
                  <c:v>0.98480299999999998</c:v>
                </c:pt>
                <c:pt idx="101">
                  <c:v>0.98414299999999999</c:v>
                </c:pt>
                <c:pt idx="102">
                  <c:v>0.98508200000000001</c:v>
                </c:pt>
                <c:pt idx="103">
                  <c:v>0.98070500000000005</c:v>
                </c:pt>
                <c:pt idx="104">
                  <c:v>0.979684</c:v>
                </c:pt>
                <c:pt idx="105">
                  <c:v>0.97537700000000005</c:v>
                </c:pt>
                <c:pt idx="106">
                  <c:v>0.97938000000000003</c:v>
                </c:pt>
                <c:pt idx="107">
                  <c:v>0.982595</c:v>
                </c:pt>
                <c:pt idx="108">
                  <c:v>0.97923099999999996</c:v>
                </c:pt>
                <c:pt idx="109">
                  <c:v>0.98088299999999995</c:v>
                </c:pt>
                <c:pt idx="110">
                  <c:v>0.97771600000000003</c:v>
                </c:pt>
                <c:pt idx="111">
                  <c:v>0.98013899999999998</c:v>
                </c:pt>
                <c:pt idx="112">
                  <c:v>0.98309599999999997</c:v>
                </c:pt>
                <c:pt idx="113">
                  <c:v>0.96442899999999998</c:v>
                </c:pt>
                <c:pt idx="114">
                  <c:v>0.97715200000000002</c:v>
                </c:pt>
                <c:pt idx="115">
                  <c:v>0.97228899999999996</c:v>
                </c:pt>
                <c:pt idx="116">
                  <c:v>0.97504500000000005</c:v>
                </c:pt>
                <c:pt idx="117">
                  <c:v>0.96745700000000001</c:v>
                </c:pt>
                <c:pt idx="118">
                  <c:v>0.965638</c:v>
                </c:pt>
                <c:pt idx="119">
                  <c:v>0.95563600000000004</c:v>
                </c:pt>
                <c:pt idx="120">
                  <c:v>0.95761200000000002</c:v>
                </c:pt>
                <c:pt idx="121">
                  <c:v>0.96493600000000002</c:v>
                </c:pt>
                <c:pt idx="122">
                  <c:v>0.96799299999999999</c:v>
                </c:pt>
                <c:pt idx="123">
                  <c:v>0.974082</c:v>
                </c:pt>
                <c:pt idx="124">
                  <c:v>0.96587100000000004</c:v>
                </c:pt>
                <c:pt idx="125">
                  <c:v>0.97880500000000004</c:v>
                </c:pt>
                <c:pt idx="126">
                  <c:v>0.96677400000000002</c:v>
                </c:pt>
                <c:pt idx="127">
                  <c:v>0.95219399999999998</c:v>
                </c:pt>
                <c:pt idx="128">
                  <c:v>0.95331900000000003</c:v>
                </c:pt>
                <c:pt idx="129">
                  <c:v>0.937025</c:v>
                </c:pt>
                <c:pt idx="130">
                  <c:v>0.91153099999999998</c:v>
                </c:pt>
                <c:pt idx="131">
                  <c:v>0.93775799999999998</c:v>
                </c:pt>
                <c:pt idx="132">
                  <c:v>0.82685399999999998</c:v>
                </c:pt>
                <c:pt idx="133">
                  <c:v>0.88466699999999998</c:v>
                </c:pt>
                <c:pt idx="134">
                  <c:v>0.86409800000000003</c:v>
                </c:pt>
                <c:pt idx="135">
                  <c:v>0.846835</c:v>
                </c:pt>
                <c:pt idx="136">
                  <c:v>0.84997699999999998</c:v>
                </c:pt>
                <c:pt idx="137">
                  <c:v>0.75164299999999995</c:v>
                </c:pt>
                <c:pt idx="138">
                  <c:v>0.76795899999999995</c:v>
                </c:pt>
                <c:pt idx="139">
                  <c:v>0.72590399999999999</c:v>
                </c:pt>
                <c:pt idx="140">
                  <c:v>0.79062200000000005</c:v>
                </c:pt>
                <c:pt idx="141">
                  <c:v>0.73286799999999996</c:v>
                </c:pt>
                <c:pt idx="142">
                  <c:v>0.64546199999999998</c:v>
                </c:pt>
                <c:pt idx="143">
                  <c:v>0.56173899999999999</c:v>
                </c:pt>
                <c:pt idx="144">
                  <c:v>0.46234900000000001</c:v>
                </c:pt>
                <c:pt idx="145">
                  <c:v>0.66897399999999996</c:v>
                </c:pt>
                <c:pt idx="146">
                  <c:v>0.61978299999999997</c:v>
                </c:pt>
                <c:pt idx="147">
                  <c:v>0.46217599999999998</c:v>
                </c:pt>
                <c:pt idx="148">
                  <c:v>0.62632200000000005</c:v>
                </c:pt>
                <c:pt idx="149">
                  <c:v>0.69872800000000002</c:v>
                </c:pt>
                <c:pt idx="150">
                  <c:v>0.61141199999999996</c:v>
                </c:pt>
                <c:pt idx="151">
                  <c:v>0.56903199999999998</c:v>
                </c:pt>
                <c:pt idx="152">
                  <c:v>0.52008200000000004</c:v>
                </c:pt>
                <c:pt idx="153">
                  <c:v>0.60335099999999997</c:v>
                </c:pt>
                <c:pt idx="154">
                  <c:v>0.47292000000000001</c:v>
                </c:pt>
                <c:pt idx="155">
                  <c:v>0.59489199999999998</c:v>
                </c:pt>
                <c:pt idx="156">
                  <c:v>0.52030600000000005</c:v>
                </c:pt>
                <c:pt idx="157">
                  <c:v>0.39338099999999998</c:v>
                </c:pt>
                <c:pt idx="158">
                  <c:v>0.29356300000000002</c:v>
                </c:pt>
                <c:pt idx="159">
                  <c:v>0.29177700000000001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A-D147-B26F-A9540942D96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0.342275</c:v>
                </c:pt>
                <c:pt idx="1">
                  <c:v>0.33930300000000002</c:v>
                </c:pt>
                <c:pt idx="2">
                  <c:v>0.56432599999999999</c:v>
                </c:pt>
                <c:pt idx="3">
                  <c:v>0.316278</c:v>
                </c:pt>
                <c:pt idx="4">
                  <c:v>0.155832</c:v>
                </c:pt>
                <c:pt idx="5">
                  <c:v>0.35841800000000001</c:v>
                </c:pt>
                <c:pt idx="6">
                  <c:v>0.17999000000000001</c:v>
                </c:pt>
                <c:pt idx="7">
                  <c:v>0.30526999999999999</c:v>
                </c:pt>
                <c:pt idx="8">
                  <c:v>0.36956299999999997</c:v>
                </c:pt>
                <c:pt idx="9">
                  <c:v>0.35547699999999999</c:v>
                </c:pt>
                <c:pt idx="10">
                  <c:v>0.28126299999999999</c:v>
                </c:pt>
                <c:pt idx="11">
                  <c:v>0.39418500000000001</c:v>
                </c:pt>
                <c:pt idx="12">
                  <c:v>0.26102300000000001</c:v>
                </c:pt>
                <c:pt idx="13">
                  <c:v>0.41442400000000001</c:v>
                </c:pt>
                <c:pt idx="14">
                  <c:v>0.19830200000000001</c:v>
                </c:pt>
                <c:pt idx="15">
                  <c:v>0.12975800000000001</c:v>
                </c:pt>
                <c:pt idx="16">
                  <c:v>0.39049</c:v>
                </c:pt>
                <c:pt idx="17">
                  <c:v>0.37890499999999999</c:v>
                </c:pt>
                <c:pt idx="18">
                  <c:v>0.38625999999999999</c:v>
                </c:pt>
                <c:pt idx="19">
                  <c:v>0.49840200000000001</c:v>
                </c:pt>
                <c:pt idx="20">
                  <c:v>0.48348000000000002</c:v>
                </c:pt>
                <c:pt idx="21">
                  <c:v>0.32795800000000003</c:v>
                </c:pt>
                <c:pt idx="22">
                  <c:v>0.52685300000000002</c:v>
                </c:pt>
                <c:pt idx="23">
                  <c:v>0.37717299999999998</c:v>
                </c:pt>
                <c:pt idx="24">
                  <c:v>0.323104</c:v>
                </c:pt>
                <c:pt idx="25">
                  <c:v>0.35155500000000001</c:v>
                </c:pt>
                <c:pt idx="26">
                  <c:v>0.60489400000000004</c:v>
                </c:pt>
                <c:pt idx="27">
                  <c:v>0.53091600000000005</c:v>
                </c:pt>
                <c:pt idx="28">
                  <c:v>0.49444199999999999</c:v>
                </c:pt>
                <c:pt idx="29">
                  <c:v>0.57483300000000004</c:v>
                </c:pt>
                <c:pt idx="30">
                  <c:v>0.54149700000000001</c:v>
                </c:pt>
                <c:pt idx="31">
                  <c:v>0.58757099999999995</c:v>
                </c:pt>
                <c:pt idx="32">
                  <c:v>0.65833399999999997</c:v>
                </c:pt>
                <c:pt idx="33">
                  <c:v>0.62956199999999995</c:v>
                </c:pt>
                <c:pt idx="34">
                  <c:v>0.65654699999999999</c:v>
                </c:pt>
                <c:pt idx="35">
                  <c:v>0.71707100000000001</c:v>
                </c:pt>
                <c:pt idx="36">
                  <c:v>0.74682599999999999</c:v>
                </c:pt>
                <c:pt idx="37">
                  <c:v>0.66057200000000005</c:v>
                </c:pt>
                <c:pt idx="38">
                  <c:v>0.76182700000000003</c:v>
                </c:pt>
                <c:pt idx="39">
                  <c:v>0.80999900000000002</c:v>
                </c:pt>
                <c:pt idx="40">
                  <c:v>0.775223</c:v>
                </c:pt>
                <c:pt idx="41">
                  <c:v>0.82933699999999999</c:v>
                </c:pt>
                <c:pt idx="42">
                  <c:v>0.83927700000000005</c:v>
                </c:pt>
                <c:pt idx="43">
                  <c:v>0.817971</c:v>
                </c:pt>
                <c:pt idx="44">
                  <c:v>0.88558400000000004</c:v>
                </c:pt>
                <c:pt idx="45">
                  <c:v>0.90386100000000003</c:v>
                </c:pt>
                <c:pt idx="46">
                  <c:v>0.88161400000000001</c:v>
                </c:pt>
                <c:pt idx="47">
                  <c:v>0.86503200000000002</c:v>
                </c:pt>
                <c:pt idx="48">
                  <c:v>0.88273199999999996</c:v>
                </c:pt>
                <c:pt idx="49">
                  <c:v>0.88042799999999999</c:v>
                </c:pt>
                <c:pt idx="50">
                  <c:v>0.88960799999999995</c:v>
                </c:pt>
                <c:pt idx="51">
                  <c:v>0.91454599999999997</c:v>
                </c:pt>
                <c:pt idx="52">
                  <c:v>0.91954400000000003</c:v>
                </c:pt>
                <c:pt idx="53">
                  <c:v>0.92170600000000003</c:v>
                </c:pt>
                <c:pt idx="54">
                  <c:v>0.937805</c:v>
                </c:pt>
                <c:pt idx="55">
                  <c:v>0.91523399999999999</c:v>
                </c:pt>
                <c:pt idx="56">
                  <c:v>0.93837099999999996</c:v>
                </c:pt>
                <c:pt idx="57">
                  <c:v>0.94744899999999999</c:v>
                </c:pt>
                <c:pt idx="58">
                  <c:v>0.92838200000000004</c:v>
                </c:pt>
                <c:pt idx="59">
                  <c:v>0.94645100000000004</c:v>
                </c:pt>
                <c:pt idx="60">
                  <c:v>0.93367999999999995</c:v>
                </c:pt>
                <c:pt idx="61">
                  <c:v>0.94244499999999998</c:v>
                </c:pt>
                <c:pt idx="62">
                  <c:v>0.92627599999999999</c:v>
                </c:pt>
                <c:pt idx="63">
                  <c:v>0.93663799999999997</c:v>
                </c:pt>
                <c:pt idx="64">
                  <c:v>0.93777100000000002</c:v>
                </c:pt>
                <c:pt idx="65">
                  <c:v>0.94902900000000001</c:v>
                </c:pt>
                <c:pt idx="66">
                  <c:v>0.936608</c:v>
                </c:pt>
                <c:pt idx="67">
                  <c:v>0.94320499999999996</c:v>
                </c:pt>
                <c:pt idx="68">
                  <c:v>0.94848699999999997</c:v>
                </c:pt>
                <c:pt idx="69">
                  <c:v>0.95626500000000003</c:v>
                </c:pt>
                <c:pt idx="70">
                  <c:v>0.95074199999999998</c:v>
                </c:pt>
                <c:pt idx="71">
                  <c:v>0.96323899999999996</c:v>
                </c:pt>
                <c:pt idx="72">
                  <c:v>0.97887999999999997</c:v>
                </c:pt>
                <c:pt idx="73">
                  <c:v>0.97152099999999997</c:v>
                </c:pt>
                <c:pt idx="74">
                  <c:v>0.97188300000000005</c:v>
                </c:pt>
                <c:pt idx="75">
                  <c:v>0.97043299999999999</c:v>
                </c:pt>
                <c:pt idx="76">
                  <c:v>0.96877500000000005</c:v>
                </c:pt>
                <c:pt idx="77">
                  <c:v>0.96820300000000004</c:v>
                </c:pt>
                <c:pt idx="78">
                  <c:v>0.97631900000000005</c:v>
                </c:pt>
                <c:pt idx="79">
                  <c:v>0.97022200000000003</c:v>
                </c:pt>
                <c:pt idx="80">
                  <c:v>0.98253100000000004</c:v>
                </c:pt>
                <c:pt idx="81">
                  <c:v>0.97380999999999995</c:v>
                </c:pt>
                <c:pt idx="82">
                  <c:v>0.96914400000000001</c:v>
                </c:pt>
                <c:pt idx="83">
                  <c:v>0.97843599999999997</c:v>
                </c:pt>
                <c:pt idx="84">
                  <c:v>0.98354600000000003</c:v>
                </c:pt>
                <c:pt idx="85">
                  <c:v>0.980935</c:v>
                </c:pt>
                <c:pt idx="86">
                  <c:v>0.98566799999999999</c:v>
                </c:pt>
                <c:pt idx="87">
                  <c:v>0.98252600000000001</c:v>
                </c:pt>
                <c:pt idx="88">
                  <c:v>0.98366100000000001</c:v>
                </c:pt>
                <c:pt idx="89">
                  <c:v>0.98279700000000003</c:v>
                </c:pt>
                <c:pt idx="90">
                  <c:v>0.98543099999999995</c:v>
                </c:pt>
                <c:pt idx="91">
                  <c:v>0.98374700000000004</c:v>
                </c:pt>
                <c:pt idx="92">
                  <c:v>0.990012</c:v>
                </c:pt>
                <c:pt idx="93">
                  <c:v>0.91654100000000005</c:v>
                </c:pt>
                <c:pt idx="94">
                  <c:v>0.99227699999999996</c:v>
                </c:pt>
                <c:pt idx="95">
                  <c:v>0.99023700000000003</c:v>
                </c:pt>
                <c:pt idx="96">
                  <c:v>0.99207500000000004</c:v>
                </c:pt>
                <c:pt idx="97">
                  <c:v>0.99096099999999998</c:v>
                </c:pt>
                <c:pt idx="98">
                  <c:v>0.990595</c:v>
                </c:pt>
                <c:pt idx="99">
                  <c:v>0.99229999999999996</c:v>
                </c:pt>
                <c:pt idx="100">
                  <c:v>0.99118799999999996</c:v>
                </c:pt>
                <c:pt idx="101">
                  <c:v>0.99095999999999995</c:v>
                </c:pt>
                <c:pt idx="102">
                  <c:v>0.99319199999999996</c:v>
                </c:pt>
                <c:pt idx="103">
                  <c:v>0.99319999999999997</c:v>
                </c:pt>
                <c:pt idx="104">
                  <c:v>0.99131800000000003</c:v>
                </c:pt>
                <c:pt idx="105">
                  <c:v>0.99160599999999999</c:v>
                </c:pt>
                <c:pt idx="106">
                  <c:v>0.991309</c:v>
                </c:pt>
                <c:pt idx="107">
                  <c:v>0.99209599999999998</c:v>
                </c:pt>
                <c:pt idx="108">
                  <c:v>0.99080000000000001</c:v>
                </c:pt>
                <c:pt idx="109">
                  <c:v>0.99204300000000001</c:v>
                </c:pt>
                <c:pt idx="110">
                  <c:v>0.98832500000000001</c:v>
                </c:pt>
                <c:pt idx="111">
                  <c:v>0.98930200000000001</c:v>
                </c:pt>
                <c:pt idx="112">
                  <c:v>0.99121800000000004</c:v>
                </c:pt>
                <c:pt idx="113">
                  <c:v>0.99053500000000005</c:v>
                </c:pt>
                <c:pt idx="114">
                  <c:v>0.98838300000000001</c:v>
                </c:pt>
                <c:pt idx="115">
                  <c:v>0.99062600000000001</c:v>
                </c:pt>
                <c:pt idx="116">
                  <c:v>0.99126899999999996</c:v>
                </c:pt>
                <c:pt idx="117">
                  <c:v>0.98709899999999995</c:v>
                </c:pt>
                <c:pt idx="118">
                  <c:v>0.98614100000000005</c:v>
                </c:pt>
                <c:pt idx="119">
                  <c:v>0.98894300000000002</c:v>
                </c:pt>
                <c:pt idx="120">
                  <c:v>0.98700699999999997</c:v>
                </c:pt>
                <c:pt idx="121">
                  <c:v>0.985981</c:v>
                </c:pt>
                <c:pt idx="122">
                  <c:v>0.88461100000000004</c:v>
                </c:pt>
                <c:pt idx="123">
                  <c:v>0.98088299999999995</c:v>
                </c:pt>
                <c:pt idx="124">
                  <c:v>0.98909100000000005</c:v>
                </c:pt>
                <c:pt idx="125">
                  <c:v>0.98942099999999999</c:v>
                </c:pt>
                <c:pt idx="126">
                  <c:v>0.98904899999999996</c:v>
                </c:pt>
                <c:pt idx="127">
                  <c:v>0.98936800000000003</c:v>
                </c:pt>
                <c:pt idx="128">
                  <c:v>0.98529800000000001</c:v>
                </c:pt>
                <c:pt idx="129">
                  <c:v>0.98172199999999998</c:v>
                </c:pt>
                <c:pt idx="130">
                  <c:v>0.98772700000000002</c:v>
                </c:pt>
                <c:pt idx="131">
                  <c:v>0.984931</c:v>
                </c:pt>
                <c:pt idx="132">
                  <c:v>0.98828099999999997</c:v>
                </c:pt>
                <c:pt idx="133">
                  <c:v>0.98402400000000001</c:v>
                </c:pt>
                <c:pt idx="134">
                  <c:v>0.97770800000000002</c:v>
                </c:pt>
                <c:pt idx="135">
                  <c:v>0.95777299999999999</c:v>
                </c:pt>
                <c:pt idx="136">
                  <c:v>0.95411900000000005</c:v>
                </c:pt>
                <c:pt idx="137">
                  <c:v>0.95030700000000001</c:v>
                </c:pt>
                <c:pt idx="138">
                  <c:v>0.94396999999999998</c:v>
                </c:pt>
                <c:pt idx="139">
                  <c:v>0.93180600000000002</c:v>
                </c:pt>
                <c:pt idx="140">
                  <c:v>0.90947299999999998</c:v>
                </c:pt>
                <c:pt idx="141">
                  <c:v>0.91602600000000001</c:v>
                </c:pt>
                <c:pt idx="142">
                  <c:v>0.88401099999999999</c:v>
                </c:pt>
                <c:pt idx="143">
                  <c:v>0.90920000000000001</c:v>
                </c:pt>
                <c:pt idx="144">
                  <c:v>0.88482300000000003</c:v>
                </c:pt>
                <c:pt idx="145">
                  <c:v>0.92565900000000001</c:v>
                </c:pt>
                <c:pt idx="146">
                  <c:v>0.90876400000000002</c:v>
                </c:pt>
                <c:pt idx="147">
                  <c:v>0.89769900000000002</c:v>
                </c:pt>
                <c:pt idx="148">
                  <c:v>0.912323</c:v>
                </c:pt>
                <c:pt idx="149">
                  <c:v>0.91766300000000001</c:v>
                </c:pt>
                <c:pt idx="150">
                  <c:v>0.80913199999999996</c:v>
                </c:pt>
                <c:pt idx="151">
                  <c:v>0.89356599999999997</c:v>
                </c:pt>
                <c:pt idx="152">
                  <c:v>0.88384200000000002</c:v>
                </c:pt>
                <c:pt idx="153">
                  <c:v>0.83399500000000004</c:v>
                </c:pt>
                <c:pt idx="154">
                  <c:v>0.88021300000000002</c:v>
                </c:pt>
                <c:pt idx="155">
                  <c:v>0.85412999999999994</c:v>
                </c:pt>
                <c:pt idx="156">
                  <c:v>0.82894400000000001</c:v>
                </c:pt>
                <c:pt idx="157">
                  <c:v>0.84303799999999995</c:v>
                </c:pt>
                <c:pt idx="158">
                  <c:v>0.785717</c:v>
                </c:pt>
                <c:pt idx="159">
                  <c:v>0.737174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A-D147-B26F-A9540942D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213584"/>
        <c:axId val="1"/>
      </c:scatterChart>
      <c:valAx>
        <c:axId val="17232135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213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0.13907553551296495</c:v>
                </c:pt>
                <c:pt idx="45">
                  <c:v>0.14110444427595301</c:v>
                </c:pt>
                <c:pt idx="46">
                  <c:v>0.17084024521269697</c:v>
                </c:pt>
                <c:pt idx="47">
                  <c:v>0.15393278250978829</c:v>
                </c:pt>
                <c:pt idx="48">
                  <c:v>0.1578595046865095</c:v>
                </c:pt>
                <c:pt idx="49">
                  <c:v>0.14027558447122357</c:v>
                </c:pt>
                <c:pt idx="50">
                  <c:v>0.15096046463676113</c:v>
                </c:pt>
                <c:pt idx="51">
                  <c:v>0.16826808515318253</c:v>
                </c:pt>
                <c:pt idx="52">
                  <c:v>0.18182378326369938</c:v>
                </c:pt>
                <c:pt idx="53">
                  <c:v>0.19611309019966419</c:v>
                </c:pt>
                <c:pt idx="54">
                  <c:v>0.20063155495265578</c:v>
                </c:pt>
                <c:pt idx="55">
                  <c:v>0.19720014180316292</c:v>
                </c:pt>
                <c:pt idx="56">
                  <c:v>0.18821976620934625</c:v>
                </c:pt>
                <c:pt idx="57">
                  <c:v>0.20139518368774315</c:v>
                </c:pt>
                <c:pt idx="58">
                  <c:v>0.19403981633077533</c:v>
                </c:pt>
                <c:pt idx="59">
                  <c:v>0.19222669128525555</c:v>
                </c:pt>
                <c:pt idx="60">
                  <c:v>0.20980176094087355</c:v>
                </c:pt>
                <c:pt idx="61">
                  <c:v>0.2097459619931156</c:v>
                </c:pt>
                <c:pt idx="62">
                  <c:v>0.19421543876556921</c:v>
                </c:pt>
                <c:pt idx="63">
                  <c:v>0.20256489721226073</c:v>
                </c:pt>
                <c:pt idx="64">
                  <c:v>0.18968852187025492</c:v>
                </c:pt>
                <c:pt idx="65">
                  <c:v>0.18765264614435642</c:v>
                </c:pt>
                <c:pt idx="66">
                  <c:v>0.20466147121886863</c:v>
                </c:pt>
                <c:pt idx="67">
                  <c:v>0.20439509261367678</c:v>
                </c:pt>
                <c:pt idx="68">
                  <c:v>0.21081309615065469</c:v>
                </c:pt>
                <c:pt idx="69">
                  <c:v>0.2117999065698227</c:v>
                </c:pt>
                <c:pt idx="70">
                  <c:v>0.22931614679813223</c:v>
                </c:pt>
                <c:pt idx="71">
                  <c:v>0.24059908013169234</c:v>
                </c:pt>
                <c:pt idx="72">
                  <c:v>0.24724405263988047</c:v>
                </c:pt>
                <c:pt idx="73">
                  <c:v>0.260219803005033</c:v>
                </c:pt>
                <c:pt idx="74">
                  <c:v>0.24987064774993001</c:v>
                </c:pt>
                <c:pt idx="75">
                  <c:v>0.22639430827725943</c:v>
                </c:pt>
                <c:pt idx="76">
                  <c:v>0.22728646469295166</c:v>
                </c:pt>
                <c:pt idx="77">
                  <c:v>0.24513104439358385</c:v>
                </c:pt>
                <c:pt idx="78">
                  <c:v>0.22701372302959152</c:v>
                </c:pt>
                <c:pt idx="79">
                  <c:v>0.25417544887817295</c:v>
                </c:pt>
                <c:pt idx="80">
                  <c:v>0.26669441354374029</c:v>
                </c:pt>
                <c:pt idx="81">
                  <c:v>0.27307368893229556</c:v>
                </c:pt>
                <c:pt idx="82">
                  <c:v>0.28606318737084624</c:v>
                </c:pt>
                <c:pt idx="83">
                  <c:v>0.27452168794764353</c:v>
                </c:pt>
                <c:pt idx="84">
                  <c:v>0.28194780097143757</c:v>
                </c:pt>
                <c:pt idx="85">
                  <c:v>0.27515218480416703</c:v>
                </c:pt>
                <c:pt idx="86">
                  <c:v>0.25893610704084413</c:v>
                </c:pt>
                <c:pt idx="87">
                  <c:v>0.2536824101750253</c:v>
                </c:pt>
                <c:pt idx="88">
                  <c:v>0.26090527331935637</c:v>
                </c:pt>
                <c:pt idx="89">
                  <c:v>0.26600298080725132</c:v>
                </c:pt>
                <c:pt idx="90">
                  <c:v>0.27129564760879177</c:v>
                </c:pt>
                <c:pt idx="91">
                  <c:v>0.28828011169799977</c:v>
                </c:pt>
                <c:pt idx="92">
                  <c:v>0.26806174561394319</c:v>
                </c:pt>
                <c:pt idx="93">
                  <c:v>0.29550674599535109</c:v>
                </c:pt>
                <c:pt idx="94">
                  <c:v>0.29747457314610354</c:v>
                </c:pt>
                <c:pt idx="95">
                  <c:v>0.28211970439182699</c:v>
                </c:pt>
                <c:pt idx="96">
                  <c:v>0.28009613283810364</c:v>
                </c:pt>
                <c:pt idx="97">
                  <c:v>0.31560969502635655</c:v>
                </c:pt>
                <c:pt idx="98">
                  <c:v>0.32216200693621194</c:v>
                </c:pt>
                <c:pt idx="99">
                  <c:v>0.31731862565889951</c:v>
                </c:pt>
                <c:pt idx="100">
                  <c:v>0.31558185674840455</c:v>
                </c:pt>
                <c:pt idx="101">
                  <c:v>0.31149867310913798</c:v>
                </c:pt>
                <c:pt idx="102">
                  <c:v>0.3099005543302551</c:v>
                </c:pt>
                <c:pt idx="103">
                  <c:v>0.28080042070292444</c:v>
                </c:pt>
                <c:pt idx="104">
                  <c:v>0.26447330131043167</c:v>
                </c:pt>
                <c:pt idx="105">
                  <c:v>0.25411668426893186</c:v>
                </c:pt>
                <c:pt idx="106">
                  <c:v>0.24704091441661244</c:v>
                </c:pt>
                <c:pt idx="107">
                  <c:v>0.23686613565763665</c:v>
                </c:pt>
                <c:pt idx="108">
                  <c:v>0.23112511722752316</c:v>
                </c:pt>
                <c:pt idx="109">
                  <c:v>0.23821686544492415</c:v>
                </c:pt>
                <c:pt idx="110">
                  <c:v>0.23671085662299921</c:v>
                </c:pt>
                <c:pt idx="111">
                  <c:v>0.23587511790894952</c:v>
                </c:pt>
                <c:pt idx="112">
                  <c:v>0.22395511722733696</c:v>
                </c:pt>
                <c:pt idx="113">
                  <c:v>0.22939396721810779</c:v>
                </c:pt>
                <c:pt idx="114">
                  <c:v>0.21689666002799499</c:v>
                </c:pt>
                <c:pt idx="115">
                  <c:v>0.22169204886070459</c:v>
                </c:pt>
                <c:pt idx="116">
                  <c:v>0.20699020867727969</c:v>
                </c:pt>
                <c:pt idx="117">
                  <c:v>0.2006951607652156</c:v>
                </c:pt>
                <c:pt idx="118">
                  <c:v>0.20053051886991055</c:v>
                </c:pt>
                <c:pt idx="119">
                  <c:v>0.19246710238996639</c:v>
                </c:pt>
                <c:pt idx="120">
                  <c:v>0.18529625358165855</c:v>
                </c:pt>
                <c:pt idx="121">
                  <c:v>0.19067479121754644</c:v>
                </c:pt>
                <c:pt idx="122">
                  <c:v>0.21090303580686567</c:v>
                </c:pt>
                <c:pt idx="123">
                  <c:v>0.20880226059308585</c:v>
                </c:pt>
                <c:pt idx="124">
                  <c:v>0.17982235869767979</c:v>
                </c:pt>
                <c:pt idx="125">
                  <c:v>0.23312621656891797</c:v>
                </c:pt>
                <c:pt idx="126">
                  <c:v>0.1979422937905882</c:v>
                </c:pt>
                <c:pt idx="127">
                  <c:v>0.19611549745033749</c:v>
                </c:pt>
                <c:pt idx="128">
                  <c:v>0.16025044175796693</c:v>
                </c:pt>
                <c:pt idx="129">
                  <c:v>0.1492654650718741</c:v>
                </c:pt>
                <c:pt idx="130">
                  <c:v>0.12956652656592141</c:v>
                </c:pt>
                <c:pt idx="131">
                  <c:v>0.14028725426902749</c:v>
                </c:pt>
                <c:pt idx="132">
                  <c:v>0.12750935461143312</c:v>
                </c:pt>
                <c:pt idx="133">
                  <c:v>0.12369699786703023</c:v>
                </c:pt>
                <c:pt idx="134">
                  <c:v>0.11993067149247456</c:v>
                </c:pt>
                <c:pt idx="135">
                  <c:v>0.10805620153643443</c:v>
                </c:pt>
                <c:pt idx="136">
                  <c:v>0.12191010475728349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C0-054C-B431-931B0DFC6CC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0.14331923774655106</c:v>
                </c:pt>
                <c:pt idx="45">
                  <c:v>0.15037033056704885</c:v>
                </c:pt>
                <c:pt idx="46">
                  <c:v>0.15616125350914661</c:v>
                </c:pt>
                <c:pt idx="47">
                  <c:v>0.15831313108984046</c:v>
                </c:pt>
                <c:pt idx="48">
                  <c:v>0.16632141671888348</c:v>
                </c:pt>
                <c:pt idx="49">
                  <c:v>0.17407779977141039</c:v>
                </c:pt>
                <c:pt idx="50">
                  <c:v>0.15341253521650886</c:v>
                </c:pt>
                <c:pt idx="51">
                  <c:v>0.20386977546722179</c:v>
                </c:pt>
                <c:pt idx="52">
                  <c:v>0.16368990333832525</c:v>
                </c:pt>
                <c:pt idx="53">
                  <c:v>0.17853418654220721</c:v>
                </c:pt>
                <c:pt idx="54">
                  <c:v>0.20371409695231485</c:v>
                </c:pt>
                <c:pt idx="55">
                  <c:v>0.20517564698193239</c:v>
                </c:pt>
                <c:pt idx="56">
                  <c:v>0.21518451114058634</c:v>
                </c:pt>
                <c:pt idx="57">
                  <c:v>0.20151351060605596</c:v>
                </c:pt>
                <c:pt idx="58">
                  <c:v>0.22294898035923716</c:v>
                </c:pt>
                <c:pt idx="59">
                  <c:v>0.22092263580973834</c:v>
                </c:pt>
                <c:pt idx="60">
                  <c:v>0.23140273088615432</c:v>
                </c:pt>
                <c:pt idx="61">
                  <c:v>0.23203313779727838</c:v>
                </c:pt>
                <c:pt idx="62">
                  <c:v>0.20195470549110642</c:v>
                </c:pt>
                <c:pt idx="63">
                  <c:v>0.21280863609088041</c:v>
                </c:pt>
                <c:pt idx="64">
                  <c:v>0.2101093312992626</c:v>
                </c:pt>
                <c:pt idx="65">
                  <c:v>0.21611712600846425</c:v>
                </c:pt>
                <c:pt idx="66">
                  <c:v>0.22021230331303862</c:v>
                </c:pt>
                <c:pt idx="67">
                  <c:v>0.22160803180156088</c:v>
                </c:pt>
                <c:pt idx="68">
                  <c:v>0.2206695081560312</c:v>
                </c:pt>
                <c:pt idx="69">
                  <c:v>0.23047280037555981</c:v>
                </c:pt>
                <c:pt idx="70">
                  <c:v>0.26256035553676677</c:v>
                </c:pt>
                <c:pt idx="71">
                  <c:v>0.26015694398296629</c:v>
                </c:pt>
                <c:pt idx="72">
                  <c:v>0.28289102249444209</c:v>
                </c:pt>
                <c:pt idx="73">
                  <c:v>0.27927702881733069</c:v>
                </c:pt>
                <c:pt idx="74">
                  <c:v>0.30387461265883992</c:v>
                </c:pt>
                <c:pt idx="75">
                  <c:v>0.27464768355997377</c:v>
                </c:pt>
                <c:pt idx="76">
                  <c:v>0.27894837923599503</c:v>
                </c:pt>
                <c:pt idx="77">
                  <c:v>0.29468632782691878</c:v>
                </c:pt>
                <c:pt idx="78">
                  <c:v>0.27952966043298477</c:v>
                </c:pt>
                <c:pt idx="79">
                  <c:v>0.30368754190388525</c:v>
                </c:pt>
                <c:pt idx="80">
                  <c:v>0.29117010891694184</c:v>
                </c:pt>
                <c:pt idx="81">
                  <c:v>0.30883981071045169</c:v>
                </c:pt>
                <c:pt idx="82">
                  <c:v>0.3091389964342065</c:v>
                </c:pt>
                <c:pt idx="83">
                  <c:v>0.31134989589396028</c:v>
                </c:pt>
                <c:pt idx="84">
                  <c:v>0.31370387085205131</c:v>
                </c:pt>
                <c:pt idx="85">
                  <c:v>0.32872627684181782</c:v>
                </c:pt>
                <c:pt idx="86">
                  <c:v>0.33235756667315047</c:v>
                </c:pt>
                <c:pt idx="87">
                  <c:v>0.32898687154195166</c:v>
                </c:pt>
                <c:pt idx="88">
                  <c:v>0.32620115401855071</c:v>
                </c:pt>
                <c:pt idx="89">
                  <c:v>0.35124469610299336</c:v>
                </c:pt>
                <c:pt idx="90">
                  <c:v>0.33561833060916751</c:v>
                </c:pt>
                <c:pt idx="91">
                  <c:v>0.34387142759837969</c:v>
                </c:pt>
                <c:pt idx="92">
                  <c:v>0.35883414698062038</c:v>
                </c:pt>
                <c:pt idx="93">
                  <c:v>0.27140763795541539</c:v>
                </c:pt>
                <c:pt idx="94">
                  <c:v>0.3781153180091617</c:v>
                </c:pt>
                <c:pt idx="95">
                  <c:v>0.37442280858645083</c:v>
                </c:pt>
                <c:pt idx="96">
                  <c:v>0.37334587092161076</c:v>
                </c:pt>
                <c:pt idx="97">
                  <c:v>0.38338251283895397</c:v>
                </c:pt>
                <c:pt idx="98">
                  <c:v>0.37571255574293388</c:v>
                </c:pt>
                <c:pt idx="99">
                  <c:v>0.3825836701616272</c:v>
                </c:pt>
                <c:pt idx="100">
                  <c:v>0.37762712172337526</c:v>
                </c:pt>
                <c:pt idx="101">
                  <c:v>0.38213591043943917</c:v>
                </c:pt>
                <c:pt idx="102">
                  <c:v>0.37720672402529798</c:v>
                </c:pt>
                <c:pt idx="103">
                  <c:v>0.39226744768291849</c:v>
                </c:pt>
                <c:pt idx="104">
                  <c:v>0.38573105638045646</c:v>
                </c:pt>
                <c:pt idx="105">
                  <c:v>0.37956166861244189</c:v>
                </c:pt>
                <c:pt idx="106">
                  <c:v>0.3892432265656392</c:v>
                </c:pt>
                <c:pt idx="107">
                  <c:v>0.37466428510870059</c:v>
                </c:pt>
                <c:pt idx="108">
                  <c:v>0.36981456765198073</c:v>
                </c:pt>
                <c:pt idx="109">
                  <c:v>0.35825761373549492</c:v>
                </c:pt>
                <c:pt idx="110">
                  <c:v>0.36561425518498658</c:v>
                </c:pt>
                <c:pt idx="111">
                  <c:v>0.35781944399390148</c:v>
                </c:pt>
                <c:pt idx="112">
                  <c:v>0.35292647215070311</c:v>
                </c:pt>
                <c:pt idx="113">
                  <c:v>0.35225042852668298</c:v>
                </c:pt>
                <c:pt idx="114">
                  <c:v>0.34736385614160242</c:v>
                </c:pt>
                <c:pt idx="115">
                  <c:v>0.34895668289497694</c:v>
                </c:pt>
                <c:pt idx="116">
                  <c:v>0.34709882771174916</c:v>
                </c:pt>
                <c:pt idx="117">
                  <c:v>0.33281929995271359</c:v>
                </c:pt>
                <c:pt idx="118">
                  <c:v>0.3290588078699086</c:v>
                </c:pt>
                <c:pt idx="119">
                  <c:v>0.33685473107384273</c:v>
                </c:pt>
                <c:pt idx="120">
                  <c:v>0.32751035884606355</c:v>
                </c:pt>
                <c:pt idx="121">
                  <c:v>0.33166114173189398</c:v>
                </c:pt>
                <c:pt idx="122">
                  <c:v>0.33157333922085808</c:v>
                </c:pt>
                <c:pt idx="123">
                  <c:v>0.32945296283622488</c:v>
                </c:pt>
                <c:pt idx="124">
                  <c:v>0.33396155357610696</c:v>
                </c:pt>
                <c:pt idx="125">
                  <c:v>0.32382072425725694</c:v>
                </c:pt>
                <c:pt idx="126">
                  <c:v>0.33162635106755772</c:v>
                </c:pt>
                <c:pt idx="127">
                  <c:v>0.3235428458875878</c:v>
                </c:pt>
                <c:pt idx="128">
                  <c:v>0.31600073304231663</c:v>
                </c:pt>
                <c:pt idx="129">
                  <c:v>0.30581933814321444</c:v>
                </c:pt>
                <c:pt idx="130">
                  <c:v>0.30644273369699776</c:v>
                </c:pt>
                <c:pt idx="131">
                  <c:v>0.29950187641149884</c:v>
                </c:pt>
                <c:pt idx="132">
                  <c:v>0.2912726880840793</c:v>
                </c:pt>
                <c:pt idx="133">
                  <c:v>0.26701486456016171</c:v>
                </c:pt>
                <c:pt idx="134">
                  <c:v>0.25108869876051548</c:v>
                </c:pt>
                <c:pt idx="135">
                  <c:v>0.23764277449787874</c:v>
                </c:pt>
                <c:pt idx="136">
                  <c:v>0.22175492729464097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C0-054C-B431-931B0DFC6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710896"/>
        <c:axId val="1"/>
      </c:scatterChart>
      <c:valAx>
        <c:axId val="17237108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710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670.8</c:v>
                </c:pt>
                <c:pt idx="45">
                  <c:v>738.1</c:v>
                </c:pt>
                <c:pt idx="46">
                  <c:v>780.5</c:v>
                </c:pt>
                <c:pt idx="47">
                  <c:v>706.5</c:v>
                </c:pt>
                <c:pt idx="48">
                  <c:v>731.7</c:v>
                </c:pt>
                <c:pt idx="49">
                  <c:v>676.6</c:v>
                </c:pt>
                <c:pt idx="50">
                  <c:v>550.4</c:v>
                </c:pt>
                <c:pt idx="51">
                  <c:v>748.8</c:v>
                </c:pt>
                <c:pt idx="52">
                  <c:v>696.6</c:v>
                </c:pt>
                <c:pt idx="53">
                  <c:v>683.9</c:v>
                </c:pt>
                <c:pt idx="54">
                  <c:v>665.6</c:v>
                </c:pt>
                <c:pt idx="55">
                  <c:v>645</c:v>
                </c:pt>
                <c:pt idx="56">
                  <c:v>557.5</c:v>
                </c:pt>
                <c:pt idx="57">
                  <c:v>563.70000000000005</c:v>
                </c:pt>
                <c:pt idx="58">
                  <c:v>682.8</c:v>
                </c:pt>
                <c:pt idx="59">
                  <c:v>656.3</c:v>
                </c:pt>
                <c:pt idx="60">
                  <c:v>728</c:v>
                </c:pt>
                <c:pt idx="61">
                  <c:v>741.7</c:v>
                </c:pt>
                <c:pt idx="62">
                  <c:v>750.9</c:v>
                </c:pt>
                <c:pt idx="63">
                  <c:v>742.9</c:v>
                </c:pt>
                <c:pt idx="64">
                  <c:v>710.1</c:v>
                </c:pt>
                <c:pt idx="65">
                  <c:v>688</c:v>
                </c:pt>
                <c:pt idx="66">
                  <c:v>735.9</c:v>
                </c:pt>
                <c:pt idx="67">
                  <c:v>744.6</c:v>
                </c:pt>
                <c:pt idx="68">
                  <c:v>646.29999999999995</c:v>
                </c:pt>
                <c:pt idx="69">
                  <c:v>766.8</c:v>
                </c:pt>
                <c:pt idx="70">
                  <c:v>696.6</c:v>
                </c:pt>
                <c:pt idx="71">
                  <c:v>603.5</c:v>
                </c:pt>
                <c:pt idx="72">
                  <c:v>643.5</c:v>
                </c:pt>
                <c:pt idx="73">
                  <c:v>607.20000000000005</c:v>
                </c:pt>
                <c:pt idx="74">
                  <c:v>645.9</c:v>
                </c:pt>
                <c:pt idx="75">
                  <c:v>738.9</c:v>
                </c:pt>
                <c:pt idx="76">
                  <c:v>690.5</c:v>
                </c:pt>
                <c:pt idx="77">
                  <c:v>660.8</c:v>
                </c:pt>
                <c:pt idx="78">
                  <c:v>689.4</c:v>
                </c:pt>
                <c:pt idx="79">
                  <c:v>692.9</c:v>
                </c:pt>
                <c:pt idx="80">
                  <c:v>694.2</c:v>
                </c:pt>
                <c:pt idx="81">
                  <c:v>694.3</c:v>
                </c:pt>
                <c:pt idx="82">
                  <c:v>654.1</c:v>
                </c:pt>
                <c:pt idx="83">
                  <c:v>692.7</c:v>
                </c:pt>
                <c:pt idx="84">
                  <c:v>643.70000000000005</c:v>
                </c:pt>
                <c:pt idx="85">
                  <c:v>607.29999999999995</c:v>
                </c:pt>
                <c:pt idx="86">
                  <c:v>698.1</c:v>
                </c:pt>
                <c:pt idx="87">
                  <c:v>710.3</c:v>
                </c:pt>
                <c:pt idx="88">
                  <c:v>683.8</c:v>
                </c:pt>
                <c:pt idx="89">
                  <c:v>699.4</c:v>
                </c:pt>
                <c:pt idx="90">
                  <c:v>714.8</c:v>
                </c:pt>
                <c:pt idx="91">
                  <c:v>682</c:v>
                </c:pt>
                <c:pt idx="92">
                  <c:v>645.70000000000005</c:v>
                </c:pt>
                <c:pt idx="93">
                  <c:v>669.5</c:v>
                </c:pt>
                <c:pt idx="94">
                  <c:v>666.9</c:v>
                </c:pt>
                <c:pt idx="95">
                  <c:v>602.20000000000005</c:v>
                </c:pt>
                <c:pt idx="96">
                  <c:v>636.1</c:v>
                </c:pt>
                <c:pt idx="97">
                  <c:v>640.4</c:v>
                </c:pt>
                <c:pt idx="98">
                  <c:v>605.20000000000005</c:v>
                </c:pt>
                <c:pt idx="99">
                  <c:v>629</c:v>
                </c:pt>
                <c:pt idx="100">
                  <c:v>672.3</c:v>
                </c:pt>
                <c:pt idx="101">
                  <c:v>682.1</c:v>
                </c:pt>
                <c:pt idx="102">
                  <c:v>688.9</c:v>
                </c:pt>
                <c:pt idx="103">
                  <c:v>658.5</c:v>
                </c:pt>
                <c:pt idx="104">
                  <c:v>587</c:v>
                </c:pt>
                <c:pt idx="105">
                  <c:v>598.29999999999995</c:v>
                </c:pt>
                <c:pt idx="106">
                  <c:v>562</c:v>
                </c:pt>
                <c:pt idx="107">
                  <c:v>521.5</c:v>
                </c:pt>
                <c:pt idx="108">
                  <c:v>547.5</c:v>
                </c:pt>
                <c:pt idx="109">
                  <c:v>590.20000000000005</c:v>
                </c:pt>
                <c:pt idx="110">
                  <c:v>577.20000000000005</c:v>
                </c:pt>
                <c:pt idx="111">
                  <c:v>587.20000000000005</c:v>
                </c:pt>
                <c:pt idx="112">
                  <c:v>564.20000000000005</c:v>
                </c:pt>
                <c:pt idx="113">
                  <c:v>536.9</c:v>
                </c:pt>
                <c:pt idx="114">
                  <c:v>566.9</c:v>
                </c:pt>
                <c:pt idx="115">
                  <c:v>491.4</c:v>
                </c:pt>
                <c:pt idx="116">
                  <c:v>528.79999999999995</c:v>
                </c:pt>
                <c:pt idx="117">
                  <c:v>514.5</c:v>
                </c:pt>
                <c:pt idx="118">
                  <c:v>575.9</c:v>
                </c:pt>
                <c:pt idx="119">
                  <c:v>545.6</c:v>
                </c:pt>
                <c:pt idx="120">
                  <c:v>481.2</c:v>
                </c:pt>
                <c:pt idx="121">
                  <c:v>516.20000000000005</c:v>
                </c:pt>
                <c:pt idx="122">
                  <c:v>522.1</c:v>
                </c:pt>
                <c:pt idx="123">
                  <c:v>585</c:v>
                </c:pt>
                <c:pt idx="124">
                  <c:v>495.6</c:v>
                </c:pt>
                <c:pt idx="125">
                  <c:v>588.20000000000005</c:v>
                </c:pt>
                <c:pt idx="126">
                  <c:v>546.9</c:v>
                </c:pt>
                <c:pt idx="127">
                  <c:v>632.5</c:v>
                </c:pt>
                <c:pt idx="128">
                  <c:v>559.20000000000005</c:v>
                </c:pt>
                <c:pt idx="129">
                  <c:v>425.2</c:v>
                </c:pt>
                <c:pt idx="130">
                  <c:v>366.2</c:v>
                </c:pt>
                <c:pt idx="131">
                  <c:v>455</c:v>
                </c:pt>
                <c:pt idx="132">
                  <c:v>334.5</c:v>
                </c:pt>
                <c:pt idx="133">
                  <c:v>439.8</c:v>
                </c:pt>
                <c:pt idx="134">
                  <c:v>401.1</c:v>
                </c:pt>
                <c:pt idx="135">
                  <c:v>461.1</c:v>
                </c:pt>
                <c:pt idx="136">
                  <c:v>481.1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6-0342-9629-9A3A0B3ABCD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712</c:v>
                </c:pt>
                <c:pt idx="45">
                  <c:v>660.1</c:v>
                </c:pt>
                <c:pt idx="46">
                  <c:v>783</c:v>
                </c:pt>
                <c:pt idx="47">
                  <c:v>768</c:v>
                </c:pt>
                <c:pt idx="48">
                  <c:v>800</c:v>
                </c:pt>
                <c:pt idx="49">
                  <c:v>778.3</c:v>
                </c:pt>
                <c:pt idx="50">
                  <c:v>697.1</c:v>
                </c:pt>
                <c:pt idx="51">
                  <c:v>800</c:v>
                </c:pt>
                <c:pt idx="52">
                  <c:v>714.3</c:v>
                </c:pt>
                <c:pt idx="53">
                  <c:v>624.29999999999995</c:v>
                </c:pt>
                <c:pt idx="54">
                  <c:v>678.2</c:v>
                </c:pt>
                <c:pt idx="55">
                  <c:v>690.1</c:v>
                </c:pt>
                <c:pt idx="56">
                  <c:v>652.79999999999995</c:v>
                </c:pt>
                <c:pt idx="57">
                  <c:v>649.6</c:v>
                </c:pt>
                <c:pt idx="58">
                  <c:v>698.9</c:v>
                </c:pt>
                <c:pt idx="59">
                  <c:v>717.3</c:v>
                </c:pt>
                <c:pt idx="60">
                  <c:v>750.5</c:v>
                </c:pt>
                <c:pt idx="61">
                  <c:v>799.8</c:v>
                </c:pt>
                <c:pt idx="62">
                  <c:v>705.4</c:v>
                </c:pt>
                <c:pt idx="63">
                  <c:v>725</c:v>
                </c:pt>
                <c:pt idx="64">
                  <c:v>751.3</c:v>
                </c:pt>
                <c:pt idx="65">
                  <c:v>685</c:v>
                </c:pt>
                <c:pt idx="66">
                  <c:v>800</c:v>
                </c:pt>
                <c:pt idx="67">
                  <c:v>797.4</c:v>
                </c:pt>
                <c:pt idx="68">
                  <c:v>696.2</c:v>
                </c:pt>
                <c:pt idx="69">
                  <c:v>745.1</c:v>
                </c:pt>
                <c:pt idx="70">
                  <c:v>791.9</c:v>
                </c:pt>
                <c:pt idx="71">
                  <c:v>687.8</c:v>
                </c:pt>
                <c:pt idx="72">
                  <c:v>690</c:v>
                </c:pt>
                <c:pt idx="73">
                  <c:v>590.4</c:v>
                </c:pt>
                <c:pt idx="74">
                  <c:v>669.4</c:v>
                </c:pt>
                <c:pt idx="75">
                  <c:v>672.4</c:v>
                </c:pt>
                <c:pt idx="76">
                  <c:v>708.7</c:v>
                </c:pt>
                <c:pt idx="77">
                  <c:v>750.4</c:v>
                </c:pt>
                <c:pt idx="78">
                  <c:v>747</c:v>
                </c:pt>
                <c:pt idx="79">
                  <c:v>800</c:v>
                </c:pt>
                <c:pt idx="80">
                  <c:v>776.9</c:v>
                </c:pt>
                <c:pt idx="81">
                  <c:v>705.8</c:v>
                </c:pt>
                <c:pt idx="82">
                  <c:v>703.8</c:v>
                </c:pt>
                <c:pt idx="83">
                  <c:v>691.9</c:v>
                </c:pt>
                <c:pt idx="84">
                  <c:v>635.4</c:v>
                </c:pt>
                <c:pt idx="85">
                  <c:v>638.6</c:v>
                </c:pt>
                <c:pt idx="86">
                  <c:v>661.4</c:v>
                </c:pt>
                <c:pt idx="87">
                  <c:v>762.3</c:v>
                </c:pt>
                <c:pt idx="88">
                  <c:v>712.4</c:v>
                </c:pt>
                <c:pt idx="89">
                  <c:v>659.8</c:v>
                </c:pt>
                <c:pt idx="90">
                  <c:v>668.6</c:v>
                </c:pt>
                <c:pt idx="91">
                  <c:v>655.29999999999995</c:v>
                </c:pt>
                <c:pt idx="92">
                  <c:v>663.9</c:v>
                </c:pt>
                <c:pt idx="93">
                  <c:v>791.6</c:v>
                </c:pt>
                <c:pt idx="94">
                  <c:v>686.4</c:v>
                </c:pt>
                <c:pt idx="95">
                  <c:v>679.8</c:v>
                </c:pt>
                <c:pt idx="96">
                  <c:v>598.4</c:v>
                </c:pt>
                <c:pt idx="97">
                  <c:v>638.5</c:v>
                </c:pt>
                <c:pt idx="98">
                  <c:v>647.20000000000005</c:v>
                </c:pt>
                <c:pt idx="99">
                  <c:v>639.1</c:v>
                </c:pt>
                <c:pt idx="100">
                  <c:v>666.7</c:v>
                </c:pt>
                <c:pt idx="101">
                  <c:v>677.5</c:v>
                </c:pt>
                <c:pt idx="102">
                  <c:v>654.9</c:v>
                </c:pt>
                <c:pt idx="103">
                  <c:v>652.6</c:v>
                </c:pt>
                <c:pt idx="104">
                  <c:v>603.5</c:v>
                </c:pt>
                <c:pt idx="105">
                  <c:v>579.70000000000005</c:v>
                </c:pt>
                <c:pt idx="106">
                  <c:v>594</c:v>
                </c:pt>
                <c:pt idx="107">
                  <c:v>555.6</c:v>
                </c:pt>
                <c:pt idx="108">
                  <c:v>569.9</c:v>
                </c:pt>
                <c:pt idx="109">
                  <c:v>546.1</c:v>
                </c:pt>
                <c:pt idx="110">
                  <c:v>554.6</c:v>
                </c:pt>
                <c:pt idx="111">
                  <c:v>572.9</c:v>
                </c:pt>
                <c:pt idx="112">
                  <c:v>557.6</c:v>
                </c:pt>
                <c:pt idx="113">
                  <c:v>544.79999999999995</c:v>
                </c:pt>
                <c:pt idx="114">
                  <c:v>564.29999999999995</c:v>
                </c:pt>
                <c:pt idx="115">
                  <c:v>545.70000000000005</c:v>
                </c:pt>
                <c:pt idx="116">
                  <c:v>569.79999999999995</c:v>
                </c:pt>
                <c:pt idx="117">
                  <c:v>527.1</c:v>
                </c:pt>
                <c:pt idx="118">
                  <c:v>554</c:v>
                </c:pt>
                <c:pt idx="119">
                  <c:v>526.9</c:v>
                </c:pt>
                <c:pt idx="120">
                  <c:v>520</c:v>
                </c:pt>
                <c:pt idx="121">
                  <c:v>530.4</c:v>
                </c:pt>
                <c:pt idx="122">
                  <c:v>652.79999999999995</c:v>
                </c:pt>
                <c:pt idx="123">
                  <c:v>536.79999999999995</c:v>
                </c:pt>
                <c:pt idx="124">
                  <c:v>547.29999999999995</c:v>
                </c:pt>
                <c:pt idx="125">
                  <c:v>517.70000000000005</c:v>
                </c:pt>
                <c:pt idx="126">
                  <c:v>530.9</c:v>
                </c:pt>
                <c:pt idx="127">
                  <c:v>519.4</c:v>
                </c:pt>
                <c:pt idx="128">
                  <c:v>535.5</c:v>
                </c:pt>
                <c:pt idx="129">
                  <c:v>523.70000000000005</c:v>
                </c:pt>
                <c:pt idx="130">
                  <c:v>551.4</c:v>
                </c:pt>
                <c:pt idx="131">
                  <c:v>529.70000000000005</c:v>
                </c:pt>
                <c:pt idx="132">
                  <c:v>513</c:v>
                </c:pt>
                <c:pt idx="133">
                  <c:v>529.70000000000005</c:v>
                </c:pt>
                <c:pt idx="134">
                  <c:v>498.1</c:v>
                </c:pt>
                <c:pt idx="135">
                  <c:v>485</c:v>
                </c:pt>
                <c:pt idx="136">
                  <c:v>476.5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46-0342-9629-9A3A0B3AB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09920"/>
        <c:axId val="1"/>
      </c:scatterChart>
      <c:valAx>
        <c:axId val="17231099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1099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914</c:v>
                </c:pt>
                <c:pt idx="45">
                  <c:v>1379</c:v>
                </c:pt>
                <c:pt idx="46">
                  <c:v>1253</c:v>
                </c:pt>
                <c:pt idx="47">
                  <c:v>510</c:v>
                </c:pt>
                <c:pt idx="48">
                  <c:v>1147</c:v>
                </c:pt>
                <c:pt idx="49">
                  <c:v>577</c:v>
                </c:pt>
                <c:pt idx="50">
                  <c:v>686</c:v>
                </c:pt>
                <c:pt idx="51">
                  <c:v>943</c:v>
                </c:pt>
                <c:pt idx="52">
                  <c:v>310</c:v>
                </c:pt>
                <c:pt idx="53">
                  <c:v>810</c:v>
                </c:pt>
                <c:pt idx="54">
                  <c:v>769</c:v>
                </c:pt>
                <c:pt idx="55">
                  <c:v>662</c:v>
                </c:pt>
                <c:pt idx="56">
                  <c:v>1076</c:v>
                </c:pt>
                <c:pt idx="57">
                  <c:v>800</c:v>
                </c:pt>
                <c:pt idx="58">
                  <c:v>664</c:v>
                </c:pt>
                <c:pt idx="59">
                  <c:v>791</c:v>
                </c:pt>
                <c:pt idx="60">
                  <c:v>988</c:v>
                </c:pt>
                <c:pt idx="61">
                  <c:v>1300</c:v>
                </c:pt>
                <c:pt idx="62">
                  <c:v>1400</c:v>
                </c:pt>
                <c:pt idx="63">
                  <c:v>918</c:v>
                </c:pt>
                <c:pt idx="64">
                  <c:v>731</c:v>
                </c:pt>
                <c:pt idx="65">
                  <c:v>463</c:v>
                </c:pt>
                <c:pt idx="66">
                  <c:v>820</c:v>
                </c:pt>
                <c:pt idx="67">
                  <c:v>568</c:v>
                </c:pt>
                <c:pt idx="68">
                  <c:v>625</c:v>
                </c:pt>
                <c:pt idx="69">
                  <c:v>491</c:v>
                </c:pt>
                <c:pt idx="70">
                  <c:v>513</c:v>
                </c:pt>
                <c:pt idx="71">
                  <c:v>698</c:v>
                </c:pt>
                <c:pt idx="72">
                  <c:v>535</c:v>
                </c:pt>
                <c:pt idx="73">
                  <c:v>709</c:v>
                </c:pt>
                <c:pt idx="74">
                  <c:v>474</c:v>
                </c:pt>
                <c:pt idx="75">
                  <c:v>965</c:v>
                </c:pt>
                <c:pt idx="76">
                  <c:v>526</c:v>
                </c:pt>
                <c:pt idx="77">
                  <c:v>689</c:v>
                </c:pt>
                <c:pt idx="78">
                  <c:v>524</c:v>
                </c:pt>
                <c:pt idx="79">
                  <c:v>444</c:v>
                </c:pt>
                <c:pt idx="80">
                  <c:v>615</c:v>
                </c:pt>
                <c:pt idx="81">
                  <c:v>588</c:v>
                </c:pt>
                <c:pt idx="82">
                  <c:v>919</c:v>
                </c:pt>
                <c:pt idx="83">
                  <c:v>435</c:v>
                </c:pt>
                <c:pt idx="84">
                  <c:v>338</c:v>
                </c:pt>
                <c:pt idx="85">
                  <c:v>477</c:v>
                </c:pt>
                <c:pt idx="86">
                  <c:v>804</c:v>
                </c:pt>
                <c:pt idx="87">
                  <c:v>500</c:v>
                </c:pt>
                <c:pt idx="88">
                  <c:v>414</c:v>
                </c:pt>
                <c:pt idx="89">
                  <c:v>486</c:v>
                </c:pt>
                <c:pt idx="90">
                  <c:v>581</c:v>
                </c:pt>
                <c:pt idx="91">
                  <c:v>604</c:v>
                </c:pt>
                <c:pt idx="92">
                  <c:v>486</c:v>
                </c:pt>
                <c:pt idx="93">
                  <c:v>491</c:v>
                </c:pt>
                <c:pt idx="94">
                  <c:v>547</c:v>
                </c:pt>
                <c:pt idx="95">
                  <c:v>349</c:v>
                </c:pt>
                <c:pt idx="96">
                  <c:v>574</c:v>
                </c:pt>
                <c:pt idx="97">
                  <c:v>487</c:v>
                </c:pt>
                <c:pt idx="98">
                  <c:v>398</c:v>
                </c:pt>
                <c:pt idx="99">
                  <c:v>443</c:v>
                </c:pt>
                <c:pt idx="100">
                  <c:v>634</c:v>
                </c:pt>
                <c:pt idx="101">
                  <c:v>423</c:v>
                </c:pt>
                <c:pt idx="102">
                  <c:v>369</c:v>
                </c:pt>
                <c:pt idx="103">
                  <c:v>708</c:v>
                </c:pt>
                <c:pt idx="104">
                  <c:v>414</c:v>
                </c:pt>
                <c:pt idx="105">
                  <c:v>480</c:v>
                </c:pt>
                <c:pt idx="106">
                  <c:v>535</c:v>
                </c:pt>
                <c:pt idx="107">
                  <c:v>333</c:v>
                </c:pt>
                <c:pt idx="108">
                  <c:v>476</c:v>
                </c:pt>
                <c:pt idx="109">
                  <c:v>469</c:v>
                </c:pt>
                <c:pt idx="110">
                  <c:v>628</c:v>
                </c:pt>
                <c:pt idx="111">
                  <c:v>577</c:v>
                </c:pt>
                <c:pt idx="112">
                  <c:v>712</c:v>
                </c:pt>
                <c:pt idx="113">
                  <c:v>439</c:v>
                </c:pt>
                <c:pt idx="114">
                  <c:v>489</c:v>
                </c:pt>
                <c:pt idx="115">
                  <c:v>493</c:v>
                </c:pt>
                <c:pt idx="116">
                  <c:v>449</c:v>
                </c:pt>
                <c:pt idx="117">
                  <c:v>485</c:v>
                </c:pt>
                <c:pt idx="118">
                  <c:v>379</c:v>
                </c:pt>
                <c:pt idx="119">
                  <c:v>399</c:v>
                </c:pt>
                <c:pt idx="120">
                  <c:v>657</c:v>
                </c:pt>
                <c:pt idx="121">
                  <c:v>346</c:v>
                </c:pt>
                <c:pt idx="122">
                  <c:v>686</c:v>
                </c:pt>
                <c:pt idx="123">
                  <c:v>749</c:v>
                </c:pt>
                <c:pt idx="124">
                  <c:v>424</c:v>
                </c:pt>
                <c:pt idx="125">
                  <c:v>515</c:v>
                </c:pt>
                <c:pt idx="126">
                  <c:v>359</c:v>
                </c:pt>
                <c:pt idx="127">
                  <c:v>725</c:v>
                </c:pt>
                <c:pt idx="128">
                  <c:v>465</c:v>
                </c:pt>
                <c:pt idx="129">
                  <c:v>597</c:v>
                </c:pt>
                <c:pt idx="130">
                  <c:v>626</c:v>
                </c:pt>
                <c:pt idx="131">
                  <c:v>523</c:v>
                </c:pt>
                <c:pt idx="132">
                  <c:v>447</c:v>
                </c:pt>
                <c:pt idx="133">
                  <c:v>785</c:v>
                </c:pt>
                <c:pt idx="134">
                  <c:v>777</c:v>
                </c:pt>
                <c:pt idx="135">
                  <c:v>600</c:v>
                </c:pt>
                <c:pt idx="136">
                  <c:v>1136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E-2B4D-A7BF-3BA1BAC8EE0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888</c:v>
                </c:pt>
                <c:pt idx="45">
                  <c:v>944</c:v>
                </c:pt>
                <c:pt idx="46">
                  <c:v>982</c:v>
                </c:pt>
                <c:pt idx="47">
                  <c:v>1217</c:v>
                </c:pt>
                <c:pt idx="48">
                  <c:v>642</c:v>
                </c:pt>
                <c:pt idx="49">
                  <c:v>466</c:v>
                </c:pt>
                <c:pt idx="50">
                  <c:v>1391</c:v>
                </c:pt>
                <c:pt idx="51">
                  <c:v>918</c:v>
                </c:pt>
                <c:pt idx="52">
                  <c:v>843</c:v>
                </c:pt>
                <c:pt idx="53">
                  <c:v>629</c:v>
                </c:pt>
                <c:pt idx="54">
                  <c:v>1321</c:v>
                </c:pt>
                <c:pt idx="55">
                  <c:v>1005</c:v>
                </c:pt>
                <c:pt idx="56">
                  <c:v>455</c:v>
                </c:pt>
                <c:pt idx="57">
                  <c:v>738</c:v>
                </c:pt>
                <c:pt idx="58">
                  <c:v>873</c:v>
                </c:pt>
                <c:pt idx="59">
                  <c:v>741</c:v>
                </c:pt>
                <c:pt idx="60">
                  <c:v>585</c:v>
                </c:pt>
                <c:pt idx="61">
                  <c:v>678</c:v>
                </c:pt>
                <c:pt idx="62">
                  <c:v>1208</c:v>
                </c:pt>
                <c:pt idx="63">
                  <c:v>485</c:v>
                </c:pt>
                <c:pt idx="64">
                  <c:v>799</c:v>
                </c:pt>
                <c:pt idx="65">
                  <c:v>486</c:v>
                </c:pt>
                <c:pt idx="66">
                  <c:v>589</c:v>
                </c:pt>
                <c:pt idx="67">
                  <c:v>866</c:v>
                </c:pt>
                <c:pt idx="68">
                  <c:v>871</c:v>
                </c:pt>
                <c:pt idx="69">
                  <c:v>600</c:v>
                </c:pt>
                <c:pt idx="70">
                  <c:v>544</c:v>
                </c:pt>
                <c:pt idx="71">
                  <c:v>769</c:v>
                </c:pt>
                <c:pt idx="72">
                  <c:v>456</c:v>
                </c:pt>
                <c:pt idx="73">
                  <c:v>530</c:v>
                </c:pt>
                <c:pt idx="74">
                  <c:v>382</c:v>
                </c:pt>
                <c:pt idx="75">
                  <c:v>618</c:v>
                </c:pt>
                <c:pt idx="76">
                  <c:v>512</c:v>
                </c:pt>
                <c:pt idx="77">
                  <c:v>589</c:v>
                </c:pt>
                <c:pt idx="78">
                  <c:v>483</c:v>
                </c:pt>
                <c:pt idx="79">
                  <c:v>568</c:v>
                </c:pt>
                <c:pt idx="80">
                  <c:v>583</c:v>
                </c:pt>
                <c:pt idx="81">
                  <c:v>494</c:v>
                </c:pt>
                <c:pt idx="82">
                  <c:v>676</c:v>
                </c:pt>
                <c:pt idx="83">
                  <c:v>493</c:v>
                </c:pt>
                <c:pt idx="84">
                  <c:v>473</c:v>
                </c:pt>
                <c:pt idx="85">
                  <c:v>713</c:v>
                </c:pt>
                <c:pt idx="86">
                  <c:v>554</c:v>
                </c:pt>
                <c:pt idx="87">
                  <c:v>475</c:v>
                </c:pt>
                <c:pt idx="88">
                  <c:v>494</c:v>
                </c:pt>
                <c:pt idx="89">
                  <c:v>472</c:v>
                </c:pt>
                <c:pt idx="90">
                  <c:v>343</c:v>
                </c:pt>
                <c:pt idx="91">
                  <c:v>422</c:v>
                </c:pt>
                <c:pt idx="92">
                  <c:v>340</c:v>
                </c:pt>
                <c:pt idx="93">
                  <c:v>483</c:v>
                </c:pt>
                <c:pt idx="94">
                  <c:v>561</c:v>
                </c:pt>
                <c:pt idx="95">
                  <c:v>430</c:v>
                </c:pt>
                <c:pt idx="96">
                  <c:v>376</c:v>
                </c:pt>
                <c:pt idx="97">
                  <c:v>428</c:v>
                </c:pt>
                <c:pt idx="98">
                  <c:v>336</c:v>
                </c:pt>
                <c:pt idx="99">
                  <c:v>562</c:v>
                </c:pt>
                <c:pt idx="100">
                  <c:v>414</c:v>
                </c:pt>
                <c:pt idx="101">
                  <c:v>315</c:v>
                </c:pt>
                <c:pt idx="102">
                  <c:v>476</c:v>
                </c:pt>
                <c:pt idx="103">
                  <c:v>226</c:v>
                </c:pt>
                <c:pt idx="104">
                  <c:v>371</c:v>
                </c:pt>
                <c:pt idx="105">
                  <c:v>479</c:v>
                </c:pt>
                <c:pt idx="106">
                  <c:v>469</c:v>
                </c:pt>
                <c:pt idx="107">
                  <c:v>528</c:v>
                </c:pt>
                <c:pt idx="108">
                  <c:v>493</c:v>
                </c:pt>
                <c:pt idx="109">
                  <c:v>765</c:v>
                </c:pt>
                <c:pt idx="110">
                  <c:v>694</c:v>
                </c:pt>
                <c:pt idx="111">
                  <c:v>604</c:v>
                </c:pt>
                <c:pt idx="112">
                  <c:v>498</c:v>
                </c:pt>
                <c:pt idx="113">
                  <c:v>536</c:v>
                </c:pt>
                <c:pt idx="114">
                  <c:v>497</c:v>
                </c:pt>
                <c:pt idx="115">
                  <c:v>627</c:v>
                </c:pt>
                <c:pt idx="116">
                  <c:v>634</c:v>
                </c:pt>
                <c:pt idx="117">
                  <c:v>348</c:v>
                </c:pt>
                <c:pt idx="118">
                  <c:v>527</c:v>
                </c:pt>
                <c:pt idx="119">
                  <c:v>552</c:v>
                </c:pt>
                <c:pt idx="120">
                  <c:v>497</c:v>
                </c:pt>
                <c:pt idx="121">
                  <c:v>437</c:v>
                </c:pt>
                <c:pt idx="122">
                  <c:v>625</c:v>
                </c:pt>
                <c:pt idx="123">
                  <c:v>538</c:v>
                </c:pt>
                <c:pt idx="124">
                  <c:v>453</c:v>
                </c:pt>
                <c:pt idx="125">
                  <c:v>708</c:v>
                </c:pt>
                <c:pt idx="126">
                  <c:v>682</c:v>
                </c:pt>
                <c:pt idx="127">
                  <c:v>729</c:v>
                </c:pt>
                <c:pt idx="128">
                  <c:v>379</c:v>
                </c:pt>
                <c:pt idx="129">
                  <c:v>330</c:v>
                </c:pt>
                <c:pt idx="130">
                  <c:v>507</c:v>
                </c:pt>
                <c:pt idx="131">
                  <c:v>666</c:v>
                </c:pt>
                <c:pt idx="132">
                  <c:v>368</c:v>
                </c:pt>
                <c:pt idx="133">
                  <c:v>659</c:v>
                </c:pt>
                <c:pt idx="134">
                  <c:v>561</c:v>
                </c:pt>
                <c:pt idx="135">
                  <c:v>424</c:v>
                </c:pt>
                <c:pt idx="136">
                  <c:v>594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E-2B4D-A7BF-3BA1BAC8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320080"/>
        <c:axId val="1"/>
      </c:scatterChart>
      <c:valAx>
        <c:axId val="190832008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320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0.97097132817531717</c:v>
                </c:pt>
                <c:pt idx="45">
                  <c:v>0.94718558944590237</c:v>
                </c:pt>
                <c:pt idx="46">
                  <c:v>0.94914936022951168</c:v>
                </c:pt>
                <c:pt idx="47">
                  <c:v>0.98064330121775001</c:v>
                </c:pt>
                <c:pt idx="48">
                  <c:v>0.95604457360424111</c:v>
                </c:pt>
                <c:pt idx="49">
                  <c:v>0.97502269817700593</c:v>
                </c:pt>
                <c:pt idx="50">
                  <c:v>0.97777519056897921</c:v>
                </c:pt>
                <c:pt idx="51">
                  <c:v>0.95922495144513797</c:v>
                </c:pt>
                <c:pt idx="52">
                  <c:v>0.98716688069899061</c:v>
                </c:pt>
                <c:pt idx="53">
                  <c:v>0.97054683279518184</c:v>
                </c:pt>
                <c:pt idx="54">
                  <c:v>0.97564911125382647</c:v>
                </c:pt>
                <c:pt idx="55">
                  <c:v>0.98182884722429908</c:v>
                </c:pt>
                <c:pt idx="56">
                  <c:v>0.97465814241093252</c:v>
                </c:pt>
                <c:pt idx="57">
                  <c:v>0.9758911071984846</c:v>
                </c:pt>
                <c:pt idx="58">
                  <c:v>0.97576490811140815</c:v>
                </c:pt>
                <c:pt idx="59">
                  <c:v>0.96969525394992295</c:v>
                </c:pt>
                <c:pt idx="60">
                  <c:v>0.95493046652784253</c:v>
                </c:pt>
                <c:pt idx="61">
                  <c:v>0.93134348948384171</c:v>
                </c:pt>
                <c:pt idx="62">
                  <c:v>0.92075201682309926</c:v>
                </c:pt>
                <c:pt idx="63">
                  <c:v>0.94711746282949505</c:v>
                </c:pt>
                <c:pt idx="64">
                  <c:v>0.95923411228021915</c:v>
                </c:pt>
                <c:pt idx="65">
                  <c:v>0.97131552075974847</c:v>
                </c:pt>
                <c:pt idx="66">
                  <c:v>0.94409721219309972</c:v>
                </c:pt>
                <c:pt idx="67">
                  <c:v>0.95804513984708639</c:v>
                </c:pt>
                <c:pt idx="68">
                  <c:v>0.95784171025492681</c:v>
                </c:pt>
                <c:pt idx="69">
                  <c:v>0.96437193348596806</c:v>
                </c:pt>
                <c:pt idx="70">
                  <c:v>0.96252115613886213</c:v>
                </c:pt>
                <c:pt idx="71">
                  <c:v>0.9666617624698407</c:v>
                </c:pt>
                <c:pt idx="72">
                  <c:v>0.97435401841543801</c:v>
                </c:pt>
                <c:pt idx="73">
                  <c:v>0.97252721110973872</c:v>
                </c:pt>
                <c:pt idx="74">
                  <c:v>0.97871477384579064</c:v>
                </c:pt>
                <c:pt idx="75">
                  <c:v>0.92130185542155341</c:v>
                </c:pt>
                <c:pt idx="76">
                  <c:v>0.95291231938157395</c:v>
                </c:pt>
                <c:pt idx="77">
                  <c:v>0.94166988048637779</c:v>
                </c:pt>
                <c:pt idx="78">
                  <c:v>0.953154199750186</c:v>
                </c:pt>
                <c:pt idx="79">
                  <c:v>0.96290652776309404</c:v>
                </c:pt>
                <c:pt idx="80">
                  <c:v>0.95134288369011843</c:v>
                </c:pt>
                <c:pt idx="81">
                  <c:v>0.95337305796888605</c:v>
                </c:pt>
                <c:pt idx="82">
                  <c:v>0.94430017552574785</c:v>
                </c:pt>
                <c:pt idx="83">
                  <c:v>0.96974366406228374</c:v>
                </c:pt>
                <c:pt idx="84">
                  <c:v>0.97684207552442293</c:v>
                </c:pt>
                <c:pt idx="85">
                  <c:v>0.97384652560942142</c:v>
                </c:pt>
                <c:pt idx="86">
                  <c:v>0.94507561741922763</c:v>
                </c:pt>
                <c:pt idx="87">
                  <c:v>0.95216053129864453</c:v>
                </c:pt>
                <c:pt idx="88">
                  <c:v>0.94189204036181284</c:v>
                </c:pt>
                <c:pt idx="89">
                  <c:v>0.92626978703569551</c:v>
                </c:pt>
                <c:pt idx="90">
                  <c:v>0.91890355706289317</c:v>
                </c:pt>
                <c:pt idx="91">
                  <c:v>0.91202225209547994</c:v>
                </c:pt>
                <c:pt idx="92">
                  <c:v>0.94048064499910378</c:v>
                </c:pt>
                <c:pt idx="93">
                  <c:v>0.92546139174316566</c:v>
                </c:pt>
                <c:pt idx="94">
                  <c:v>0.916291153179702</c:v>
                </c:pt>
                <c:pt idx="95">
                  <c:v>0.94794805766931201</c:v>
                </c:pt>
                <c:pt idx="96">
                  <c:v>0.89813497633089379</c:v>
                </c:pt>
                <c:pt idx="97">
                  <c:v>0.91308477909615193</c:v>
                </c:pt>
                <c:pt idx="98">
                  <c:v>0.96084925243047936</c:v>
                </c:pt>
                <c:pt idx="99">
                  <c:v>0.95928818362654811</c:v>
                </c:pt>
                <c:pt idx="100">
                  <c:v>0.93475944787033782</c:v>
                </c:pt>
                <c:pt idx="101">
                  <c:v>0.93533975109020018</c:v>
                </c:pt>
                <c:pt idx="102">
                  <c:v>0.93517114625085962</c:v>
                </c:pt>
                <c:pt idx="103">
                  <c:v>0.8914182629142311</c:v>
                </c:pt>
                <c:pt idx="104">
                  <c:v>0.90638365136032339</c:v>
                </c:pt>
                <c:pt idx="105">
                  <c:v>0.8912206022570327</c:v>
                </c:pt>
                <c:pt idx="106">
                  <c:v>0.87656201272777845</c:v>
                </c:pt>
                <c:pt idx="107">
                  <c:v>0.92228658875633074</c:v>
                </c:pt>
                <c:pt idx="108">
                  <c:v>0.88774381826576032</c:v>
                </c:pt>
                <c:pt idx="109">
                  <c:v>0.87236717784401863</c:v>
                </c:pt>
                <c:pt idx="110">
                  <c:v>0.8323543104846306</c:v>
                </c:pt>
                <c:pt idx="111">
                  <c:v>0.84156604709207317</c:v>
                </c:pt>
                <c:pt idx="112">
                  <c:v>0.80589116618838941</c:v>
                </c:pt>
                <c:pt idx="113">
                  <c:v>0.88022486836054703</c:v>
                </c:pt>
                <c:pt idx="114">
                  <c:v>0.87106107782989672</c:v>
                </c:pt>
                <c:pt idx="115">
                  <c:v>0.87216666789216757</c:v>
                </c:pt>
                <c:pt idx="116">
                  <c:v>0.87537937448552938</c:v>
                </c:pt>
                <c:pt idx="117">
                  <c:v>0.84586974370116741</c:v>
                </c:pt>
                <c:pt idx="118">
                  <c:v>0.86252730870824168</c:v>
                </c:pt>
                <c:pt idx="119">
                  <c:v>0.86196079003730308</c:v>
                </c:pt>
                <c:pt idx="120">
                  <c:v>0.80571273941199117</c:v>
                </c:pt>
                <c:pt idx="121">
                  <c:v>0.88311330688505441</c:v>
                </c:pt>
                <c:pt idx="122">
                  <c:v>0.77584274410911225</c:v>
                </c:pt>
                <c:pt idx="123">
                  <c:v>0.78602995836841305</c:v>
                </c:pt>
                <c:pt idx="124">
                  <c:v>0.86954247482030589</c:v>
                </c:pt>
                <c:pt idx="125">
                  <c:v>0.77885625295628924</c:v>
                </c:pt>
                <c:pt idx="126">
                  <c:v>0.90423871397207611</c:v>
                </c:pt>
                <c:pt idx="127">
                  <c:v>0.7221154328132916</c:v>
                </c:pt>
                <c:pt idx="128">
                  <c:v>0.8218253502374353</c:v>
                </c:pt>
                <c:pt idx="129">
                  <c:v>0.77904469837284496</c:v>
                </c:pt>
                <c:pt idx="130">
                  <c:v>0.79139837552458769</c:v>
                </c:pt>
                <c:pt idx="131">
                  <c:v>0.78596108640877804</c:v>
                </c:pt>
                <c:pt idx="132">
                  <c:v>0.84685908901301377</c:v>
                </c:pt>
                <c:pt idx="133">
                  <c:v>0.70071999160553866</c:v>
                </c:pt>
                <c:pt idx="134">
                  <c:v>0.71476588009982922</c:v>
                </c:pt>
                <c:pt idx="135">
                  <c:v>0.73923409417530106</c:v>
                </c:pt>
                <c:pt idx="136">
                  <c:v>0.57127394272076437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161.9</c:v>
                </c:pt>
                <c:pt idx="3">
                  <c:v>160.80000000000001</c:v>
                </c:pt>
                <c:pt idx="4">
                  <c:v>159.9</c:v>
                </c:pt>
                <c:pt idx="5">
                  <c:v>158.80000000000001</c:v>
                </c:pt>
                <c:pt idx="6">
                  <c:v>157.69999999999999</c:v>
                </c:pt>
                <c:pt idx="7">
                  <c:v>156.6</c:v>
                </c:pt>
                <c:pt idx="8">
                  <c:v>155.69999999999999</c:v>
                </c:pt>
                <c:pt idx="9">
                  <c:v>154.6</c:v>
                </c:pt>
                <c:pt idx="10">
                  <c:v>153.5</c:v>
                </c:pt>
                <c:pt idx="11">
                  <c:v>152.4</c:v>
                </c:pt>
                <c:pt idx="12">
                  <c:v>151.19999999999999</c:v>
                </c:pt>
                <c:pt idx="13">
                  <c:v>150.30000000000001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144.19999999999999</c:v>
                </c:pt>
                <c:pt idx="19">
                  <c:v>143.1</c:v>
                </c:pt>
                <c:pt idx="20">
                  <c:v>142.1</c:v>
                </c:pt>
                <c:pt idx="21">
                  <c:v>141</c:v>
                </c:pt>
                <c:pt idx="22">
                  <c:v>139.9</c:v>
                </c:pt>
                <c:pt idx="23">
                  <c:v>139</c:v>
                </c:pt>
                <c:pt idx="24">
                  <c:v>137.9</c:v>
                </c:pt>
                <c:pt idx="25">
                  <c:v>136.80000000000001</c:v>
                </c:pt>
                <c:pt idx="26">
                  <c:v>135.5</c:v>
                </c:pt>
                <c:pt idx="27">
                  <c:v>134.4</c:v>
                </c:pt>
                <c:pt idx="28">
                  <c:v>133.5</c:v>
                </c:pt>
                <c:pt idx="29">
                  <c:v>132.19999999999999</c:v>
                </c:pt>
                <c:pt idx="30">
                  <c:v>131.1</c:v>
                </c:pt>
                <c:pt idx="31">
                  <c:v>130</c:v>
                </c:pt>
                <c:pt idx="32">
                  <c:v>128.80000000000001</c:v>
                </c:pt>
                <c:pt idx="33">
                  <c:v>127.9</c:v>
                </c:pt>
                <c:pt idx="34">
                  <c:v>126.8</c:v>
                </c:pt>
                <c:pt idx="35">
                  <c:v>125.7</c:v>
                </c:pt>
                <c:pt idx="36">
                  <c:v>124.8</c:v>
                </c:pt>
                <c:pt idx="37">
                  <c:v>123.8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118.4</c:v>
                </c:pt>
                <c:pt idx="43">
                  <c:v>117.5</c:v>
                </c:pt>
                <c:pt idx="44">
                  <c:v>116.4</c:v>
                </c:pt>
                <c:pt idx="45">
                  <c:v>115.1</c:v>
                </c:pt>
                <c:pt idx="46">
                  <c:v>114</c:v>
                </c:pt>
                <c:pt idx="47">
                  <c:v>112.9</c:v>
                </c:pt>
                <c:pt idx="48">
                  <c:v>112.2</c:v>
                </c:pt>
                <c:pt idx="49">
                  <c:v>111.1</c:v>
                </c:pt>
                <c:pt idx="50">
                  <c:v>110</c:v>
                </c:pt>
                <c:pt idx="51">
                  <c:v>108.9</c:v>
                </c:pt>
                <c:pt idx="52">
                  <c:v>108.2</c:v>
                </c:pt>
                <c:pt idx="53">
                  <c:v>107.1</c:v>
                </c:pt>
                <c:pt idx="54">
                  <c:v>106.2</c:v>
                </c:pt>
                <c:pt idx="55">
                  <c:v>105.1</c:v>
                </c:pt>
                <c:pt idx="56">
                  <c:v>104</c:v>
                </c:pt>
                <c:pt idx="57">
                  <c:v>102.9</c:v>
                </c:pt>
                <c:pt idx="58">
                  <c:v>102</c:v>
                </c:pt>
                <c:pt idx="59">
                  <c:v>100.9</c:v>
                </c:pt>
                <c:pt idx="60">
                  <c:v>100.2</c:v>
                </c:pt>
                <c:pt idx="61">
                  <c:v>99.3</c:v>
                </c:pt>
                <c:pt idx="62">
                  <c:v>98.2</c:v>
                </c:pt>
                <c:pt idx="63">
                  <c:v>97.3</c:v>
                </c:pt>
                <c:pt idx="64">
                  <c:v>96.3</c:v>
                </c:pt>
                <c:pt idx="65">
                  <c:v>95.4</c:v>
                </c:pt>
                <c:pt idx="66">
                  <c:v>94.5</c:v>
                </c:pt>
                <c:pt idx="67">
                  <c:v>93.4</c:v>
                </c:pt>
                <c:pt idx="68">
                  <c:v>92.5</c:v>
                </c:pt>
                <c:pt idx="69">
                  <c:v>91.6</c:v>
                </c:pt>
                <c:pt idx="70">
                  <c:v>90.7</c:v>
                </c:pt>
                <c:pt idx="71">
                  <c:v>89.8</c:v>
                </c:pt>
                <c:pt idx="72">
                  <c:v>88.9</c:v>
                </c:pt>
                <c:pt idx="73">
                  <c:v>87.8</c:v>
                </c:pt>
                <c:pt idx="74">
                  <c:v>86.9</c:v>
                </c:pt>
                <c:pt idx="75">
                  <c:v>85.8</c:v>
                </c:pt>
                <c:pt idx="76">
                  <c:v>84.9</c:v>
                </c:pt>
                <c:pt idx="77">
                  <c:v>84</c:v>
                </c:pt>
                <c:pt idx="78">
                  <c:v>83</c:v>
                </c:pt>
                <c:pt idx="79">
                  <c:v>82.3</c:v>
                </c:pt>
                <c:pt idx="80">
                  <c:v>81.400000000000006</c:v>
                </c:pt>
                <c:pt idx="81">
                  <c:v>80.7</c:v>
                </c:pt>
                <c:pt idx="82">
                  <c:v>79.8</c:v>
                </c:pt>
                <c:pt idx="83">
                  <c:v>78.900000000000006</c:v>
                </c:pt>
                <c:pt idx="84">
                  <c:v>77.900000000000006</c:v>
                </c:pt>
                <c:pt idx="85">
                  <c:v>77</c:v>
                </c:pt>
                <c:pt idx="86">
                  <c:v>76.099999999999994</c:v>
                </c:pt>
                <c:pt idx="87">
                  <c:v>75.2</c:v>
                </c:pt>
                <c:pt idx="88">
                  <c:v>74.3</c:v>
                </c:pt>
                <c:pt idx="89">
                  <c:v>73.400000000000006</c:v>
                </c:pt>
                <c:pt idx="90">
                  <c:v>72.7</c:v>
                </c:pt>
                <c:pt idx="91">
                  <c:v>71.8</c:v>
                </c:pt>
                <c:pt idx="92">
                  <c:v>71</c:v>
                </c:pt>
                <c:pt idx="93">
                  <c:v>70.3</c:v>
                </c:pt>
                <c:pt idx="94">
                  <c:v>69.400000000000006</c:v>
                </c:pt>
                <c:pt idx="95">
                  <c:v>68.8</c:v>
                </c:pt>
                <c:pt idx="96">
                  <c:v>67.900000000000006</c:v>
                </c:pt>
                <c:pt idx="97">
                  <c:v>67.2</c:v>
                </c:pt>
                <c:pt idx="98">
                  <c:v>66.3</c:v>
                </c:pt>
                <c:pt idx="99">
                  <c:v>65.400000000000006</c:v>
                </c:pt>
                <c:pt idx="100">
                  <c:v>64.5</c:v>
                </c:pt>
                <c:pt idx="101">
                  <c:v>63.7</c:v>
                </c:pt>
                <c:pt idx="102">
                  <c:v>63</c:v>
                </c:pt>
                <c:pt idx="103">
                  <c:v>62.1</c:v>
                </c:pt>
                <c:pt idx="104">
                  <c:v>61.4</c:v>
                </c:pt>
                <c:pt idx="105">
                  <c:v>60.5</c:v>
                </c:pt>
                <c:pt idx="106">
                  <c:v>59.9</c:v>
                </c:pt>
                <c:pt idx="107">
                  <c:v>59</c:v>
                </c:pt>
                <c:pt idx="108">
                  <c:v>58.3</c:v>
                </c:pt>
                <c:pt idx="109">
                  <c:v>57.7</c:v>
                </c:pt>
                <c:pt idx="110">
                  <c:v>56.8</c:v>
                </c:pt>
                <c:pt idx="111">
                  <c:v>56.1</c:v>
                </c:pt>
                <c:pt idx="112">
                  <c:v>55.2</c:v>
                </c:pt>
                <c:pt idx="113">
                  <c:v>54.5</c:v>
                </c:pt>
                <c:pt idx="114">
                  <c:v>53.7</c:v>
                </c:pt>
                <c:pt idx="115">
                  <c:v>53</c:v>
                </c:pt>
                <c:pt idx="116">
                  <c:v>52.1</c:v>
                </c:pt>
                <c:pt idx="117">
                  <c:v>51.4</c:v>
                </c:pt>
                <c:pt idx="118">
                  <c:v>50.8</c:v>
                </c:pt>
                <c:pt idx="119">
                  <c:v>50.1</c:v>
                </c:pt>
                <c:pt idx="120">
                  <c:v>49.4</c:v>
                </c:pt>
                <c:pt idx="121">
                  <c:v>48.8</c:v>
                </c:pt>
                <c:pt idx="122">
                  <c:v>48.1</c:v>
                </c:pt>
                <c:pt idx="123">
                  <c:v>47.4</c:v>
                </c:pt>
                <c:pt idx="124">
                  <c:v>46.6</c:v>
                </c:pt>
                <c:pt idx="125">
                  <c:v>45.7</c:v>
                </c:pt>
                <c:pt idx="126">
                  <c:v>45</c:v>
                </c:pt>
                <c:pt idx="127">
                  <c:v>44.3</c:v>
                </c:pt>
                <c:pt idx="128">
                  <c:v>43.3</c:v>
                </c:pt>
                <c:pt idx="129">
                  <c:v>42.8</c:v>
                </c:pt>
                <c:pt idx="130">
                  <c:v>41.9</c:v>
                </c:pt>
                <c:pt idx="131">
                  <c:v>41.3</c:v>
                </c:pt>
                <c:pt idx="132">
                  <c:v>40.6</c:v>
                </c:pt>
                <c:pt idx="133">
                  <c:v>39.9</c:v>
                </c:pt>
                <c:pt idx="134">
                  <c:v>39.299999999999997</c:v>
                </c:pt>
                <c:pt idx="135">
                  <c:v>38.799999999999997</c:v>
                </c:pt>
                <c:pt idx="136">
                  <c:v>38.1</c:v>
                </c:pt>
                <c:pt idx="137">
                  <c:v>37.299999999999997</c:v>
                </c:pt>
                <c:pt idx="138">
                  <c:v>36.6</c:v>
                </c:pt>
                <c:pt idx="139">
                  <c:v>35.9</c:v>
                </c:pt>
                <c:pt idx="140">
                  <c:v>35.200000000000003</c:v>
                </c:pt>
                <c:pt idx="141">
                  <c:v>34.4</c:v>
                </c:pt>
                <c:pt idx="142">
                  <c:v>33.9</c:v>
                </c:pt>
                <c:pt idx="143">
                  <c:v>33.1</c:v>
                </c:pt>
                <c:pt idx="144">
                  <c:v>32.6</c:v>
                </c:pt>
                <c:pt idx="145">
                  <c:v>31.9</c:v>
                </c:pt>
                <c:pt idx="146">
                  <c:v>31.5</c:v>
                </c:pt>
                <c:pt idx="147">
                  <c:v>30.8</c:v>
                </c:pt>
                <c:pt idx="148">
                  <c:v>30.2</c:v>
                </c:pt>
                <c:pt idx="149">
                  <c:v>29.7</c:v>
                </c:pt>
                <c:pt idx="150">
                  <c:v>29</c:v>
                </c:pt>
                <c:pt idx="151">
                  <c:v>28.4</c:v>
                </c:pt>
                <c:pt idx="152">
                  <c:v>27.7</c:v>
                </c:pt>
                <c:pt idx="153">
                  <c:v>27.1</c:v>
                </c:pt>
                <c:pt idx="154">
                  <c:v>26.6</c:v>
                </c:pt>
                <c:pt idx="155">
                  <c:v>25.9</c:v>
                </c:pt>
                <c:pt idx="156">
                  <c:v>25.3</c:v>
                </c:pt>
                <c:pt idx="157">
                  <c:v>24.6</c:v>
                </c:pt>
                <c:pt idx="158">
                  <c:v>24.4</c:v>
                </c:pt>
                <c:pt idx="159">
                  <c:v>23.5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FD-774A-8906-26544B2D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613168"/>
        <c:axId val="1"/>
      </c:scatterChart>
      <c:valAx>
        <c:axId val="190761316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613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49" name="グラフ 1">
          <a:extLst>
            <a:ext uri="{FF2B5EF4-FFF2-40B4-BE49-F238E27FC236}">
              <a16:creationId xmlns:a16="http://schemas.microsoft.com/office/drawing/2014/main" id="{A67DB093-C23D-AEE3-61E9-F683A8AE3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50" name="グラフ 2">
          <a:extLst>
            <a:ext uri="{FF2B5EF4-FFF2-40B4-BE49-F238E27FC236}">
              <a16:creationId xmlns:a16="http://schemas.microsoft.com/office/drawing/2014/main" id="{7E9D5C1E-6648-A890-7A38-B39A24832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51" name="グラフ 3">
          <a:extLst>
            <a:ext uri="{FF2B5EF4-FFF2-40B4-BE49-F238E27FC236}">
              <a16:creationId xmlns:a16="http://schemas.microsoft.com/office/drawing/2014/main" id="{4A8B58C7-B83B-9463-F595-5208287AD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52" name="グラフ 4">
          <a:extLst>
            <a:ext uri="{FF2B5EF4-FFF2-40B4-BE49-F238E27FC236}">
              <a16:creationId xmlns:a16="http://schemas.microsoft.com/office/drawing/2014/main" id="{E0FD3D61-F649-6D52-BEE8-2B3BFB02E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53" name="グラフ 5">
          <a:extLst>
            <a:ext uri="{FF2B5EF4-FFF2-40B4-BE49-F238E27FC236}">
              <a16:creationId xmlns:a16="http://schemas.microsoft.com/office/drawing/2014/main" id="{89ACEA54-C063-558E-C684-C4216A345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54" name="グラフ 6">
          <a:extLst>
            <a:ext uri="{FF2B5EF4-FFF2-40B4-BE49-F238E27FC236}">
              <a16:creationId xmlns:a16="http://schemas.microsoft.com/office/drawing/2014/main" id="{B4297303-BB68-FB62-F085-39A934899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55" name="グラフ 7">
          <a:extLst>
            <a:ext uri="{FF2B5EF4-FFF2-40B4-BE49-F238E27FC236}">
              <a16:creationId xmlns:a16="http://schemas.microsoft.com/office/drawing/2014/main" id="{74982C45-E612-2FDF-B307-C33A3627C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56" name="グラフ 8">
          <a:extLst>
            <a:ext uri="{FF2B5EF4-FFF2-40B4-BE49-F238E27FC236}">
              <a16:creationId xmlns:a16="http://schemas.microsoft.com/office/drawing/2014/main" id="{7A39DDF5-4E8D-2B72-9409-E5D2DACD7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161.69999999999999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0.52543099999999998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0.342275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162.1</v>
      </c>
      <c r="D14" s="15">
        <f>IF(C14&gt;0.5,Raw!D14*D$11,-999)</f>
        <v>3.6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0.34266600000000003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0.33930300000000002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2.1671999999999997E+18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161.9</v>
      </c>
      <c r="D15" s="15">
        <f>IF(C15&gt;0.5,Raw!D15*D$11,-999)</f>
        <v>3.6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0.19744100000000001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0.56432599999999999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2.1671999999999997E+18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160.80000000000001</v>
      </c>
      <c r="D16" s="15">
        <f>IF(C16&gt;0.5,Raw!D16*D$11,-999)</f>
        <v>3.6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0.36156300000000002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0.316278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2.1671999999999997E+18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159.9</v>
      </c>
      <c r="D17" s="15">
        <f>IF(C17&gt;0.5,Raw!D17*D$11,-999)</f>
        <v>3.6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0.27174599999999999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0.155832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2.1671999999999997E+18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158.80000000000001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0.38292399999999999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0.35841800000000001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157.69999999999999</v>
      </c>
      <c r="D19" s="15">
        <f>IF(C19&gt;0.5,Raw!D19*D$11,-999)</f>
        <v>4.5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0.17086699999999999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0.17999000000000001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2.708999999999999E+18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156.6</v>
      </c>
      <c r="D20" s="15">
        <f>IF(C20&gt;0.5,Raw!D20*D$11,-999)</f>
        <v>4.5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0.40570099999999998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0.30526999999999999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2.708999999999999E+18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155.69999999999999</v>
      </c>
      <c r="D21" s="15">
        <f>IF(C21&gt;0.5,Raw!D21*D$11,-999)</f>
        <v>4.5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0.28121499999999999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0.36956299999999997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2.708999999999999E+18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154.6</v>
      </c>
      <c r="D22" s="15">
        <f>IF(C22&gt;0.5,Raw!D22*D$11,-999)</f>
        <v>4.5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0.28875299999999998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0.35547699999999999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2.708999999999999E+18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153.5</v>
      </c>
      <c r="D23" s="15">
        <f>IF(C23&gt;0.5,Raw!D23*D$11,-999)</f>
        <v>4.5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0.17769699999999999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0.28126299999999999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2.708999999999999E+18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152.4</v>
      </c>
      <c r="D24" s="15">
        <f>IF(C24&gt;0.5,Raw!D24*D$11,-999)</f>
        <v>4.5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0.30041899999999999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0.39418500000000001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2.708999999999999E+18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151.19999999999999</v>
      </c>
      <c r="D25" s="15">
        <f>IF(C25&gt;0.5,Raw!D25*D$11,-999)</f>
        <v>4.5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0.342198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0.26102300000000001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2.708999999999999E+18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150.30000000000001</v>
      </c>
      <c r="D26" s="15">
        <f>IF(C26&gt;0.5,Raw!D26*D$11,-999)</f>
        <v>4.5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0.45308100000000001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0.41442400000000001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2.708999999999999E+18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149</v>
      </c>
      <c r="D27" s="15">
        <f>IF(C27&gt;0.5,Raw!D27*D$11,-999)</f>
        <v>4.5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0.42953599999999997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0.19830200000000001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2.708999999999999E+18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147.69999999999999</v>
      </c>
      <c r="D28" s="15">
        <f>IF(C28&gt;0.5,Raw!D28*D$11,-999)</f>
        <v>4.5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0.45547700000000002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0.12975800000000001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2.708999999999999E+18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146.4</v>
      </c>
      <c r="D29" s="15">
        <f>IF(C29&gt;0.5,Raw!D29*D$11,-999)</f>
        <v>4.5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0.52818299999999996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0.39049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2.708999999999999E+18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145.30000000000001</v>
      </c>
      <c r="D30" s="15">
        <f>IF(C30&gt;0.5,Raw!D30*D$11,-999)</f>
        <v>4.5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0.32695400000000002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0.37890499999999999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2.708999999999999E+18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144.19999999999999</v>
      </c>
      <c r="D31" s="15">
        <f>IF(C31&gt;0.5,Raw!D31*D$11,-999)</f>
        <v>4.5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0.46379199999999998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0.38625999999999999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2.708999999999999E+18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143.1</v>
      </c>
      <c r="D32" s="15">
        <f>IF(C32&gt;0.5,Raw!D32*D$11,-999)</f>
        <v>5.4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0.53549000000000002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0.49840200000000001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3.2508E+18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142.1</v>
      </c>
      <c r="D33" s="15">
        <f>IF(C33&gt;0.5,Raw!D33*D$11,-999)</f>
        <v>5.4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0.233182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0.48348000000000002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3.2508E+18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141</v>
      </c>
      <c r="D34" s="15">
        <f>IF(C34&gt;0.5,Raw!D34*D$11,-999)</f>
        <v>5.4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0.33127600000000001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0.32795800000000003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3.2508E+18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139.9</v>
      </c>
      <c r="D35" s="15">
        <f>IF(C35&gt;0.5,Raw!D35*D$11,-999)</f>
        <v>5.4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0.29000100000000001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0.52685300000000002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3.2508E+18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139</v>
      </c>
      <c r="D36" s="15">
        <f>IF(C36&gt;0.5,Raw!D36*D$11,-999)</f>
        <v>5.4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0.50890100000000005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0.37717299999999998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3.2508E+18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137.9</v>
      </c>
      <c r="D37" s="15">
        <f>IF(C37&gt;0.5,Raw!D37*D$11,-999)</f>
        <v>5.4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0.60614800000000002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0.323104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3.2508E+18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136.80000000000001</v>
      </c>
      <c r="D38" s="15">
        <f>IF(C38&gt;0.5,Raw!D38*D$11,-999)</f>
        <v>5.4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0.55371400000000004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0.35155500000000001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3.2508E+18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135.5</v>
      </c>
      <c r="D39" s="15">
        <f>IF(C39&gt;0.5,Raw!D39*D$11,-999)</f>
        <v>5.4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0.41856700000000002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0.60489400000000004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3.2508E+18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134.4</v>
      </c>
      <c r="D40" s="15">
        <f>IF(C40&gt;0.5,Raw!D40*D$11,-999)</f>
        <v>5.4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0.71373200000000003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0.53091600000000005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3.2508E+18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133.5</v>
      </c>
      <c r="D41" s="15">
        <f>IF(C41&gt;0.5,Raw!D41*D$11,-999)</f>
        <v>5.4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0.54817099999999996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0.49444199999999999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3.2508E+18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132.19999999999999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0.672902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0.57483300000000004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3.2508E+18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131.1</v>
      </c>
      <c r="D43" s="15">
        <f>IF(C43&gt;0.5,Raw!D43*D$11,-999)</f>
        <v>6.3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0.58438999999999997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0.54149700000000001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3.792599999999999E+18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130</v>
      </c>
      <c r="D44" s="15">
        <f>IF(C44&gt;0.5,Raw!D44*D$11,-999)</f>
        <v>6.3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0.44622600000000001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0.58757099999999995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3.792599999999999E+18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128.80000000000001</v>
      </c>
      <c r="D45" s="15">
        <f>IF(C45&gt;0.5,Raw!D45*D$11,-999)</f>
        <v>6.3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0.61707400000000001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0.65833399999999997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3.792599999999999E+18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127.9</v>
      </c>
      <c r="D46" s="15">
        <f>IF(C46&gt;0.5,Raw!D46*D$11,-999)</f>
        <v>6.3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0.63372300000000004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0.62956199999999995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3.792599999999999E+18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126.8</v>
      </c>
      <c r="D47" s="15">
        <f>IF(C47&gt;0.5,Raw!D47*D$11,-999)</f>
        <v>7.2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0.52212700000000001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0.65654699999999999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4.3343999999999995E+18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125.7</v>
      </c>
      <c r="D48" s="15">
        <f>IF(C48&gt;0.5,Raw!D48*D$11,-999)</f>
        <v>7.2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0.72840099999999997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0.71707100000000001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4.3343999999999995E+18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124.8</v>
      </c>
      <c r="D49" s="15">
        <f>IF(C49&gt;0.5,Raw!D49*D$11,-999)</f>
        <v>6.3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0.71043500000000004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0.74682599999999999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3.792599999999999E+18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123.8</v>
      </c>
      <c r="D50" s="15">
        <f>IF(C50&gt;0.5,Raw!D50*D$11,-999)</f>
        <v>5.4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0.728572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0.66057200000000005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3.2508E+18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122.8</v>
      </c>
      <c r="D51" s="15">
        <f>IF(C51&gt;0.5,Raw!D51*D$11,-999)</f>
        <v>6.3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0.82980100000000001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0.76182700000000003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3.792599999999999E+18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121.7</v>
      </c>
      <c r="D52" s="15">
        <f>IF(C52&gt;0.5,Raw!D52*D$11,-999)</f>
        <v>6.3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0.76188699999999998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0.80999900000000002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3.792599999999999E+18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120.6</v>
      </c>
      <c r="D53" s="15">
        <f>IF(C53&gt;0.5,Raw!D53*D$11,-999)</f>
        <v>7.2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0.72976700000000005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0.775223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4.3343999999999995E+18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119.5</v>
      </c>
      <c r="D54" s="15">
        <f>IF(C54&gt;0.5,Raw!D54*D$11,-999)</f>
        <v>8.1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0.78431399999999996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0.82933699999999999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4.876199999999998E+18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118.4</v>
      </c>
      <c r="D55" s="15">
        <f>IF(C55&gt;0.5,Raw!D55*D$11,-999)</f>
        <v>7.2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0.78463700000000003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0.83927700000000005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4.3343999999999995E+18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117.5</v>
      </c>
      <c r="D56" s="15">
        <f>IF(C56&gt;0.5,Raw!D56*D$11,-999)</f>
        <v>7.2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0.70866399999999996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0.817971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4.3343999999999995E+18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116.4</v>
      </c>
      <c r="D57" s="15">
        <f>IF(C57&gt;0.5,Raw!D57*D$11,-999)</f>
        <v>8.1</v>
      </c>
      <c r="E57" s="9">
        <f>IF(Raw!$G57&gt;$C$8,IF(Raw!$Q57&gt;$C$8,IF(Raw!$N57&gt;$C$9,IF(Raw!$N57&lt;$A$9,IF(Raw!$X57&gt;$C$9,IF(Raw!$X57&lt;$A$9,Raw!H57,-999),-999),-999),-999),-999),-999)</f>
        <v>0.66818500000000003</v>
      </c>
      <c r="F57" s="9">
        <f>IF(Raw!$G57&gt;$C$8,IF(Raw!$Q57&gt;$C$8,IF(Raw!$N57&gt;$C$9,IF(Raw!$N57&lt;$A$9,IF(Raw!$X57&gt;$C$9,IF(Raw!$X57&lt;$A$9,Raw!I57,-999),-999),-999),-999),-999),-999)</f>
        <v>0.77612499999999995</v>
      </c>
      <c r="G57" s="9">
        <f>Raw!G57</f>
        <v>0.84335700000000002</v>
      </c>
      <c r="H57" s="9">
        <f>IF(Raw!$G57&gt;$C$8,IF(Raw!$Q57&gt;$C$8,IF(Raw!$N57&gt;$C$9,IF(Raw!$N57&lt;$A$9,IF(Raw!$X57&gt;$C$9,IF(Raw!$X57&lt;$A$9,Raw!L57,-999),-999),-999),-999),-999),-999)</f>
        <v>670.8</v>
      </c>
      <c r="I57" s="9">
        <f>IF(Raw!$G57&gt;$C$8,IF(Raw!$Q57&gt;$C$8,IF(Raw!$N57&gt;$C$9,IF(Raw!$N57&lt;$A$9,IF(Raw!$X57&gt;$C$9,IF(Raw!$X57&lt;$A$9,Raw!M57,-999),-999),-999),-999),-999),-999)</f>
        <v>0.15140000000000001</v>
      </c>
      <c r="J57" s="9">
        <f>IF(Raw!$G57&gt;$C$8,IF(Raw!$Q57&gt;$C$8,IF(Raw!$N57&gt;$C$9,IF(Raw!$N57&lt;$A$9,IF(Raw!$X57&gt;$C$9,IF(Raw!$X57&lt;$A$9,Raw!N57,-999),-999),-999),-999),-999),-999)</f>
        <v>914</v>
      </c>
      <c r="K57" s="9">
        <f>IF(Raw!$G57&gt;$C$8,IF(Raw!$Q57&gt;$C$8,IF(Raw!$N57&gt;$C$9,IF(Raw!$N57&lt;$A$9,IF(Raw!$X57&gt;$C$9,IF(Raw!$X57&lt;$A$9,Raw!R57,-999),-999),-999),-999),-999),-999)</f>
        <v>0.67482200000000003</v>
      </c>
      <c r="L57" s="9">
        <f>IF(Raw!$G57&gt;$C$8,IF(Raw!$Q57&gt;$C$8,IF(Raw!$N57&gt;$C$9,IF(Raw!$N57&lt;$A$9,IF(Raw!$X57&gt;$C$9,IF(Raw!$X57&lt;$A$9,Raw!S57,-999),-999),-999),-999),-999),-999)</f>
        <v>0.787717</v>
      </c>
      <c r="M57" s="9">
        <f>Raw!Q57</f>
        <v>0.88558400000000004</v>
      </c>
      <c r="N57" s="9">
        <f>IF(Raw!$G57&gt;$C$8,IF(Raw!$Q57&gt;$C$8,IF(Raw!$N57&gt;$C$9,IF(Raw!$N57&lt;$A$9,IF(Raw!$X57&gt;$C$9,IF(Raw!$X57&lt;$A$9,Raw!V57,-999),-999),-999),-999),-999),-999)</f>
        <v>712</v>
      </c>
      <c r="O57" s="9">
        <f>IF(Raw!$G57&gt;$C$8,IF(Raw!$Q57&gt;$C$8,IF(Raw!$N57&gt;$C$9,IF(Raw!$N57&lt;$A$9,IF(Raw!$X57&gt;$C$9,IF(Raw!$X57&lt;$A$9,Raw!W57,-999),-999),-999),-999),-999),-999)</f>
        <v>0.29427300000000001</v>
      </c>
      <c r="P57" s="9">
        <f>IF(Raw!$G57&gt;$C$8,IF(Raw!$Q57&gt;$C$8,IF(Raw!$N57&gt;$C$9,IF(Raw!$N57&lt;$A$9,IF(Raw!$X57&gt;$C$9,IF(Raw!$X57&lt;$A$9,Raw!X57,-999),-999),-999),-999),-999),-999)</f>
        <v>888</v>
      </c>
      <c r="R57" s="9">
        <f t="shared" si="4"/>
        <v>0.10793999999999992</v>
      </c>
      <c r="S57" s="9">
        <f t="shared" si="5"/>
        <v>0.13907553551296495</v>
      </c>
      <c r="T57" s="9">
        <f t="shared" si="6"/>
        <v>0.11289499999999997</v>
      </c>
      <c r="U57" s="9">
        <f t="shared" si="7"/>
        <v>0.14331923774655106</v>
      </c>
      <c r="V57" s="15">
        <f t="shared" si="0"/>
        <v>0</v>
      </c>
      <c r="X57" s="11">
        <f t="shared" si="8"/>
        <v>4.876199999999998E+18</v>
      </c>
      <c r="Y57" s="11">
        <f t="shared" si="9"/>
        <v>6.7079999999999993E-18</v>
      </c>
      <c r="Z57" s="11">
        <f t="shared" si="10"/>
        <v>9.1399999999999999E-4</v>
      </c>
      <c r="AA57" s="16">
        <f t="shared" si="11"/>
        <v>2.9028671824683338E-2</v>
      </c>
      <c r="AB57" s="9">
        <f t="shared" si="1"/>
        <v>0.6780991919056476</v>
      </c>
      <c r="AC57" s="9">
        <f t="shared" si="2"/>
        <v>0.97097132817531717</v>
      </c>
      <c r="AD57" s="15">
        <f t="shared" si="3"/>
        <v>31.760034819128396</v>
      </c>
      <c r="AE57" s="3">
        <f t="shared" si="12"/>
        <v>807.64319999999964</v>
      </c>
      <c r="AF57" s="2">
        <f t="shared" si="13"/>
        <v>0.25</v>
      </c>
      <c r="AG57" s="9">
        <f t="shared" si="14"/>
        <v>3.5014030623703096E-3</v>
      </c>
      <c r="AH57" s="2">
        <f t="shared" si="15"/>
        <v>0.16943107196938187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115.1</v>
      </c>
      <c r="D58" s="15">
        <f>IF(C58&gt;0.5,Raw!D58*D$11,-999)</f>
        <v>9.1</v>
      </c>
      <c r="E58" s="9">
        <f>IF(Raw!$G58&gt;$C$8,IF(Raw!$Q58&gt;$C$8,IF(Raw!$N58&gt;$C$9,IF(Raw!$N58&lt;$A$9,IF(Raw!$X58&gt;$C$9,IF(Raw!$X58&lt;$A$9,Raw!H58,-999),-999),-999),-999),-999),-999)</f>
        <v>0.66834700000000002</v>
      </c>
      <c r="F58" s="9">
        <f>IF(Raw!$G58&gt;$C$8,IF(Raw!$Q58&gt;$C$8,IF(Raw!$N58&gt;$C$9,IF(Raw!$N58&lt;$A$9,IF(Raw!$X58&gt;$C$9,IF(Raw!$X58&lt;$A$9,Raw!I58,-999),-999),-999),-999),-999),-999)</f>
        <v>0.77814700000000003</v>
      </c>
      <c r="G58" s="9">
        <f>Raw!G58</f>
        <v>0.82656799999999997</v>
      </c>
      <c r="H58" s="9">
        <f>IF(Raw!$G58&gt;$C$8,IF(Raw!$Q58&gt;$C$8,IF(Raw!$N58&gt;$C$9,IF(Raw!$N58&lt;$A$9,IF(Raw!$X58&gt;$C$9,IF(Raw!$X58&lt;$A$9,Raw!L58,-999),-999),-999),-999),-999),-999)</f>
        <v>738.1</v>
      </c>
      <c r="I58" s="9">
        <f>IF(Raw!$G58&gt;$C$8,IF(Raw!$Q58&gt;$C$8,IF(Raw!$N58&gt;$C$9,IF(Raw!$N58&lt;$A$9,IF(Raw!$X58&gt;$C$9,IF(Raw!$X58&lt;$A$9,Raw!M58,-999),-999),-999),-999),-999),-999)</f>
        <v>0.19461000000000001</v>
      </c>
      <c r="J58" s="9">
        <f>IF(Raw!$G58&gt;$C$8,IF(Raw!$Q58&gt;$C$8,IF(Raw!$N58&gt;$C$9,IF(Raw!$N58&lt;$A$9,IF(Raw!$X58&gt;$C$9,IF(Raw!$X58&lt;$A$9,Raw!N58,-999),-999),-999),-999),-999),-999)</f>
        <v>1379</v>
      </c>
      <c r="K58" s="9">
        <f>IF(Raw!$G58&gt;$C$8,IF(Raw!$Q58&gt;$C$8,IF(Raw!$N58&gt;$C$9,IF(Raw!$N58&lt;$A$9,IF(Raw!$X58&gt;$C$9,IF(Raw!$X58&lt;$A$9,Raw!R58,-999),-999),-999),-999),-999),-999)</f>
        <v>0.67989999999999995</v>
      </c>
      <c r="L58" s="9">
        <f>IF(Raw!$G58&gt;$C$8,IF(Raw!$Q58&gt;$C$8,IF(Raw!$N58&gt;$C$9,IF(Raw!$N58&lt;$A$9,IF(Raw!$X58&gt;$C$9,IF(Raw!$X58&lt;$A$9,Raw!S58,-999),-999),-999),-999),-999),-999)</f>
        <v>0.80023100000000003</v>
      </c>
      <c r="M58" s="9">
        <f>Raw!Q58</f>
        <v>0.90386100000000003</v>
      </c>
      <c r="N58" s="9">
        <f>IF(Raw!$G58&gt;$C$8,IF(Raw!$Q58&gt;$C$8,IF(Raw!$N58&gt;$C$9,IF(Raw!$N58&lt;$A$9,IF(Raw!$X58&gt;$C$9,IF(Raw!$X58&lt;$A$9,Raw!V58,-999),-999),-999),-999),-999),-999)</f>
        <v>660.1</v>
      </c>
      <c r="O58" s="9">
        <f>IF(Raw!$G58&gt;$C$8,IF(Raw!$Q58&gt;$C$8,IF(Raw!$N58&gt;$C$9,IF(Raw!$N58&lt;$A$9,IF(Raw!$X58&gt;$C$9,IF(Raw!$X58&lt;$A$9,Raw!W58,-999),-999),-999),-999),-999),-999)</f>
        <v>0.37081999999999998</v>
      </c>
      <c r="P58" s="9">
        <f>IF(Raw!$G58&gt;$C$8,IF(Raw!$Q58&gt;$C$8,IF(Raw!$N58&gt;$C$9,IF(Raw!$N58&lt;$A$9,IF(Raw!$X58&gt;$C$9,IF(Raw!$X58&lt;$A$9,Raw!X58,-999),-999),-999),-999),-999),-999)</f>
        <v>944</v>
      </c>
      <c r="R58" s="9">
        <f t="shared" si="4"/>
        <v>0.10980000000000001</v>
      </c>
      <c r="S58" s="9">
        <f t="shared" si="5"/>
        <v>0.14110444427595301</v>
      </c>
      <c r="T58" s="9">
        <f t="shared" si="6"/>
        <v>0.12033100000000008</v>
      </c>
      <c r="U58" s="9">
        <f t="shared" si="7"/>
        <v>0.15037033056704885</v>
      </c>
      <c r="V58" s="15">
        <f t="shared" si="0"/>
        <v>0</v>
      </c>
      <c r="X58" s="11">
        <f t="shared" si="8"/>
        <v>5.478199999999999E+18</v>
      </c>
      <c r="Y58" s="11">
        <f t="shared" si="9"/>
        <v>7.3809999999999995E-18</v>
      </c>
      <c r="Z58" s="11">
        <f t="shared" si="10"/>
        <v>1.379E-3</v>
      </c>
      <c r="AA58" s="16">
        <f t="shared" si="11"/>
        <v>5.2814410554097989E-2</v>
      </c>
      <c r="AB58" s="9">
        <f t="shared" si="1"/>
        <v>0.68625521083638508</v>
      </c>
      <c r="AC58" s="9">
        <f t="shared" si="2"/>
        <v>0.94718558944590237</v>
      </c>
      <c r="AD58" s="15">
        <f t="shared" si="3"/>
        <v>38.299064941332858</v>
      </c>
      <c r="AE58" s="3">
        <f t="shared" si="12"/>
        <v>888.6723999999997</v>
      </c>
      <c r="AF58" s="2">
        <f t="shared" si="13"/>
        <v>0.25</v>
      </c>
      <c r="AG58" s="9">
        <f t="shared" si="14"/>
        <v>4.4300331197208408E-3</v>
      </c>
      <c r="AH58" s="2">
        <f t="shared" si="15"/>
        <v>0.21436699716200366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114</v>
      </c>
      <c r="D59" s="15">
        <f>IF(C59&gt;0.5,Raw!D59*D$11,-999)</f>
        <v>9.1</v>
      </c>
      <c r="E59" s="9">
        <f>IF(Raw!$G59&gt;$C$8,IF(Raw!$Q59&gt;$C$8,IF(Raw!$N59&gt;$C$9,IF(Raw!$N59&lt;$A$9,IF(Raw!$X59&gt;$C$9,IF(Raw!$X59&lt;$A$9,Raw!H59,-999),-999),-999),-999),-999),-999)</f>
        <v>0.65828900000000001</v>
      </c>
      <c r="F59" s="9">
        <f>IF(Raw!$G59&gt;$C$8,IF(Raw!$Q59&gt;$C$8,IF(Raw!$N59&gt;$C$9,IF(Raw!$N59&lt;$A$9,IF(Raw!$X59&gt;$C$9,IF(Raw!$X59&lt;$A$9,Raw!I59,-999),-999),-999),-999),-999),-999)</f>
        <v>0.79392300000000005</v>
      </c>
      <c r="G59" s="9">
        <f>Raw!G59</f>
        <v>0.81607099999999999</v>
      </c>
      <c r="H59" s="9">
        <f>IF(Raw!$G59&gt;$C$8,IF(Raw!$Q59&gt;$C$8,IF(Raw!$N59&gt;$C$9,IF(Raw!$N59&lt;$A$9,IF(Raw!$X59&gt;$C$9,IF(Raw!$X59&lt;$A$9,Raw!L59,-999),-999),-999),-999),-999),-999)</f>
        <v>780.5</v>
      </c>
      <c r="I59" s="9">
        <f>IF(Raw!$G59&gt;$C$8,IF(Raw!$Q59&gt;$C$8,IF(Raw!$N59&gt;$C$9,IF(Raw!$N59&lt;$A$9,IF(Raw!$X59&gt;$C$9,IF(Raw!$X59&lt;$A$9,Raw!M59,-999),-999),-999),-999),-999),-999)</f>
        <v>0.14158999999999999</v>
      </c>
      <c r="J59" s="9">
        <f>IF(Raw!$G59&gt;$C$8,IF(Raw!$Q59&gt;$C$8,IF(Raw!$N59&gt;$C$9,IF(Raw!$N59&lt;$A$9,IF(Raw!$X59&gt;$C$9,IF(Raw!$X59&lt;$A$9,Raw!N59,-999),-999),-999),-999),-999),-999)</f>
        <v>1253</v>
      </c>
      <c r="K59" s="9">
        <f>IF(Raw!$G59&gt;$C$8,IF(Raw!$Q59&gt;$C$8,IF(Raw!$N59&gt;$C$9,IF(Raw!$N59&lt;$A$9,IF(Raw!$X59&gt;$C$9,IF(Raw!$X59&lt;$A$9,Raw!R59,-999),-999),-999),-999),-999),-999)</f>
        <v>0.67361199999999999</v>
      </c>
      <c r="L59" s="9">
        <f>IF(Raw!$G59&gt;$C$8,IF(Raw!$Q59&gt;$C$8,IF(Raw!$N59&gt;$C$9,IF(Raw!$N59&lt;$A$9,IF(Raw!$X59&gt;$C$9,IF(Raw!$X59&lt;$A$9,Raw!S59,-999),-999),-999),-999),-999),-999)</f>
        <v>0.79827099999999995</v>
      </c>
      <c r="M59" s="9">
        <f>Raw!Q59</f>
        <v>0.88161400000000001</v>
      </c>
      <c r="N59" s="9">
        <f>IF(Raw!$G59&gt;$C$8,IF(Raw!$Q59&gt;$C$8,IF(Raw!$N59&gt;$C$9,IF(Raw!$N59&lt;$A$9,IF(Raw!$X59&gt;$C$9,IF(Raw!$X59&lt;$A$9,Raw!V59,-999),-999),-999),-999),-999),-999)</f>
        <v>783</v>
      </c>
      <c r="O59" s="9">
        <f>IF(Raw!$G59&gt;$C$8,IF(Raw!$Q59&gt;$C$8,IF(Raw!$N59&gt;$C$9,IF(Raw!$N59&lt;$A$9,IF(Raw!$X59&gt;$C$9,IF(Raw!$X59&lt;$A$9,Raw!W59,-999),-999),-999),-999),-999),-999)</f>
        <v>6.0000000000000002E-6</v>
      </c>
      <c r="P59" s="9">
        <f>IF(Raw!$G59&gt;$C$8,IF(Raw!$Q59&gt;$C$8,IF(Raw!$N59&gt;$C$9,IF(Raw!$N59&lt;$A$9,IF(Raw!$X59&gt;$C$9,IF(Raw!$X59&lt;$A$9,Raw!X59,-999),-999),-999),-999),-999),-999)</f>
        <v>982</v>
      </c>
      <c r="R59" s="9">
        <f t="shared" si="4"/>
        <v>0.13563400000000003</v>
      </c>
      <c r="S59" s="9">
        <f t="shared" si="5"/>
        <v>0.17084024521269697</v>
      </c>
      <c r="T59" s="9">
        <f t="shared" si="6"/>
        <v>0.12465899999999996</v>
      </c>
      <c r="U59" s="9">
        <f t="shared" si="7"/>
        <v>0.15616125350914661</v>
      </c>
      <c r="V59" s="15">
        <f t="shared" si="0"/>
        <v>0</v>
      </c>
      <c r="X59" s="11">
        <f t="shared" si="8"/>
        <v>5.478199999999999E+18</v>
      </c>
      <c r="Y59" s="11">
        <f t="shared" si="9"/>
        <v>7.8049999999999997E-18</v>
      </c>
      <c r="Z59" s="11">
        <f t="shared" si="10"/>
        <v>1.253E-3</v>
      </c>
      <c r="AA59" s="16">
        <f t="shared" si="11"/>
        <v>5.0850639770488593E-2</v>
      </c>
      <c r="AB59" s="9">
        <f t="shared" si="1"/>
        <v>0.67995098990314928</v>
      </c>
      <c r="AC59" s="9">
        <f t="shared" si="2"/>
        <v>0.94914936022951168</v>
      </c>
      <c r="AD59" s="15">
        <f t="shared" si="3"/>
        <v>40.583112346758668</v>
      </c>
      <c r="AE59" s="3">
        <f t="shared" si="12"/>
        <v>939.72199999999975</v>
      </c>
      <c r="AF59" s="2">
        <f t="shared" si="13"/>
        <v>0.25</v>
      </c>
      <c r="AG59" s="9">
        <f t="shared" si="14"/>
        <v>4.8750074579787372E-3</v>
      </c>
      <c r="AH59" s="2">
        <f t="shared" si="15"/>
        <v>0.23589907381440256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112.9</v>
      </c>
      <c r="D60" s="15">
        <f>IF(C60&gt;0.5,Raw!D60*D$11,-999)</f>
        <v>9.1</v>
      </c>
      <c r="E60" s="9">
        <f>IF(Raw!$G60&gt;$C$8,IF(Raw!$Q60&gt;$C$8,IF(Raw!$N60&gt;$C$9,IF(Raw!$N60&lt;$A$9,IF(Raw!$X60&gt;$C$9,IF(Raw!$X60&lt;$A$9,Raw!H60,-999),-999),-999),-999),-999),-999)</f>
        <v>0.676149</v>
      </c>
      <c r="F60" s="9">
        <f>IF(Raw!$G60&gt;$C$8,IF(Raw!$Q60&gt;$C$8,IF(Raw!$N60&gt;$C$9,IF(Raw!$N60&lt;$A$9,IF(Raw!$X60&gt;$C$9,IF(Raw!$X60&lt;$A$9,Raw!I60,-999),-999),-999),-999),-999),-999)</f>
        <v>0.79916699999999996</v>
      </c>
      <c r="G60" s="9">
        <f>Raw!G60</f>
        <v>0.90983899999999995</v>
      </c>
      <c r="H60" s="9">
        <f>IF(Raw!$G60&gt;$C$8,IF(Raw!$Q60&gt;$C$8,IF(Raw!$N60&gt;$C$9,IF(Raw!$N60&lt;$A$9,IF(Raw!$X60&gt;$C$9,IF(Raw!$X60&lt;$A$9,Raw!L60,-999),-999),-999),-999),-999),-999)</f>
        <v>706.5</v>
      </c>
      <c r="I60" s="9">
        <f>IF(Raw!$G60&gt;$C$8,IF(Raw!$Q60&gt;$C$8,IF(Raw!$N60&gt;$C$9,IF(Raw!$N60&lt;$A$9,IF(Raw!$X60&gt;$C$9,IF(Raw!$X60&lt;$A$9,Raw!M60,-999),-999),-999),-999),-999),-999)</f>
        <v>3.6999999999999998E-5</v>
      </c>
      <c r="J60" s="9">
        <f>IF(Raw!$G60&gt;$C$8,IF(Raw!$Q60&gt;$C$8,IF(Raw!$N60&gt;$C$9,IF(Raw!$N60&lt;$A$9,IF(Raw!$X60&gt;$C$9,IF(Raw!$X60&lt;$A$9,Raw!N60,-999),-999),-999),-999),-999),-999)</f>
        <v>510</v>
      </c>
      <c r="K60" s="9">
        <f>IF(Raw!$G60&gt;$C$8,IF(Raw!$Q60&gt;$C$8,IF(Raw!$N60&gt;$C$9,IF(Raw!$N60&lt;$A$9,IF(Raw!$X60&gt;$C$9,IF(Raw!$X60&lt;$A$9,Raw!R60,-999),-999),-999),-999),-999),-999)</f>
        <v>0.68535699999999999</v>
      </c>
      <c r="L60" s="9">
        <f>IF(Raw!$G60&gt;$C$8,IF(Raw!$Q60&gt;$C$8,IF(Raw!$N60&gt;$C$9,IF(Raw!$N60&lt;$A$9,IF(Raw!$X60&gt;$C$9,IF(Raw!$X60&lt;$A$9,Raw!S60,-999),-999),-999),-999),-999),-999)</f>
        <v>0.81426600000000005</v>
      </c>
      <c r="M60" s="9">
        <f>Raw!Q60</f>
        <v>0.86503200000000002</v>
      </c>
      <c r="N60" s="9">
        <f>IF(Raw!$G60&gt;$C$8,IF(Raw!$Q60&gt;$C$8,IF(Raw!$N60&gt;$C$9,IF(Raw!$N60&lt;$A$9,IF(Raw!$X60&gt;$C$9,IF(Raw!$X60&lt;$A$9,Raw!V60,-999),-999),-999),-999),-999),-999)</f>
        <v>768</v>
      </c>
      <c r="O60" s="9">
        <f>IF(Raw!$G60&gt;$C$8,IF(Raw!$Q60&gt;$C$8,IF(Raw!$N60&gt;$C$9,IF(Raw!$N60&lt;$A$9,IF(Raw!$X60&gt;$C$9,IF(Raw!$X60&lt;$A$9,Raw!W60,-999),-999),-999),-999),-999),-999)</f>
        <v>9.7282999999999994E-2</v>
      </c>
      <c r="P60" s="9">
        <f>IF(Raw!$G60&gt;$C$8,IF(Raw!$Q60&gt;$C$8,IF(Raw!$N60&gt;$C$9,IF(Raw!$N60&lt;$A$9,IF(Raw!$X60&gt;$C$9,IF(Raw!$X60&lt;$A$9,Raw!X60,-999),-999),-999),-999),-999),-999)</f>
        <v>1217</v>
      </c>
      <c r="R60" s="9">
        <f t="shared" si="4"/>
        <v>0.12301799999999996</v>
      </c>
      <c r="S60" s="9">
        <f t="shared" si="5"/>
        <v>0.15393278250978829</v>
      </c>
      <c r="T60" s="9">
        <f t="shared" si="6"/>
        <v>0.12890900000000005</v>
      </c>
      <c r="U60" s="9">
        <f t="shared" si="7"/>
        <v>0.15831313108984046</v>
      </c>
      <c r="V60" s="15">
        <f t="shared" si="0"/>
        <v>0</v>
      </c>
      <c r="X60" s="11">
        <f t="shared" si="8"/>
        <v>5.478199999999999E+18</v>
      </c>
      <c r="Y60" s="11">
        <f t="shared" si="9"/>
        <v>7.064999999999999E-18</v>
      </c>
      <c r="Z60" s="11">
        <f t="shared" si="10"/>
        <v>5.0999999999999993E-4</v>
      </c>
      <c r="AA60" s="16">
        <f t="shared" si="11"/>
        <v>1.9356698782249975E-2</v>
      </c>
      <c r="AB60" s="9">
        <f t="shared" si="1"/>
        <v>0.68785225268332106</v>
      </c>
      <c r="AC60" s="9">
        <f t="shared" si="2"/>
        <v>0.98064330121775001</v>
      </c>
      <c r="AD60" s="15">
        <f t="shared" si="3"/>
        <v>37.954311337745054</v>
      </c>
      <c r="AE60" s="3">
        <f t="shared" si="12"/>
        <v>850.62599999999964</v>
      </c>
      <c r="AF60" s="2">
        <f t="shared" si="13"/>
        <v>0.25</v>
      </c>
      <c r="AG60" s="9">
        <f t="shared" si="14"/>
        <v>4.6220506663361928E-3</v>
      </c>
      <c r="AH60" s="2">
        <f t="shared" si="15"/>
        <v>0.22365862631193242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112.2</v>
      </c>
      <c r="D61" s="15">
        <f>IF(C61&gt;0.5,Raw!D61*D$11,-999)</f>
        <v>9.1</v>
      </c>
      <c r="E61" s="9">
        <f>IF(Raw!$G61&gt;$C$8,IF(Raw!$Q61&gt;$C$8,IF(Raw!$N61&gt;$C$9,IF(Raw!$N61&lt;$A$9,IF(Raw!$X61&gt;$C$9,IF(Raw!$X61&lt;$A$9,Raw!H61,-999),-999),-999),-999),-999),-999)</f>
        <v>0.66549899999999995</v>
      </c>
      <c r="F61" s="9">
        <f>IF(Raw!$G61&gt;$C$8,IF(Raw!$Q61&gt;$C$8,IF(Raw!$N61&gt;$C$9,IF(Raw!$N61&lt;$A$9,IF(Raw!$X61&gt;$C$9,IF(Raw!$X61&lt;$A$9,Raw!I61,-999),-999),-999),-999),-999),-999)</f>
        <v>0.79024700000000003</v>
      </c>
      <c r="G61" s="9">
        <f>Raw!G61</f>
        <v>0.80657900000000005</v>
      </c>
      <c r="H61" s="9">
        <f>IF(Raw!$G61&gt;$C$8,IF(Raw!$Q61&gt;$C$8,IF(Raw!$N61&gt;$C$9,IF(Raw!$N61&lt;$A$9,IF(Raw!$X61&gt;$C$9,IF(Raw!$X61&lt;$A$9,Raw!L61,-999),-999),-999),-999),-999),-999)</f>
        <v>731.7</v>
      </c>
      <c r="I61" s="9">
        <f>IF(Raw!$G61&gt;$C$8,IF(Raw!$Q61&gt;$C$8,IF(Raw!$N61&gt;$C$9,IF(Raw!$N61&lt;$A$9,IF(Raw!$X61&gt;$C$9,IF(Raw!$X61&lt;$A$9,Raw!M61,-999),-999),-999),-999),-999),-999)</f>
        <v>4.6013999999999999E-2</v>
      </c>
      <c r="J61" s="9">
        <f>IF(Raw!$G61&gt;$C$8,IF(Raw!$Q61&gt;$C$8,IF(Raw!$N61&gt;$C$9,IF(Raw!$N61&lt;$A$9,IF(Raw!$X61&gt;$C$9,IF(Raw!$X61&lt;$A$9,Raw!N61,-999),-999),-999),-999),-999),-999)</f>
        <v>1147</v>
      </c>
      <c r="K61" s="9">
        <f>IF(Raw!$G61&gt;$C$8,IF(Raw!$Q61&gt;$C$8,IF(Raw!$N61&gt;$C$9,IF(Raw!$N61&lt;$A$9,IF(Raw!$X61&gt;$C$9,IF(Raw!$X61&lt;$A$9,Raw!R61,-999),-999),-999),-999),-999),-999)</f>
        <v>0.69583899999999999</v>
      </c>
      <c r="L61" s="9">
        <f>IF(Raw!$G61&gt;$C$8,IF(Raw!$Q61&gt;$C$8,IF(Raw!$N61&gt;$C$9,IF(Raw!$N61&lt;$A$9,IF(Raw!$X61&gt;$C$9,IF(Raw!$X61&lt;$A$9,Raw!S61,-999),-999),-999),-999),-999),-999)</f>
        <v>0.83466099999999999</v>
      </c>
      <c r="M61" s="9">
        <f>Raw!Q61</f>
        <v>0.88273199999999996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9.0000000000000002E-6</v>
      </c>
      <c r="P61" s="9">
        <f>IF(Raw!$G61&gt;$C$8,IF(Raw!$Q61&gt;$C$8,IF(Raw!$N61&gt;$C$9,IF(Raw!$N61&lt;$A$9,IF(Raw!$X61&gt;$C$9,IF(Raw!$X61&lt;$A$9,Raw!X61,-999),-999),-999),-999),-999),-999)</f>
        <v>642</v>
      </c>
      <c r="R61" s="9">
        <f t="shared" si="4"/>
        <v>0.12474800000000008</v>
      </c>
      <c r="S61" s="9">
        <f t="shared" si="5"/>
        <v>0.1578595046865095</v>
      </c>
      <c r="T61" s="9">
        <f t="shared" si="6"/>
        <v>0.138822</v>
      </c>
      <c r="U61" s="9">
        <f t="shared" si="7"/>
        <v>0.16632141671888348</v>
      </c>
      <c r="V61" s="15">
        <f t="shared" si="0"/>
        <v>0</v>
      </c>
      <c r="X61" s="11">
        <f t="shared" si="8"/>
        <v>5.478199999999999E+18</v>
      </c>
      <c r="Y61" s="11">
        <f t="shared" si="9"/>
        <v>7.3170000000000004E-18</v>
      </c>
      <c r="Z61" s="11">
        <f t="shared" si="10"/>
        <v>1.147E-3</v>
      </c>
      <c r="AA61" s="16">
        <f t="shared" si="11"/>
        <v>4.3955426395759056E-2</v>
      </c>
      <c r="AB61" s="9">
        <f t="shared" si="1"/>
        <v>0.70194098020311202</v>
      </c>
      <c r="AC61" s="9">
        <f t="shared" si="2"/>
        <v>0.95604457360424111</v>
      </c>
      <c r="AD61" s="15">
        <f t="shared" si="3"/>
        <v>38.322080554279914</v>
      </c>
      <c r="AE61" s="3">
        <f t="shared" si="12"/>
        <v>880.96679999999981</v>
      </c>
      <c r="AF61" s="2">
        <f t="shared" si="13"/>
        <v>0.25</v>
      </c>
      <c r="AG61" s="9">
        <f t="shared" si="14"/>
        <v>4.90290979184847E-3</v>
      </c>
      <c r="AH61" s="2">
        <f t="shared" si="15"/>
        <v>0.23724925322927862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111.1</v>
      </c>
      <c r="D62" s="15">
        <f>IF(C62&gt;0.5,Raw!D62*D$11,-999)</f>
        <v>10.9</v>
      </c>
      <c r="E62" s="9">
        <f>IF(Raw!$G62&gt;$C$8,IF(Raw!$Q62&gt;$C$8,IF(Raw!$N62&gt;$C$9,IF(Raw!$N62&lt;$A$9,IF(Raw!$X62&gt;$C$9,IF(Raw!$X62&lt;$A$9,Raw!H62,-999),-999),-999),-999),-999),-999)</f>
        <v>0.69031399999999998</v>
      </c>
      <c r="F62" s="9">
        <f>IF(Raw!$G62&gt;$C$8,IF(Raw!$Q62&gt;$C$8,IF(Raw!$N62&gt;$C$9,IF(Raw!$N62&lt;$A$9,IF(Raw!$X62&gt;$C$9,IF(Raw!$X62&lt;$A$9,Raw!I62,-999),-999),-999),-999),-999),-999)</f>
        <v>0.802948</v>
      </c>
      <c r="G62" s="9">
        <f>Raw!G62</f>
        <v>0.80859800000000004</v>
      </c>
      <c r="H62" s="9">
        <f>IF(Raw!$G62&gt;$C$8,IF(Raw!$Q62&gt;$C$8,IF(Raw!$N62&gt;$C$9,IF(Raw!$N62&lt;$A$9,IF(Raw!$X62&gt;$C$9,IF(Raw!$X62&lt;$A$9,Raw!L62,-999),-999),-999),-999),-999),-999)</f>
        <v>676.6</v>
      </c>
      <c r="I62" s="9">
        <f>IF(Raw!$G62&gt;$C$8,IF(Raw!$Q62&gt;$C$8,IF(Raw!$N62&gt;$C$9,IF(Raw!$N62&lt;$A$9,IF(Raw!$X62&gt;$C$9,IF(Raw!$X62&lt;$A$9,Raw!M62,-999),-999),-999),-999),-999),-999)</f>
        <v>0.15212899999999999</v>
      </c>
      <c r="J62" s="9">
        <f>IF(Raw!$G62&gt;$C$8,IF(Raw!$Q62&gt;$C$8,IF(Raw!$N62&gt;$C$9,IF(Raw!$N62&lt;$A$9,IF(Raw!$X62&gt;$C$9,IF(Raw!$X62&lt;$A$9,Raw!N62,-999),-999),-999),-999),-999),-999)</f>
        <v>577</v>
      </c>
      <c r="K62" s="9">
        <f>IF(Raw!$G62&gt;$C$8,IF(Raw!$Q62&gt;$C$8,IF(Raw!$N62&gt;$C$9,IF(Raw!$N62&lt;$A$9,IF(Raw!$X62&gt;$C$9,IF(Raw!$X62&lt;$A$9,Raw!R62,-999),-999),-999),-999),-999),-999)</f>
        <v>0.68721600000000005</v>
      </c>
      <c r="L62" s="9">
        <f>IF(Raw!$G62&gt;$C$8,IF(Raw!$Q62&gt;$C$8,IF(Raw!$N62&gt;$C$9,IF(Raw!$N62&lt;$A$9,IF(Raw!$X62&gt;$C$9,IF(Raw!$X62&lt;$A$9,Raw!S62,-999),-999),-999),-999),-999),-999)</f>
        <v>0.83205899999999999</v>
      </c>
      <c r="M62" s="9">
        <f>Raw!Q62</f>
        <v>0.88042799999999999</v>
      </c>
      <c r="N62" s="9">
        <f>IF(Raw!$G62&gt;$C$8,IF(Raw!$Q62&gt;$C$8,IF(Raw!$N62&gt;$C$9,IF(Raw!$N62&lt;$A$9,IF(Raw!$X62&gt;$C$9,IF(Raw!$X62&lt;$A$9,Raw!V62,-999),-999),-999),-999),-999),-999)</f>
        <v>778.3</v>
      </c>
      <c r="O62" s="9">
        <f>IF(Raw!$G62&gt;$C$8,IF(Raw!$Q62&gt;$C$8,IF(Raw!$N62&gt;$C$9,IF(Raw!$N62&lt;$A$9,IF(Raw!$X62&gt;$C$9,IF(Raw!$X62&lt;$A$9,Raw!W62,-999),-999),-999),-999),-999),-999)</f>
        <v>0.14153399999999999</v>
      </c>
      <c r="P62" s="9">
        <f>IF(Raw!$G62&gt;$C$8,IF(Raw!$Q62&gt;$C$8,IF(Raw!$N62&gt;$C$9,IF(Raw!$N62&lt;$A$9,IF(Raw!$X62&gt;$C$9,IF(Raw!$X62&lt;$A$9,Raw!X62,-999),-999),-999),-999),-999),-999)</f>
        <v>466</v>
      </c>
      <c r="R62" s="9">
        <f t="shared" si="4"/>
        <v>0.11263400000000001</v>
      </c>
      <c r="S62" s="9">
        <f t="shared" si="5"/>
        <v>0.14027558447122357</v>
      </c>
      <c r="T62" s="9">
        <f t="shared" si="6"/>
        <v>0.14484299999999994</v>
      </c>
      <c r="U62" s="9">
        <f t="shared" si="7"/>
        <v>0.17407779977141039</v>
      </c>
      <c r="V62" s="15">
        <f t="shared" si="0"/>
        <v>0</v>
      </c>
      <c r="X62" s="11">
        <f t="shared" si="8"/>
        <v>6.561799999999999E+18</v>
      </c>
      <c r="Y62" s="11">
        <f t="shared" si="9"/>
        <v>6.7660000000000001E-18</v>
      </c>
      <c r="Z62" s="11">
        <f t="shared" si="10"/>
        <v>5.7699999999999993E-4</v>
      </c>
      <c r="AA62" s="16">
        <f t="shared" si="11"/>
        <v>2.4977301822994364E-2</v>
      </c>
      <c r="AB62" s="9">
        <f t="shared" si="1"/>
        <v>0.69083378732794798</v>
      </c>
      <c r="AC62" s="9">
        <f t="shared" si="2"/>
        <v>0.97502269817700593</v>
      </c>
      <c r="AD62" s="15">
        <f t="shared" si="3"/>
        <v>43.288218064115036</v>
      </c>
      <c r="AE62" s="3">
        <f t="shared" si="12"/>
        <v>814.62639999999976</v>
      </c>
      <c r="AF62" s="2">
        <f t="shared" si="13"/>
        <v>0.25</v>
      </c>
      <c r="AG62" s="9">
        <f t="shared" si="14"/>
        <v>5.7965521204816671E-3</v>
      </c>
      <c r="AH62" s="2">
        <f t="shared" si="15"/>
        <v>0.2804921404377676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110</v>
      </c>
      <c r="D63" s="15">
        <f>IF(C63&gt;0.5,Raw!D63*D$11,-999)</f>
        <v>10</v>
      </c>
      <c r="E63" s="9">
        <f>IF(Raw!$G63&gt;$C$8,IF(Raw!$Q63&gt;$C$8,IF(Raw!$N63&gt;$C$9,IF(Raw!$N63&lt;$A$9,IF(Raw!$X63&gt;$C$9,IF(Raw!$X63&lt;$A$9,Raw!H63,-999),-999),-999),-999),-999),-999)</f>
        <v>0.71236200000000005</v>
      </c>
      <c r="F63" s="9">
        <f>IF(Raw!$G63&gt;$C$8,IF(Raw!$Q63&gt;$C$8,IF(Raw!$N63&gt;$C$9,IF(Raw!$N63&lt;$A$9,IF(Raw!$X63&gt;$C$9,IF(Raw!$X63&lt;$A$9,Raw!I63,-999),-999),-999),-999),-999),-999)</f>
        <v>0.83902100000000002</v>
      </c>
      <c r="G63" s="9">
        <f>Raw!G63</f>
        <v>0.86025399999999996</v>
      </c>
      <c r="H63" s="9">
        <f>IF(Raw!$G63&gt;$C$8,IF(Raw!$Q63&gt;$C$8,IF(Raw!$N63&gt;$C$9,IF(Raw!$N63&lt;$A$9,IF(Raw!$X63&gt;$C$9,IF(Raw!$X63&lt;$A$9,Raw!L63,-999),-999),-999),-999),-999),-999)</f>
        <v>550.4</v>
      </c>
      <c r="I63" s="9">
        <f>IF(Raw!$G63&gt;$C$8,IF(Raw!$Q63&gt;$C$8,IF(Raw!$N63&gt;$C$9,IF(Raw!$N63&lt;$A$9,IF(Raw!$X63&gt;$C$9,IF(Raw!$X63&lt;$A$9,Raw!M63,-999),-999),-999),-999),-999),-999)</f>
        <v>0.21854499999999999</v>
      </c>
      <c r="J63" s="9">
        <f>IF(Raw!$G63&gt;$C$8,IF(Raw!$Q63&gt;$C$8,IF(Raw!$N63&gt;$C$9,IF(Raw!$N63&lt;$A$9,IF(Raw!$X63&gt;$C$9,IF(Raw!$X63&lt;$A$9,Raw!N63,-999),-999),-999),-999),-999),-999)</f>
        <v>686</v>
      </c>
      <c r="K63" s="9">
        <f>IF(Raw!$G63&gt;$C$8,IF(Raw!$Q63&gt;$C$8,IF(Raw!$N63&gt;$C$9,IF(Raw!$N63&lt;$A$9,IF(Raw!$X63&gt;$C$9,IF(Raw!$X63&lt;$A$9,Raw!R63,-999),-999),-999),-999),-999),-999)</f>
        <v>0.70525899999999997</v>
      </c>
      <c r="L63" s="9">
        <f>IF(Raw!$G63&gt;$C$8,IF(Raw!$Q63&gt;$C$8,IF(Raw!$N63&gt;$C$9,IF(Raw!$N63&lt;$A$9,IF(Raw!$X63&gt;$C$9,IF(Raw!$X63&lt;$A$9,Raw!S63,-999),-999),-999),-999),-999),-999)</f>
        <v>0.83306100000000005</v>
      </c>
      <c r="M63" s="9">
        <f>Raw!Q63</f>
        <v>0.88960799999999995</v>
      </c>
      <c r="N63" s="9">
        <f>IF(Raw!$G63&gt;$C$8,IF(Raw!$Q63&gt;$C$8,IF(Raw!$N63&gt;$C$9,IF(Raw!$N63&lt;$A$9,IF(Raw!$X63&gt;$C$9,IF(Raw!$X63&lt;$A$9,Raw!V63,-999),-999),-999),-999),-999),-999)</f>
        <v>697.1</v>
      </c>
      <c r="O63" s="9">
        <f>IF(Raw!$G63&gt;$C$8,IF(Raw!$Q63&gt;$C$8,IF(Raw!$N63&gt;$C$9,IF(Raw!$N63&lt;$A$9,IF(Raw!$X63&gt;$C$9,IF(Raw!$X63&lt;$A$9,Raw!W63,-999),-999),-999),-999),-999),-999)</f>
        <v>8.9674000000000004E-2</v>
      </c>
      <c r="P63" s="9">
        <f>IF(Raw!$G63&gt;$C$8,IF(Raw!$Q63&gt;$C$8,IF(Raw!$N63&gt;$C$9,IF(Raw!$N63&lt;$A$9,IF(Raw!$X63&gt;$C$9,IF(Raw!$X63&lt;$A$9,Raw!X63,-999),-999),-999),-999),-999),-999)</f>
        <v>1391</v>
      </c>
      <c r="R63" s="9">
        <f t="shared" si="4"/>
        <v>0.12665899999999997</v>
      </c>
      <c r="S63" s="9">
        <f t="shared" si="5"/>
        <v>0.15096046463676113</v>
      </c>
      <c r="T63" s="9">
        <f t="shared" si="6"/>
        <v>0.12780200000000008</v>
      </c>
      <c r="U63" s="9">
        <f t="shared" si="7"/>
        <v>0.15341253521650886</v>
      </c>
      <c r="V63" s="15">
        <f t="shared" si="0"/>
        <v>0</v>
      </c>
      <c r="X63" s="11">
        <f t="shared" si="8"/>
        <v>6.019999999999999E+18</v>
      </c>
      <c r="Y63" s="11">
        <f t="shared" si="9"/>
        <v>5.5039999999999994E-18</v>
      </c>
      <c r="Z63" s="11">
        <f t="shared" si="10"/>
        <v>6.8599999999999998E-4</v>
      </c>
      <c r="AA63" s="16">
        <f t="shared" si="11"/>
        <v>2.2224809431020863E-2</v>
      </c>
      <c r="AB63" s="9">
        <f t="shared" si="1"/>
        <v>0.70809937509490328</v>
      </c>
      <c r="AC63" s="9">
        <f t="shared" si="2"/>
        <v>0.97777519056897921</v>
      </c>
      <c r="AD63" s="15">
        <f t="shared" si="3"/>
        <v>32.39768138632779</v>
      </c>
      <c r="AE63" s="3">
        <f t="shared" si="12"/>
        <v>662.68159999999978</v>
      </c>
      <c r="AF63" s="2">
        <f t="shared" si="13"/>
        <v>0.25</v>
      </c>
      <c r="AG63" s="9">
        <f t="shared" si="14"/>
        <v>3.8232387973948048E-3</v>
      </c>
      <c r="AH63" s="2">
        <f t="shared" si="15"/>
        <v>0.18500453569576025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108.9</v>
      </c>
      <c r="D64" s="15">
        <f>IF(C64&gt;0.5,Raw!D64*D$11,-999)</f>
        <v>10</v>
      </c>
      <c r="E64" s="9">
        <f>IF(Raw!$G64&gt;$C$8,IF(Raw!$Q64&gt;$C$8,IF(Raw!$N64&gt;$C$9,IF(Raw!$N64&lt;$A$9,IF(Raw!$X64&gt;$C$9,IF(Raw!$X64&lt;$A$9,Raw!H64,-999),-999),-999),-999),-999),-999)</f>
        <v>0.68063700000000005</v>
      </c>
      <c r="F64" s="9">
        <f>IF(Raw!$G64&gt;$C$8,IF(Raw!$Q64&gt;$C$8,IF(Raw!$N64&gt;$C$9,IF(Raw!$N64&lt;$A$9,IF(Raw!$X64&gt;$C$9,IF(Raw!$X64&lt;$A$9,Raw!I64,-999),-999),-999),-999),-999),-999)</f>
        <v>0.81833699999999998</v>
      </c>
      <c r="G64" s="9">
        <f>Raw!G64</f>
        <v>0.89744900000000005</v>
      </c>
      <c r="H64" s="9">
        <f>IF(Raw!$G64&gt;$C$8,IF(Raw!$Q64&gt;$C$8,IF(Raw!$N64&gt;$C$9,IF(Raw!$N64&lt;$A$9,IF(Raw!$X64&gt;$C$9,IF(Raw!$X64&lt;$A$9,Raw!L64,-999),-999),-999),-999),-999),-999)</f>
        <v>748.8</v>
      </c>
      <c r="I64" s="9">
        <f>IF(Raw!$G64&gt;$C$8,IF(Raw!$Q64&gt;$C$8,IF(Raw!$N64&gt;$C$9,IF(Raw!$N64&lt;$A$9,IF(Raw!$X64&gt;$C$9,IF(Raw!$X64&lt;$A$9,Raw!M64,-999),-999),-999),-999),-999),-999)</f>
        <v>0.22917199999999999</v>
      </c>
      <c r="J64" s="9">
        <f>IF(Raw!$G64&gt;$C$8,IF(Raw!$Q64&gt;$C$8,IF(Raw!$N64&gt;$C$9,IF(Raw!$N64&lt;$A$9,IF(Raw!$X64&gt;$C$9,IF(Raw!$X64&lt;$A$9,Raw!N64,-999),-999),-999),-999),-999),-999)</f>
        <v>943</v>
      </c>
      <c r="K64" s="9">
        <f>IF(Raw!$G64&gt;$C$8,IF(Raw!$Q64&gt;$C$8,IF(Raw!$N64&gt;$C$9,IF(Raw!$N64&lt;$A$9,IF(Raw!$X64&gt;$C$9,IF(Raw!$X64&lt;$A$9,Raw!R64,-999),-999),-999),-999),-999),-999)</f>
        <v>0.67549499999999996</v>
      </c>
      <c r="L64" s="9">
        <f>IF(Raw!$G64&gt;$C$8,IF(Raw!$Q64&gt;$C$8,IF(Raw!$N64&gt;$C$9,IF(Raw!$N64&lt;$A$9,IF(Raw!$X64&gt;$C$9,IF(Raw!$X64&lt;$A$9,Raw!S64,-999),-999),-999),-999),-999),-999)</f>
        <v>0.84847300000000003</v>
      </c>
      <c r="M64" s="9">
        <f>Raw!Q64</f>
        <v>0.91454599999999997</v>
      </c>
      <c r="N64" s="9">
        <f>IF(Raw!$G64&gt;$C$8,IF(Raw!$Q64&gt;$C$8,IF(Raw!$N64&gt;$C$9,IF(Raw!$N64&lt;$A$9,IF(Raw!$X64&gt;$C$9,IF(Raw!$X64&lt;$A$9,Raw!V64,-999),-999),-999),-999),-999),-999)</f>
        <v>800</v>
      </c>
      <c r="O64" s="9">
        <f>IF(Raw!$G64&gt;$C$8,IF(Raw!$Q64&gt;$C$8,IF(Raw!$N64&gt;$C$9,IF(Raw!$N64&lt;$A$9,IF(Raw!$X64&gt;$C$9,IF(Raw!$X64&lt;$A$9,Raw!W64,-999),-999),-999),-999),-999),-999)</f>
        <v>0.22917299999999999</v>
      </c>
      <c r="P64" s="9">
        <f>IF(Raw!$G64&gt;$C$8,IF(Raw!$Q64&gt;$C$8,IF(Raw!$N64&gt;$C$9,IF(Raw!$N64&lt;$A$9,IF(Raw!$X64&gt;$C$9,IF(Raw!$X64&lt;$A$9,Raw!X64,-999),-999),-999),-999),-999),-999)</f>
        <v>918</v>
      </c>
      <c r="R64" s="9">
        <f t="shared" si="4"/>
        <v>0.13769999999999993</v>
      </c>
      <c r="S64" s="9">
        <f t="shared" si="5"/>
        <v>0.16826808515318253</v>
      </c>
      <c r="T64" s="9">
        <f t="shared" si="6"/>
        <v>0.17297800000000008</v>
      </c>
      <c r="U64" s="9">
        <f t="shared" si="7"/>
        <v>0.20386977546722179</v>
      </c>
      <c r="V64" s="15">
        <f t="shared" si="0"/>
        <v>0</v>
      </c>
      <c r="X64" s="11">
        <f t="shared" si="8"/>
        <v>6.019999999999999E+18</v>
      </c>
      <c r="Y64" s="11">
        <f t="shared" si="9"/>
        <v>7.487999999999999E-18</v>
      </c>
      <c r="Z64" s="11">
        <f t="shared" si="10"/>
        <v>9.4299999999999994E-4</v>
      </c>
      <c r="AA64" s="16">
        <f t="shared" si="11"/>
        <v>4.0775048554861998E-2</v>
      </c>
      <c r="AB64" s="9">
        <f t="shared" si="1"/>
        <v>0.68254818634892289</v>
      </c>
      <c r="AC64" s="9">
        <f t="shared" si="2"/>
        <v>0.95922495144513797</v>
      </c>
      <c r="AD64" s="15">
        <f t="shared" si="3"/>
        <v>43.239712147255567</v>
      </c>
      <c r="AE64" s="3">
        <f t="shared" si="12"/>
        <v>901.55519999999967</v>
      </c>
      <c r="AF64" s="2">
        <f t="shared" si="13"/>
        <v>0.25</v>
      </c>
      <c r="AG64" s="9">
        <f t="shared" si="14"/>
        <v>6.7809772359448423E-3</v>
      </c>
      <c r="AH64" s="2">
        <f t="shared" si="15"/>
        <v>0.32812795945530071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108.2</v>
      </c>
      <c r="D65" s="15">
        <f>IF(C65&gt;0.5,Raw!D65*D$11,-999)</f>
        <v>10</v>
      </c>
      <c r="E65" s="9">
        <f>IF(Raw!$G65&gt;$C$8,IF(Raw!$Q65&gt;$C$8,IF(Raw!$N65&gt;$C$9,IF(Raw!$N65&lt;$A$9,IF(Raw!$X65&gt;$C$9,IF(Raw!$X65&lt;$A$9,Raw!H65,-999),-999),-999),-999),-999),-999)</f>
        <v>0.69049000000000005</v>
      </c>
      <c r="F65" s="9">
        <f>IF(Raw!$G65&gt;$C$8,IF(Raw!$Q65&gt;$C$8,IF(Raw!$N65&gt;$C$9,IF(Raw!$N65&lt;$A$9,IF(Raw!$X65&gt;$C$9,IF(Raw!$X65&lt;$A$9,Raw!I65,-999),-999),-999),-999),-999),-999)</f>
        <v>0.84393799999999997</v>
      </c>
      <c r="G65" s="9">
        <f>Raw!G65</f>
        <v>0.89325100000000002</v>
      </c>
      <c r="H65" s="9">
        <f>IF(Raw!$G65&gt;$C$8,IF(Raw!$Q65&gt;$C$8,IF(Raw!$N65&gt;$C$9,IF(Raw!$N65&lt;$A$9,IF(Raw!$X65&gt;$C$9,IF(Raw!$X65&lt;$A$9,Raw!L65,-999),-999),-999),-999),-999),-999)</f>
        <v>696.6</v>
      </c>
      <c r="I65" s="9">
        <f>IF(Raw!$G65&gt;$C$8,IF(Raw!$Q65&gt;$C$8,IF(Raw!$N65&gt;$C$9,IF(Raw!$N65&lt;$A$9,IF(Raw!$X65&gt;$C$9,IF(Raw!$X65&lt;$A$9,Raw!M65,-999),-999),-999),-999),-999),-999)</f>
        <v>0.183804</v>
      </c>
      <c r="J65" s="9">
        <f>IF(Raw!$G65&gt;$C$8,IF(Raw!$Q65&gt;$C$8,IF(Raw!$N65&gt;$C$9,IF(Raw!$N65&lt;$A$9,IF(Raw!$X65&gt;$C$9,IF(Raw!$X65&lt;$A$9,Raw!N65,-999),-999),-999),-999),-999),-999)</f>
        <v>310</v>
      </c>
      <c r="K65" s="9">
        <f>IF(Raw!$G65&gt;$C$8,IF(Raw!$Q65&gt;$C$8,IF(Raw!$N65&gt;$C$9,IF(Raw!$N65&lt;$A$9,IF(Raw!$X65&gt;$C$9,IF(Raw!$X65&lt;$A$9,Raw!R65,-999),-999),-999),-999),-999),-999)</f>
        <v>0.71257300000000001</v>
      </c>
      <c r="L65" s="9">
        <f>IF(Raw!$G65&gt;$C$8,IF(Raw!$Q65&gt;$C$8,IF(Raw!$N65&gt;$C$9,IF(Raw!$N65&lt;$A$9,IF(Raw!$X65&gt;$C$9,IF(Raw!$X65&lt;$A$9,Raw!S65,-999),-999),-999),-999),-999),-999)</f>
        <v>0.85204400000000002</v>
      </c>
      <c r="M65" s="9">
        <f>Raw!Q65</f>
        <v>0.91954400000000003</v>
      </c>
      <c r="N65" s="9">
        <f>IF(Raw!$G65&gt;$C$8,IF(Raw!$Q65&gt;$C$8,IF(Raw!$N65&gt;$C$9,IF(Raw!$N65&lt;$A$9,IF(Raw!$X65&gt;$C$9,IF(Raw!$X65&lt;$A$9,Raw!V65,-999),-999),-999),-999),-999),-999)</f>
        <v>714.3</v>
      </c>
      <c r="O65" s="9">
        <f>IF(Raw!$G65&gt;$C$8,IF(Raw!$Q65&gt;$C$8,IF(Raw!$N65&gt;$C$9,IF(Raw!$N65&lt;$A$9,IF(Raw!$X65&gt;$C$9,IF(Raw!$X65&lt;$A$9,Raw!W65,-999),-999),-999),-999),-999),-999)</f>
        <v>0.28784100000000001</v>
      </c>
      <c r="P65" s="9">
        <f>IF(Raw!$G65&gt;$C$8,IF(Raw!$Q65&gt;$C$8,IF(Raw!$N65&gt;$C$9,IF(Raw!$N65&lt;$A$9,IF(Raw!$X65&gt;$C$9,IF(Raw!$X65&lt;$A$9,Raw!X65,-999),-999),-999),-999),-999),-999)</f>
        <v>843</v>
      </c>
      <c r="R65" s="9">
        <f t="shared" si="4"/>
        <v>0.15344799999999992</v>
      </c>
      <c r="S65" s="9">
        <f t="shared" si="5"/>
        <v>0.18182378326369938</v>
      </c>
      <c r="T65" s="9">
        <f t="shared" si="6"/>
        <v>0.13947100000000001</v>
      </c>
      <c r="U65" s="9">
        <f t="shared" si="7"/>
        <v>0.16368990333832525</v>
      </c>
      <c r="V65" s="15">
        <f t="shared" si="0"/>
        <v>0</v>
      </c>
      <c r="X65" s="11">
        <f t="shared" si="8"/>
        <v>6.019999999999999E+18</v>
      </c>
      <c r="Y65" s="11">
        <f t="shared" si="9"/>
        <v>6.9659999999999998E-18</v>
      </c>
      <c r="Z65" s="11">
        <f t="shared" si="10"/>
        <v>3.1E-4</v>
      </c>
      <c r="AA65" s="16">
        <f t="shared" si="11"/>
        <v>1.2833119301009336E-2</v>
      </c>
      <c r="AB65" s="9">
        <f t="shared" si="1"/>
        <v>0.71436284798203109</v>
      </c>
      <c r="AC65" s="9">
        <f t="shared" si="2"/>
        <v>0.98716688069899061</v>
      </c>
      <c r="AD65" s="15">
        <f t="shared" si="3"/>
        <v>41.397159035513987</v>
      </c>
      <c r="AE65" s="3">
        <f t="shared" si="12"/>
        <v>838.70639999999969</v>
      </c>
      <c r="AF65" s="2">
        <f t="shared" si="13"/>
        <v>0.25</v>
      </c>
      <c r="AG65" s="9">
        <f t="shared" si="14"/>
        <v>5.2125361238496634E-3</v>
      </c>
      <c r="AH65" s="2">
        <f t="shared" si="15"/>
        <v>0.25223191029744157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107.1</v>
      </c>
      <c r="D66" s="15">
        <f>IF(C66&gt;0.5,Raw!D66*D$11,-999)</f>
        <v>9.1</v>
      </c>
      <c r="E66" s="9">
        <f>IF(Raw!$G66&gt;$C$8,IF(Raw!$Q66&gt;$C$8,IF(Raw!$N66&gt;$C$9,IF(Raw!$N66&lt;$A$9,IF(Raw!$X66&gt;$C$9,IF(Raw!$X66&lt;$A$9,Raw!H66,-999),-999),-999),-999),-999),-999)</f>
        <v>0.71038199999999996</v>
      </c>
      <c r="F66" s="9">
        <f>IF(Raw!$G66&gt;$C$8,IF(Raw!$Q66&gt;$C$8,IF(Raw!$N66&gt;$C$9,IF(Raw!$N66&lt;$A$9,IF(Raw!$X66&gt;$C$9,IF(Raw!$X66&lt;$A$9,Raw!I66,-999),-999),-999),-999),-999),-999)</f>
        <v>0.88368400000000003</v>
      </c>
      <c r="G66" s="9">
        <f>Raw!G66</f>
        <v>0.93301100000000003</v>
      </c>
      <c r="H66" s="9">
        <f>IF(Raw!$G66&gt;$C$8,IF(Raw!$Q66&gt;$C$8,IF(Raw!$N66&gt;$C$9,IF(Raw!$N66&lt;$A$9,IF(Raw!$X66&gt;$C$9,IF(Raw!$X66&lt;$A$9,Raw!L66,-999),-999),-999),-999),-999),-999)</f>
        <v>683.9</v>
      </c>
      <c r="I66" s="9">
        <f>IF(Raw!$G66&gt;$C$8,IF(Raw!$Q66&gt;$C$8,IF(Raw!$N66&gt;$C$9,IF(Raw!$N66&lt;$A$9,IF(Raw!$X66&gt;$C$9,IF(Raw!$X66&lt;$A$9,Raw!M66,-999),-999),-999),-999),-999),-999)</f>
        <v>0.370805</v>
      </c>
      <c r="J66" s="9">
        <f>IF(Raw!$G66&gt;$C$8,IF(Raw!$Q66&gt;$C$8,IF(Raw!$N66&gt;$C$9,IF(Raw!$N66&lt;$A$9,IF(Raw!$X66&gt;$C$9,IF(Raw!$X66&lt;$A$9,Raw!N66,-999),-999),-999),-999),-999),-999)</f>
        <v>810</v>
      </c>
      <c r="K66" s="9">
        <f>IF(Raw!$G66&gt;$C$8,IF(Raw!$Q66&gt;$C$8,IF(Raw!$N66&gt;$C$9,IF(Raw!$N66&lt;$A$9,IF(Raw!$X66&gt;$C$9,IF(Raw!$X66&lt;$A$9,Raw!R66,-999),-999),-999),-999),-999),-999)</f>
        <v>0.71529299999999996</v>
      </c>
      <c r="L66" s="9">
        <f>IF(Raw!$G66&gt;$C$8,IF(Raw!$Q66&gt;$C$8,IF(Raw!$N66&gt;$C$9,IF(Raw!$N66&lt;$A$9,IF(Raw!$X66&gt;$C$9,IF(Raw!$X66&lt;$A$9,Raw!S66,-999),-999),-999),-999),-999),-999)</f>
        <v>0.87075199999999997</v>
      </c>
      <c r="M66" s="9">
        <f>Raw!Q66</f>
        <v>0.92170600000000003</v>
      </c>
      <c r="N66" s="9">
        <f>IF(Raw!$G66&gt;$C$8,IF(Raw!$Q66&gt;$C$8,IF(Raw!$N66&gt;$C$9,IF(Raw!$N66&lt;$A$9,IF(Raw!$X66&gt;$C$9,IF(Raw!$X66&lt;$A$9,Raw!V66,-999),-999),-999),-999),-999),-999)</f>
        <v>624.29999999999995</v>
      </c>
      <c r="O66" s="9">
        <f>IF(Raw!$G66&gt;$C$8,IF(Raw!$Q66&gt;$C$8,IF(Raw!$N66&gt;$C$9,IF(Raw!$N66&lt;$A$9,IF(Raw!$X66&gt;$C$9,IF(Raw!$X66&lt;$A$9,Raw!W66,-999),-999),-999),-999),-999),-999)</f>
        <v>3.0000000000000001E-6</v>
      </c>
      <c r="P66" s="9">
        <f>IF(Raw!$G66&gt;$C$8,IF(Raw!$Q66&gt;$C$8,IF(Raw!$N66&gt;$C$9,IF(Raw!$N66&lt;$A$9,IF(Raw!$X66&gt;$C$9,IF(Raw!$X66&lt;$A$9,Raw!X66,-999),-999),-999),-999),-999),-999)</f>
        <v>629</v>
      </c>
      <c r="R66" s="9">
        <f t="shared" si="4"/>
        <v>0.17330200000000007</v>
      </c>
      <c r="S66" s="9">
        <f t="shared" si="5"/>
        <v>0.19611309019966419</v>
      </c>
      <c r="T66" s="9">
        <f t="shared" si="6"/>
        <v>0.15545900000000001</v>
      </c>
      <c r="U66" s="9">
        <f t="shared" si="7"/>
        <v>0.17853418654220721</v>
      </c>
      <c r="V66" s="15">
        <f t="shared" si="0"/>
        <v>0</v>
      </c>
      <c r="X66" s="11">
        <f t="shared" si="8"/>
        <v>5.478199999999999E+18</v>
      </c>
      <c r="Y66" s="11">
        <f t="shared" si="9"/>
        <v>6.8389999999999996E-18</v>
      </c>
      <c r="Z66" s="11">
        <f t="shared" si="10"/>
        <v>8.0999999999999996E-4</v>
      </c>
      <c r="AA66" s="16">
        <f t="shared" si="11"/>
        <v>2.945316720481847E-2</v>
      </c>
      <c r="AB66" s="9">
        <f t="shared" si="1"/>
        <v>0.71987175992049379</v>
      </c>
      <c r="AC66" s="9">
        <f t="shared" si="2"/>
        <v>0.97054683279518184</v>
      </c>
      <c r="AD66" s="15">
        <f t="shared" si="3"/>
        <v>36.361934820763558</v>
      </c>
      <c r="AE66" s="3">
        <f t="shared" si="12"/>
        <v>823.4155999999997</v>
      </c>
      <c r="AF66" s="2">
        <f t="shared" si="13"/>
        <v>0.25</v>
      </c>
      <c r="AG66" s="9">
        <f t="shared" si="14"/>
        <v>4.9937295802506007E-3</v>
      </c>
      <c r="AH66" s="2">
        <f t="shared" si="15"/>
        <v>0.24164397552514266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106.2</v>
      </c>
      <c r="D67" s="15">
        <f>IF(C67&gt;0.5,Raw!D67*D$11,-999)</f>
        <v>8.1</v>
      </c>
      <c r="E67" s="9">
        <f>IF(Raw!$G67&gt;$C$8,IF(Raw!$Q67&gt;$C$8,IF(Raw!$N67&gt;$C$9,IF(Raw!$N67&lt;$A$9,IF(Raw!$X67&gt;$C$9,IF(Raw!$X67&lt;$A$9,Raw!H67,-999),-999),-999),-999),-999),-999)</f>
        <v>0.71538199999999996</v>
      </c>
      <c r="F67" s="9">
        <f>IF(Raw!$G67&gt;$C$8,IF(Raw!$Q67&gt;$C$8,IF(Raw!$N67&gt;$C$9,IF(Raw!$N67&lt;$A$9,IF(Raw!$X67&gt;$C$9,IF(Raw!$X67&lt;$A$9,Raw!I67,-999),-999),-999),-999),-999),-999)</f>
        <v>0.89493400000000001</v>
      </c>
      <c r="G67" s="9">
        <f>Raw!G67</f>
        <v>0.91231499999999999</v>
      </c>
      <c r="H67" s="9">
        <f>IF(Raw!$G67&gt;$C$8,IF(Raw!$Q67&gt;$C$8,IF(Raw!$N67&gt;$C$9,IF(Raw!$N67&lt;$A$9,IF(Raw!$X67&gt;$C$9,IF(Raw!$X67&lt;$A$9,Raw!L67,-999),-999),-999),-999),-999),-999)</f>
        <v>665.6</v>
      </c>
      <c r="I67" s="9">
        <f>IF(Raw!$G67&gt;$C$8,IF(Raw!$Q67&gt;$C$8,IF(Raw!$N67&gt;$C$9,IF(Raw!$N67&lt;$A$9,IF(Raw!$X67&gt;$C$9,IF(Raw!$X67&lt;$A$9,Raw!M67,-999),-999),-999),-999),-999),-999)</f>
        <v>1.0000000000000001E-5</v>
      </c>
      <c r="J67" s="9">
        <f>IF(Raw!$G67&gt;$C$8,IF(Raw!$Q67&gt;$C$8,IF(Raw!$N67&gt;$C$9,IF(Raw!$N67&lt;$A$9,IF(Raw!$X67&gt;$C$9,IF(Raw!$X67&lt;$A$9,Raw!N67,-999),-999),-999),-999),-999),-999)</f>
        <v>769</v>
      </c>
      <c r="K67" s="9">
        <f>IF(Raw!$G67&gt;$C$8,IF(Raw!$Q67&gt;$C$8,IF(Raw!$N67&gt;$C$9,IF(Raw!$N67&lt;$A$9,IF(Raw!$X67&gt;$C$9,IF(Raw!$X67&lt;$A$9,Raw!R67,-999),-999),-999),-999),-999),-999)</f>
        <v>0.72075500000000003</v>
      </c>
      <c r="L67" s="9">
        <f>IF(Raw!$G67&gt;$C$8,IF(Raw!$Q67&gt;$C$8,IF(Raw!$N67&gt;$C$9,IF(Raw!$N67&lt;$A$9,IF(Raw!$X67&gt;$C$9,IF(Raw!$X67&lt;$A$9,Raw!S67,-999),-999),-999),-999),-999),-999)</f>
        <v>0.90514600000000001</v>
      </c>
      <c r="M67" s="9">
        <f>Raw!Q67</f>
        <v>0.937805</v>
      </c>
      <c r="N67" s="9">
        <f>IF(Raw!$G67&gt;$C$8,IF(Raw!$Q67&gt;$C$8,IF(Raw!$N67&gt;$C$9,IF(Raw!$N67&lt;$A$9,IF(Raw!$X67&gt;$C$9,IF(Raw!$X67&lt;$A$9,Raw!V67,-999),-999),-999),-999),-999),-999)</f>
        <v>678.2</v>
      </c>
      <c r="O67" s="9">
        <f>IF(Raw!$G67&gt;$C$8,IF(Raw!$Q67&gt;$C$8,IF(Raw!$N67&gt;$C$9,IF(Raw!$N67&lt;$A$9,IF(Raw!$X67&gt;$C$9,IF(Raw!$X67&lt;$A$9,Raw!W67,-999),-999),-999),-999),-999),-999)</f>
        <v>2.5999999999999998E-5</v>
      </c>
      <c r="P67" s="9">
        <f>IF(Raw!$G67&gt;$C$8,IF(Raw!$Q67&gt;$C$8,IF(Raw!$N67&gt;$C$9,IF(Raw!$N67&lt;$A$9,IF(Raw!$X67&gt;$C$9,IF(Raw!$X67&lt;$A$9,Raw!X67,-999),-999),-999),-999),-999),-999)</f>
        <v>1321</v>
      </c>
      <c r="R67" s="9">
        <f t="shared" si="4"/>
        <v>0.17955200000000004</v>
      </c>
      <c r="S67" s="9">
        <f t="shared" si="5"/>
        <v>0.20063155495265578</v>
      </c>
      <c r="T67" s="9">
        <f t="shared" si="6"/>
        <v>0.18439099999999997</v>
      </c>
      <c r="U67" s="9">
        <f t="shared" si="7"/>
        <v>0.20371409695231485</v>
      </c>
      <c r="V67" s="15">
        <f t="shared" si="0"/>
        <v>0</v>
      </c>
      <c r="X67" s="11">
        <f t="shared" si="8"/>
        <v>4.876199999999998E+18</v>
      </c>
      <c r="Y67" s="11">
        <f t="shared" si="9"/>
        <v>6.6559999999999999E-18</v>
      </c>
      <c r="Z67" s="11">
        <f t="shared" si="10"/>
        <v>7.6899999999999994E-4</v>
      </c>
      <c r="AA67" s="16">
        <f t="shared" si="11"/>
        <v>2.435088874617353E-2</v>
      </c>
      <c r="AB67" s="9">
        <f t="shared" si="1"/>
        <v>0.72524508472679572</v>
      </c>
      <c r="AC67" s="9">
        <f t="shared" si="2"/>
        <v>0.97564911125382647</v>
      </c>
      <c r="AD67" s="15">
        <f t="shared" si="3"/>
        <v>31.665655066545558</v>
      </c>
      <c r="AE67" s="3">
        <f t="shared" si="12"/>
        <v>801.38239999999973</v>
      </c>
      <c r="AF67" s="2">
        <f t="shared" si="13"/>
        <v>0.25</v>
      </c>
      <c r="AG67" s="9">
        <f t="shared" si="14"/>
        <v>4.9621079432960171E-3</v>
      </c>
      <c r="AH67" s="2">
        <f t="shared" si="15"/>
        <v>0.24011382096961004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105.1</v>
      </c>
      <c r="D68" s="15">
        <f>IF(C68&gt;0.5,Raw!D68*D$11,-999)</f>
        <v>7.2</v>
      </c>
      <c r="E68" s="9">
        <f>IF(Raw!$G68&gt;$C$8,IF(Raw!$Q68&gt;$C$8,IF(Raw!$N68&gt;$C$9,IF(Raw!$N68&lt;$A$9,IF(Raw!$X68&gt;$C$9,IF(Raw!$X68&lt;$A$9,Raw!H68,-999),-999),-999),-999),-999),-999)</f>
        <v>0.74503600000000003</v>
      </c>
      <c r="F68" s="9">
        <f>IF(Raw!$G68&gt;$C$8,IF(Raw!$Q68&gt;$C$8,IF(Raw!$N68&gt;$C$9,IF(Raw!$N68&lt;$A$9,IF(Raw!$X68&gt;$C$9,IF(Raw!$X68&lt;$A$9,Raw!I68,-999),-999),-999),-999),-999),-999)</f>
        <v>0.92804699999999996</v>
      </c>
      <c r="G68" s="9">
        <f>Raw!G68</f>
        <v>0.96348</v>
      </c>
      <c r="H68" s="9">
        <f>IF(Raw!$G68&gt;$C$8,IF(Raw!$Q68&gt;$C$8,IF(Raw!$N68&gt;$C$9,IF(Raw!$N68&lt;$A$9,IF(Raw!$X68&gt;$C$9,IF(Raw!$X68&lt;$A$9,Raw!L68,-999),-999),-999),-999),-999),-999)</f>
        <v>645</v>
      </c>
      <c r="I68" s="9">
        <f>IF(Raw!$G68&gt;$C$8,IF(Raw!$Q68&gt;$C$8,IF(Raw!$N68&gt;$C$9,IF(Raw!$N68&lt;$A$9,IF(Raw!$X68&gt;$C$9,IF(Raw!$X68&lt;$A$9,Raw!M68,-999),-999),-999),-999),-999),-999)</f>
        <v>0.30535099999999998</v>
      </c>
      <c r="J68" s="9">
        <f>IF(Raw!$G68&gt;$C$8,IF(Raw!$Q68&gt;$C$8,IF(Raw!$N68&gt;$C$9,IF(Raw!$N68&lt;$A$9,IF(Raw!$X68&gt;$C$9,IF(Raw!$X68&lt;$A$9,Raw!N68,-999),-999),-999),-999),-999),-999)</f>
        <v>662</v>
      </c>
      <c r="K68" s="9">
        <f>IF(Raw!$G68&gt;$C$8,IF(Raw!$Q68&gt;$C$8,IF(Raw!$N68&gt;$C$9,IF(Raw!$N68&lt;$A$9,IF(Raw!$X68&gt;$C$9,IF(Raw!$X68&lt;$A$9,Raw!R68,-999),-999),-999),-999),-999),-999)</f>
        <v>0.76250600000000002</v>
      </c>
      <c r="L68" s="9">
        <f>IF(Raw!$G68&gt;$C$8,IF(Raw!$Q68&gt;$C$8,IF(Raw!$N68&gt;$C$9,IF(Raw!$N68&lt;$A$9,IF(Raw!$X68&gt;$C$9,IF(Raw!$X68&lt;$A$9,Raw!S68,-999),-999),-999),-999),-999),-999)</f>
        <v>0.95933900000000005</v>
      </c>
      <c r="M68" s="9">
        <f>Raw!Q68</f>
        <v>0.91523399999999999</v>
      </c>
      <c r="N68" s="9">
        <f>IF(Raw!$G68&gt;$C$8,IF(Raw!$Q68&gt;$C$8,IF(Raw!$N68&gt;$C$9,IF(Raw!$N68&lt;$A$9,IF(Raw!$X68&gt;$C$9,IF(Raw!$X68&lt;$A$9,Raw!V68,-999),-999),-999),-999),-999),-999)</f>
        <v>690.1</v>
      </c>
      <c r="O68" s="9">
        <f>IF(Raw!$G68&gt;$C$8,IF(Raw!$Q68&gt;$C$8,IF(Raw!$N68&gt;$C$9,IF(Raw!$N68&lt;$A$9,IF(Raw!$X68&gt;$C$9,IF(Raw!$X68&lt;$A$9,Raw!W68,-999),-999),-999),-999),-999),-999)</f>
        <v>0.26553700000000002</v>
      </c>
      <c r="P68" s="9">
        <f>IF(Raw!$G68&gt;$C$8,IF(Raw!$Q68&gt;$C$8,IF(Raw!$N68&gt;$C$9,IF(Raw!$N68&lt;$A$9,IF(Raw!$X68&gt;$C$9,IF(Raw!$X68&lt;$A$9,Raw!X68,-999),-999),-999),-999),-999),-999)</f>
        <v>1005</v>
      </c>
      <c r="R68" s="9">
        <f t="shared" si="4"/>
        <v>0.18301099999999992</v>
      </c>
      <c r="S68" s="9">
        <f t="shared" si="5"/>
        <v>0.19720014180316292</v>
      </c>
      <c r="T68" s="9">
        <f t="shared" si="6"/>
        <v>0.19683300000000004</v>
      </c>
      <c r="U68" s="9">
        <f t="shared" si="7"/>
        <v>0.20517564698193239</v>
      </c>
      <c r="V68" s="15">
        <f t="shared" si="0"/>
        <v>0</v>
      </c>
      <c r="X68" s="11">
        <f t="shared" si="8"/>
        <v>4.3343999999999995E+18</v>
      </c>
      <c r="Y68" s="11">
        <f t="shared" si="9"/>
        <v>6.4499999999999996E-18</v>
      </c>
      <c r="Z68" s="11">
        <f t="shared" si="10"/>
        <v>6.6199999999999994E-4</v>
      </c>
      <c r="AA68" s="16">
        <f t="shared" si="11"/>
        <v>1.8171152775700892E-2</v>
      </c>
      <c r="AB68" s="9">
        <f t="shared" si="1"/>
        <v>0.76608268251429956</v>
      </c>
      <c r="AC68" s="9">
        <f t="shared" si="2"/>
        <v>0.98182884722429908</v>
      </c>
      <c r="AD68" s="15">
        <f t="shared" si="3"/>
        <v>27.448871262388057</v>
      </c>
      <c r="AE68" s="3">
        <f t="shared" si="12"/>
        <v>776.5799999999997</v>
      </c>
      <c r="AF68" s="2">
        <f t="shared" si="13"/>
        <v>0.25</v>
      </c>
      <c r="AG68" s="9">
        <f t="shared" si="14"/>
        <v>4.3321845539878775E-3</v>
      </c>
      <c r="AH68" s="2">
        <f t="shared" si="15"/>
        <v>0.20963215598905413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104</v>
      </c>
      <c r="D69" s="15">
        <f>IF(C69&gt;0.5,Raw!D69*D$11,-999)</f>
        <v>7.2</v>
      </c>
      <c r="E69" s="9">
        <f>IF(Raw!$G69&gt;$C$8,IF(Raw!$Q69&gt;$C$8,IF(Raw!$N69&gt;$C$9,IF(Raw!$N69&lt;$A$9,IF(Raw!$X69&gt;$C$9,IF(Raw!$X69&lt;$A$9,Raw!H69,-999),-999),-999),-999),-999),-999)</f>
        <v>0.758965</v>
      </c>
      <c r="F69" s="9">
        <f>IF(Raw!$G69&gt;$C$8,IF(Raw!$Q69&gt;$C$8,IF(Raw!$N69&gt;$C$9,IF(Raw!$N69&lt;$A$9,IF(Raw!$X69&gt;$C$9,IF(Raw!$X69&lt;$A$9,Raw!I69,-999),-999),-999),-999),-999),-999)</f>
        <v>0.93493899999999996</v>
      </c>
      <c r="G69" s="9">
        <f>Raw!G69</f>
        <v>0.94579899999999995</v>
      </c>
      <c r="H69" s="9">
        <f>IF(Raw!$G69&gt;$C$8,IF(Raw!$Q69&gt;$C$8,IF(Raw!$N69&gt;$C$9,IF(Raw!$N69&lt;$A$9,IF(Raw!$X69&gt;$C$9,IF(Raw!$X69&lt;$A$9,Raw!L69,-999),-999),-999),-999),-999),-999)</f>
        <v>557.5</v>
      </c>
      <c r="I69" s="9">
        <f>IF(Raw!$G69&gt;$C$8,IF(Raw!$Q69&gt;$C$8,IF(Raw!$N69&gt;$C$9,IF(Raw!$N69&lt;$A$9,IF(Raw!$X69&gt;$C$9,IF(Raw!$X69&lt;$A$9,Raw!M69,-999),-999),-999),-999),-999),-999)</f>
        <v>0.212563</v>
      </c>
      <c r="J69" s="9">
        <f>IF(Raw!$G69&gt;$C$8,IF(Raw!$Q69&gt;$C$8,IF(Raw!$N69&gt;$C$9,IF(Raw!$N69&lt;$A$9,IF(Raw!$X69&gt;$C$9,IF(Raw!$X69&lt;$A$9,Raw!N69,-999),-999),-999),-999),-999),-999)</f>
        <v>1076</v>
      </c>
      <c r="K69" s="9">
        <f>IF(Raw!$G69&gt;$C$8,IF(Raw!$Q69&gt;$C$8,IF(Raw!$N69&gt;$C$9,IF(Raw!$N69&lt;$A$9,IF(Raw!$X69&gt;$C$9,IF(Raw!$X69&lt;$A$9,Raw!R69,-999),-999),-999),-999),-999),-999)</f>
        <v>0.76328799999999997</v>
      </c>
      <c r="L69" s="9">
        <f>IF(Raw!$G69&gt;$C$8,IF(Raw!$Q69&gt;$C$8,IF(Raw!$N69&gt;$C$9,IF(Raw!$N69&lt;$A$9,IF(Raw!$X69&gt;$C$9,IF(Raw!$X69&lt;$A$9,Raw!S69,-999),-999),-999),-999),-999),-999)</f>
        <v>0.97257000000000005</v>
      </c>
      <c r="M69" s="9">
        <f>Raw!Q69</f>
        <v>0.93837099999999996</v>
      </c>
      <c r="N69" s="9">
        <f>IF(Raw!$G69&gt;$C$8,IF(Raw!$Q69&gt;$C$8,IF(Raw!$N69&gt;$C$9,IF(Raw!$N69&lt;$A$9,IF(Raw!$X69&gt;$C$9,IF(Raw!$X69&lt;$A$9,Raw!V69,-999),-999),-999),-999),-999),-999)</f>
        <v>652.79999999999995</v>
      </c>
      <c r="O69" s="9">
        <f>IF(Raw!$G69&gt;$C$8,IF(Raw!$Q69&gt;$C$8,IF(Raw!$N69&gt;$C$9,IF(Raw!$N69&lt;$A$9,IF(Raw!$X69&gt;$C$9,IF(Raw!$X69&lt;$A$9,Raw!W69,-999),-999),-999),-999),-999),-999)</f>
        <v>0.239236</v>
      </c>
      <c r="P69" s="9">
        <f>IF(Raw!$G69&gt;$C$8,IF(Raw!$Q69&gt;$C$8,IF(Raw!$N69&gt;$C$9,IF(Raw!$N69&lt;$A$9,IF(Raw!$X69&gt;$C$9,IF(Raw!$X69&lt;$A$9,Raw!X69,-999),-999),-999),-999),-999),-999)</f>
        <v>455</v>
      </c>
      <c r="R69" s="9">
        <f t="shared" si="4"/>
        <v>0.17597399999999996</v>
      </c>
      <c r="S69" s="9">
        <f t="shared" si="5"/>
        <v>0.18821976620934625</v>
      </c>
      <c r="T69" s="9">
        <f t="shared" si="6"/>
        <v>0.20928200000000008</v>
      </c>
      <c r="U69" s="9">
        <f t="shared" si="7"/>
        <v>0.21518451114058634</v>
      </c>
      <c r="V69" s="15">
        <f t="shared" si="0"/>
        <v>0</v>
      </c>
      <c r="X69" s="11">
        <f t="shared" si="8"/>
        <v>4.3343999999999995E+18</v>
      </c>
      <c r="Y69" s="11">
        <f t="shared" si="9"/>
        <v>5.575E-18</v>
      </c>
      <c r="Z69" s="11">
        <f t="shared" si="10"/>
        <v>1.0759999999999999E-3</v>
      </c>
      <c r="AA69" s="16">
        <f t="shared" si="11"/>
        <v>2.5341857589067467E-2</v>
      </c>
      <c r="AB69" s="9">
        <f t="shared" si="1"/>
        <v>0.76859159463995519</v>
      </c>
      <c r="AC69" s="9">
        <f t="shared" si="2"/>
        <v>0.97465814241093252</v>
      </c>
      <c r="AD69" s="15">
        <f t="shared" si="3"/>
        <v>23.551912257497648</v>
      </c>
      <c r="AE69" s="3">
        <f t="shared" si="12"/>
        <v>671.22999999999979</v>
      </c>
      <c r="AF69" s="2">
        <f t="shared" si="13"/>
        <v>0.25</v>
      </c>
      <c r="AG69" s="9">
        <f t="shared" si="14"/>
        <v>3.8984667119658571E-3</v>
      </c>
      <c r="AH69" s="2">
        <f t="shared" si="15"/>
        <v>0.18864477533134391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102.9</v>
      </c>
      <c r="D70" s="15">
        <f>IF(C70&gt;0.5,Raw!D70*D$11,-999)</f>
        <v>9.1</v>
      </c>
      <c r="E70" s="9">
        <f>IF(Raw!$G70&gt;$C$8,IF(Raw!$Q70&gt;$C$8,IF(Raw!$N70&gt;$C$9,IF(Raw!$N70&lt;$A$9,IF(Raw!$X70&gt;$C$9,IF(Raw!$X70&lt;$A$9,Raw!H70,-999),-999),-999),-999),-999),-999)</f>
        <v>0.74446500000000004</v>
      </c>
      <c r="F70" s="9">
        <f>IF(Raw!$G70&gt;$C$8,IF(Raw!$Q70&gt;$C$8,IF(Raw!$N70&gt;$C$9,IF(Raw!$N70&lt;$A$9,IF(Raw!$X70&gt;$C$9,IF(Raw!$X70&lt;$A$9,Raw!I70,-999),-999),-999),-999),-999),-999)</f>
        <v>0.93220700000000001</v>
      </c>
      <c r="G70" s="9">
        <f>Raw!G70</f>
        <v>0.91944400000000004</v>
      </c>
      <c r="H70" s="9">
        <f>IF(Raw!$G70&gt;$C$8,IF(Raw!$Q70&gt;$C$8,IF(Raw!$N70&gt;$C$9,IF(Raw!$N70&lt;$A$9,IF(Raw!$X70&gt;$C$9,IF(Raw!$X70&lt;$A$9,Raw!L70,-999),-999),-999),-999),-999),-999)</f>
        <v>563.70000000000005</v>
      </c>
      <c r="I70" s="9">
        <f>IF(Raw!$G70&gt;$C$8,IF(Raw!$Q70&gt;$C$8,IF(Raw!$N70&gt;$C$9,IF(Raw!$N70&lt;$A$9,IF(Raw!$X70&gt;$C$9,IF(Raw!$X70&lt;$A$9,Raw!M70,-999),-999),-999),-999),-999),-999)</f>
        <v>1.2E-5</v>
      </c>
      <c r="J70" s="9">
        <f>IF(Raw!$G70&gt;$C$8,IF(Raw!$Q70&gt;$C$8,IF(Raw!$N70&gt;$C$9,IF(Raw!$N70&lt;$A$9,IF(Raw!$X70&gt;$C$9,IF(Raw!$X70&lt;$A$9,Raw!N70,-999),-999),-999),-999),-999),-999)</f>
        <v>800</v>
      </c>
      <c r="K70" s="9">
        <f>IF(Raw!$G70&gt;$C$8,IF(Raw!$Q70&gt;$C$8,IF(Raw!$N70&gt;$C$9,IF(Raw!$N70&lt;$A$9,IF(Raw!$X70&gt;$C$9,IF(Raw!$X70&lt;$A$9,Raw!R70,-999),-999),-999),-999),-999),-999)</f>
        <v>0.77194399999999996</v>
      </c>
      <c r="L70" s="9">
        <f>IF(Raw!$G70&gt;$C$8,IF(Raw!$Q70&gt;$C$8,IF(Raw!$N70&gt;$C$9,IF(Raw!$N70&lt;$A$9,IF(Raw!$X70&gt;$C$9,IF(Raw!$X70&lt;$A$9,Raw!S70,-999),-999),-999),-999),-999),-999)</f>
        <v>0.96675900000000003</v>
      </c>
      <c r="M70" s="9">
        <f>Raw!Q70</f>
        <v>0.94744899999999999</v>
      </c>
      <c r="N70" s="9">
        <f>IF(Raw!$G70&gt;$C$8,IF(Raw!$Q70&gt;$C$8,IF(Raw!$N70&gt;$C$9,IF(Raw!$N70&lt;$A$9,IF(Raw!$X70&gt;$C$9,IF(Raw!$X70&lt;$A$9,Raw!V70,-999),-999),-999),-999),-999),-999)</f>
        <v>649.6</v>
      </c>
      <c r="O70" s="9">
        <f>IF(Raw!$G70&gt;$C$8,IF(Raw!$Q70&gt;$C$8,IF(Raw!$N70&gt;$C$9,IF(Raw!$N70&lt;$A$9,IF(Raw!$X70&gt;$C$9,IF(Raw!$X70&lt;$A$9,Raw!W70,-999),-999),-999),-999),-999),-999)</f>
        <v>0.188886</v>
      </c>
      <c r="P70" s="9">
        <f>IF(Raw!$G70&gt;$C$8,IF(Raw!$Q70&gt;$C$8,IF(Raw!$N70&gt;$C$9,IF(Raw!$N70&lt;$A$9,IF(Raw!$X70&gt;$C$9,IF(Raw!$X70&lt;$A$9,Raw!X70,-999),-999),-999),-999),-999),-999)</f>
        <v>738</v>
      </c>
      <c r="R70" s="9">
        <f t="shared" si="4"/>
        <v>0.18774199999999996</v>
      </c>
      <c r="S70" s="9">
        <f t="shared" si="5"/>
        <v>0.20139518368774315</v>
      </c>
      <c r="T70" s="9">
        <f t="shared" si="6"/>
        <v>0.19481500000000007</v>
      </c>
      <c r="U70" s="9">
        <f t="shared" si="7"/>
        <v>0.20151351060605596</v>
      </c>
      <c r="V70" s="15">
        <f t="shared" si="0"/>
        <v>0</v>
      </c>
      <c r="X70" s="11">
        <f t="shared" si="8"/>
        <v>5.478199999999999E+18</v>
      </c>
      <c r="Y70" s="11">
        <f t="shared" si="9"/>
        <v>5.6370000000000001E-18</v>
      </c>
      <c r="Z70" s="11">
        <f t="shared" si="10"/>
        <v>7.9999999999999993E-4</v>
      </c>
      <c r="AA70" s="16">
        <f t="shared" si="11"/>
        <v>2.4108892801515482E-2</v>
      </c>
      <c r="AB70" s="9">
        <f t="shared" si="1"/>
        <v>0.77664077395112718</v>
      </c>
      <c r="AC70" s="9">
        <f t="shared" si="2"/>
        <v>0.9758911071984846</v>
      </c>
      <c r="AD70" s="15">
        <f t="shared" si="3"/>
        <v>30.136116001894354</v>
      </c>
      <c r="AE70" s="3">
        <f t="shared" si="12"/>
        <v>678.69479999999987</v>
      </c>
      <c r="AF70" s="2">
        <f t="shared" si="13"/>
        <v>0.25</v>
      </c>
      <c r="AG70" s="9">
        <f t="shared" si="14"/>
        <v>4.671411178133131E-3</v>
      </c>
      <c r="AH70" s="2">
        <f t="shared" si="15"/>
        <v>0.22604715578932741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102</v>
      </c>
      <c r="D71" s="15">
        <f>IF(C71&gt;0.5,Raw!D71*D$11,-999)</f>
        <v>9.1</v>
      </c>
      <c r="E71" s="9">
        <f>IF(Raw!$G71&gt;$C$8,IF(Raw!$Q71&gt;$C$8,IF(Raw!$N71&gt;$C$9,IF(Raw!$N71&lt;$A$9,IF(Raw!$X71&gt;$C$9,IF(Raw!$X71&lt;$A$9,Raw!H71,-999),-999),-999),-999),-999),-999)</f>
        <v>0.75563199999999997</v>
      </c>
      <c r="F71" s="9">
        <f>IF(Raw!$G71&gt;$C$8,IF(Raw!$Q71&gt;$C$8,IF(Raw!$N71&gt;$C$9,IF(Raw!$N71&lt;$A$9,IF(Raw!$X71&gt;$C$9,IF(Raw!$X71&lt;$A$9,Raw!I71,-999),-999),-999),-999),-999),-999)</f>
        <v>0.93755500000000003</v>
      </c>
      <c r="G71" s="9">
        <f>Raw!G71</f>
        <v>0.94095200000000001</v>
      </c>
      <c r="H71" s="9">
        <f>IF(Raw!$G71&gt;$C$8,IF(Raw!$Q71&gt;$C$8,IF(Raw!$N71&gt;$C$9,IF(Raw!$N71&lt;$A$9,IF(Raw!$X71&gt;$C$9,IF(Raw!$X71&lt;$A$9,Raw!L71,-999),-999),-999),-999),-999),-999)</f>
        <v>682.8</v>
      </c>
      <c r="I71" s="9">
        <f>IF(Raw!$G71&gt;$C$8,IF(Raw!$Q71&gt;$C$8,IF(Raw!$N71&gt;$C$9,IF(Raw!$N71&lt;$A$9,IF(Raw!$X71&gt;$C$9,IF(Raw!$X71&lt;$A$9,Raw!M71,-999),-999),-999),-999),-999),-999)</f>
        <v>0.229155</v>
      </c>
      <c r="J71" s="9">
        <f>IF(Raw!$G71&gt;$C$8,IF(Raw!$Q71&gt;$C$8,IF(Raw!$N71&gt;$C$9,IF(Raw!$N71&lt;$A$9,IF(Raw!$X71&gt;$C$9,IF(Raw!$X71&lt;$A$9,Raw!N71,-999),-999),-999),-999),-999),-999)</f>
        <v>664</v>
      </c>
      <c r="K71" s="9">
        <f>IF(Raw!$G71&gt;$C$8,IF(Raw!$Q71&gt;$C$8,IF(Raw!$N71&gt;$C$9,IF(Raw!$N71&lt;$A$9,IF(Raw!$X71&gt;$C$9,IF(Raw!$X71&lt;$A$9,Raw!R71,-999),-999),-999),-999),-999),-999)</f>
        <v>0.764598</v>
      </c>
      <c r="L71" s="9">
        <f>IF(Raw!$G71&gt;$C$8,IF(Raw!$Q71&gt;$C$8,IF(Raw!$N71&gt;$C$9,IF(Raw!$N71&lt;$A$9,IF(Raw!$X71&gt;$C$9,IF(Raw!$X71&lt;$A$9,Raw!S71,-999),-999),-999),-999),-999),-999)</f>
        <v>0.98397400000000002</v>
      </c>
      <c r="M71" s="9">
        <f>Raw!Q71</f>
        <v>0.92838200000000004</v>
      </c>
      <c r="N71" s="9">
        <f>IF(Raw!$G71&gt;$C$8,IF(Raw!$Q71&gt;$C$8,IF(Raw!$N71&gt;$C$9,IF(Raw!$N71&lt;$A$9,IF(Raw!$X71&gt;$C$9,IF(Raw!$X71&lt;$A$9,Raw!V71,-999),-999),-999),-999),-999),-999)</f>
        <v>698.9</v>
      </c>
      <c r="O71" s="9">
        <f>IF(Raw!$G71&gt;$C$8,IF(Raw!$Q71&gt;$C$8,IF(Raw!$N71&gt;$C$9,IF(Raw!$N71&lt;$A$9,IF(Raw!$X71&gt;$C$9,IF(Raw!$X71&lt;$A$9,Raw!W71,-999),-999),-999),-999),-999),-999)</f>
        <v>8.8730000000000003E-2</v>
      </c>
      <c r="P71" s="9">
        <f>IF(Raw!$G71&gt;$C$8,IF(Raw!$Q71&gt;$C$8,IF(Raw!$N71&gt;$C$9,IF(Raw!$N71&lt;$A$9,IF(Raw!$X71&gt;$C$9,IF(Raw!$X71&lt;$A$9,Raw!X71,-999),-999),-999),-999),-999),-999)</f>
        <v>873</v>
      </c>
      <c r="R71" s="9">
        <f t="shared" si="4"/>
        <v>0.18192300000000006</v>
      </c>
      <c r="S71" s="9">
        <f t="shared" si="5"/>
        <v>0.19403981633077533</v>
      </c>
      <c r="T71" s="9">
        <f t="shared" si="6"/>
        <v>0.21937600000000002</v>
      </c>
      <c r="U71" s="9">
        <f t="shared" si="7"/>
        <v>0.22294898035923716</v>
      </c>
      <c r="V71" s="15">
        <f t="shared" si="0"/>
        <v>0</v>
      </c>
      <c r="X71" s="11">
        <f t="shared" si="8"/>
        <v>5.478199999999999E+18</v>
      </c>
      <c r="Y71" s="11">
        <f t="shared" si="9"/>
        <v>6.8279999999999994E-18</v>
      </c>
      <c r="Z71" s="11">
        <f t="shared" si="10"/>
        <v>6.6399999999999999E-4</v>
      </c>
      <c r="AA71" s="16">
        <f t="shared" si="11"/>
        <v>2.4235091888592072E-2</v>
      </c>
      <c r="AB71" s="9">
        <f t="shared" si="1"/>
        <v>0.76991459751815172</v>
      </c>
      <c r="AC71" s="9">
        <f t="shared" si="2"/>
        <v>0.97576490811140815</v>
      </c>
      <c r="AD71" s="15">
        <f t="shared" si="3"/>
        <v>36.49863236233746</v>
      </c>
      <c r="AE71" s="3">
        <f t="shared" si="12"/>
        <v>822.09119999999973</v>
      </c>
      <c r="AF71" s="2">
        <f t="shared" si="13"/>
        <v>0.25</v>
      </c>
      <c r="AG71" s="9">
        <f t="shared" si="14"/>
        <v>6.2594868228383017E-3</v>
      </c>
      <c r="AH71" s="2">
        <f t="shared" si="15"/>
        <v>0.30289330976187667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100.9</v>
      </c>
      <c r="D72" s="15">
        <f>IF(C72&gt;0.5,Raw!D72*D$11,-999)</f>
        <v>10</v>
      </c>
      <c r="E72" s="9">
        <f>IF(Raw!$G72&gt;$C$8,IF(Raw!$Q72&gt;$C$8,IF(Raw!$N72&gt;$C$9,IF(Raw!$N72&lt;$A$9,IF(Raw!$X72&gt;$C$9,IF(Raw!$X72&lt;$A$9,Raw!H72,-999),-999),-999),-999),-999),-999)</f>
        <v>0.752915</v>
      </c>
      <c r="F72" s="9">
        <f>IF(Raw!$G72&gt;$C$8,IF(Raw!$Q72&gt;$C$8,IF(Raw!$N72&gt;$C$9,IF(Raw!$N72&lt;$A$9,IF(Raw!$X72&gt;$C$9,IF(Raw!$X72&lt;$A$9,Raw!I72,-999),-999),-999),-999),-999),-999)</f>
        <v>0.932087</v>
      </c>
      <c r="G72" s="9">
        <f>Raw!G72</f>
        <v>0.93213900000000005</v>
      </c>
      <c r="H72" s="9">
        <f>IF(Raw!$G72&gt;$C$8,IF(Raw!$Q72&gt;$C$8,IF(Raw!$N72&gt;$C$9,IF(Raw!$N72&lt;$A$9,IF(Raw!$X72&gt;$C$9,IF(Raw!$X72&lt;$A$9,Raw!L72,-999),-999),-999),-999),-999),-999)</f>
        <v>656.3</v>
      </c>
      <c r="I72" s="9">
        <f>IF(Raw!$G72&gt;$C$8,IF(Raw!$Q72&gt;$C$8,IF(Raw!$N72&gt;$C$9,IF(Raw!$N72&lt;$A$9,IF(Raw!$X72&gt;$C$9,IF(Raw!$X72&lt;$A$9,Raw!M72,-999),-999),-999),-999),-999),-999)</f>
        <v>0.18477399999999999</v>
      </c>
      <c r="J72" s="9">
        <f>IF(Raw!$G72&gt;$C$8,IF(Raw!$Q72&gt;$C$8,IF(Raw!$N72&gt;$C$9,IF(Raw!$N72&lt;$A$9,IF(Raw!$X72&gt;$C$9,IF(Raw!$X72&lt;$A$9,Raw!N72,-999),-999),-999),-999),-999),-999)</f>
        <v>791</v>
      </c>
      <c r="K72" s="9">
        <f>IF(Raw!$G72&gt;$C$8,IF(Raw!$Q72&gt;$C$8,IF(Raw!$N72&gt;$C$9,IF(Raw!$N72&lt;$A$9,IF(Raw!$X72&gt;$C$9,IF(Raw!$X72&lt;$A$9,Raw!R72,-999),-999),-999),-999),-999),-999)</f>
        <v>0.76080800000000004</v>
      </c>
      <c r="L72" s="9">
        <f>IF(Raw!$G72&gt;$C$8,IF(Raw!$Q72&gt;$C$8,IF(Raw!$N72&gt;$C$9,IF(Raw!$N72&lt;$A$9,IF(Raw!$X72&gt;$C$9,IF(Raw!$X72&lt;$A$9,Raw!S72,-999),-999),-999),-999),-999),-999)</f>
        <v>0.97655000000000003</v>
      </c>
      <c r="M72" s="9">
        <f>Raw!Q72</f>
        <v>0.94645100000000004</v>
      </c>
      <c r="N72" s="9">
        <f>IF(Raw!$G72&gt;$C$8,IF(Raw!$Q72&gt;$C$8,IF(Raw!$N72&gt;$C$9,IF(Raw!$N72&lt;$A$9,IF(Raw!$X72&gt;$C$9,IF(Raw!$X72&lt;$A$9,Raw!V72,-999),-999),-999),-999),-999),-999)</f>
        <v>717.3</v>
      </c>
      <c r="O72" s="9">
        <f>IF(Raw!$G72&gt;$C$8,IF(Raw!$Q72&gt;$C$8,IF(Raw!$N72&gt;$C$9,IF(Raw!$N72&lt;$A$9,IF(Raw!$X72&gt;$C$9,IF(Raw!$X72&lt;$A$9,Raw!W72,-999),-999),-999),-999),-999),-999)</f>
        <v>6.9999999999999999E-6</v>
      </c>
      <c r="P72" s="9">
        <f>IF(Raw!$G72&gt;$C$8,IF(Raw!$Q72&gt;$C$8,IF(Raw!$N72&gt;$C$9,IF(Raw!$N72&lt;$A$9,IF(Raw!$X72&gt;$C$9,IF(Raw!$X72&lt;$A$9,Raw!X72,-999),-999),-999),-999),-999),-999)</f>
        <v>741</v>
      </c>
      <c r="R72" s="9">
        <f t="shared" si="4"/>
        <v>0.179172</v>
      </c>
      <c r="S72" s="9">
        <f t="shared" si="5"/>
        <v>0.19222669128525555</v>
      </c>
      <c r="T72" s="9">
        <f t="shared" si="6"/>
        <v>0.21574199999999999</v>
      </c>
      <c r="U72" s="9">
        <f t="shared" si="7"/>
        <v>0.22092263580973834</v>
      </c>
      <c r="V72" s="15">
        <f t="shared" si="0"/>
        <v>0</v>
      </c>
      <c r="X72" s="11">
        <f t="shared" si="8"/>
        <v>6.019999999999999E+18</v>
      </c>
      <c r="Y72" s="11">
        <f t="shared" si="9"/>
        <v>6.5629999999999989E-18</v>
      </c>
      <c r="Z72" s="11">
        <f t="shared" si="10"/>
        <v>7.9099999999999993E-4</v>
      </c>
      <c r="AA72" s="16">
        <f t="shared" si="11"/>
        <v>3.0304746050077141E-2</v>
      </c>
      <c r="AB72" s="9">
        <f t="shared" si="1"/>
        <v>0.76734600652233576</v>
      </c>
      <c r="AC72" s="9">
        <f t="shared" si="2"/>
        <v>0.96969525394992295</v>
      </c>
      <c r="AD72" s="15">
        <f t="shared" si="3"/>
        <v>38.311941909073518</v>
      </c>
      <c r="AE72" s="3">
        <f t="shared" si="12"/>
        <v>790.18519999999967</v>
      </c>
      <c r="AF72" s="2">
        <f t="shared" si="13"/>
        <v>0.25</v>
      </c>
      <c r="AG72" s="9">
        <f t="shared" si="14"/>
        <v>6.5107501458016156E-3</v>
      </c>
      <c r="AH72" s="2">
        <f t="shared" si="15"/>
        <v>0.31505181119628278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100.2</v>
      </c>
      <c r="D73" s="15">
        <f>IF(C73&gt;0.5,Raw!D73*D$11,-999)</f>
        <v>10.9</v>
      </c>
      <c r="E73" s="9">
        <f>IF(Raw!$G73&gt;$C$8,IF(Raw!$Q73&gt;$C$8,IF(Raw!$N73&gt;$C$9,IF(Raw!$N73&lt;$A$9,IF(Raw!$X73&gt;$C$9,IF(Raw!$X73&lt;$A$9,Raw!H73,-999),-999),-999),-999),-999),-999)</f>
        <v>0.74149200000000004</v>
      </c>
      <c r="F73" s="9">
        <f>IF(Raw!$G73&gt;$C$8,IF(Raw!$Q73&gt;$C$8,IF(Raw!$N73&gt;$C$9,IF(Raw!$N73&lt;$A$9,IF(Raw!$X73&gt;$C$9,IF(Raw!$X73&lt;$A$9,Raw!I73,-999),-999),-999),-999),-999),-999)</f>
        <v>0.93836200000000003</v>
      </c>
      <c r="G73" s="9">
        <f>Raw!G73</f>
        <v>0.93045500000000003</v>
      </c>
      <c r="H73" s="9">
        <f>IF(Raw!$G73&gt;$C$8,IF(Raw!$Q73&gt;$C$8,IF(Raw!$N73&gt;$C$9,IF(Raw!$N73&lt;$A$9,IF(Raw!$X73&gt;$C$9,IF(Raw!$X73&lt;$A$9,Raw!L73,-999),-999),-999),-999),-999),-999)</f>
        <v>728</v>
      </c>
      <c r="I73" s="9">
        <f>IF(Raw!$G73&gt;$C$8,IF(Raw!$Q73&gt;$C$8,IF(Raw!$N73&gt;$C$9,IF(Raw!$N73&lt;$A$9,IF(Raw!$X73&gt;$C$9,IF(Raw!$X73&lt;$A$9,Raw!M73,-999),-999),-999),-999),-999),-999)</f>
        <v>4.6340000000000001E-3</v>
      </c>
      <c r="J73" s="9">
        <f>IF(Raw!$G73&gt;$C$8,IF(Raw!$Q73&gt;$C$8,IF(Raw!$N73&gt;$C$9,IF(Raw!$N73&lt;$A$9,IF(Raw!$X73&gt;$C$9,IF(Raw!$X73&lt;$A$9,Raw!N73,-999),-999),-999),-999),-999),-999)</f>
        <v>988</v>
      </c>
      <c r="K73" s="9">
        <f>IF(Raw!$G73&gt;$C$8,IF(Raw!$Q73&gt;$C$8,IF(Raw!$N73&gt;$C$9,IF(Raw!$N73&lt;$A$9,IF(Raw!$X73&gt;$C$9,IF(Raw!$X73&lt;$A$9,Raw!R73,-999),-999),-999),-999),-999),-999)</f>
        <v>0.74988500000000002</v>
      </c>
      <c r="L73" s="9">
        <f>IF(Raw!$G73&gt;$C$8,IF(Raw!$Q73&gt;$C$8,IF(Raw!$N73&gt;$C$9,IF(Raw!$N73&lt;$A$9,IF(Raw!$X73&gt;$C$9,IF(Raw!$X73&lt;$A$9,Raw!S73,-999),-999),-999),-999),-999),-999)</f>
        <v>0.97565400000000002</v>
      </c>
      <c r="M73" s="9">
        <f>Raw!Q73</f>
        <v>0.93367999999999995</v>
      </c>
      <c r="N73" s="9">
        <f>IF(Raw!$G73&gt;$C$8,IF(Raw!$Q73&gt;$C$8,IF(Raw!$N73&gt;$C$9,IF(Raw!$N73&lt;$A$9,IF(Raw!$X73&gt;$C$9,IF(Raw!$X73&lt;$A$9,Raw!V73,-999),-999),-999),-999),-999),-999)</f>
        <v>750.5</v>
      </c>
      <c r="O73" s="9">
        <f>IF(Raw!$G73&gt;$C$8,IF(Raw!$Q73&gt;$C$8,IF(Raw!$N73&gt;$C$9,IF(Raw!$N73&lt;$A$9,IF(Raw!$X73&gt;$C$9,IF(Raw!$X73&lt;$A$9,Raw!W73,-999),-999),-999),-999),-999),-999)</f>
        <v>0.101289</v>
      </c>
      <c r="P73" s="9">
        <f>IF(Raw!$G73&gt;$C$8,IF(Raw!$Q73&gt;$C$8,IF(Raw!$N73&gt;$C$9,IF(Raw!$N73&lt;$A$9,IF(Raw!$X73&gt;$C$9,IF(Raw!$X73&lt;$A$9,Raw!X73,-999),-999),-999),-999),-999),-999)</f>
        <v>585</v>
      </c>
      <c r="R73" s="9">
        <f t="shared" si="4"/>
        <v>0.19686999999999999</v>
      </c>
      <c r="S73" s="9">
        <f t="shared" si="5"/>
        <v>0.20980176094087355</v>
      </c>
      <c r="T73" s="9">
        <f t="shared" si="6"/>
        <v>0.225769</v>
      </c>
      <c r="U73" s="9">
        <f t="shared" si="7"/>
        <v>0.23140273088615432</v>
      </c>
      <c r="V73" s="15">
        <f t="shared" si="0"/>
        <v>0</v>
      </c>
      <c r="X73" s="11">
        <f t="shared" si="8"/>
        <v>6.561799999999999E+18</v>
      </c>
      <c r="Y73" s="11">
        <f t="shared" si="9"/>
        <v>7.2799999999999998E-18</v>
      </c>
      <c r="Z73" s="11">
        <f t="shared" si="10"/>
        <v>9.8799999999999995E-4</v>
      </c>
      <c r="AA73" s="16">
        <f t="shared" si="11"/>
        <v>4.5069533472157711E-2</v>
      </c>
      <c r="AB73" s="9">
        <f t="shared" si="1"/>
        <v>0.76006030350247555</v>
      </c>
      <c r="AC73" s="9">
        <f t="shared" si="2"/>
        <v>0.95493046652784253</v>
      </c>
      <c r="AD73" s="15">
        <f t="shared" si="3"/>
        <v>45.616936712710242</v>
      </c>
      <c r="AE73" s="3">
        <f t="shared" si="12"/>
        <v>876.51199999999972</v>
      </c>
      <c r="AF73" s="2">
        <f t="shared" si="13"/>
        <v>0.25</v>
      </c>
      <c r="AG73" s="9">
        <f t="shared" si="14"/>
        <v>8.1199105615246316E-3</v>
      </c>
      <c r="AH73" s="2">
        <f t="shared" si="15"/>
        <v>0.39291824626533745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99.3</v>
      </c>
      <c r="D74" s="15">
        <f>IF(C74&gt;0.5,Raw!D74*D$11,-999)</f>
        <v>12.7</v>
      </c>
      <c r="E74" s="9">
        <f>IF(Raw!$G74&gt;$C$8,IF(Raw!$Q74&gt;$C$8,IF(Raw!$N74&gt;$C$9,IF(Raw!$N74&lt;$A$9,IF(Raw!$X74&gt;$C$9,IF(Raw!$X74&lt;$A$9,Raw!H74,-999),-999),-999),-999),-999),-999)</f>
        <v>0.74773599999999996</v>
      </c>
      <c r="F74" s="9">
        <f>IF(Raw!$G74&gt;$C$8,IF(Raw!$Q74&gt;$C$8,IF(Raw!$N74&gt;$C$9,IF(Raw!$N74&lt;$A$9,IF(Raw!$X74&gt;$C$9,IF(Raw!$X74&lt;$A$9,Raw!I74,-999),-999),-999),-999),-999),-999)</f>
        <v>0.94619699999999995</v>
      </c>
      <c r="G74" s="9">
        <f>Raw!G74</f>
        <v>0.91342000000000001</v>
      </c>
      <c r="H74" s="9">
        <f>IF(Raw!$G74&gt;$C$8,IF(Raw!$Q74&gt;$C$8,IF(Raw!$N74&gt;$C$9,IF(Raw!$N74&lt;$A$9,IF(Raw!$X74&gt;$C$9,IF(Raw!$X74&lt;$A$9,Raw!L74,-999),-999),-999),-999),-999),-999)</f>
        <v>741.7</v>
      </c>
      <c r="I74" s="9">
        <f>IF(Raw!$G74&gt;$C$8,IF(Raw!$Q74&gt;$C$8,IF(Raw!$N74&gt;$C$9,IF(Raw!$N74&lt;$A$9,IF(Raw!$X74&gt;$C$9,IF(Raw!$X74&lt;$A$9,Raw!M74,-999),-999),-999),-999),-999),-999)</f>
        <v>0.22916900000000001</v>
      </c>
      <c r="J74" s="9">
        <f>IF(Raw!$G74&gt;$C$8,IF(Raw!$Q74&gt;$C$8,IF(Raw!$N74&gt;$C$9,IF(Raw!$N74&lt;$A$9,IF(Raw!$X74&gt;$C$9,IF(Raw!$X74&lt;$A$9,Raw!N74,-999),-999),-999),-999),-999),-999)</f>
        <v>1300</v>
      </c>
      <c r="K74" s="9">
        <f>IF(Raw!$G74&gt;$C$8,IF(Raw!$Q74&gt;$C$8,IF(Raw!$N74&gt;$C$9,IF(Raw!$N74&lt;$A$9,IF(Raw!$X74&gt;$C$9,IF(Raw!$X74&lt;$A$9,Raw!R74,-999),-999),-999),-999),-999),-999)</f>
        <v>0.77293100000000003</v>
      </c>
      <c r="L74" s="9">
        <f>IF(Raw!$G74&gt;$C$8,IF(Raw!$Q74&gt;$C$8,IF(Raw!$N74&gt;$C$9,IF(Raw!$N74&lt;$A$9,IF(Raw!$X74&gt;$C$9,IF(Raw!$X74&lt;$A$9,Raw!S74,-999),-999),-999),-999),-999),-999)</f>
        <v>1.006464</v>
      </c>
      <c r="M74" s="9">
        <f>Raw!Q74</f>
        <v>0.94244499999999998</v>
      </c>
      <c r="N74" s="9">
        <f>IF(Raw!$G74&gt;$C$8,IF(Raw!$Q74&gt;$C$8,IF(Raw!$N74&gt;$C$9,IF(Raw!$N74&lt;$A$9,IF(Raw!$X74&gt;$C$9,IF(Raw!$X74&lt;$A$9,Raw!V74,-999),-999),-999),-999),-999),-999)</f>
        <v>799.8</v>
      </c>
      <c r="O74" s="9">
        <f>IF(Raw!$G74&gt;$C$8,IF(Raw!$Q74&gt;$C$8,IF(Raw!$N74&gt;$C$9,IF(Raw!$N74&lt;$A$9,IF(Raw!$X74&gt;$C$9,IF(Raw!$X74&lt;$A$9,Raw!W74,-999),-999),-999),-999),-999),-999)</f>
        <v>5.1E-5</v>
      </c>
      <c r="P74" s="9">
        <f>IF(Raw!$G74&gt;$C$8,IF(Raw!$Q74&gt;$C$8,IF(Raw!$N74&gt;$C$9,IF(Raw!$N74&lt;$A$9,IF(Raw!$X74&gt;$C$9,IF(Raw!$X74&lt;$A$9,Raw!X74,-999),-999),-999),-999),-999),-999)</f>
        <v>678</v>
      </c>
      <c r="R74" s="9">
        <f t="shared" si="4"/>
        <v>0.198461</v>
      </c>
      <c r="S74" s="9">
        <f t="shared" si="5"/>
        <v>0.2097459619931156</v>
      </c>
      <c r="T74" s="9">
        <f t="shared" si="6"/>
        <v>0.23353299999999999</v>
      </c>
      <c r="U74" s="9">
        <f t="shared" si="7"/>
        <v>0.23203313779727838</v>
      </c>
      <c r="V74" s="15">
        <f t="shared" si="0"/>
        <v>0</v>
      </c>
      <c r="X74" s="11">
        <f t="shared" si="8"/>
        <v>7.645399999999998E+18</v>
      </c>
      <c r="Y74" s="11">
        <f t="shared" si="9"/>
        <v>7.4169999999999999E-18</v>
      </c>
      <c r="Z74" s="11">
        <f t="shared" si="10"/>
        <v>1.2999999999999999E-3</v>
      </c>
      <c r="AA74" s="16">
        <f t="shared" si="11"/>
        <v>6.8656510516158148E-2</v>
      </c>
      <c r="AB74" s="9">
        <f t="shared" si="1"/>
        <v>0.78896456087037004</v>
      </c>
      <c r="AC74" s="9">
        <f t="shared" si="2"/>
        <v>0.93134348948384171</v>
      </c>
      <c r="AD74" s="15">
        <f t="shared" si="3"/>
        <v>52.812700397044729</v>
      </c>
      <c r="AE74" s="3">
        <f t="shared" si="12"/>
        <v>893.00679999999977</v>
      </c>
      <c r="AF74" s="2">
        <f t="shared" si="13"/>
        <v>0.25</v>
      </c>
      <c r="AG74" s="9">
        <f t="shared" si="14"/>
        <v>9.4263819912875826E-3</v>
      </c>
      <c r="AH74" s="2">
        <f t="shared" si="15"/>
        <v>0.45613771883078902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98.2</v>
      </c>
      <c r="D75" s="15">
        <f>IF(C75&gt;0.5,Raw!D75*D$11,-999)</f>
        <v>13.6</v>
      </c>
      <c r="E75" s="9">
        <f>IF(Raw!$G75&gt;$C$8,IF(Raw!$Q75&gt;$C$8,IF(Raw!$N75&gt;$C$9,IF(Raw!$N75&lt;$A$9,IF(Raw!$X75&gt;$C$9,IF(Raw!$X75&lt;$A$9,Raw!H75,-999),-999),-999),-999),-999),-999)</f>
        <v>0.76920999999999995</v>
      </c>
      <c r="F75" s="9">
        <f>IF(Raw!$G75&gt;$C$8,IF(Raw!$Q75&gt;$C$8,IF(Raw!$N75&gt;$C$9,IF(Raw!$N75&lt;$A$9,IF(Raw!$X75&gt;$C$9,IF(Raw!$X75&lt;$A$9,Raw!I75,-999),-999),-999),-999),-999),-999)</f>
        <v>0.95460999999999996</v>
      </c>
      <c r="G75" s="9">
        <f>Raw!G75</f>
        <v>0.90942500000000004</v>
      </c>
      <c r="H75" s="9">
        <f>IF(Raw!$G75&gt;$C$8,IF(Raw!$Q75&gt;$C$8,IF(Raw!$N75&gt;$C$9,IF(Raw!$N75&lt;$A$9,IF(Raw!$X75&gt;$C$9,IF(Raw!$X75&lt;$A$9,Raw!L75,-999),-999),-999),-999),-999),-999)</f>
        <v>750.9</v>
      </c>
      <c r="I75" s="9">
        <f>IF(Raw!$G75&gt;$C$8,IF(Raw!$Q75&gt;$C$8,IF(Raw!$N75&gt;$C$9,IF(Raw!$N75&lt;$A$9,IF(Raw!$X75&gt;$C$9,IF(Raw!$X75&lt;$A$9,Raw!M75,-999),-999),-999),-999),-999),-999)</f>
        <v>4.5000000000000003E-5</v>
      </c>
      <c r="J75" s="9">
        <f>IF(Raw!$G75&gt;$C$8,IF(Raw!$Q75&gt;$C$8,IF(Raw!$N75&gt;$C$9,IF(Raw!$N75&lt;$A$9,IF(Raw!$X75&gt;$C$9,IF(Raw!$X75&lt;$A$9,Raw!N75,-999),-999),-999),-999),-999),-999)</f>
        <v>1400</v>
      </c>
      <c r="K75" s="9">
        <f>IF(Raw!$G75&gt;$C$8,IF(Raw!$Q75&gt;$C$8,IF(Raw!$N75&gt;$C$9,IF(Raw!$N75&lt;$A$9,IF(Raw!$X75&gt;$C$9,IF(Raw!$X75&lt;$A$9,Raw!R75,-999),-999),-999),-999),-999),-999)</f>
        <v>0.793103</v>
      </c>
      <c r="L75" s="9">
        <f>IF(Raw!$G75&gt;$C$8,IF(Raw!$Q75&gt;$C$8,IF(Raw!$N75&gt;$C$9,IF(Raw!$N75&lt;$A$9,IF(Raw!$X75&gt;$C$9,IF(Raw!$X75&lt;$A$9,Raw!S75,-999),-999),-999),-999),-999),-999)</f>
        <v>0.993807</v>
      </c>
      <c r="M75" s="9">
        <f>Raw!Q75</f>
        <v>0.92627599999999999</v>
      </c>
      <c r="N75" s="9">
        <f>IF(Raw!$G75&gt;$C$8,IF(Raw!$Q75&gt;$C$8,IF(Raw!$N75&gt;$C$9,IF(Raw!$N75&lt;$A$9,IF(Raw!$X75&gt;$C$9,IF(Raw!$X75&lt;$A$9,Raw!V75,-999),-999),-999),-999),-999),-999)</f>
        <v>705.4</v>
      </c>
      <c r="O75" s="9">
        <f>IF(Raw!$G75&gt;$C$8,IF(Raw!$Q75&gt;$C$8,IF(Raw!$N75&gt;$C$9,IF(Raw!$N75&lt;$A$9,IF(Raw!$X75&gt;$C$9,IF(Raw!$X75&lt;$A$9,Raw!W75,-999),-999),-999),-999),-999),-999)</f>
        <v>0.41686099999999998</v>
      </c>
      <c r="P75" s="9">
        <f>IF(Raw!$G75&gt;$C$8,IF(Raw!$Q75&gt;$C$8,IF(Raw!$N75&gt;$C$9,IF(Raw!$N75&lt;$A$9,IF(Raw!$X75&gt;$C$9,IF(Raw!$X75&lt;$A$9,Raw!X75,-999),-999),-999),-999),-999),-999)</f>
        <v>1208</v>
      </c>
      <c r="R75" s="9">
        <f t="shared" si="4"/>
        <v>0.18540000000000001</v>
      </c>
      <c r="S75" s="9">
        <f t="shared" si="5"/>
        <v>0.19421543876556921</v>
      </c>
      <c r="T75" s="9">
        <f t="shared" si="6"/>
        <v>0.20070399999999999</v>
      </c>
      <c r="U75" s="9">
        <f t="shared" si="7"/>
        <v>0.20195470549110642</v>
      </c>
      <c r="V75" s="15">
        <f t="shared" si="0"/>
        <v>0</v>
      </c>
      <c r="X75" s="11">
        <f t="shared" si="8"/>
        <v>8.187199999999998E+18</v>
      </c>
      <c r="Y75" s="11">
        <f t="shared" si="9"/>
        <v>7.5089999999999991E-18</v>
      </c>
      <c r="Z75" s="11">
        <f t="shared" si="10"/>
        <v>1.4E-3</v>
      </c>
      <c r="AA75" s="16">
        <f t="shared" si="11"/>
        <v>7.9247983176900683E-2</v>
      </c>
      <c r="AB75" s="9">
        <f t="shared" si="1"/>
        <v>0.8090083872155367</v>
      </c>
      <c r="AC75" s="9">
        <f t="shared" si="2"/>
        <v>0.92075201682309926</v>
      </c>
      <c r="AD75" s="15">
        <f t="shared" si="3"/>
        <v>56.605702269214774</v>
      </c>
      <c r="AE75" s="3">
        <f t="shared" si="12"/>
        <v>904.08359999999959</v>
      </c>
      <c r="AF75" s="2">
        <f t="shared" si="13"/>
        <v>0.25</v>
      </c>
      <c r="AG75" s="9">
        <f t="shared" si="14"/>
        <v>8.7936830237665565E-3</v>
      </c>
      <c r="AH75" s="2">
        <f t="shared" si="15"/>
        <v>0.42552174506499252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97.3</v>
      </c>
      <c r="D76" s="15">
        <f>IF(C76&gt;0.5,Raw!D76*D$11,-999)</f>
        <v>13.6</v>
      </c>
      <c r="E76" s="9">
        <f>IF(Raw!$G76&gt;$C$8,IF(Raw!$Q76&gt;$C$8,IF(Raw!$N76&gt;$C$9,IF(Raw!$N76&lt;$A$9,IF(Raw!$X76&gt;$C$9,IF(Raw!$X76&lt;$A$9,Raw!H76,-999),-999),-999),-999),-999),-999)</f>
        <v>0.75649</v>
      </c>
      <c r="F76" s="9">
        <f>IF(Raw!$G76&gt;$C$8,IF(Raw!$Q76&gt;$C$8,IF(Raw!$N76&gt;$C$9,IF(Raw!$N76&lt;$A$9,IF(Raw!$X76&gt;$C$9,IF(Raw!$X76&lt;$A$9,Raw!I76,-999),-999),-999),-999),-999),-999)</f>
        <v>0.948654</v>
      </c>
      <c r="G76" s="9">
        <f>Raw!G76</f>
        <v>0.91581400000000002</v>
      </c>
      <c r="H76" s="9">
        <f>IF(Raw!$G76&gt;$C$8,IF(Raw!$Q76&gt;$C$8,IF(Raw!$N76&gt;$C$9,IF(Raw!$N76&lt;$A$9,IF(Raw!$X76&gt;$C$9,IF(Raw!$X76&lt;$A$9,Raw!L76,-999),-999),-999),-999),-999),-999)</f>
        <v>742.9</v>
      </c>
      <c r="I76" s="9">
        <f>IF(Raw!$G76&gt;$C$8,IF(Raw!$Q76&gt;$C$8,IF(Raw!$N76&gt;$C$9,IF(Raw!$N76&lt;$A$9,IF(Raw!$X76&gt;$C$9,IF(Raw!$X76&lt;$A$9,Raw!M76,-999),-999),-999),-999),-999),-999)</f>
        <v>7.7939999999999997E-3</v>
      </c>
      <c r="J76" s="9">
        <f>IF(Raw!$G76&gt;$C$8,IF(Raw!$Q76&gt;$C$8,IF(Raw!$N76&gt;$C$9,IF(Raw!$N76&lt;$A$9,IF(Raw!$X76&gt;$C$9,IF(Raw!$X76&lt;$A$9,Raw!N76,-999),-999),-999),-999),-999),-999)</f>
        <v>918</v>
      </c>
      <c r="K76" s="9">
        <f>IF(Raw!$G76&gt;$C$8,IF(Raw!$Q76&gt;$C$8,IF(Raw!$N76&gt;$C$9,IF(Raw!$N76&lt;$A$9,IF(Raw!$X76&gt;$C$9,IF(Raw!$X76&lt;$A$9,Raw!R76,-999),-999),-999),-999),-999),-999)</f>
        <v>0.78448499999999999</v>
      </c>
      <c r="L76" s="9">
        <f>IF(Raw!$G76&gt;$C$8,IF(Raw!$Q76&gt;$C$8,IF(Raw!$N76&gt;$C$9,IF(Raw!$N76&lt;$A$9,IF(Raw!$X76&gt;$C$9,IF(Raw!$X76&lt;$A$9,Raw!S76,-999),-999),-999),-999),-999),-999)</f>
        <v>0.99656199999999995</v>
      </c>
      <c r="M76" s="9">
        <f>Raw!Q76</f>
        <v>0.93663799999999997</v>
      </c>
      <c r="N76" s="9">
        <f>IF(Raw!$G76&gt;$C$8,IF(Raw!$Q76&gt;$C$8,IF(Raw!$N76&gt;$C$9,IF(Raw!$N76&lt;$A$9,IF(Raw!$X76&gt;$C$9,IF(Raw!$X76&lt;$A$9,Raw!V76,-999),-999),-999),-999),-999),-999)</f>
        <v>725</v>
      </c>
      <c r="O76" s="9">
        <f>IF(Raw!$G76&gt;$C$8,IF(Raw!$Q76&gt;$C$8,IF(Raw!$N76&gt;$C$9,IF(Raw!$N76&lt;$A$9,IF(Raw!$X76&gt;$C$9,IF(Raw!$X76&lt;$A$9,Raw!W76,-999),-999),-999),-999),-999),-999)</f>
        <v>7.9999999999999996E-6</v>
      </c>
      <c r="P76" s="9">
        <f>IF(Raw!$G76&gt;$C$8,IF(Raw!$Q76&gt;$C$8,IF(Raw!$N76&gt;$C$9,IF(Raw!$N76&lt;$A$9,IF(Raw!$X76&gt;$C$9,IF(Raw!$X76&lt;$A$9,Raw!X76,-999),-999),-999),-999),-999),-999)</f>
        <v>485</v>
      </c>
      <c r="R76" s="9">
        <f t="shared" si="4"/>
        <v>0.192164</v>
      </c>
      <c r="S76" s="9">
        <f t="shared" si="5"/>
        <v>0.20256489721226073</v>
      </c>
      <c r="T76" s="9">
        <f t="shared" si="6"/>
        <v>0.21207699999999996</v>
      </c>
      <c r="U76" s="9">
        <f t="shared" si="7"/>
        <v>0.21280863609088041</v>
      </c>
      <c r="V76" s="15">
        <f t="shared" si="0"/>
        <v>0</v>
      </c>
      <c r="X76" s="11">
        <f t="shared" si="8"/>
        <v>8.187199999999998E+18</v>
      </c>
      <c r="Y76" s="11">
        <f t="shared" si="9"/>
        <v>7.4289999999999995E-18</v>
      </c>
      <c r="Z76" s="11">
        <f t="shared" si="10"/>
        <v>9.1799999999999998E-4</v>
      </c>
      <c r="AA76" s="16">
        <f t="shared" si="11"/>
        <v>5.2882537170505173E-2</v>
      </c>
      <c r="AB76" s="9">
        <f t="shared" si="1"/>
        <v>0.79570016983550917</v>
      </c>
      <c r="AC76" s="9">
        <f t="shared" si="2"/>
        <v>0.94711746282949505</v>
      </c>
      <c r="AD76" s="15">
        <f t="shared" si="3"/>
        <v>57.606249641073184</v>
      </c>
      <c r="AE76" s="3">
        <f t="shared" si="12"/>
        <v>894.45159999999964</v>
      </c>
      <c r="AF76" s="2">
        <f t="shared" si="13"/>
        <v>0.25</v>
      </c>
      <c r="AG76" s="9">
        <f t="shared" si="14"/>
        <v>9.4300826280211952E-3</v>
      </c>
      <c r="AH76" s="2">
        <f t="shared" si="15"/>
        <v>0.45631679071642345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96.3</v>
      </c>
      <c r="D77" s="15">
        <f>IF(C77&gt;0.5,Raw!D77*D$11,-999)</f>
        <v>13.6</v>
      </c>
      <c r="E77" s="9">
        <f>IF(Raw!$G77&gt;$C$8,IF(Raw!$Q77&gt;$C$8,IF(Raw!$N77&gt;$C$9,IF(Raw!$N77&lt;$A$9,IF(Raw!$X77&gt;$C$9,IF(Raw!$X77&lt;$A$9,Raw!H77,-999),-999),-999),-999),-999),-999)</f>
        <v>0.77165799999999996</v>
      </c>
      <c r="F77" s="9">
        <f>IF(Raw!$G77&gt;$C$8,IF(Raw!$Q77&gt;$C$8,IF(Raw!$N77&gt;$C$9,IF(Raw!$N77&lt;$A$9,IF(Raw!$X77&gt;$C$9,IF(Raw!$X77&lt;$A$9,Raw!I77,-999),-999),-999),-999),-999),-999)</f>
        <v>0.95229799999999998</v>
      </c>
      <c r="G77" s="9">
        <f>Raw!G77</f>
        <v>0.90732500000000005</v>
      </c>
      <c r="H77" s="9">
        <f>IF(Raw!$G77&gt;$C$8,IF(Raw!$Q77&gt;$C$8,IF(Raw!$N77&gt;$C$9,IF(Raw!$N77&lt;$A$9,IF(Raw!$X77&gt;$C$9,IF(Raw!$X77&lt;$A$9,Raw!L77,-999),-999),-999),-999),-999),-999)</f>
        <v>710.1</v>
      </c>
      <c r="I77" s="9">
        <f>IF(Raw!$G77&gt;$C$8,IF(Raw!$Q77&gt;$C$8,IF(Raw!$N77&gt;$C$9,IF(Raw!$N77&lt;$A$9,IF(Raw!$X77&gt;$C$9,IF(Raw!$X77&lt;$A$9,Raw!M77,-999),-999),-999),-999),-999),-999)</f>
        <v>0.32661699999999999</v>
      </c>
      <c r="J77" s="9">
        <f>IF(Raw!$G77&gt;$C$8,IF(Raw!$Q77&gt;$C$8,IF(Raw!$N77&gt;$C$9,IF(Raw!$N77&lt;$A$9,IF(Raw!$X77&gt;$C$9,IF(Raw!$X77&lt;$A$9,Raw!N77,-999),-999),-999),-999),-999),-999)</f>
        <v>731</v>
      </c>
      <c r="K77" s="9">
        <f>IF(Raw!$G77&gt;$C$8,IF(Raw!$Q77&gt;$C$8,IF(Raw!$N77&gt;$C$9,IF(Raw!$N77&lt;$A$9,IF(Raw!$X77&gt;$C$9,IF(Raw!$X77&lt;$A$9,Raw!R77,-999),-999),-999),-999),-999),-999)</f>
        <v>0.77666000000000002</v>
      </c>
      <c r="L77" s="9">
        <f>IF(Raw!$G77&gt;$C$8,IF(Raw!$Q77&gt;$C$8,IF(Raw!$N77&gt;$C$9,IF(Raw!$N77&lt;$A$9,IF(Raw!$X77&gt;$C$9,IF(Raw!$X77&lt;$A$9,Raw!S77,-999),-999),-999),-999),-999),-999)</f>
        <v>0.98324999999999996</v>
      </c>
      <c r="M77" s="9">
        <f>Raw!Q77</f>
        <v>0.93777100000000002</v>
      </c>
      <c r="N77" s="9">
        <f>IF(Raw!$G77&gt;$C$8,IF(Raw!$Q77&gt;$C$8,IF(Raw!$N77&gt;$C$9,IF(Raw!$N77&lt;$A$9,IF(Raw!$X77&gt;$C$9,IF(Raw!$X77&lt;$A$9,Raw!V77,-999),-999),-999),-999),-999),-999)</f>
        <v>751.3</v>
      </c>
      <c r="O77" s="9">
        <f>IF(Raw!$G77&gt;$C$8,IF(Raw!$Q77&gt;$C$8,IF(Raw!$N77&gt;$C$9,IF(Raw!$N77&lt;$A$9,IF(Raw!$X77&gt;$C$9,IF(Raw!$X77&lt;$A$9,Raw!W77,-999),-999),-999),-999),-999),-999)</f>
        <v>0.34653299999999998</v>
      </c>
      <c r="P77" s="9">
        <f>IF(Raw!$G77&gt;$C$8,IF(Raw!$Q77&gt;$C$8,IF(Raw!$N77&gt;$C$9,IF(Raw!$N77&lt;$A$9,IF(Raw!$X77&gt;$C$9,IF(Raw!$X77&lt;$A$9,Raw!X77,-999),-999),-999),-999),-999),-999)</f>
        <v>799</v>
      </c>
      <c r="R77" s="9">
        <f t="shared" si="4"/>
        <v>0.18064000000000002</v>
      </c>
      <c r="S77" s="9">
        <f t="shared" si="5"/>
        <v>0.18968852187025492</v>
      </c>
      <c r="T77" s="9">
        <f t="shared" si="6"/>
        <v>0.20658999999999994</v>
      </c>
      <c r="U77" s="9">
        <f t="shared" si="7"/>
        <v>0.2101093312992626</v>
      </c>
      <c r="V77" s="15">
        <f t="shared" ref="V77:V140" si="16">IF(L77&gt;0,L77*V$8+V$10,-999)</f>
        <v>0</v>
      </c>
      <c r="X77" s="11">
        <f t="shared" si="8"/>
        <v>8.187199999999998E+18</v>
      </c>
      <c r="Y77" s="11">
        <f t="shared" si="9"/>
        <v>7.1009999999999994E-18</v>
      </c>
      <c r="Z77" s="11">
        <f t="shared" si="10"/>
        <v>7.3099999999999999E-4</v>
      </c>
      <c r="AA77" s="16">
        <f t="shared" si="11"/>
        <v>4.0765887719781041E-2</v>
      </c>
      <c r="AB77" s="9">
        <f t="shared" ref="AB77:AB140" si="17">K77+T77*AA77</f>
        <v>0.78508182474402954</v>
      </c>
      <c r="AC77" s="9">
        <f t="shared" ref="AC77:AC140" si="18">IF(T77&gt;0,(L77-AB77)/T77,-999)</f>
        <v>0.95923411228021915</v>
      </c>
      <c r="AD77" s="15">
        <f t="shared" ref="AD77:AD140" si="19">IF(AC77&gt;0,X77*Y77*AC77,-999)</f>
        <v>55.767288262354377</v>
      </c>
      <c r="AE77" s="3">
        <f t="shared" si="12"/>
        <v>854.96039999999971</v>
      </c>
      <c r="AF77" s="2">
        <f t="shared" si="13"/>
        <v>0.25</v>
      </c>
      <c r="AG77" s="9">
        <f t="shared" si="14"/>
        <v>9.0132520347511492E-3</v>
      </c>
      <c r="AH77" s="2">
        <f t="shared" si="15"/>
        <v>0.43614657523726991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95.4</v>
      </c>
      <c r="D78" s="15">
        <f>IF(C78&gt;0.5,Raw!D78*D$11,-999)</f>
        <v>15.4</v>
      </c>
      <c r="E78" s="9">
        <f>IF(Raw!$G78&gt;$C$8,IF(Raw!$Q78&gt;$C$8,IF(Raw!$N78&gt;$C$9,IF(Raw!$N78&lt;$A$9,IF(Raw!$X78&gt;$C$9,IF(Raw!$X78&lt;$A$9,Raw!H78,-999),-999),-999),-999),-999),-999)</f>
        <v>0.77963899999999997</v>
      </c>
      <c r="F78" s="9">
        <f>IF(Raw!$G78&gt;$C$8,IF(Raw!$Q78&gt;$C$8,IF(Raw!$N78&gt;$C$9,IF(Raw!$N78&lt;$A$9,IF(Raw!$X78&gt;$C$9,IF(Raw!$X78&lt;$A$9,Raw!I78,-999),-999),-999),-999),-999),-999)</f>
        <v>0.95973600000000003</v>
      </c>
      <c r="G78" s="9">
        <f>Raw!G78</f>
        <v>0.90795899999999996</v>
      </c>
      <c r="H78" s="9">
        <f>IF(Raw!$G78&gt;$C$8,IF(Raw!$Q78&gt;$C$8,IF(Raw!$N78&gt;$C$9,IF(Raw!$N78&lt;$A$9,IF(Raw!$X78&gt;$C$9,IF(Raw!$X78&lt;$A$9,Raw!L78,-999),-999),-999),-999),-999),-999)</f>
        <v>688</v>
      </c>
      <c r="I78" s="9">
        <f>IF(Raw!$G78&gt;$C$8,IF(Raw!$Q78&gt;$C$8,IF(Raw!$N78&gt;$C$9,IF(Raw!$N78&lt;$A$9,IF(Raw!$X78&gt;$C$9,IF(Raw!$X78&lt;$A$9,Raw!M78,-999),-999),-999),-999),-999),-999)</f>
        <v>0.21942200000000001</v>
      </c>
      <c r="J78" s="9">
        <f>IF(Raw!$G78&gt;$C$8,IF(Raw!$Q78&gt;$C$8,IF(Raw!$N78&gt;$C$9,IF(Raw!$N78&lt;$A$9,IF(Raw!$X78&gt;$C$9,IF(Raw!$X78&lt;$A$9,Raw!N78,-999),-999),-999),-999),-999),-999)</f>
        <v>463</v>
      </c>
      <c r="K78" s="9">
        <f>IF(Raw!$G78&gt;$C$8,IF(Raw!$Q78&gt;$C$8,IF(Raw!$N78&gt;$C$9,IF(Raw!$N78&lt;$A$9,IF(Raw!$X78&gt;$C$9,IF(Raw!$X78&lt;$A$9,Raw!R78,-999),-999),-999),-999),-999),-999)</f>
        <v>0.79663899999999999</v>
      </c>
      <c r="L78" s="9">
        <f>IF(Raw!$G78&gt;$C$8,IF(Raw!$Q78&gt;$C$8,IF(Raw!$N78&gt;$C$9,IF(Raw!$N78&lt;$A$9,IF(Raw!$X78&gt;$C$9,IF(Raw!$X78&lt;$A$9,Raw!S78,-999),-999),-999),-999),-999),-999)</f>
        <v>1.016273</v>
      </c>
      <c r="M78" s="9">
        <f>Raw!Q78</f>
        <v>0.94902900000000001</v>
      </c>
      <c r="N78" s="9">
        <f>IF(Raw!$G78&gt;$C$8,IF(Raw!$Q78&gt;$C$8,IF(Raw!$N78&gt;$C$9,IF(Raw!$N78&lt;$A$9,IF(Raw!$X78&gt;$C$9,IF(Raw!$X78&lt;$A$9,Raw!V78,-999),-999),-999),-999),-999),-999)</f>
        <v>685</v>
      </c>
      <c r="O78" s="9">
        <f>IF(Raw!$G78&gt;$C$8,IF(Raw!$Q78&gt;$C$8,IF(Raw!$N78&gt;$C$9,IF(Raw!$N78&lt;$A$9,IF(Raw!$X78&gt;$C$9,IF(Raw!$X78&lt;$A$9,Raw!W78,-999),-999),-999),-999),-999),-999)</f>
        <v>0.30404100000000001</v>
      </c>
      <c r="P78" s="9">
        <f>IF(Raw!$G78&gt;$C$8,IF(Raw!$Q78&gt;$C$8,IF(Raw!$N78&gt;$C$9,IF(Raw!$N78&lt;$A$9,IF(Raw!$X78&gt;$C$9,IF(Raw!$X78&lt;$A$9,Raw!X78,-999),-999),-999),-999),-999),-999)</f>
        <v>486</v>
      </c>
      <c r="R78" s="9">
        <f t="shared" ref="R78:R141" si="20">F78-E78</f>
        <v>0.18009700000000006</v>
      </c>
      <c r="S78" s="9">
        <f t="shared" ref="S78:S141" si="21">R78/F78</f>
        <v>0.18765264614435642</v>
      </c>
      <c r="T78" s="9">
        <f t="shared" ref="T78:T141" si="22">L78-K78</f>
        <v>0.219634</v>
      </c>
      <c r="U78" s="9">
        <f t="shared" ref="U78:U141" si="23">T78/L78</f>
        <v>0.21611712600846425</v>
      </c>
      <c r="V78" s="15">
        <f t="shared" si="16"/>
        <v>0</v>
      </c>
      <c r="X78" s="11">
        <f t="shared" ref="X78:X141" si="24">D78*6.02*10^23*10^(-6)</f>
        <v>9.270799999999998E+18</v>
      </c>
      <c r="Y78" s="11">
        <f t="shared" ref="Y78:Y141" si="25">H78*10^(-20)</f>
        <v>6.8799999999999996E-18</v>
      </c>
      <c r="Z78" s="11">
        <f t="shared" ref="Z78:Z141" si="26">J78*10^(-6)</f>
        <v>4.6299999999999998E-4</v>
      </c>
      <c r="AA78" s="16">
        <f t="shared" ref="AA78:AA141" si="27">IF(Z78&gt;0,(X78*Y78/(X78*Y78+1/Z78)),1)</f>
        <v>2.8684479240251554E-2</v>
      </c>
      <c r="AB78" s="9">
        <f t="shared" si="17"/>
        <v>0.80293908691345339</v>
      </c>
      <c r="AC78" s="9">
        <f t="shared" si="18"/>
        <v>0.97131552075974847</v>
      </c>
      <c r="AD78" s="15">
        <f t="shared" si="19"/>
        <v>61.953518877433176</v>
      </c>
      <c r="AE78" s="3">
        <f t="shared" ref="AE78:AE141" si="28">AE$9*Y78</f>
        <v>828.35199999999975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1.0299397266078456E-2</v>
      </c>
      <c r="AH78" s="2">
        <f t="shared" ref="AH78:AH141" si="31">((AG78*12.01)/893.5)*3600</f>
        <v>0.49838247363868848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94.5</v>
      </c>
      <c r="D79" s="15">
        <f>IF(C79&gt;0.5,Raw!D79*D$11,-999)</f>
        <v>16.3</v>
      </c>
      <c r="E79" s="9">
        <f>IF(Raw!$G79&gt;$C$8,IF(Raw!$Q79&gt;$C$8,IF(Raw!$N79&gt;$C$9,IF(Raw!$N79&lt;$A$9,IF(Raw!$X79&gt;$C$9,IF(Raw!$X79&lt;$A$9,Raw!H79,-999),-999),-999),-999),-999),-999)</f>
        <v>0.77154199999999995</v>
      </c>
      <c r="F79" s="9">
        <f>IF(Raw!$G79&gt;$C$8,IF(Raw!$Q79&gt;$C$8,IF(Raw!$N79&gt;$C$9,IF(Raw!$N79&lt;$A$9,IF(Raw!$X79&gt;$C$9,IF(Raw!$X79&lt;$A$9,Raw!I79,-999),-999),-999),-999),-999),-999)</f>
        <v>0.97008000000000005</v>
      </c>
      <c r="G79" s="9">
        <f>Raw!G79</f>
        <v>0.90743600000000002</v>
      </c>
      <c r="H79" s="9">
        <f>IF(Raw!$G79&gt;$C$8,IF(Raw!$Q79&gt;$C$8,IF(Raw!$N79&gt;$C$9,IF(Raw!$N79&lt;$A$9,IF(Raw!$X79&gt;$C$9,IF(Raw!$X79&lt;$A$9,Raw!L79,-999),-999),-999),-999),-999),-999)</f>
        <v>735.9</v>
      </c>
      <c r="I79" s="9">
        <f>IF(Raw!$G79&gt;$C$8,IF(Raw!$Q79&gt;$C$8,IF(Raw!$N79&gt;$C$9,IF(Raw!$N79&lt;$A$9,IF(Raw!$X79&gt;$C$9,IF(Raw!$X79&lt;$A$9,Raw!M79,-999),-999),-999),-999),-999),-999)</f>
        <v>0.22917199999999999</v>
      </c>
      <c r="J79" s="9">
        <f>IF(Raw!$G79&gt;$C$8,IF(Raw!$Q79&gt;$C$8,IF(Raw!$N79&gt;$C$9,IF(Raw!$N79&lt;$A$9,IF(Raw!$X79&gt;$C$9,IF(Raw!$X79&lt;$A$9,Raw!N79,-999),-999),-999),-999),-999),-999)</f>
        <v>820</v>
      </c>
      <c r="K79" s="9">
        <f>IF(Raw!$G79&gt;$C$8,IF(Raw!$Q79&gt;$C$8,IF(Raw!$N79&gt;$C$9,IF(Raw!$N79&lt;$A$9,IF(Raw!$X79&gt;$C$9,IF(Raw!$X79&lt;$A$9,Raw!R79,-999),-999),-999),-999),-999),-999)</f>
        <v>0.78895800000000005</v>
      </c>
      <c r="L79" s="9">
        <f>IF(Raw!$G79&gt;$C$8,IF(Raw!$Q79&gt;$C$8,IF(Raw!$N79&gt;$C$9,IF(Raw!$N79&lt;$A$9,IF(Raw!$X79&gt;$C$9,IF(Raw!$X79&lt;$A$9,Raw!S79,-999),-999),-999),-999),-999),-999)</f>
        <v>1.01176</v>
      </c>
      <c r="M79" s="9">
        <f>Raw!Q79</f>
        <v>0.936608</v>
      </c>
      <c r="N79" s="9">
        <f>IF(Raw!$G79&gt;$C$8,IF(Raw!$Q79&gt;$C$8,IF(Raw!$N79&gt;$C$9,IF(Raw!$N79&lt;$A$9,IF(Raw!$X79&gt;$C$9,IF(Raw!$X79&lt;$A$9,Raw!V79,-999),-999),-999),-999),-999),-999)</f>
        <v>800</v>
      </c>
      <c r="O79" s="9">
        <f>IF(Raw!$G79&gt;$C$8,IF(Raw!$Q79&gt;$C$8,IF(Raw!$N79&gt;$C$9,IF(Raw!$N79&lt;$A$9,IF(Raw!$X79&gt;$C$9,IF(Raw!$X79&lt;$A$9,Raw!W79,-999),-999),-999),-999),-999),-999)</f>
        <v>0.19566500000000001</v>
      </c>
      <c r="P79" s="9">
        <f>IF(Raw!$G79&gt;$C$8,IF(Raw!$Q79&gt;$C$8,IF(Raw!$N79&gt;$C$9,IF(Raw!$N79&lt;$A$9,IF(Raw!$X79&gt;$C$9,IF(Raw!$X79&lt;$A$9,Raw!X79,-999),-999),-999),-999),-999),-999)</f>
        <v>589</v>
      </c>
      <c r="R79" s="9">
        <f t="shared" si="20"/>
        <v>0.1985380000000001</v>
      </c>
      <c r="S79" s="9">
        <f t="shared" si="21"/>
        <v>0.20466147121886863</v>
      </c>
      <c r="T79" s="9">
        <f t="shared" si="22"/>
        <v>0.22280199999999994</v>
      </c>
      <c r="U79" s="9">
        <f t="shared" si="23"/>
        <v>0.22021230331303862</v>
      </c>
      <c r="V79" s="15">
        <f t="shared" si="16"/>
        <v>0</v>
      </c>
      <c r="X79" s="11">
        <f t="shared" si="24"/>
        <v>9.8125999999999959E+18</v>
      </c>
      <c r="Y79" s="11">
        <f t="shared" si="25"/>
        <v>7.3589999999999991E-18</v>
      </c>
      <c r="Z79" s="11">
        <f t="shared" si="26"/>
        <v>8.1999999999999998E-4</v>
      </c>
      <c r="AA79" s="16">
        <f t="shared" si="27"/>
        <v>5.5902787806900139E-2</v>
      </c>
      <c r="AB79" s="9">
        <f t="shared" si="17"/>
        <v>0.80141325292895305</v>
      </c>
      <c r="AC79" s="9">
        <f t="shared" si="18"/>
        <v>0.94409721219309972</v>
      </c>
      <c r="AD79" s="15">
        <f t="shared" si="19"/>
        <v>68.174131471829426</v>
      </c>
      <c r="AE79" s="3">
        <f t="shared" si="28"/>
        <v>886.02359999999965</v>
      </c>
      <c r="AF79" s="2">
        <f t="shared" si="29"/>
        <v>0.25</v>
      </c>
      <c r="AG79" s="9">
        <f t="shared" si="30"/>
        <v>1.1548294244444209E-2</v>
      </c>
      <c r="AH79" s="2">
        <f t="shared" si="31"/>
        <v>0.55881594846423022</v>
      </c>
    </row>
    <row r="80" spans="1:34">
      <c r="A80" s="1">
        <f>Raw!A80</f>
        <v>67</v>
      </c>
      <c r="B80" s="14">
        <f>Raw!B80</f>
        <v>0.4613888888888889</v>
      </c>
      <c r="C80" s="15">
        <f>Raw!C80</f>
        <v>93.4</v>
      </c>
      <c r="D80" s="15">
        <f>IF(C80&gt;0.5,Raw!D80*D$11,-999)</f>
        <v>17.2</v>
      </c>
      <c r="E80" s="9">
        <f>IF(Raw!$G80&gt;$C$8,IF(Raw!$Q80&gt;$C$8,IF(Raw!$N80&gt;$C$9,IF(Raw!$N80&lt;$A$9,IF(Raw!$X80&gt;$C$9,IF(Raw!$X80&lt;$A$9,Raw!H80,-999),-999),-999),-999),-999),-999)</f>
        <v>0.77216399999999996</v>
      </c>
      <c r="F80" s="9">
        <f>IF(Raw!$G80&gt;$C$8,IF(Raw!$Q80&gt;$C$8,IF(Raw!$N80&gt;$C$9,IF(Raw!$N80&lt;$A$9,IF(Raw!$X80&gt;$C$9,IF(Raw!$X80&lt;$A$9,Raw!I80,-999),-999),-999),-999),-999),-999)</f>
        <v>0.97053699999999998</v>
      </c>
      <c r="G80" s="9">
        <f>Raw!G80</f>
        <v>0.92893800000000004</v>
      </c>
      <c r="H80" s="9">
        <f>IF(Raw!$G80&gt;$C$8,IF(Raw!$Q80&gt;$C$8,IF(Raw!$N80&gt;$C$9,IF(Raw!$N80&lt;$A$9,IF(Raw!$X80&gt;$C$9,IF(Raw!$X80&lt;$A$9,Raw!L80,-999),-999),-999),-999),-999),-999)</f>
        <v>744.6</v>
      </c>
      <c r="I80" s="9">
        <f>IF(Raw!$G80&gt;$C$8,IF(Raw!$Q80&gt;$C$8,IF(Raw!$N80&gt;$C$9,IF(Raw!$N80&lt;$A$9,IF(Raw!$X80&gt;$C$9,IF(Raw!$X80&lt;$A$9,Raw!M80,-999),-999),-999),-999),-999),-999)</f>
        <v>2.7018E-2</v>
      </c>
      <c r="J80" s="9">
        <f>IF(Raw!$G80&gt;$C$8,IF(Raw!$Q80&gt;$C$8,IF(Raw!$N80&gt;$C$9,IF(Raw!$N80&lt;$A$9,IF(Raw!$X80&gt;$C$9,IF(Raw!$X80&lt;$A$9,Raw!N80,-999),-999),-999),-999),-999),-999)</f>
        <v>568</v>
      </c>
      <c r="K80" s="9">
        <f>IF(Raw!$G80&gt;$C$8,IF(Raw!$Q80&gt;$C$8,IF(Raw!$N80&gt;$C$9,IF(Raw!$N80&lt;$A$9,IF(Raw!$X80&gt;$C$9,IF(Raw!$X80&lt;$A$9,Raw!R80,-999),-999),-999),-999),-999),-999)</f>
        <v>0.79166899999999996</v>
      </c>
      <c r="L80" s="9">
        <f>IF(Raw!$G80&gt;$C$8,IF(Raw!$Q80&gt;$C$8,IF(Raw!$N80&gt;$C$9,IF(Raw!$N80&lt;$A$9,IF(Raw!$X80&gt;$C$9,IF(Raw!$X80&lt;$A$9,Raw!S80,-999),-999),-999),-999),-999),-999)</f>
        <v>1.0170570000000001</v>
      </c>
      <c r="M80" s="9">
        <f>Raw!Q80</f>
        <v>0.94320499999999996</v>
      </c>
      <c r="N80" s="9">
        <f>IF(Raw!$G80&gt;$C$8,IF(Raw!$Q80&gt;$C$8,IF(Raw!$N80&gt;$C$9,IF(Raw!$N80&lt;$A$9,IF(Raw!$X80&gt;$C$9,IF(Raw!$X80&lt;$A$9,Raw!V80,-999),-999),-999),-999),-999),-999)</f>
        <v>797.4</v>
      </c>
      <c r="O80" s="9">
        <f>IF(Raw!$G80&gt;$C$8,IF(Raw!$Q80&gt;$C$8,IF(Raw!$N80&gt;$C$9,IF(Raw!$N80&lt;$A$9,IF(Raw!$X80&gt;$C$9,IF(Raw!$X80&lt;$A$9,Raw!W80,-999),-999),-999),-999),-999),-999)</f>
        <v>0.14163600000000001</v>
      </c>
      <c r="P80" s="9">
        <f>IF(Raw!$G80&gt;$C$8,IF(Raw!$Q80&gt;$C$8,IF(Raw!$N80&gt;$C$9,IF(Raw!$N80&lt;$A$9,IF(Raw!$X80&gt;$C$9,IF(Raw!$X80&lt;$A$9,Raw!X80,-999),-999),-999),-999),-999),-999)</f>
        <v>866</v>
      </c>
      <c r="R80" s="9">
        <f t="shared" si="20"/>
        <v>0.19837300000000002</v>
      </c>
      <c r="S80" s="9">
        <f t="shared" si="21"/>
        <v>0.20439509261367678</v>
      </c>
      <c r="T80" s="9">
        <f t="shared" si="22"/>
        <v>0.22538800000000014</v>
      </c>
      <c r="U80" s="9">
        <f t="shared" si="23"/>
        <v>0.22160803180156088</v>
      </c>
      <c r="V80" s="15">
        <f t="shared" si="16"/>
        <v>0</v>
      </c>
      <c r="X80" s="11">
        <f t="shared" si="24"/>
        <v>1.0354399999999996E+19</v>
      </c>
      <c r="Y80" s="11">
        <f t="shared" si="25"/>
        <v>7.4460000000000003E-18</v>
      </c>
      <c r="Z80" s="11">
        <f t="shared" si="26"/>
        <v>5.6799999999999993E-4</v>
      </c>
      <c r="AA80" s="16">
        <f t="shared" si="27"/>
        <v>4.1954860152913644E-2</v>
      </c>
      <c r="AB80" s="9">
        <f t="shared" si="17"/>
        <v>0.80112512202014485</v>
      </c>
      <c r="AC80" s="9">
        <f t="shared" si="18"/>
        <v>0.95804513984708639</v>
      </c>
      <c r="AD80" s="15">
        <f t="shared" si="19"/>
        <v>73.864190410059251</v>
      </c>
      <c r="AE80" s="3">
        <f t="shared" si="28"/>
        <v>896.49839999999983</v>
      </c>
      <c r="AF80" s="2">
        <f t="shared" si="29"/>
        <v>0.25</v>
      </c>
      <c r="AG80" s="9">
        <f t="shared" si="30"/>
        <v>1.2591459890299198E-2</v>
      </c>
      <c r="AH80" s="2">
        <f t="shared" si="31"/>
        <v>0.60929419117736561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92.5</v>
      </c>
      <c r="D81" s="15">
        <f>IF(C81&gt;0.5,Raw!D81*D$11,-999)</f>
        <v>18.100000000000001</v>
      </c>
      <c r="E81" s="9">
        <f>IF(Raw!$G81&gt;$C$8,IF(Raw!$Q81&gt;$C$8,IF(Raw!$N81&gt;$C$9,IF(Raw!$N81&lt;$A$9,IF(Raw!$X81&gt;$C$9,IF(Raw!$X81&lt;$A$9,Raw!H81,-999),-999),-999),-999),-999),-999)</f>
        <v>0.79891599999999996</v>
      </c>
      <c r="F81" s="9">
        <f>IF(Raw!$G81&gt;$C$8,IF(Raw!$Q81&gt;$C$8,IF(Raw!$N81&gt;$C$9,IF(Raw!$N81&lt;$A$9,IF(Raw!$X81&gt;$C$9,IF(Raw!$X81&lt;$A$9,Raw!I81,-999),-999),-999),-999),-999),-999)</f>
        <v>1.0123279999999999</v>
      </c>
      <c r="G81" s="9">
        <f>Raw!G81</f>
        <v>0.95811100000000005</v>
      </c>
      <c r="H81" s="9">
        <f>IF(Raw!$G81&gt;$C$8,IF(Raw!$Q81&gt;$C$8,IF(Raw!$N81&gt;$C$9,IF(Raw!$N81&lt;$A$9,IF(Raw!$X81&gt;$C$9,IF(Raw!$X81&lt;$A$9,Raw!L81,-999),-999),-999),-999),-999),-999)</f>
        <v>646.29999999999995</v>
      </c>
      <c r="I81" s="9">
        <f>IF(Raw!$G81&gt;$C$8,IF(Raw!$Q81&gt;$C$8,IF(Raw!$N81&gt;$C$9,IF(Raw!$N81&lt;$A$9,IF(Raw!$X81&gt;$C$9,IF(Raw!$X81&lt;$A$9,Raw!M81,-999),-999),-999),-999),-999),-999)</f>
        <v>0.127999</v>
      </c>
      <c r="J81" s="9">
        <f>IF(Raw!$G81&gt;$C$8,IF(Raw!$Q81&gt;$C$8,IF(Raw!$N81&gt;$C$9,IF(Raw!$N81&lt;$A$9,IF(Raw!$X81&gt;$C$9,IF(Raw!$X81&lt;$A$9,Raw!N81,-999),-999),-999),-999),-999),-999)</f>
        <v>625</v>
      </c>
      <c r="K81" s="9">
        <f>IF(Raw!$G81&gt;$C$8,IF(Raw!$Q81&gt;$C$8,IF(Raw!$N81&gt;$C$9,IF(Raw!$N81&lt;$A$9,IF(Raw!$X81&gt;$C$9,IF(Raw!$X81&lt;$A$9,Raw!R81,-999),-999),-999),-999),-999),-999)</f>
        <v>0.80378899999999998</v>
      </c>
      <c r="L81" s="9">
        <f>IF(Raw!$G81&gt;$C$8,IF(Raw!$Q81&gt;$C$8,IF(Raw!$N81&gt;$C$9,IF(Raw!$N81&lt;$A$9,IF(Raw!$X81&gt;$C$9,IF(Raw!$X81&lt;$A$9,Raw!S81,-999),-999),-999),-999),-999),-999)</f>
        <v>1.0313840000000001</v>
      </c>
      <c r="M81" s="9">
        <f>Raw!Q81</f>
        <v>0.94848699999999997</v>
      </c>
      <c r="N81" s="9">
        <f>IF(Raw!$G81&gt;$C$8,IF(Raw!$Q81&gt;$C$8,IF(Raw!$N81&gt;$C$9,IF(Raw!$N81&lt;$A$9,IF(Raw!$X81&gt;$C$9,IF(Raw!$X81&lt;$A$9,Raw!V81,-999),-999),-999),-999),-999),-999)</f>
        <v>696.2</v>
      </c>
      <c r="O81" s="9">
        <f>IF(Raw!$G81&gt;$C$8,IF(Raw!$Q81&gt;$C$8,IF(Raw!$N81&gt;$C$9,IF(Raw!$N81&lt;$A$9,IF(Raw!$X81&gt;$C$9,IF(Raw!$X81&lt;$A$9,Raw!W81,-999),-999),-999),-999),-999),-999)</f>
        <v>0.28492899999999999</v>
      </c>
      <c r="P81" s="9">
        <f>IF(Raw!$G81&gt;$C$8,IF(Raw!$Q81&gt;$C$8,IF(Raw!$N81&gt;$C$9,IF(Raw!$N81&lt;$A$9,IF(Raw!$X81&gt;$C$9,IF(Raw!$X81&lt;$A$9,Raw!X81,-999),-999),-999),-999),-999),-999)</f>
        <v>871</v>
      </c>
      <c r="R81" s="9">
        <f t="shared" si="20"/>
        <v>0.21341199999999994</v>
      </c>
      <c r="S81" s="9">
        <f t="shared" si="21"/>
        <v>0.21081309615065469</v>
      </c>
      <c r="T81" s="9">
        <f t="shared" si="22"/>
        <v>0.2275950000000001</v>
      </c>
      <c r="U81" s="9">
        <f t="shared" si="23"/>
        <v>0.2206695081560312</v>
      </c>
      <c r="V81" s="15">
        <f t="shared" si="16"/>
        <v>0</v>
      </c>
      <c r="X81" s="11">
        <f t="shared" si="24"/>
        <v>1.0896199999999998E+19</v>
      </c>
      <c r="Y81" s="11">
        <f t="shared" si="25"/>
        <v>6.4629999999999994E-18</v>
      </c>
      <c r="Z81" s="11">
        <f t="shared" si="26"/>
        <v>6.2500000000000001E-4</v>
      </c>
      <c r="AA81" s="16">
        <f t="shared" si="27"/>
        <v>4.2158289745073067E-2</v>
      </c>
      <c r="AB81" s="9">
        <f t="shared" si="17"/>
        <v>0.81338401595452992</v>
      </c>
      <c r="AC81" s="9">
        <f t="shared" si="18"/>
        <v>0.95784171025492681</v>
      </c>
      <c r="AD81" s="15">
        <f t="shared" si="19"/>
        <v>67.453263592116897</v>
      </c>
      <c r="AE81" s="3">
        <f t="shared" si="28"/>
        <v>778.1451999999997</v>
      </c>
      <c r="AF81" s="2">
        <f t="shared" si="29"/>
        <v>0.25</v>
      </c>
      <c r="AG81" s="9">
        <f t="shared" si="30"/>
        <v>1.144990653876274E-2</v>
      </c>
      <c r="AH81" s="2">
        <f t="shared" si="31"/>
        <v>0.5540550185897547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91.6</v>
      </c>
      <c r="D82" s="15">
        <f>IF(C82&gt;0.5,Raw!D82*D$11,-999)</f>
        <v>16.3</v>
      </c>
      <c r="E82" s="9">
        <f>IF(Raw!$G82&gt;$C$8,IF(Raw!$Q82&gt;$C$8,IF(Raw!$N82&gt;$C$9,IF(Raw!$N82&lt;$A$9,IF(Raw!$X82&gt;$C$9,IF(Raw!$X82&lt;$A$9,Raw!H82,-999),-999),-999),-999),-999),-999)</f>
        <v>0.82506500000000005</v>
      </c>
      <c r="F82" s="9">
        <f>IF(Raw!$G82&gt;$C$8,IF(Raw!$Q82&gt;$C$8,IF(Raw!$N82&gt;$C$9,IF(Raw!$N82&lt;$A$9,IF(Raw!$X82&gt;$C$9,IF(Raw!$X82&lt;$A$9,Raw!I82,-999),-999),-999),-999),-999),-999)</f>
        <v>1.0467709999999999</v>
      </c>
      <c r="G82" s="9">
        <f>Raw!G82</f>
        <v>0.94290300000000005</v>
      </c>
      <c r="H82" s="9">
        <f>IF(Raw!$G82&gt;$C$8,IF(Raw!$Q82&gt;$C$8,IF(Raw!$N82&gt;$C$9,IF(Raw!$N82&lt;$A$9,IF(Raw!$X82&gt;$C$9,IF(Raw!$X82&lt;$A$9,Raw!L82,-999),-999),-999),-999),-999),-999)</f>
        <v>766.8</v>
      </c>
      <c r="I82" s="9">
        <f>IF(Raw!$G82&gt;$C$8,IF(Raw!$Q82&gt;$C$8,IF(Raw!$N82&gt;$C$9,IF(Raw!$N82&lt;$A$9,IF(Raw!$X82&gt;$C$9,IF(Raw!$X82&lt;$A$9,Raw!M82,-999),-999),-999),-999),-999),-999)</f>
        <v>0.22917299999999999</v>
      </c>
      <c r="J82" s="9">
        <f>IF(Raw!$G82&gt;$C$8,IF(Raw!$Q82&gt;$C$8,IF(Raw!$N82&gt;$C$9,IF(Raw!$N82&lt;$A$9,IF(Raw!$X82&gt;$C$9,IF(Raw!$X82&lt;$A$9,Raw!N82,-999),-999),-999),-999),-999),-999)</f>
        <v>491</v>
      </c>
      <c r="K82" s="9">
        <f>IF(Raw!$G82&gt;$C$8,IF(Raw!$Q82&gt;$C$8,IF(Raw!$N82&gt;$C$9,IF(Raw!$N82&lt;$A$9,IF(Raw!$X82&gt;$C$9,IF(Raw!$X82&lt;$A$9,Raw!R82,-999),-999),-999),-999),-999),-999)</f>
        <v>0.82452300000000001</v>
      </c>
      <c r="L82" s="9">
        <f>IF(Raw!$G82&gt;$C$8,IF(Raw!$Q82&gt;$C$8,IF(Raw!$N82&gt;$C$9,IF(Raw!$N82&lt;$A$9,IF(Raw!$X82&gt;$C$9,IF(Raw!$X82&lt;$A$9,Raw!S82,-999),-999),-999),-999),-999),-999)</f>
        <v>1.0714669999999999</v>
      </c>
      <c r="M82" s="9">
        <f>Raw!Q82</f>
        <v>0.95626500000000003</v>
      </c>
      <c r="N82" s="9">
        <f>IF(Raw!$G82&gt;$C$8,IF(Raw!$Q82&gt;$C$8,IF(Raw!$N82&gt;$C$9,IF(Raw!$N82&lt;$A$9,IF(Raw!$X82&gt;$C$9,IF(Raw!$X82&lt;$A$9,Raw!V82,-999),-999),-999),-999),-999),-999)</f>
        <v>745.1</v>
      </c>
      <c r="O82" s="9">
        <f>IF(Raw!$G82&gt;$C$8,IF(Raw!$Q82&gt;$C$8,IF(Raw!$N82&gt;$C$9,IF(Raw!$N82&lt;$A$9,IF(Raw!$X82&gt;$C$9,IF(Raw!$X82&lt;$A$9,Raw!W82,-999),-999),-999),-999),-999),-999)</f>
        <v>0.199212</v>
      </c>
      <c r="P82" s="9">
        <f>IF(Raw!$G82&gt;$C$8,IF(Raw!$Q82&gt;$C$8,IF(Raw!$N82&gt;$C$9,IF(Raw!$N82&lt;$A$9,IF(Raw!$X82&gt;$C$9,IF(Raw!$X82&lt;$A$9,Raw!X82,-999),-999),-999),-999),-999),-999)</f>
        <v>600</v>
      </c>
      <c r="R82" s="9">
        <f t="shared" si="20"/>
        <v>0.22170599999999985</v>
      </c>
      <c r="S82" s="9">
        <f t="shared" si="21"/>
        <v>0.2117999065698227</v>
      </c>
      <c r="T82" s="9">
        <f t="shared" si="22"/>
        <v>0.24694399999999994</v>
      </c>
      <c r="U82" s="9">
        <f t="shared" si="23"/>
        <v>0.23047280037555981</v>
      </c>
      <c r="V82" s="15">
        <f t="shared" si="16"/>
        <v>0</v>
      </c>
      <c r="X82" s="11">
        <f t="shared" si="24"/>
        <v>9.8125999999999959E+18</v>
      </c>
      <c r="Y82" s="11">
        <f t="shared" si="25"/>
        <v>7.6679999999999996E-18</v>
      </c>
      <c r="Z82" s="11">
        <f t="shared" si="26"/>
        <v>4.9100000000000001E-4</v>
      </c>
      <c r="AA82" s="16">
        <f t="shared" si="27"/>
        <v>3.562806651403197E-2</v>
      </c>
      <c r="AB82" s="9">
        <f t="shared" si="17"/>
        <v>0.83332113725724111</v>
      </c>
      <c r="AC82" s="9">
        <f t="shared" si="18"/>
        <v>0.96437193348596806</v>
      </c>
      <c r="AD82" s="15">
        <f t="shared" si="19"/>
        <v>72.562253592733143</v>
      </c>
      <c r="AE82" s="3">
        <f t="shared" si="28"/>
        <v>923.2271999999997</v>
      </c>
      <c r="AF82" s="2">
        <f t="shared" si="29"/>
        <v>0.25</v>
      </c>
      <c r="AG82" s="9">
        <f t="shared" si="30"/>
        <v>1.2864327528522103E-2</v>
      </c>
      <c r="AH82" s="2">
        <f t="shared" si="31"/>
        <v>0.62249811418375123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90.7</v>
      </c>
      <c r="D83" s="15">
        <f>IF(C83&gt;0.5,Raw!D83*D$11,-999)</f>
        <v>18.100000000000001</v>
      </c>
      <c r="E83" s="9">
        <f>IF(Raw!$G83&gt;$C$8,IF(Raw!$Q83&gt;$C$8,IF(Raw!$N83&gt;$C$9,IF(Raw!$N83&lt;$A$9,IF(Raw!$X83&gt;$C$9,IF(Raw!$X83&lt;$A$9,Raw!H83,-999),-999),-999),-999),-999),-999)</f>
        <v>0.85080800000000001</v>
      </c>
      <c r="F83" s="9">
        <f>IF(Raw!$G83&gt;$C$8,IF(Raw!$Q83&gt;$C$8,IF(Raw!$N83&gt;$C$9,IF(Raw!$N83&lt;$A$9,IF(Raw!$X83&gt;$C$9,IF(Raw!$X83&lt;$A$9,Raw!I83,-999),-999),-999),-999),-999),-999)</f>
        <v>1.1039650000000001</v>
      </c>
      <c r="G83" s="9">
        <f>Raw!G83</f>
        <v>0.95926699999999998</v>
      </c>
      <c r="H83" s="9">
        <f>IF(Raw!$G83&gt;$C$8,IF(Raw!$Q83&gt;$C$8,IF(Raw!$N83&gt;$C$9,IF(Raw!$N83&lt;$A$9,IF(Raw!$X83&gt;$C$9,IF(Raw!$X83&lt;$A$9,Raw!L83,-999),-999),-999),-999),-999),-999)</f>
        <v>696.6</v>
      </c>
      <c r="I83" s="9">
        <f>IF(Raw!$G83&gt;$C$8,IF(Raw!$Q83&gt;$C$8,IF(Raw!$N83&gt;$C$9,IF(Raw!$N83&lt;$A$9,IF(Raw!$X83&gt;$C$9,IF(Raw!$X83&lt;$A$9,Raw!M83,-999),-999),-999),-999),-999),-999)</f>
        <v>6.5230999999999997E-2</v>
      </c>
      <c r="J83" s="9">
        <f>IF(Raw!$G83&gt;$C$8,IF(Raw!$Q83&gt;$C$8,IF(Raw!$N83&gt;$C$9,IF(Raw!$N83&lt;$A$9,IF(Raw!$X83&gt;$C$9,IF(Raw!$X83&lt;$A$9,Raw!N83,-999),-999),-999),-999),-999),-999)</f>
        <v>513</v>
      </c>
      <c r="K83" s="9">
        <f>IF(Raw!$G83&gt;$C$8,IF(Raw!$Q83&gt;$C$8,IF(Raw!$N83&gt;$C$9,IF(Raw!$N83&lt;$A$9,IF(Raw!$X83&gt;$C$9,IF(Raw!$X83&lt;$A$9,Raw!R83,-999),-999),-999),-999),-999),-999)</f>
        <v>0.82335800000000003</v>
      </c>
      <c r="L83" s="9">
        <f>IF(Raw!$G83&gt;$C$8,IF(Raw!$Q83&gt;$C$8,IF(Raw!$N83&gt;$C$9,IF(Raw!$N83&lt;$A$9,IF(Raw!$X83&gt;$C$9,IF(Raw!$X83&lt;$A$9,Raw!S83,-999),-999),-999),-999),-999),-999)</f>
        <v>1.116509</v>
      </c>
      <c r="M83" s="9">
        <f>Raw!Q83</f>
        <v>0.95074199999999998</v>
      </c>
      <c r="N83" s="9">
        <f>IF(Raw!$G83&gt;$C$8,IF(Raw!$Q83&gt;$C$8,IF(Raw!$N83&gt;$C$9,IF(Raw!$N83&lt;$A$9,IF(Raw!$X83&gt;$C$9,IF(Raw!$X83&lt;$A$9,Raw!V83,-999),-999),-999),-999),-999),-999)</f>
        <v>791.9</v>
      </c>
      <c r="O83" s="9">
        <f>IF(Raw!$G83&gt;$C$8,IF(Raw!$Q83&gt;$C$8,IF(Raw!$N83&gt;$C$9,IF(Raw!$N83&lt;$A$9,IF(Raw!$X83&gt;$C$9,IF(Raw!$X83&lt;$A$9,Raw!W83,-999),-999),-999),-999),-999),-999)</f>
        <v>0.22911699999999999</v>
      </c>
      <c r="P83" s="9">
        <f>IF(Raw!$G83&gt;$C$8,IF(Raw!$Q83&gt;$C$8,IF(Raw!$N83&gt;$C$9,IF(Raw!$N83&lt;$A$9,IF(Raw!$X83&gt;$C$9,IF(Raw!$X83&lt;$A$9,Raw!X83,-999),-999),-999),-999),-999),-999)</f>
        <v>544</v>
      </c>
      <c r="R83" s="9">
        <f t="shared" si="20"/>
        <v>0.25315700000000008</v>
      </c>
      <c r="S83" s="9">
        <f t="shared" si="21"/>
        <v>0.22931614679813223</v>
      </c>
      <c r="T83" s="9">
        <f t="shared" si="22"/>
        <v>0.29315099999999994</v>
      </c>
      <c r="U83" s="9">
        <f t="shared" si="23"/>
        <v>0.26256035553676677</v>
      </c>
      <c r="V83" s="15">
        <f t="shared" si="16"/>
        <v>0</v>
      </c>
      <c r="X83" s="11">
        <f t="shared" si="24"/>
        <v>1.0896199999999998E+19</v>
      </c>
      <c r="Y83" s="11">
        <f t="shared" si="25"/>
        <v>6.9659999999999998E-18</v>
      </c>
      <c r="Z83" s="11">
        <f t="shared" si="26"/>
        <v>5.13E-4</v>
      </c>
      <c r="AA83" s="16">
        <f t="shared" si="27"/>
        <v>3.7478843861137923E-2</v>
      </c>
      <c r="AB83" s="9">
        <f t="shared" si="17"/>
        <v>0.83434496055673646</v>
      </c>
      <c r="AC83" s="9">
        <f t="shared" si="18"/>
        <v>0.96252115613886213</v>
      </c>
      <c r="AD83" s="15">
        <f t="shared" si="19"/>
        <v>73.058175167910193</v>
      </c>
      <c r="AE83" s="3">
        <f t="shared" si="28"/>
        <v>838.70639999999969</v>
      </c>
      <c r="AF83" s="2">
        <f t="shared" si="29"/>
        <v>0.25</v>
      </c>
      <c r="AG83" s="9">
        <f t="shared" si="30"/>
        <v>1.4755523420733756E-2</v>
      </c>
      <c r="AH83" s="2">
        <f t="shared" si="31"/>
        <v>0.71401209918169517</v>
      </c>
    </row>
    <row r="84" spans="1:34">
      <c r="A84" s="1">
        <f>Raw!A84</f>
        <v>71</v>
      </c>
      <c r="B84" s="14">
        <f>Raw!B84</f>
        <v>0.46160879629629631</v>
      </c>
      <c r="C84" s="15">
        <f>Raw!C84</f>
        <v>89.8</v>
      </c>
      <c r="D84" s="15">
        <f>IF(C84&gt;0.5,Raw!D84*D$11,-999)</f>
        <v>13.6</v>
      </c>
      <c r="E84" s="9">
        <f>IF(Raw!$G84&gt;$C$8,IF(Raw!$Q84&gt;$C$8,IF(Raw!$N84&gt;$C$9,IF(Raw!$N84&lt;$A$9,IF(Raw!$X84&gt;$C$9,IF(Raw!$X84&lt;$A$9,Raw!H84,-999),-999),-999),-999),-999),-999)</f>
        <v>0.85989700000000002</v>
      </c>
      <c r="F84" s="9">
        <f>IF(Raw!$G84&gt;$C$8,IF(Raw!$Q84&gt;$C$8,IF(Raw!$N84&gt;$C$9,IF(Raw!$N84&lt;$A$9,IF(Raw!$X84&gt;$C$9,IF(Raw!$X84&lt;$A$9,Raw!I84,-999),-999),-999),-999),-999),-999)</f>
        <v>1.132336</v>
      </c>
      <c r="G84" s="9">
        <f>Raw!G84</f>
        <v>0.95377299999999998</v>
      </c>
      <c r="H84" s="9">
        <f>IF(Raw!$G84&gt;$C$8,IF(Raw!$Q84&gt;$C$8,IF(Raw!$N84&gt;$C$9,IF(Raw!$N84&lt;$A$9,IF(Raw!$X84&gt;$C$9,IF(Raw!$X84&lt;$A$9,Raw!L84,-999),-999),-999),-999),-999),-999)</f>
        <v>603.5</v>
      </c>
      <c r="I84" s="9">
        <f>IF(Raw!$G84&gt;$C$8,IF(Raw!$Q84&gt;$C$8,IF(Raw!$N84&gt;$C$9,IF(Raw!$N84&lt;$A$9,IF(Raw!$X84&gt;$C$9,IF(Raw!$X84&lt;$A$9,Raw!M84,-999),-999),-999),-999),-999),-999)</f>
        <v>2.8E-5</v>
      </c>
      <c r="J84" s="9">
        <f>IF(Raw!$G84&gt;$C$8,IF(Raw!$Q84&gt;$C$8,IF(Raw!$N84&gt;$C$9,IF(Raw!$N84&lt;$A$9,IF(Raw!$X84&gt;$C$9,IF(Raw!$X84&lt;$A$9,Raw!N84,-999),-999),-999),-999),-999),-999)</f>
        <v>698</v>
      </c>
      <c r="K84" s="9">
        <f>IF(Raw!$G84&gt;$C$8,IF(Raw!$Q84&gt;$C$8,IF(Raw!$N84&gt;$C$9,IF(Raw!$N84&lt;$A$9,IF(Raw!$X84&gt;$C$9,IF(Raw!$X84&lt;$A$9,Raw!R84,-999),-999),-999),-999),-999),-999)</f>
        <v>0.87285500000000005</v>
      </c>
      <c r="L84" s="9">
        <f>IF(Raw!$G84&gt;$C$8,IF(Raw!$Q84&gt;$C$8,IF(Raw!$N84&gt;$C$9,IF(Raw!$N84&lt;$A$9,IF(Raw!$X84&gt;$C$9,IF(Raw!$X84&lt;$A$9,Raw!S84,-999),-999),-999),-999),-999),-999)</f>
        <v>1.1797839999999999</v>
      </c>
      <c r="M84" s="9">
        <f>Raw!Q84</f>
        <v>0.96323899999999996</v>
      </c>
      <c r="N84" s="9">
        <f>IF(Raw!$G84&gt;$C$8,IF(Raw!$Q84&gt;$C$8,IF(Raw!$N84&gt;$C$9,IF(Raw!$N84&lt;$A$9,IF(Raw!$X84&gt;$C$9,IF(Raw!$X84&lt;$A$9,Raw!V84,-999),-999),-999),-999),-999),-999)</f>
        <v>687.8</v>
      </c>
      <c r="O84" s="9">
        <f>IF(Raw!$G84&gt;$C$8,IF(Raw!$Q84&gt;$C$8,IF(Raw!$N84&gt;$C$9,IF(Raw!$N84&lt;$A$9,IF(Raw!$X84&gt;$C$9,IF(Raw!$X84&lt;$A$9,Raw!W84,-999),-999),-999),-999),-999),-999)</f>
        <v>0.14688300000000001</v>
      </c>
      <c r="P84" s="9">
        <f>IF(Raw!$G84&gt;$C$8,IF(Raw!$Q84&gt;$C$8,IF(Raw!$N84&gt;$C$9,IF(Raw!$N84&lt;$A$9,IF(Raw!$X84&gt;$C$9,IF(Raw!$X84&lt;$A$9,Raw!X84,-999),-999),-999),-999),-999),-999)</f>
        <v>769</v>
      </c>
      <c r="R84" s="9">
        <f t="shared" si="20"/>
        <v>0.27243899999999999</v>
      </c>
      <c r="S84" s="9">
        <f t="shared" si="21"/>
        <v>0.24059908013169234</v>
      </c>
      <c r="T84" s="9">
        <f t="shared" si="22"/>
        <v>0.3069289999999999</v>
      </c>
      <c r="U84" s="9">
        <f t="shared" si="23"/>
        <v>0.26015694398296629</v>
      </c>
      <c r="V84" s="15">
        <f t="shared" si="16"/>
        <v>0</v>
      </c>
      <c r="X84" s="11">
        <f t="shared" si="24"/>
        <v>8.187199999999998E+18</v>
      </c>
      <c r="Y84" s="11">
        <f t="shared" si="25"/>
        <v>6.0349999999999999E-18</v>
      </c>
      <c r="Z84" s="11">
        <f t="shared" si="26"/>
        <v>6.9799999999999994E-4</v>
      </c>
      <c r="AA84" s="16">
        <f t="shared" si="27"/>
        <v>3.3338237530159361E-2</v>
      </c>
      <c r="AB84" s="9">
        <f t="shared" si="17"/>
        <v>0.88308747190689429</v>
      </c>
      <c r="AC84" s="9">
        <f t="shared" si="18"/>
        <v>0.9666617624698407</v>
      </c>
      <c r="AD84" s="15">
        <f t="shared" si="19"/>
        <v>47.762517951517722</v>
      </c>
      <c r="AE84" s="3">
        <f t="shared" si="28"/>
        <v>726.61399999999981</v>
      </c>
      <c r="AF84" s="2">
        <f t="shared" si="29"/>
        <v>0.25</v>
      </c>
      <c r="AG84" s="9">
        <f t="shared" si="30"/>
        <v>9.5582697747680148E-3</v>
      </c>
      <c r="AH84" s="2">
        <f t="shared" si="31"/>
        <v>0.46251970003566861</v>
      </c>
    </row>
    <row r="85" spans="1:34">
      <c r="A85" s="1">
        <f>Raw!A85</f>
        <v>72</v>
      </c>
      <c r="B85" s="14">
        <f>Raw!B85</f>
        <v>0.46166666666666667</v>
      </c>
      <c r="C85" s="15">
        <f>Raw!C85</f>
        <v>88.9</v>
      </c>
      <c r="D85" s="15">
        <f>IF(C85&gt;0.5,Raw!D85*D$11,-999)</f>
        <v>12.7</v>
      </c>
      <c r="E85" s="9">
        <f>IF(Raw!$G85&gt;$C$8,IF(Raw!$Q85&gt;$C$8,IF(Raw!$N85&gt;$C$9,IF(Raw!$N85&lt;$A$9,IF(Raw!$X85&gt;$C$9,IF(Raw!$X85&lt;$A$9,Raw!H85,-999),-999),-999),-999),-999),-999)</f>
        <v>0.87814099999999995</v>
      </c>
      <c r="F85" s="9">
        <f>IF(Raw!$G85&gt;$C$8,IF(Raw!$Q85&gt;$C$8,IF(Raw!$N85&gt;$C$9,IF(Raw!$N85&lt;$A$9,IF(Raw!$X85&gt;$C$9,IF(Raw!$X85&lt;$A$9,Raw!I85,-999),-999),-999),-999),-999),-999)</f>
        <v>1.166568</v>
      </c>
      <c r="G85" s="9">
        <f>Raw!G85</f>
        <v>0.97104800000000002</v>
      </c>
      <c r="H85" s="9">
        <f>IF(Raw!$G85&gt;$C$8,IF(Raw!$Q85&gt;$C$8,IF(Raw!$N85&gt;$C$9,IF(Raw!$N85&lt;$A$9,IF(Raw!$X85&gt;$C$9,IF(Raw!$X85&lt;$A$9,Raw!L85,-999),-999),-999),-999),-999),-999)</f>
        <v>643.5</v>
      </c>
      <c r="I85" s="9">
        <f>IF(Raw!$G85&gt;$C$8,IF(Raw!$Q85&gt;$C$8,IF(Raw!$N85&gt;$C$9,IF(Raw!$N85&lt;$A$9,IF(Raw!$X85&gt;$C$9,IF(Raw!$X85&lt;$A$9,Raw!M85,-999),-999),-999),-999),-999),-999)</f>
        <v>0.19430700000000001</v>
      </c>
      <c r="J85" s="9">
        <f>IF(Raw!$G85&gt;$C$8,IF(Raw!$Q85&gt;$C$8,IF(Raw!$N85&gt;$C$9,IF(Raw!$N85&lt;$A$9,IF(Raw!$X85&gt;$C$9,IF(Raw!$X85&lt;$A$9,Raw!N85,-999),-999),-999),-999),-999),-999)</f>
        <v>535</v>
      </c>
      <c r="K85" s="9">
        <f>IF(Raw!$G85&gt;$C$8,IF(Raw!$Q85&gt;$C$8,IF(Raw!$N85&gt;$C$9,IF(Raw!$N85&lt;$A$9,IF(Raw!$X85&gt;$C$9,IF(Raw!$X85&lt;$A$9,Raw!R85,-999),-999),-999),-999),-999),-999)</f>
        <v>0.85608899999999999</v>
      </c>
      <c r="L85" s="9">
        <f>IF(Raw!$G85&gt;$C$8,IF(Raw!$Q85&gt;$C$8,IF(Raw!$N85&gt;$C$9,IF(Raw!$N85&lt;$A$9,IF(Raw!$X85&gt;$C$9,IF(Raw!$X85&lt;$A$9,Raw!S85,-999),-999),-999),-999),-999),-999)</f>
        <v>1.1938059999999999</v>
      </c>
      <c r="M85" s="9">
        <f>Raw!Q85</f>
        <v>0.97887999999999997</v>
      </c>
      <c r="N85" s="9">
        <f>IF(Raw!$G85&gt;$C$8,IF(Raw!$Q85&gt;$C$8,IF(Raw!$N85&gt;$C$9,IF(Raw!$N85&lt;$A$9,IF(Raw!$X85&gt;$C$9,IF(Raw!$X85&lt;$A$9,Raw!V85,-999),-999),-999),-999),-999),-999)</f>
        <v>690</v>
      </c>
      <c r="O85" s="9">
        <f>IF(Raw!$G85&gt;$C$8,IF(Raw!$Q85&gt;$C$8,IF(Raw!$N85&gt;$C$9,IF(Raw!$N85&lt;$A$9,IF(Raw!$X85&gt;$C$9,IF(Raw!$X85&lt;$A$9,Raw!W85,-999),-999),-999),-999),-999),-999)</f>
        <v>1.4697999999999999E-2</v>
      </c>
      <c r="P85" s="9">
        <f>IF(Raw!$G85&gt;$C$8,IF(Raw!$Q85&gt;$C$8,IF(Raw!$N85&gt;$C$9,IF(Raw!$N85&lt;$A$9,IF(Raw!$X85&gt;$C$9,IF(Raw!$X85&lt;$A$9,Raw!X85,-999),-999),-999),-999),-999),-999)</f>
        <v>456</v>
      </c>
      <c r="R85" s="9">
        <f t="shared" si="20"/>
        <v>0.2884270000000001</v>
      </c>
      <c r="S85" s="9">
        <f t="shared" si="21"/>
        <v>0.24724405263988047</v>
      </c>
      <c r="T85" s="9">
        <f t="shared" si="22"/>
        <v>0.33771699999999993</v>
      </c>
      <c r="U85" s="9">
        <f t="shared" si="23"/>
        <v>0.28289102249444209</v>
      </c>
      <c r="V85" s="15">
        <f t="shared" si="16"/>
        <v>0</v>
      </c>
      <c r="X85" s="11">
        <f t="shared" si="24"/>
        <v>7.645399999999998E+18</v>
      </c>
      <c r="Y85" s="11">
        <f t="shared" si="25"/>
        <v>6.4349999999999993E-18</v>
      </c>
      <c r="Z85" s="11">
        <f t="shared" si="26"/>
        <v>5.3499999999999999E-4</v>
      </c>
      <c r="AA85" s="16">
        <f t="shared" si="27"/>
        <v>2.5645981584562022E-2</v>
      </c>
      <c r="AB85" s="9">
        <f t="shared" si="17"/>
        <v>0.86475008396279351</v>
      </c>
      <c r="AC85" s="9">
        <f t="shared" si="18"/>
        <v>0.97435401841543801</v>
      </c>
      <c r="AD85" s="15">
        <f t="shared" si="19"/>
        <v>47.936414176751441</v>
      </c>
      <c r="AE85" s="3">
        <f t="shared" si="28"/>
        <v>774.77399999999966</v>
      </c>
      <c r="AF85" s="2">
        <f t="shared" si="29"/>
        <v>0.25</v>
      </c>
      <c r="AG85" s="9">
        <f t="shared" si="30"/>
        <v>1.0431370170137141E-2</v>
      </c>
      <c r="AH85" s="2">
        <f t="shared" si="31"/>
        <v>0.50476857378405093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87.8</v>
      </c>
      <c r="D86" s="15">
        <f>IF(C86&gt;0.5,Raw!D86*D$11,-999)</f>
        <v>10.9</v>
      </c>
      <c r="E86" s="9">
        <f>IF(Raw!$G86&gt;$C$8,IF(Raw!$Q86&gt;$C$8,IF(Raw!$N86&gt;$C$9,IF(Raw!$N86&lt;$A$9,IF(Raw!$X86&gt;$C$9,IF(Raw!$X86&lt;$A$9,Raw!H86,-999),-999),-999),-999),-999),-999)</f>
        <v>0.89910000000000001</v>
      </c>
      <c r="F86" s="9">
        <f>IF(Raw!$G86&gt;$C$8,IF(Raw!$Q86&gt;$C$8,IF(Raw!$N86&gt;$C$9,IF(Raw!$N86&lt;$A$9,IF(Raw!$X86&gt;$C$9,IF(Raw!$X86&lt;$A$9,Raw!I86,-999),-999),-999),-999),-999),-999)</f>
        <v>1.2153609999999999</v>
      </c>
      <c r="G86" s="9">
        <f>Raw!G86</f>
        <v>0.95553100000000002</v>
      </c>
      <c r="H86" s="9">
        <f>IF(Raw!$G86&gt;$C$8,IF(Raw!$Q86&gt;$C$8,IF(Raw!$N86&gt;$C$9,IF(Raw!$N86&lt;$A$9,IF(Raw!$X86&gt;$C$9,IF(Raw!$X86&lt;$A$9,Raw!L86,-999),-999),-999),-999),-999),-999)</f>
        <v>607.20000000000005</v>
      </c>
      <c r="I86" s="9">
        <f>IF(Raw!$G86&gt;$C$8,IF(Raw!$Q86&gt;$C$8,IF(Raw!$N86&gt;$C$9,IF(Raw!$N86&lt;$A$9,IF(Raw!$X86&gt;$C$9,IF(Raw!$X86&lt;$A$9,Raw!M86,-999),-999),-999),-999),-999),-999)</f>
        <v>2.1999999999999999E-5</v>
      </c>
      <c r="J86" s="9">
        <f>IF(Raw!$G86&gt;$C$8,IF(Raw!$Q86&gt;$C$8,IF(Raw!$N86&gt;$C$9,IF(Raw!$N86&lt;$A$9,IF(Raw!$X86&gt;$C$9,IF(Raw!$X86&lt;$A$9,Raw!N86,-999),-999),-999),-999),-999),-999)</f>
        <v>709</v>
      </c>
      <c r="K86" s="9">
        <f>IF(Raw!$G86&gt;$C$8,IF(Raw!$Q86&gt;$C$8,IF(Raw!$N86&gt;$C$9,IF(Raw!$N86&lt;$A$9,IF(Raw!$X86&gt;$C$9,IF(Raw!$X86&lt;$A$9,Raw!R86,-999),-999),-999),-999),-999),-999)</f>
        <v>0.90306299999999995</v>
      </c>
      <c r="L86" s="9">
        <f>IF(Raw!$G86&gt;$C$8,IF(Raw!$Q86&gt;$C$8,IF(Raw!$N86&gt;$C$9,IF(Raw!$N86&lt;$A$9,IF(Raw!$X86&gt;$C$9,IF(Raw!$X86&lt;$A$9,Raw!S86,-999),-999),-999),-999),-999),-999)</f>
        <v>1.252996</v>
      </c>
      <c r="M86" s="9">
        <f>Raw!Q86</f>
        <v>0.97152099999999997</v>
      </c>
      <c r="N86" s="9">
        <f>IF(Raw!$G86&gt;$C$8,IF(Raw!$Q86&gt;$C$8,IF(Raw!$N86&gt;$C$9,IF(Raw!$N86&lt;$A$9,IF(Raw!$X86&gt;$C$9,IF(Raw!$X86&lt;$A$9,Raw!V86,-999),-999),-999),-999),-999),-999)</f>
        <v>590.4</v>
      </c>
      <c r="O86" s="9">
        <f>IF(Raw!$G86&gt;$C$8,IF(Raw!$Q86&gt;$C$8,IF(Raw!$N86&gt;$C$9,IF(Raw!$N86&lt;$A$9,IF(Raw!$X86&gt;$C$9,IF(Raw!$X86&lt;$A$9,Raw!W86,-999),-999),-999),-999),-999),-999)</f>
        <v>6.9999999999999999E-6</v>
      </c>
      <c r="P86" s="9">
        <f>IF(Raw!$G86&gt;$C$8,IF(Raw!$Q86&gt;$C$8,IF(Raw!$N86&gt;$C$9,IF(Raw!$N86&lt;$A$9,IF(Raw!$X86&gt;$C$9,IF(Raw!$X86&lt;$A$9,Raw!X86,-999),-999),-999),-999),-999),-999)</f>
        <v>530</v>
      </c>
      <c r="R86" s="9">
        <f t="shared" si="20"/>
        <v>0.3162609999999999</v>
      </c>
      <c r="S86" s="9">
        <f t="shared" si="21"/>
        <v>0.260219803005033</v>
      </c>
      <c r="T86" s="9">
        <f t="shared" si="22"/>
        <v>0.34993300000000005</v>
      </c>
      <c r="U86" s="9">
        <f t="shared" si="23"/>
        <v>0.27927702881733069</v>
      </c>
      <c r="V86" s="15">
        <f t="shared" si="16"/>
        <v>0</v>
      </c>
      <c r="X86" s="11">
        <f t="shared" si="24"/>
        <v>6.561799999999999E+18</v>
      </c>
      <c r="Y86" s="11">
        <f t="shared" si="25"/>
        <v>6.0719999999999997E-18</v>
      </c>
      <c r="Z86" s="11">
        <f t="shared" si="26"/>
        <v>7.0899999999999999E-4</v>
      </c>
      <c r="AA86" s="16">
        <f t="shared" si="27"/>
        <v>2.7472788890261376E-2</v>
      </c>
      <c r="AB86" s="9">
        <f t="shared" si="17"/>
        <v>0.91267663543473576</v>
      </c>
      <c r="AC86" s="9">
        <f t="shared" si="18"/>
        <v>0.97252721110973872</v>
      </c>
      <c r="AD86" s="15">
        <f t="shared" si="19"/>
        <v>38.748644415037205</v>
      </c>
      <c r="AE86" s="3">
        <f t="shared" si="28"/>
        <v>731.06879999999978</v>
      </c>
      <c r="AF86" s="2">
        <f t="shared" si="29"/>
        <v>0.25</v>
      </c>
      <c r="AG86" s="9">
        <f t="shared" si="30"/>
        <v>8.3243125253314194E-3</v>
      </c>
      <c r="AH86" s="2">
        <f t="shared" si="31"/>
        <v>0.4028091509179958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86.9</v>
      </c>
      <c r="D87" s="15">
        <f>IF(C87&gt;0.5,Raw!D87*D$11,-999)</f>
        <v>11.8</v>
      </c>
      <c r="E87" s="9">
        <f>IF(Raw!$G87&gt;$C$8,IF(Raw!$Q87&gt;$C$8,IF(Raw!$N87&gt;$C$9,IF(Raw!$N87&lt;$A$9,IF(Raw!$X87&gt;$C$9,IF(Raw!$X87&lt;$A$9,Raw!H87,-999),-999),-999),-999),-999),-999)</f>
        <v>0.91046199999999999</v>
      </c>
      <c r="F87" s="9">
        <f>IF(Raw!$G87&gt;$C$8,IF(Raw!$Q87&gt;$C$8,IF(Raw!$N87&gt;$C$9,IF(Raw!$N87&lt;$A$9,IF(Raw!$X87&gt;$C$9,IF(Raw!$X87&lt;$A$9,Raw!I87,-999),-999),-999),-999),-999),-999)</f>
        <v>1.21374</v>
      </c>
      <c r="G87" s="9">
        <f>Raw!G87</f>
        <v>0.95886199999999999</v>
      </c>
      <c r="H87" s="9">
        <f>IF(Raw!$G87&gt;$C$8,IF(Raw!$Q87&gt;$C$8,IF(Raw!$N87&gt;$C$9,IF(Raw!$N87&lt;$A$9,IF(Raw!$X87&gt;$C$9,IF(Raw!$X87&lt;$A$9,Raw!L87,-999),-999),-999),-999),-999),-999)</f>
        <v>645.9</v>
      </c>
      <c r="I87" s="9">
        <f>IF(Raw!$G87&gt;$C$8,IF(Raw!$Q87&gt;$C$8,IF(Raw!$N87&gt;$C$9,IF(Raw!$N87&lt;$A$9,IF(Raw!$X87&gt;$C$9,IF(Raw!$X87&lt;$A$9,Raw!M87,-999),-999),-999),-999),-999),-999)</f>
        <v>1.9000000000000001E-5</v>
      </c>
      <c r="J87" s="9">
        <f>IF(Raw!$G87&gt;$C$8,IF(Raw!$Q87&gt;$C$8,IF(Raw!$N87&gt;$C$9,IF(Raw!$N87&lt;$A$9,IF(Raw!$X87&gt;$C$9,IF(Raw!$X87&lt;$A$9,Raw!N87,-999),-999),-999),-999),-999),-999)</f>
        <v>474</v>
      </c>
      <c r="K87" s="9">
        <f>IF(Raw!$G87&gt;$C$8,IF(Raw!$Q87&gt;$C$8,IF(Raw!$N87&gt;$C$9,IF(Raw!$N87&lt;$A$9,IF(Raw!$X87&gt;$C$9,IF(Raw!$X87&lt;$A$9,Raw!R87,-999),-999),-999),-999),-999),-999)</f>
        <v>0.89837</v>
      </c>
      <c r="L87" s="9">
        <f>IF(Raw!$G87&gt;$C$8,IF(Raw!$Q87&gt;$C$8,IF(Raw!$N87&gt;$C$9,IF(Raw!$N87&lt;$A$9,IF(Raw!$X87&gt;$C$9,IF(Raw!$X87&lt;$A$9,Raw!S87,-999),-999),-999),-999),-999),-999)</f>
        <v>1.290529</v>
      </c>
      <c r="M87" s="9">
        <f>Raw!Q87</f>
        <v>0.97188300000000005</v>
      </c>
      <c r="N87" s="9">
        <f>IF(Raw!$G87&gt;$C$8,IF(Raw!$Q87&gt;$C$8,IF(Raw!$N87&gt;$C$9,IF(Raw!$N87&lt;$A$9,IF(Raw!$X87&gt;$C$9,IF(Raw!$X87&lt;$A$9,Raw!V87,-999),-999),-999),-999),-999),-999)</f>
        <v>669.4</v>
      </c>
      <c r="O87" s="9">
        <f>IF(Raw!$G87&gt;$C$8,IF(Raw!$Q87&gt;$C$8,IF(Raw!$N87&gt;$C$9,IF(Raw!$N87&lt;$A$9,IF(Raw!$X87&gt;$C$9,IF(Raw!$X87&lt;$A$9,Raw!W87,-999),-999),-999),-999),-999),-999)</f>
        <v>6.9350999999999996E-2</v>
      </c>
      <c r="P87" s="9">
        <f>IF(Raw!$G87&gt;$C$8,IF(Raw!$Q87&gt;$C$8,IF(Raw!$N87&gt;$C$9,IF(Raw!$N87&lt;$A$9,IF(Raw!$X87&gt;$C$9,IF(Raw!$X87&lt;$A$9,Raw!X87,-999),-999),-999),-999),-999),-999)</f>
        <v>382</v>
      </c>
      <c r="R87" s="9">
        <f t="shared" si="20"/>
        <v>0.30327800000000005</v>
      </c>
      <c r="S87" s="9">
        <f t="shared" si="21"/>
        <v>0.24987064774993001</v>
      </c>
      <c r="T87" s="9">
        <f t="shared" si="22"/>
        <v>0.39215900000000004</v>
      </c>
      <c r="U87" s="9">
        <f t="shared" si="23"/>
        <v>0.30387461265883992</v>
      </c>
      <c r="V87" s="15">
        <f t="shared" si="16"/>
        <v>0</v>
      </c>
      <c r="X87" s="11">
        <f t="shared" si="24"/>
        <v>7.103599999999999E+18</v>
      </c>
      <c r="Y87" s="11">
        <f t="shared" si="25"/>
        <v>6.4589999999999993E-18</v>
      </c>
      <c r="Z87" s="11">
        <f t="shared" si="26"/>
        <v>4.7399999999999997E-4</v>
      </c>
      <c r="AA87" s="16">
        <f t="shared" si="27"/>
        <v>2.1285226154209219E-2</v>
      </c>
      <c r="AB87" s="9">
        <f t="shared" si="17"/>
        <v>0.90671719300340858</v>
      </c>
      <c r="AC87" s="9">
        <f t="shared" si="18"/>
        <v>0.97871477384579064</v>
      </c>
      <c r="AD87" s="15">
        <f t="shared" si="19"/>
        <v>44.90554040972409</v>
      </c>
      <c r="AE87" s="3">
        <f t="shared" si="28"/>
        <v>777.66359999999975</v>
      </c>
      <c r="AF87" s="2">
        <f t="shared" si="29"/>
        <v>0.25</v>
      </c>
      <c r="AG87" s="9">
        <f t="shared" si="30"/>
        <v>1.0496656690954453E-2</v>
      </c>
      <c r="AH87" s="2">
        <f t="shared" si="31"/>
        <v>0.50792775454964367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85.8</v>
      </c>
      <c r="D88" s="15">
        <f>IF(C88&gt;0.5,Raw!D88*D$11,-999)</f>
        <v>19.899999999999999</v>
      </c>
      <c r="E88" s="9">
        <f>IF(Raw!$G88&gt;$C$8,IF(Raw!$Q88&gt;$C$8,IF(Raw!$N88&gt;$C$9,IF(Raw!$N88&lt;$A$9,IF(Raw!$X88&gt;$C$9,IF(Raw!$X88&lt;$A$9,Raw!H88,-999),-999),-999),-999),-999),-999)</f>
        <v>0.93043799999999999</v>
      </c>
      <c r="F88" s="9">
        <f>IF(Raw!$G88&gt;$C$8,IF(Raw!$Q88&gt;$C$8,IF(Raw!$N88&gt;$C$9,IF(Raw!$N88&lt;$A$9,IF(Raw!$X88&gt;$C$9,IF(Raw!$X88&lt;$A$9,Raw!I88,-999),-999),-999),-999),-999),-999)</f>
        <v>1.2027289999999999</v>
      </c>
      <c r="G88" s="9">
        <f>Raw!G88</f>
        <v>0.95217300000000005</v>
      </c>
      <c r="H88" s="9">
        <f>IF(Raw!$G88&gt;$C$8,IF(Raw!$Q88&gt;$C$8,IF(Raw!$N88&gt;$C$9,IF(Raw!$N88&lt;$A$9,IF(Raw!$X88&gt;$C$9,IF(Raw!$X88&lt;$A$9,Raw!L88,-999),-999),-999),-999),-999),-999)</f>
        <v>738.9</v>
      </c>
      <c r="I88" s="9">
        <f>IF(Raw!$G88&gt;$C$8,IF(Raw!$Q88&gt;$C$8,IF(Raw!$N88&gt;$C$9,IF(Raw!$N88&lt;$A$9,IF(Raw!$X88&gt;$C$9,IF(Raw!$X88&lt;$A$9,Raw!M88,-999),-999),-999),-999),-999),-999)</f>
        <v>0.32729799999999998</v>
      </c>
      <c r="J88" s="9">
        <f>IF(Raw!$G88&gt;$C$8,IF(Raw!$Q88&gt;$C$8,IF(Raw!$N88&gt;$C$9,IF(Raw!$N88&lt;$A$9,IF(Raw!$X88&gt;$C$9,IF(Raw!$X88&lt;$A$9,Raw!N88,-999),-999),-999),-999),-999),-999)</f>
        <v>965</v>
      </c>
      <c r="K88" s="9">
        <f>IF(Raw!$G88&gt;$C$8,IF(Raw!$Q88&gt;$C$8,IF(Raw!$N88&gt;$C$9,IF(Raw!$N88&lt;$A$9,IF(Raw!$X88&gt;$C$9,IF(Raw!$X88&lt;$A$9,Raw!R88,-999),-999),-999),-999),-999),-999)</f>
        <v>0.92754499999999995</v>
      </c>
      <c r="L88" s="9">
        <f>IF(Raw!$G88&gt;$C$8,IF(Raw!$Q88&gt;$C$8,IF(Raw!$N88&gt;$C$9,IF(Raw!$N88&lt;$A$9,IF(Raw!$X88&gt;$C$9,IF(Raw!$X88&lt;$A$9,Raw!S88,-999),-999),-999),-999),-999),-999)</f>
        <v>1.278751</v>
      </c>
      <c r="M88" s="9">
        <f>Raw!Q88</f>
        <v>0.97043299999999999</v>
      </c>
      <c r="N88" s="9">
        <f>IF(Raw!$G88&gt;$C$8,IF(Raw!$Q88&gt;$C$8,IF(Raw!$N88&gt;$C$9,IF(Raw!$N88&lt;$A$9,IF(Raw!$X88&gt;$C$9,IF(Raw!$X88&lt;$A$9,Raw!V88,-999),-999),-999),-999),-999),-999)</f>
        <v>672.4</v>
      </c>
      <c r="O88" s="9">
        <f>IF(Raw!$G88&gt;$C$8,IF(Raw!$Q88&gt;$C$8,IF(Raw!$N88&gt;$C$9,IF(Raw!$N88&lt;$A$9,IF(Raw!$X88&gt;$C$9,IF(Raw!$X88&lt;$A$9,Raw!W88,-999),-999),-999),-999),-999),-999)</f>
        <v>2.7827000000000001E-2</v>
      </c>
      <c r="P88" s="9">
        <f>IF(Raw!$G88&gt;$C$8,IF(Raw!$Q88&gt;$C$8,IF(Raw!$N88&gt;$C$9,IF(Raw!$N88&lt;$A$9,IF(Raw!$X88&gt;$C$9,IF(Raw!$X88&lt;$A$9,Raw!X88,-999),-999),-999),-999),-999),-999)</f>
        <v>618</v>
      </c>
      <c r="R88" s="9">
        <f t="shared" si="20"/>
        <v>0.27229099999999995</v>
      </c>
      <c r="S88" s="9">
        <f t="shared" si="21"/>
        <v>0.22639430827725943</v>
      </c>
      <c r="T88" s="9">
        <f t="shared" si="22"/>
        <v>0.35120600000000002</v>
      </c>
      <c r="U88" s="9">
        <f t="shared" si="23"/>
        <v>0.27464768355997377</v>
      </c>
      <c r="V88" s="15">
        <f t="shared" si="16"/>
        <v>0</v>
      </c>
      <c r="X88" s="11">
        <f t="shared" si="24"/>
        <v>1.1979799999999998E+19</v>
      </c>
      <c r="Y88" s="11">
        <f t="shared" si="25"/>
        <v>7.3889999999999997E-18</v>
      </c>
      <c r="Z88" s="11">
        <f t="shared" si="26"/>
        <v>9.6499999999999993E-4</v>
      </c>
      <c r="AA88" s="16">
        <f t="shared" si="27"/>
        <v>7.8698144578446663E-2</v>
      </c>
      <c r="AB88" s="9">
        <f t="shared" si="17"/>
        <v>0.95518426056481787</v>
      </c>
      <c r="AC88" s="9">
        <f t="shared" si="18"/>
        <v>0.92130185542155341</v>
      </c>
      <c r="AD88" s="15">
        <f t="shared" si="19"/>
        <v>81.552481428442135</v>
      </c>
      <c r="AE88" s="3">
        <f t="shared" si="28"/>
        <v>889.63559999999973</v>
      </c>
      <c r="AF88" s="2">
        <f t="shared" si="29"/>
        <v>0.25</v>
      </c>
      <c r="AG88" s="9">
        <f t="shared" si="30"/>
        <v>1.7229384702222624E-2</v>
      </c>
      <c r="AH88" s="2">
        <f t="shared" si="31"/>
        <v>0.8337209591329573</v>
      </c>
    </row>
    <row r="89" spans="1:34">
      <c r="A89" s="1">
        <f>Raw!A89</f>
        <v>76</v>
      </c>
      <c r="B89" s="14">
        <f>Raw!B89</f>
        <v>0.46188657407407407</v>
      </c>
      <c r="C89" s="15">
        <f>Raw!C89</f>
        <v>84.9</v>
      </c>
      <c r="D89" s="15">
        <f>IF(C89&gt;0.5,Raw!D89*D$11,-999)</f>
        <v>22.6</v>
      </c>
      <c r="E89" s="9">
        <f>IF(Raw!$G89&gt;$C$8,IF(Raw!$Q89&gt;$C$8,IF(Raw!$N89&gt;$C$9,IF(Raw!$N89&lt;$A$9,IF(Raw!$X89&gt;$C$9,IF(Raw!$X89&lt;$A$9,Raw!H89,-999),-999),-999),-999),-999),-999)</f>
        <v>0.95367299999999999</v>
      </c>
      <c r="F89" s="9">
        <f>IF(Raw!$G89&gt;$C$8,IF(Raw!$Q89&gt;$C$8,IF(Raw!$N89&gt;$C$9,IF(Raw!$N89&lt;$A$9,IF(Raw!$X89&gt;$C$9,IF(Raw!$X89&lt;$A$9,Raw!I89,-999),-999),-999),-999),-999),-999)</f>
        <v>1.2341869999999999</v>
      </c>
      <c r="G89" s="9">
        <f>Raw!G89</f>
        <v>0.94736600000000004</v>
      </c>
      <c r="H89" s="9">
        <f>IF(Raw!$G89&gt;$C$8,IF(Raw!$Q89&gt;$C$8,IF(Raw!$N89&gt;$C$9,IF(Raw!$N89&lt;$A$9,IF(Raw!$X89&gt;$C$9,IF(Raw!$X89&lt;$A$9,Raw!L89,-999),-999),-999),-999),-999),-999)</f>
        <v>690.5</v>
      </c>
      <c r="I89" s="9">
        <f>IF(Raw!$G89&gt;$C$8,IF(Raw!$Q89&gt;$C$8,IF(Raw!$N89&gt;$C$9,IF(Raw!$N89&lt;$A$9,IF(Raw!$X89&gt;$C$9,IF(Raw!$X89&lt;$A$9,Raw!M89,-999),-999),-999),-999),-999),-999)</f>
        <v>0.108865</v>
      </c>
      <c r="J89" s="9">
        <f>IF(Raw!$G89&gt;$C$8,IF(Raw!$Q89&gt;$C$8,IF(Raw!$N89&gt;$C$9,IF(Raw!$N89&lt;$A$9,IF(Raw!$X89&gt;$C$9,IF(Raw!$X89&lt;$A$9,Raw!N89,-999),-999),-999),-999),-999),-999)</f>
        <v>526</v>
      </c>
      <c r="K89" s="9">
        <f>IF(Raw!$G89&gt;$C$8,IF(Raw!$Q89&gt;$C$8,IF(Raw!$N89&gt;$C$9,IF(Raw!$N89&lt;$A$9,IF(Raw!$X89&gt;$C$9,IF(Raw!$X89&lt;$A$9,Raw!R89,-999),-999),-999),-999),-999),-999)</f>
        <v>0.927338</v>
      </c>
      <c r="L89" s="9">
        <f>IF(Raw!$G89&gt;$C$8,IF(Raw!$Q89&gt;$C$8,IF(Raw!$N89&gt;$C$9,IF(Raw!$N89&lt;$A$9,IF(Raw!$X89&gt;$C$9,IF(Raw!$X89&lt;$A$9,Raw!S89,-999),-999),-999),-999),-999),-999)</f>
        <v>1.2860910000000001</v>
      </c>
      <c r="M89" s="9">
        <f>Raw!Q89</f>
        <v>0.96877500000000005</v>
      </c>
      <c r="N89" s="9">
        <f>IF(Raw!$G89&gt;$C$8,IF(Raw!$Q89&gt;$C$8,IF(Raw!$N89&gt;$C$9,IF(Raw!$N89&lt;$A$9,IF(Raw!$X89&gt;$C$9,IF(Raw!$X89&lt;$A$9,Raw!V89,-999),-999),-999),-999),-999),-999)</f>
        <v>708.7</v>
      </c>
      <c r="O89" s="9">
        <f>IF(Raw!$G89&gt;$C$8,IF(Raw!$Q89&gt;$C$8,IF(Raw!$N89&gt;$C$9,IF(Raw!$N89&lt;$A$9,IF(Raw!$X89&gt;$C$9,IF(Raw!$X89&lt;$A$9,Raw!W89,-999),-999),-999),-999),-999),-999)</f>
        <v>0.193436</v>
      </c>
      <c r="P89" s="9">
        <f>IF(Raw!$G89&gt;$C$8,IF(Raw!$Q89&gt;$C$8,IF(Raw!$N89&gt;$C$9,IF(Raw!$N89&lt;$A$9,IF(Raw!$X89&gt;$C$9,IF(Raw!$X89&lt;$A$9,Raw!X89,-999),-999),-999),-999),-999),-999)</f>
        <v>512</v>
      </c>
      <c r="R89" s="9">
        <f t="shared" si="20"/>
        <v>0.28051399999999993</v>
      </c>
      <c r="S89" s="9">
        <f t="shared" si="21"/>
        <v>0.22728646469295166</v>
      </c>
      <c r="T89" s="9">
        <f t="shared" si="22"/>
        <v>0.3587530000000001</v>
      </c>
      <c r="U89" s="9">
        <f t="shared" si="23"/>
        <v>0.27894837923599503</v>
      </c>
      <c r="V89" s="15">
        <f t="shared" si="16"/>
        <v>0</v>
      </c>
      <c r="X89" s="11">
        <f t="shared" si="24"/>
        <v>1.3605199999999996E+19</v>
      </c>
      <c r="Y89" s="11">
        <f t="shared" si="25"/>
        <v>6.9049999999999999E-18</v>
      </c>
      <c r="Z89" s="11">
        <f t="shared" si="26"/>
        <v>5.2599999999999999E-4</v>
      </c>
      <c r="AA89" s="16">
        <f t="shared" si="27"/>
        <v>4.7087680618426102E-2</v>
      </c>
      <c r="AB89" s="9">
        <f t="shared" si="17"/>
        <v>0.9442308466849022</v>
      </c>
      <c r="AC89" s="9">
        <f t="shared" si="18"/>
        <v>0.95291231938157395</v>
      </c>
      <c r="AD89" s="15">
        <f t="shared" si="19"/>
        <v>89.520305358224533</v>
      </c>
      <c r="AE89" s="3">
        <f t="shared" si="28"/>
        <v>831.36199999999974</v>
      </c>
      <c r="AF89" s="2">
        <f t="shared" si="29"/>
        <v>0.25</v>
      </c>
      <c r="AG89" s="9">
        <f t="shared" si="30"/>
        <v>1.9208880067990843E-2</v>
      </c>
      <c r="AH89" s="2">
        <f t="shared" si="31"/>
        <v>0.9295077097030241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84</v>
      </c>
      <c r="D90" s="15">
        <f>IF(C90&gt;0.5,Raw!D90*D$11,-999)</f>
        <v>22.6</v>
      </c>
      <c r="E90" s="9">
        <f>IF(Raw!$G90&gt;$C$8,IF(Raw!$Q90&gt;$C$8,IF(Raw!$N90&gt;$C$9,IF(Raw!$N90&lt;$A$9,IF(Raw!$X90&gt;$C$9,IF(Raw!$X90&lt;$A$9,Raw!H90,-999),-999),-999),-999),-999),-999)</f>
        <v>0.94130800000000003</v>
      </c>
      <c r="F90" s="9">
        <f>IF(Raw!$G90&gt;$C$8,IF(Raw!$Q90&gt;$C$8,IF(Raw!$N90&gt;$C$9,IF(Raw!$N90&lt;$A$9,IF(Raw!$X90&gt;$C$9,IF(Raw!$X90&lt;$A$9,Raw!I90,-999),-999),-999),-999),-999),-999)</f>
        <v>1.246982</v>
      </c>
      <c r="G90" s="9">
        <f>Raw!G90</f>
        <v>0.94804100000000002</v>
      </c>
      <c r="H90" s="9">
        <f>IF(Raw!$G90&gt;$C$8,IF(Raw!$Q90&gt;$C$8,IF(Raw!$N90&gt;$C$9,IF(Raw!$N90&lt;$A$9,IF(Raw!$X90&gt;$C$9,IF(Raw!$X90&lt;$A$9,Raw!L90,-999),-999),-999),-999),-999),-999)</f>
        <v>660.8</v>
      </c>
      <c r="I90" s="9">
        <f>IF(Raw!$G90&gt;$C$8,IF(Raw!$Q90&gt;$C$8,IF(Raw!$N90&gt;$C$9,IF(Raw!$N90&lt;$A$9,IF(Raw!$X90&gt;$C$9,IF(Raw!$X90&lt;$A$9,Raw!M90,-999),-999),-999),-999),-999),-999)</f>
        <v>0.14482400000000001</v>
      </c>
      <c r="J90" s="9">
        <f>IF(Raw!$G90&gt;$C$8,IF(Raw!$Q90&gt;$C$8,IF(Raw!$N90&gt;$C$9,IF(Raw!$N90&lt;$A$9,IF(Raw!$X90&gt;$C$9,IF(Raw!$X90&lt;$A$9,Raw!N90,-999),-999),-999),-999),-999),-999)</f>
        <v>689</v>
      </c>
      <c r="K90" s="9">
        <f>IF(Raw!$G90&gt;$C$8,IF(Raw!$Q90&gt;$C$8,IF(Raw!$N90&gt;$C$9,IF(Raw!$N90&lt;$A$9,IF(Raw!$X90&gt;$C$9,IF(Raw!$X90&lt;$A$9,Raw!R90,-999),-999),-999),-999),-999),-999)</f>
        <v>0.91874299999999998</v>
      </c>
      <c r="L90" s="9">
        <f>IF(Raw!$G90&gt;$C$8,IF(Raw!$Q90&gt;$C$8,IF(Raw!$N90&gt;$C$9,IF(Raw!$N90&lt;$A$9,IF(Raw!$X90&gt;$C$9,IF(Raw!$X90&lt;$A$9,Raw!S90,-999),-999),-999),-999),-999),-999)</f>
        <v>1.302602</v>
      </c>
      <c r="M90" s="9">
        <f>Raw!Q90</f>
        <v>0.96820300000000004</v>
      </c>
      <c r="N90" s="9">
        <f>IF(Raw!$G90&gt;$C$8,IF(Raw!$Q90&gt;$C$8,IF(Raw!$N90&gt;$C$9,IF(Raw!$N90&lt;$A$9,IF(Raw!$X90&gt;$C$9,IF(Raw!$X90&lt;$A$9,Raw!V90,-999),-999),-999),-999),-999),-999)</f>
        <v>750.4</v>
      </c>
      <c r="O90" s="9">
        <f>IF(Raw!$G90&gt;$C$8,IF(Raw!$Q90&gt;$C$8,IF(Raw!$N90&gt;$C$9,IF(Raw!$N90&lt;$A$9,IF(Raw!$X90&gt;$C$9,IF(Raw!$X90&lt;$A$9,Raw!W90,-999),-999),-999),-999),-999),-999)</f>
        <v>6.8652000000000005E-2</v>
      </c>
      <c r="P90" s="9">
        <f>IF(Raw!$G90&gt;$C$8,IF(Raw!$Q90&gt;$C$8,IF(Raw!$N90&gt;$C$9,IF(Raw!$N90&lt;$A$9,IF(Raw!$X90&gt;$C$9,IF(Raw!$X90&lt;$A$9,Raw!X90,-999),-999),-999),-999),-999),-999)</f>
        <v>589</v>
      </c>
      <c r="R90" s="9">
        <f t="shared" si="20"/>
        <v>0.305674</v>
      </c>
      <c r="S90" s="9">
        <f t="shared" si="21"/>
        <v>0.24513104439358385</v>
      </c>
      <c r="T90" s="9">
        <f t="shared" si="22"/>
        <v>0.38385900000000006</v>
      </c>
      <c r="U90" s="9">
        <f t="shared" si="23"/>
        <v>0.29468632782691878</v>
      </c>
      <c r="V90" s="15">
        <f t="shared" si="16"/>
        <v>0</v>
      </c>
      <c r="X90" s="11">
        <f t="shared" si="24"/>
        <v>1.3605199999999996E+19</v>
      </c>
      <c r="Y90" s="11">
        <f t="shared" si="25"/>
        <v>6.607999999999999E-18</v>
      </c>
      <c r="Z90" s="11">
        <f t="shared" si="26"/>
        <v>6.8899999999999994E-4</v>
      </c>
      <c r="AA90" s="16">
        <f t="shared" si="27"/>
        <v>5.8330119513622214E-2</v>
      </c>
      <c r="AB90" s="9">
        <f t="shared" si="17"/>
        <v>0.9411335413463795</v>
      </c>
      <c r="AC90" s="9">
        <f t="shared" si="18"/>
        <v>0.94166988048637779</v>
      </c>
      <c r="AD90" s="15">
        <f t="shared" si="19"/>
        <v>84.659099439219474</v>
      </c>
      <c r="AE90" s="3">
        <f t="shared" si="28"/>
        <v>795.60319999999967</v>
      </c>
      <c r="AF90" s="2">
        <f t="shared" si="29"/>
        <v>0.25</v>
      </c>
      <c r="AG90" s="9">
        <f t="shared" si="30"/>
        <v>1.9190676254521189E-2</v>
      </c>
      <c r="AH90" s="2">
        <f t="shared" si="31"/>
        <v>0.92862683664295254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83</v>
      </c>
      <c r="D91" s="15">
        <f>IF(C91&gt;0.5,Raw!D91*D$11,-999)</f>
        <v>22.6</v>
      </c>
      <c r="E91" s="9">
        <f>IF(Raw!$G91&gt;$C$8,IF(Raw!$Q91&gt;$C$8,IF(Raw!$N91&gt;$C$9,IF(Raw!$N91&lt;$A$9,IF(Raw!$X91&gt;$C$9,IF(Raw!$X91&lt;$A$9,Raw!H91,-999),-999),-999),-999),-999),-999)</f>
        <v>0.95475399999999999</v>
      </c>
      <c r="F91" s="9">
        <f>IF(Raw!$G91&gt;$C$8,IF(Raw!$Q91&gt;$C$8,IF(Raw!$N91&gt;$C$9,IF(Raw!$N91&lt;$A$9,IF(Raw!$X91&gt;$C$9,IF(Raw!$X91&lt;$A$9,Raw!I91,-999),-999),-999),-999),-999),-999)</f>
        <v>1.23515</v>
      </c>
      <c r="G91" s="9">
        <f>Raw!G91</f>
        <v>0.96271899999999999</v>
      </c>
      <c r="H91" s="9">
        <f>IF(Raw!$G91&gt;$C$8,IF(Raw!$Q91&gt;$C$8,IF(Raw!$N91&gt;$C$9,IF(Raw!$N91&lt;$A$9,IF(Raw!$X91&gt;$C$9,IF(Raw!$X91&lt;$A$9,Raw!L91,-999),-999),-999),-999),-999),-999)</f>
        <v>689.4</v>
      </c>
      <c r="I91" s="9">
        <f>IF(Raw!$G91&gt;$C$8,IF(Raw!$Q91&gt;$C$8,IF(Raw!$N91&gt;$C$9,IF(Raw!$N91&lt;$A$9,IF(Raw!$X91&gt;$C$9,IF(Raw!$X91&lt;$A$9,Raw!M91,-999),-999),-999),-999),-999),-999)</f>
        <v>0.35686800000000002</v>
      </c>
      <c r="J91" s="9">
        <f>IF(Raw!$G91&gt;$C$8,IF(Raw!$Q91&gt;$C$8,IF(Raw!$N91&gt;$C$9,IF(Raw!$N91&lt;$A$9,IF(Raw!$X91&gt;$C$9,IF(Raw!$X91&lt;$A$9,Raw!N91,-999),-999),-999),-999),-999),-999)</f>
        <v>524</v>
      </c>
      <c r="K91" s="9">
        <f>IF(Raw!$G91&gt;$C$8,IF(Raw!$Q91&gt;$C$8,IF(Raw!$N91&gt;$C$9,IF(Raw!$N91&lt;$A$9,IF(Raw!$X91&gt;$C$9,IF(Raw!$X91&lt;$A$9,Raw!R91,-999),-999),-999),-999),-999),-999)</f>
        <v>0.94622899999999999</v>
      </c>
      <c r="L91" s="9">
        <f>IF(Raw!$G91&gt;$C$8,IF(Raw!$Q91&gt;$C$8,IF(Raw!$N91&gt;$C$9,IF(Raw!$N91&lt;$A$9,IF(Raw!$X91&gt;$C$9,IF(Raw!$X91&lt;$A$9,Raw!S91,-999),-999),-999),-999),-999),-999)</f>
        <v>1.3133490000000001</v>
      </c>
      <c r="M91" s="9">
        <f>Raw!Q91</f>
        <v>0.97631900000000005</v>
      </c>
      <c r="N91" s="9">
        <f>IF(Raw!$G91&gt;$C$8,IF(Raw!$Q91&gt;$C$8,IF(Raw!$N91&gt;$C$9,IF(Raw!$N91&lt;$A$9,IF(Raw!$X91&gt;$C$9,IF(Raw!$X91&lt;$A$9,Raw!V91,-999),-999),-999),-999),-999),-999)</f>
        <v>747</v>
      </c>
      <c r="O91" s="9">
        <f>IF(Raw!$G91&gt;$C$8,IF(Raw!$Q91&gt;$C$8,IF(Raw!$N91&gt;$C$9,IF(Raw!$N91&lt;$A$9,IF(Raw!$X91&gt;$C$9,IF(Raw!$X91&lt;$A$9,Raw!W91,-999),-999),-999),-999),-999),-999)</f>
        <v>0.34609099999999998</v>
      </c>
      <c r="P91" s="9">
        <f>IF(Raw!$G91&gt;$C$8,IF(Raw!$Q91&gt;$C$8,IF(Raw!$N91&gt;$C$9,IF(Raw!$N91&lt;$A$9,IF(Raw!$X91&gt;$C$9,IF(Raw!$X91&lt;$A$9,Raw!X91,-999),-999),-999),-999),-999),-999)</f>
        <v>483</v>
      </c>
      <c r="R91" s="9">
        <f t="shared" si="20"/>
        <v>0.28039599999999998</v>
      </c>
      <c r="S91" s="9">
        <f t="shared" si="21"/>
        <v>0.22701372302959152</v>
      </c>
      <c r="T91" s="9">
        <f t="shared" si="22"/>
        <v>0.36712000000000011</v>
      </c>
      <c r="U91" s="9">
        <f t="shared" si="23"/>
        <v>0.27952966043298477</v>
      </c>
      <c r="V91" s="15">
        <f t="shared" si="16"/>
        <v>0</v>
      </c>
      <c r="X91" s="11">
        <f t="shared" si="24"/>
        <v>1.3605199999999996E+19</v>
      </c>
      <c r="Y91" s="11">
        <f t="shared" si="25"/>
        <v>6.8939999999999997E-18</v>
      </c>
      <c r="Z91" s="11">
        <f t="shared" si="26"/>
        <v>5.2399999999999994E-4</v>
      </c>
      <c r="AA91" s="16">
        <f t="shared" si="27"/>
        <v>4.6845800249814107E-2</v>
      </c>
      <c r="AB91" s="9">
        <f t="shared" si="17"/>
        <v>0.9634270301877117</v>
      </c>
      <c r="AC91" s="9">
        <f t="shared" si="18"/>
        <v>0.953154199750186</v>
      </c>
      <c r="AD91" s="15">
        <f t="shared" si="19"/>
        <v>89.400382156133801</v>
      </c>
      <c r="AE91" s="3">
        <f t="shared" si="28"/>
        <v>830.03759999999977</v>
      </c>
      <c r="AF91" s="2">
        <f t="shared" si="29"/>
        <v>0.25</v>
      </c>
      <c r="AG91" s="9">
        <f t="shared" si="30"/>
        <v>1.922312189744858E-2</v>
      </c>
      <c r="AH91" s="2">
        <f t="shared" si="31"/>
        <v>0.93019686441867577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82.3</v>
      </c>
      <c r="D92" s="15">
        <f>IF(C92&gt;0.5,Raw!D92*D$11,-999)</f>
        <v>20.8</v>
      </c>
      <c r="E92" s="9">
        <f>IF(Raw!$G92&gt;$C$8,IF(Raw!$Q92&gt;$C$8,IF(Raw!$N92&gt;$C$9,IF(Raw!$N92&lt;$A$9,IF(Raw!$X92&gt;$C$9,IF(Raw!$X92&lt;$A$9,Raw!H92,-999),-999),-999),-999),-999),-999)</f>
        <v>0.93664599999999998</v>
      </c>
      <c r="F92" s="9">
        <f>IF(Raw!$G92&gt;$C$8,IF(Raw!$Q92&gt;$C$8,IF(Raw!$N92&gt;$C$9,IF(Raw!$N92&lt;$A$9,IF(Raw!$X92&gt;$C$9,IF(Raw!$X92&lt;$A$9,Raw!I92,-999),-999),-999),-999),-999),-999)</f>
        <v>1.2558530000000001</v>
      </c>
      <c r="G92" s="9">
        <f>Raw!G92</f>
        <v>0.95841299999999996</v>
      </c>
      <c r="H92" s="9">
        <f>IF(Raw!$G92&gt;$C$8,IF(Raw!$Q92&gt;$C$8,IF(Raw!$N92&gt;$C$9,IF(Raw!$N92&lt;$A$9,IF(Raw!$X92&gt;$C$9,IF(Raw!$X92&lt;$A$9,Raw!L92,-999),-999),-999),-999),-999),-999)</f>
        <v>692.9</v>
      </c>
      <c r="I92" s="9">
        <f>IF(Raw!$G92&gt;$C$8,IF(Raw!$Q92&gt;$C$8,IF(Raw!$N92&gt;$C$9,IF(Raw!$N92&lt;$A$9,IF(Raw!$X92&gt;$C$9,IF(Raw!$X92&lt;$A$9,Raw!M92,-999),-999),-999),-999),-999),-999)</f>
        <v>0.160722</v>
      </c>
      <c r="J92" s="9">
        <f>IF(Raw!$G92&gt;$C$8,IF(Raw!$Q92&gt;$C$8,IF(Raw!$N92&gt;$C$9,IF(Raw!$N92&lt;$A$9,IF(Raw!$X92&gt;$C$9,IF(Raw!$X92&lt;$A$9,Raw!N92,-999),-999),-999),-999),-999),-999)</f>
        <v>444</v>
      </c>
      <c r="K92" s="9">
        <f>IF(Raw!$G92&gt;$C$8,IF(Raw!$Q92&gt;$C$8,IF(Raw!$N92&gt;$C$9,IF(Raw!$N92&lt;$A$9,IF(Raw!$X92&gt;$C$9,IF(Raw!$X92&lt;$A$9,Raw!R92,-999),-999),-999),-999),-999),-999)</f>
        <v>0.91912199999999999</v>
      </c>
      <c r="L92" s="9">
        <f>IF(Raw!$G92&gt;$C$8,IF(Raw!$Q92&gt;$C$8,IF(Raw!$N92&gt;$C$9,IF(Raw!$N92&lt;$A$9,IF(Raw!$X92&gt;$C$9,IF(Raw!$X92&lt;$A$9,Raw!S92,-999),-999),-999),-999),-999),-999)</f>
        <v>1.319985</v>
      </c>
      <c r="M92" s="9">
        <f>Raw!Q92</f>
        <v>0.97022200000000003</v>
      </c>
      <c r="N92" s="9">
        <f>IF(Raw!$G92&gt;$C$8,IF(Raw!$Q92&gt;$C$8,IF(Raw!$N92&gt;$C$9,IF(Raw!$N92&lt;$A$9,IF(Raw!$X92&gt;$C$9,IF(Raw!$X92&lt;$A$9,Raw!V92,-999),-999),-999),-999),-999),-999)</f>
        <v>800</v>
      </c>
      <c r="O92" s="9">
        <f>IF(Raw!$G92&gt;$C$8,IF(Raw!$Q92&gt;$C$8,IF(Raw!$N92&gt;$C$9,IF(Raw!$N92&lt;$A$9,IF(Raw!$X92&gt;$C$9,IF(Raw!$X92&lt;$A$9,Raw!W92,-999),-999),-999),-999),-999),-999)</f>
        <v>1.1900000000000001E-4</v>
      </c>
      <c r="P92" s="9">
        <f>IF(Raw!$G92&gt;$C$8,IF(Raw!$Q92&gt;$C$8,IF(Raw!$N92&gt;$C$9,IF(Raw!$N92&lt;$A$9,IF(Raw!$X92&gt;$C$9,IF(Raw!$X92&lt;$A$9,Raw!X92,-999),-999),-999),-999),-999),-999)</f>
        <v>568</v>
      </c>
      <c r="R92" s="9">
        <f t="shared" si="20"/>
        <v>0.31920700000000013</v>
      </c>
      <c r="S92" s="9">
        <f t="shared" si="21"/>
        <v>0.25417544887817295</v>
      </c>
      <c r="T92" s="9">
        <f t="shared" si="22"/>
        <v>0.40086299999999997</v>
      </c>
      <c r="U92" s="9">
        <f t="shared" si="23"/>
        <v>0.30368754190388525</v>
      </c>
      <c r="V92" s="15">
        <f t="shared" si="16"/>
        <v>0</v>
      </c>
      <c r="X92" s="11">
        <f t="shared" si="24"/>
        <v>1.2521599999999998E+19</v>
      </c>
      <c r="Y92" s="11">
        <f t="shared" si="25"/>
        <v>6.9289999999999991E-18</v>
      </c>
      <c r="Z92" s="11">
        <f t="shared" si="26"/>
        <v>4.44E-4</v>
      </c>
      <c r="AA92" s="16">
        <f t="shared" si="27"/>
        <v>3.7093472236905928E-2</v>
      </c>
      <c r="AB92" s="9">
        <f t="shared" si="17"/>
        <v>0.93399140056130281</v>
      </c>
      <c r="AC92" s="9">
        <f t="shared" si="18"/>
        <v>0.96290652776309404</v>
      </c>
      <c r="AD92" s="15">
        <f t="shared" si="19"/>
        <v>83.543856389427759</v>
      </c>
      <c r="AE92" s="3">
        <f t="shared" si="28"/>
        <v>834.25159999999971</v>
      </c>
      <c r="AF92" s="2">
        <f t="shared" si="29"/>
        <v>0.25</v>
      </c>
      <c r="AG92" s="9">
        <f t="shared" si="30"/>
        <v>1.9516329529289628E-2</v>
      </c>
      <c r="AH92" s="2">
        <f t="shared" si="31"/>
        <v>0.94438502913079614</v>
      </c>
    </row>
    <row r="93" spans="1:34">
      <c r="A93" s="1">
        <f>Raw!A93</f>
        <v>80</v>
      </c>
      <c r="B93" s="14">
        <f>Raw!B93</f>
        <v>0.46210648148148148</v>
      </c>
      <c r="C93" s="15">
        <f>Raw!C93</f>
        <v>81.400000000000006</v>
      </c>
      <c r="D93" s="15">
        <f>IF(C93&gt;0.5,Raw!D93*D$11,-999)</f>
        <v>19.899999999999999</v>
      </c>
      <c r="E93" s="9">
        <f>IF(Raw!$G93&gt;$C$8,IF(Raw!$Q93&gt;$C$8,IF(Raw!$N93&gt;$C$9,IF(Raw!$N93&lt;$A$9,IF(Raw!$X93&gt;$C$9,IF(Raw!$X93&lt;$A$9,Raw!H93,-999),-999),-999),-999),-999),-999)</f>
        <v>0.95847000000000004</v>
      </c>
      <c r="F93" s="9">
        <f>IF(Raw!$G93&gt;$C$8,IF(Raw!$Q93&gt;$C$8,IF(Raw!$N93&gt;$C$9,IF(Raw!$N93&lt;$A$9,IF(Raw!$X93&gt;$C$9,IF(Raw!$X93&lt;$A$9,Raw!I93,-999),-999),-999),-999),-999),-999)</f>
        <v>1.3070539999999999</v>
      </c>
      <c r="G93" s="9">
        <f>Raw!G93</f>
        <v>0.96845400000000004</v>
      </c>
      <c r="H93" s="9">
        <f>IF(Raw!$G93&gt;$C$8,IF(Raw!$Q93&gt;$C$8,IF(Raw!$N93&gt;$C$9,IF(Raw!$N93&lt;$A$9,IF(Raw!$X93&gt;$C$9,IF(Raw!$X93&lt;$A$9,Raw!L93,-999),-999),-999),-999),-999),-999)</f>
        <v>694.2</v>
      </c>
      <c r="I93" s="9">
        <f>IF(Raw!$G93&gt;$C$8,IF(Raw!$Q93&gt;$C$8,IF(Raw!$N93&gt;$C$9,IF(Raw!$N93&lt;$A$9,IF(Raw!$X93&gt;$C$9,IF(Raw!$X93&lt;$A$9,Raw!M93,-999),-999),-999),-999),-999),-999)</f>
        <v>1.13E-4</v>
      </c>
      <c r="J93" s="9">
        <f>IF(Raw!$G93&gt;$C$8,IF(Raw!$Q93&gt;$C$8,IF(Raw!$N93&gt;$C$9,IF(Raw!$N93&lt;$A$9,IF(Raw!$X93&gt;$C$9,IF(Raw!$X93&lt;$A$9,Raw!N93,-999),-999),-999),-999),-999),-999)</f>
        <v>615</v>
      </c>
      <c r="K93" s="9">
        <f>IF(Raw!$G93&gt;$C$8,IF(Raw!$Q93&gt;$C$8,IF(Raw!$N93&gt;$C$9,IF(Raw!$N93&lt;$A$9,IF(Raw!$X93&gt;$C$9,IF(Raw!$X93&lt;$A$9,Raw!R93,-999),-999),-999),-999),-999),-999)</f>
        <v>0.95921199999999995</v>
      </c>
      <c r="L93" s="9">
        <f>IF(Raw!$G93&gt;$C$8,IF(Raw!$Q93&gt;$C$8,IF(Raw!$N93&gt;$C$9,IF(Raw!$N93&lt;$A$9,IF(Raw!$X93&gt;$C$9,IF(Raw!$X93&lt;$A$9,Raw!S93,-999),-999),-999),-999),-999),-999)</f>
        <v>1.3532329999999999</v>
      </c>
      <c r="M93" s="9">
        <f>Raw!Q93</f>
        <v>0.98253100000000004</v>
      </c>
      <c r="N93" s="9">
        <f>IF(Raw!$G93&gt;$C$8,IF(Raw!$Q93&gt;$C$8,IF(Raw!$N93&gt;$C$9,IF(Raw!$N93&lt;$A$9,IF(Raw!$X93&gt;$C$9,IF(Raw!$X93&lt;$A$9,Raw!V93,-999),-999),-999),-999),-999),-999)</f>
        <v>776.9</v>
      </c>
      <c r="O93" s="9">
        <f>IF(Raw!$G93&gt;$C$8,IF(Raw!$Q93&gt;$C$8,IF(Raw!$N93&gt;$C$9,IF(Raw!$N93&lt;$A$9,IF(Raw!$X93&gt;$C$9,IF(Raw!$X93&lt;$A$9,Raw!W93,-999),-999),-999),-999),-999),-999)</f>
        <v>0.22917999999999999</v>
      </c>
      <c r="P93" s="9">
        <f>IF(Raw!$G93&gt;$C$8,IF(Raw!$Q93&gt;$C$8,IF(Raw!$N93&gt;$C$9,IF(Raw!$N93&lt;$A$9,IF(Raw!$X93&gt;$C$9,IF(Raw!$X93&lt;$A$9,Raw!X93,-999),-999),-999),-999),-999),-999)</f>
        <v>583</v>
      </c>
      <c r="R93" s="9">
        <f t="shared" si="20"/>
        <v>0.34858399999999989</v>
      </c>
      <c r="S93" s="9">
        <f t="shared" si="21"/>
        <v>0.26669441354374029</v>
      </c>
      <c r="T93" s="9">
        <f t="shared" si="22"/>
        <v>0.39402099999999995</v>
      </c>
      <c r="U93" s="9">
        <f t="shared" si="23"/>
        <v>0.29117010891694184</v>
      </c>
      <c r="V93" s="15">
        <f t="shared" si="16"/>
        <v>0</v>
      </c>
      <c r="X93" s="11">
        <f t="shared" si="24"/>
        <v>1.1979799999999998E+19</v>
      </c>
      <c r="Y93" s="11">
        <f t="shared" si="25"/>
        <v>6.9420000000000005E-18</v>
      </c>
      <c r="Z93" s="11">
        <f t="shared" si="26"/>
        <v>6.1499999999999999E-4</v>
      </c>
      <c r="AA93" s="16">
        <f t="shared" si="27"/>
        <v>4.8657116309881572E-2</v>
      </c>
      <c r="AB93" s="9">
        <f t="shared" si="17"/>
        <v>0.97838392562553578</v>
      </c>
      <c r="AC93" s="9">
        <f t="shared" si="18"/>
        <v>0.95134288369011843</v>
      </c>
      <c r="AD93" s="15">
        <f t="shared" si="19"/>
        <v>79.117262292490366</v>
      </c>
      <c r="AE93" s="3">
        <f t="shared" si="28"/>
        <v>835.81679999999983</v>
      </c>
      <c r="AF93" s="2">
        <f t="shared" si="29"/>
        <v>0.25</v>
      </c>
      <c r="AG93" s="9">
        <f t="shared" si="30"/>
        <v>1.7720447599165134E-2</v>
      </c>
      <c r="AH93" s="2">
        <f t="shared" si="31"/>
        <v>0.85748323715445296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80.7</v>
      </c>
      <c r="D94" s="15">
        <f>IF(C94&gt;0.5,Raw!D94*D$11,-999)</f>
        <v>19.899999999999999</v>
      </c>
      <c r="E94" s="9">
        <f>IF(Raw!$G94&gt;$C$8,IF(Raw!$Q94&gt;$C$8,IF(Raw!$N94&gt;$C$9,IF(Raw!$N94&lt;$A$9,IF(Raw!$X94&gt;$C$9,IF(Raw!$X94&lt;$A$9,Raw!H94,-999),-999),-999),-999),-999),-999)</f>
        <v>0.96908799999999995</v>
      </c>
      <c r="F94" s="9">
        <f>IF(Raw!$G94&gt;$C$8,IF(Raw!$Q94&gt;$C$8,IF(Raw!$N94&gt;$C$9,IF(Raw!$N94&lt;$A$9,IF(Raw!$X94&gt;$C$9,IF(Raw!$X94&lt;$A$9,Raw!I94,-999),-999),-999),-999),-999),-999)</f>
        <v>1.3331310000000001</v>
      </c>
      <c r="G94" s="9">
        <f>Raw!G94</f>
        <v>0.96247899999999997</v>
      </c>
      <c r="H94" s="9">
        <f>IF(Raw!$G94&gt;$C$8,IF(Raw!$Q94&gt;$C$8,IF(Raw!$N94&gt;$C$9,IF(Raw!$N94&lt;$A$9,IF(Raw!$X94&gt;$C$9,IF(Raw!$X94&lt;$A$9,Raw!L94,-999),-999),-999),-999),-999),-999)</f>
        <v>694.3</v>
      </c>
      <c r="I94" s="9">
        <f>IF(Raw!$G94&gt;$C$8,IF(Raw!$Q94&gt;$C$8,IF(Raw!$N94&gt;$C$9,IF(Raw!$N94&lt;$A$9,IF(Raw!$X94&gt;$C$9,IF(Raw!$X94&lt;$A$9,Raw!M94,-999),-999),-999),-999),-999),-999)</f>
        <v>0.24648700000000001</v>
      </c>
      <c r="J94" s="9">
        <f>IF(Raw!$G94&gt;$C$8,IF(Raw!$Q94&gt;$C$8,IF(Raw!$N94&gt;$C$9,IF(Raw!$N94&lt;$A$9,IF(Raw!$X94&gt;$C$9,IF(Raw!$X94&lt;$A$9,Raw!N94,-999),-999),-999),-999),-999),-999)</f>
        <v>588</v>
      </c>
      <c r="K94" s="9">
        <f>IF(Raw!$G94&gt;$C$8,IF(Raw!$Q94&gt;$C$8,IF(Raw!$N94&gt;$C$9,IF(Raw!$N94&lt;$A$9,IF(Raw!$X94&gt;$C$9,IF(Raw!$X94&lt;$A$9,Raw!R94,-999),-999),-999),-999),-999),-999)</f>
        <v>0.98761399999999999</v>
      </c>
      <c r="L94" s="9">
        <f>IF(Raw!$G94&gt;$C$8,IF(Raw!$Q94&gt;$C$8,IF(Raw!$N94&gt;$C$9,IF(Raw!$N94&lt;$A$9,IF(Raw!$X94&gt;$C$9,IF(Raw!$X94&lt;$A$9,Raw!S94,-999),-999),-999),-999),-999),-999)</f>
        <v>1.428922</v>
      </c>
      <c r="M94" s="9">
        <f>Raw!Q94</f>
        <v>0.97380999999999995</v>
      </c>
      <c r="N94" s="9">
        <f>IF(Raw!$G94&gt;$C$8,IF(Raw!$Q94&gt;$C$8,IF(Raw!$N94&gt;$C$9,IF(Raw!$N94&lt;$A$9,IF(Raw!$X94&gt;$C$9,IF(Raw!$X94&lt;$A$9,Raw!V94,-999),-999),-999),-999),-999),-999)</f>
        <v>705.8</v>
      </c>
      <c r="O94" s="9">
        <f>IF(Raw!$G94&gt;$C$8,IF(Raw!$Q94&gt;$C$8,IF(Raw!$N94&gt;$C$9,IF(Raw!$N94&lt;$A$9,IF(Raw!$X94&gt;$C$9,IF(Raw!$X94&lt;$A$9,Raw!W94,-999),-999),-999),-999),-999),-999)</f>
        <v>0.160051</v>
      </c>
      <c r="P94" s="9">
        <f>IF(Raw!$G94&gt;$C$8,IF(Raw!$Q94&gt;$C$8,IF(Raw!$N94&gt;$C$9,IF(Raw!$N94&lt;$A$9,IF(Raw!$X94&gt;$C$9,IF(Raw!$X94&lt;$A$9,Raw!X94,-999),-999),-999),-999),-999),-999)</f>
        <v>494</v>
      </c>
      <c r="R94" s="9">
        <f t="shared" si="20"/>
        <v>0.36404300000000012</v>
      </c>
      <c r="S94" s="9">
        <f t="shared" si="21"/>
        <v>0.27307368893229556</v>
      </c>
      <c r="T94" s="9">
        <f t="shared" si="22"/>
        <v>0.44130800000000003</v>
      </c>
      <c r="U94" s="9">
        <f t="shared" si="23"/>
        <v>0.30883981071045169</v>
      </c>
      <c r="V94" s="15">
        <f t="shared" si="16"/>
        <v>0</v>
      </c>
      <c r="X94" s="11">
        <f t="shared" si="24"/>
        <v>1.1979799999999998E+19</v>
      </c>
      <c r="Y94" s="11">
        <f t="shared" si="25"/>
        <v>6.9429999999999992E-18</v>
      </c>
      <c r="Z94" s="11">
        <f t="shared" si="26"/>
        <v>5.8799999999999998E-4</v>
      </c>
      <c r="AA94" s="16">
        <f t="shared" si="27"/>
        <v>4.6626942031113776E-2</v>
      </c>
      <c r="AB94" s="9">
        <f t="shared" si="17"/>
        <v>1.0081908425338668</v>
      </c>
      <c r="AC94" s="9">
        <f t="shared" si="18"/>
        <v>0.95337305796888605</v>
      </c>
      <c r="AD94" s="15">
        <f t="shared" si="19"/>
        <v>79.297520461077838</v>
      </c>
      <c r="AE94" s="3">
        <f t="shared" si="28"/>
        <v>835.93719999999962</v>
      </c>
      <c r="AF94" s="2">
        <f t="shared" si="29"/>
        <v>0.25</v>
      </c>
      <c r="AG94" s="9">
        <f t="shared" si="30"/>
        <v>1.883863939154419E-2</v>
      </c>
      <c r="AH94" s="2">
        <f t="shared" si="31"/>
        <v>0.91159195605238341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79.8</v>
      </c>
      <c r="D95" s="15">
        <f>IF(C95&gt;0.5,Raw!D95*D$11,-999)</f>
        <v>16.3</v>
      </c>
      <c r="E95" s="9">
        <f>IF(Raw!$G95&gt;$C$8,IF(Raw!$Q95&gt;$C$8,IF(Raw!$N95&gt;$C$9,IF(Raw!$N95&lt;$A$9,IF(Raw!$X95&gt;$C$9,IF(Raw!$X95&lt;$A$9,Raw!H95,-999),-999),-999),-999),-999),-999)</f>
        <v>0.99534999999999996</v>
      </c>
      <c r="F95" s="9">
        <f>IF(Raw!$G95&gt;$C$8,IF(Raw!$Q95&gt;$C$8,IF(Raw!$N95&gt;$C$9,IF(Raw!$N95&lt;$A$9,IF(Raw!$X95&gt;$C$9,IF(Raw!$X95&lt;$A$9,Raw!I95,-999),-999),-999),-999),-999),-999)</f>
        <v>1.394171</v>
      </c>
      <c r="G95" s="9">
        <f>Raw!G95</f>
        <v>0.97233899999999995</v>
      </c>
      <c r="H95" s="9">
        <f>IF(Raw!$G95&gt;$C$8,IF(Raw!$Q95&gt;$C$8,IF(Raw!$N95&gt;$C$9,IF(Raw!$N95&lt;$A$9,IF(Raw!$X95&gt;$C$9,IF(Raw!$X95&lt;$A$9,Raw!L95,-999),-999),-999),-999),-999),-999)</f>
        <v>654.1</v>
      </c>
      <c r="I95" s="9">
        <f>IF(Raw!$G95&gt;$C$8,IF(Raw!$Q95&gt;$C$8,IF(Raw!$N95&gt;$C$9,IF(Raw!$N95&lt;$A$9,IF(Raw!$X95&gt;$C$9,IF(Raw!$X95&lt;$A$9,Raw!M95,-999),-999),-999),-999),-999),-999)</f>
        <v>3.4313999999999997E-2</v>
      </c>
      <c r="J95" s="9">
        <f>IF(Raw!$G95&gt;$C$8,IF(Raw!$Q95&gt;$C$8,IF(Raw!$N95&gt;$C$9,IF(Raw!$N95&lt;$A$9,IF(Raw!$X95&gt;$C$9,IF(Raw!$X95&lt;$A$9,Raw!N95,-999),-999),-999),-999),-999),-999)</f>
        <v>919</v>
      </c>
      <c r="K95" s="9">
        <f>IF(Raw!$G95&gt;$C$8,IF(Raw!$Q95&gt;$C$8,IF(Raw!$N95&gt;$C$9,IF(Raw!$N95&lt;$A$9,IF(Raw!$X95&gt;$C$9,IF(Raw!$X95&lt;$A$9,Raw!R95,-999),-999),-999),-999),-999),-999)</f>
        <v>0.99392100000000005</v>
      </c>
      <c r="L95" s="9">
        <f>IF(Raw!$G95&gt;$C$8,IF(Raw!$Q95&gt;$C$8,IF(Raw!$N95&gt;$C$9,IF(Raw!$N95&lt;$A$9,IF(Raw!$X95&gt;$C$9,IF(Raw!$X95&lt;$A$9,Raw!S95,-999),-999),-999),-999),-999),-999)</f>
        <v>1.4386699999999999</v>
      </c>
      <c r="M95" s="9">
        <f>Raw!Q95</f>
        <v>0.96914400000000001</v>
      </c>
      <c r="N95" s="9">
        <f>IF(Raw!$G95&gt;$C$8,IF(Raw!$Q95&gt;$C$8,IF(Raw!$N95&gt;$C$9,IF(Raw!$N95&lt;$A$9,IF(Raw!$X95&gt;$C$9,IF(Raw!$X95&lt;$A$9,Raw!V95,-999),-999),-999),-999),-999),-999)</f>
        <v>703.8</v>
      </c>
      <c r="O95" s="9">
        <f>IF(Raw!$G95&gt;$C$8,IF(Raw!$Q95&gt;$C$8,IF(Raw!$N95&gt;$C$9,IF(Raw!$N95&lt;$A$9,IF(Raw!$X95&gt;$C$9,IF(Raw!$X95&lt;$A$9,Raw!W95,-999),-999),-999),-999),-999),-999)</f>
        <v>3.5573E-2</v>
      </c>
      <c r="P95" s="9">
        <f>IF(Raw!$G95&gt;$C$8,IF(Raw!$Q95&gt;$C$8,IF(Raw!$N95&gt;$C$9,IF(Raw!$N95&lt;$A$9,IF(Raw!$X95&gt;$C$9,IF(Raw!$X95&lt;$A$9,Raw!X95,-999),-999),-999),-999),-999),-999)</f>
        <v>676</v>
      </c>
      <c r="R95" s="9">
        <f t="shared" si="20"/>
        <v>0.39882100000000009</v>
      </c>
      <c r="S95" s="9">
        <f t="shared" si="21"/>
        <v>0.28606318737084624</v>
      </c>
      <c r="T95" s="9">
        <f t="shared" si="22"/>
        <v>0.44474899999999984</v>
      </c>
      <c r="U95" s="9">
        <f t="shared" si="23"/>
        <v>0.3091389964342065</v>
      </c>
      <c r="V95" s="15">
        <f t="shared" si="16"/>
        <v>0</v>
      </c>
      <c r="X95" s="11">
        <f t="shared" si="24"/>
        <v>9.8125999999999959E+18</v>
      </c>
      <c r="Y95" s="11">
        <f t="shared" si="25"/>
        <v>6.5410000000000001E-18</v>
      </c>
      <c r="Z95" s="11">
        <f t="shared" si="26"/>
        <v>9.19E-4</v>
      </c>
      <c r="AA95" s="16">
        <f t="shared" si="27"/>
        <v>5.5699824474252223E-2</v>
      </c>
      <c r="AB95" s="9">
        <f t="shared" si="17"/>
        <v>1.0186934412350992</v>
      </c>
      <c r="AC95" s="9">
        <f t="shared" si="18"/>
        <v>0.94430017552574785</v>
      </c>
      <c r="AD95" s="15">
        <f t="shared" si="19"/>
        <v>60.609167001362593</v>
      </c>
      <c r="AE95" s="3">
        <f t="shared" si="28"/>
        <v>787.53639999999984</v>
      </c>
      <c r="AF95" s="2">
        <f t="shared" si="29"/>
        <v>0.25</v>
      </c>
      <c r="AG95" s="9">
        <f t="shared" si="30"/>
        <v>1.4412813124241889E-2</v>
      </c>
      <c r="AH95" s="2">
        <f t="shared" si="31"/>
        <v>0.69742852628956054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78.900000000000006</v>
      </c>
      <c r="D96" s="15">
        <f>IF(C96&gt;0.5,Raw!D96*D$11,-999)</f>
        <v>17.2</v>
      </c>
      <c r="E96" s="9">
        <f>IF(Raw!$G96&gt;$C$8,IF(Raw!$Q96&gt;$C$8,IF(Raw!$N96&gt;$C$9,IF(Raw!$N96&lt;$A$9,IF(Raw!$X96&gt;$C$9,IF(Raw!$X96&lt;$A$9,Raw!H96,-999),-999),-999),-999),-999),-999)</f>
        <v>0.995896</v>
      </c>
      <c r="F96" s="9">
        <f>IF(Raw!$G96&gt;$C$8,IF(Raw!$Q96&gt;$C$8,IF(Raw!$N96&gt;$C$9,IF(Raw!$N96&lt;$A$9,IF(Raw!$X96&gt;$C$9,IF(Raw!$X96&lt;$A$9,Raw!I96,-999),-999),-999),-999),-999),-999)</f>
        <v>1.372744</v>
      </c>
      <c r="G96" s="9">
        <f>Raw!G96</f>
        <v>0.974908</v>
      </c>
      <c r="H96" s="9">
        <f>IF(Raw!$G96&gt;$C$8,IF(Raw!$Q96&gt;$C$8,IF(Raw!$N96&gt;$C$9,IF(Raw!$N96&lt;$A$9,IF(Raw!$X96&gt;$C$9,IF(Raw!$X96&lt;$A$9,Raw!L96,-999),-999),-999),-999),-999),-999)</f>
        <v>692.7</v>
      </c>
      <c r="I96" s="9">
        <f>IF(Raw!$G96&gt;$C$8,IF(Raw!$Q96&gt;$C$8,IF(Raw!$N96&gt;$C$9,IF(Raw!$N96&lt;$A$9,IF(Raw!$X96&gt;$C$9,IF(Raw!$X96&lt;$A$9,Raw!M96,-999),-999),-999),-999),-999),-999)</f>
        <v>0.14605299999999999</v>
      </c>
      <c r="J96" s="9">
        <f>IF(Raw!$G96&gt;$C$8,IF(Raw!$Q96&gt;$C$8,IF(Raw!$N96&gt;$C$9,IF(Raw!$N96&lt;$A$9,IF(Raw!$X96&gt;$C$9,IF(Raw!$X96&lt;$A$9,Raw!N96,-999),-999),-999),-999),-999),-999)</f>
        <v>435</v>
      </c>
      <c r="K96" s="9">
        <f>IF(Raw!$G96&gt;$C$8,IF(Raw!$Q96&gt;$C$8,IF(Raw!$N96&gt;$C$9,IF(Raw!$N96&lt;$A$9,IF(Raw!$X96&gt;$C$9,IF(Raw!$X96&lt;$A$9,Raw!R96,-999),-999),-999),-999),-999),-999)</f>
        <v>1.016378</v>
      </c>
      <c r="L96" s="9">
        <f>IF(Raw!$G96&gt;$C$8,IF(Raw!$Q96&gt;$C$8,IF(Raw!$N96&gt;$C$9,IF(Raw!$N96&lt;$A$9,IF(Raw!$X96&gt;$C$9,IF(Raw!$X96&lt;$A$9,Raw!S96,-999),-999),-999),-999),-999),-999)</f>
        <v>1.4758990000000001</v>
      </c>
      <c r="M96" s="9">
        <f>Raw!Q96</f>
        <v>0.97843599999999997</v>
      </c>
      <c r="N96" s="9">
        <f>IF(Raw!$G96&gt;$C$8,IF(Raw!$Q96&gt;$C$8,IF(Raw!$N96&gt;$C$9,IF(Raw!$N96&lt;$A$9,IF(Raw!$X96&gt;$C$9,IF(Raw!$X96&lt;$A$9,Raw!V96,-999),-999),-999),-999),-999),-999)</f>
        <v>691.9</v>
      </c>
      <c r="O96" s="9">
        <f>IF(Raw!$G96&gt;$C$8,IF(Raw!$Q96&gt;$C$8,IF(Raw!$N96&gt;$C$9,IF(Raw!$N96&lt;$A$9,IF(Raw!$X96&gt;$C$9,IF(Raw!$X96&lt;$A$9,Raw!W96,-999),-999),-999),-999),-999),-999)</f>
        <v>9.5672999999999994E-2</v>
      </c>
      <c r="P96" s="9">
        <f>IF(Raw!$G96&gt;$C$8,IF(Raw!$Q96&gt;$C$8,IF(Raw!$N96&gt;$C$9,IF(Raw!$N96&lt;$A$9,IF(Raw!$X96&gt;$C$9,IF(Raw!$X96&lt;$A$9,Raw!X96,-999),-999),-999),-999),-999),-999)</f>
        <v>493</v>
      </c>
      <c r="R96" s="9">
        <f t="shared" si="20"/>
        <v>0.37684799999999996</v>
      </c>
      <c r="S96" s="9">
        <f t="shared" si="21"/>
        <v>0.27452168794764353</v>
      </c>
      <c r="T96" s="9">
        <f t="shared" si="22"/>
        <v>0.45952100000000007</v>
      </c>
      <c r="U96" s="9">
        <f t="shared" si="23"/>
        <v>0.31134989589396028</v>
      </c>
      <c r="V96" s="15">
        <f t="shared" si="16"/>
        <v>0</v>
      </c>
      <c r="X96" s="11">
        <f t="shared" si="24"/>
        <v>1.0354399999999996E+19</v>
      </c>
      <c r="Y96" s="11">
        <f t="shared" si="25"/>
        <v>6.9270000000000002E-18</v>
      </c>
      <c r="Z96" s="11">
        <f t="shared" si="26"/>
        <v>4.35E-4</v>
      </c>
      <c r="AA96" s="16">
        <f t="shared" si="27"/>
        <v>3.0256335937716494E-2</v>
      </c>
      <c r="AB96" s="9">
        <f t="shared" si="17"/>
        <v>1.0302814217464353</v>
      </c>
      <c r="AC96" s="9">
        <f t="shared" si="18"/>
        <v>0.96974366406228374</v>
      </c>
      <c r="AD96" s="15">
        <f t="shared" si="19"/>
        <v>69.554795259118393</v>
      </c>
      <c r="AE96" s="3">
        <f t="shared" si="28"/>
        <v>834.01079999999979</v>
      </c>
      <c r="AF96" s="2">
        <f t="shared" si="29"/>
        <v>0.25</v>
      </c>
      <c r="AG96" s="9">
        <f t="shared" si="30"/>
        <v>1.665836789450172E-2</v>
      </c>
      <c r="AH96" s="2">
        <f t="shared" si="31"/>
        <v>0.80608975297893271</v>
      </c>
    </row>
    <row r="97" spans="1:34">
      <c r="A97" s="1">
        <f>Raw!A97</f>
        <v>84</v>
      </c>
      <c r="B97" s="14">
        <f>Raw!B97</f>
        <v>0.46233796296296298</v>
      </c>
      <c r="C97" s="15">
        <f>Raw!C97</f>
        <v>77.900000000000006</v>
      </c>
      <c r="D97" s="15">
        <f>IF(C97&gt;0.5,Raw!D97*D$11,-999)</f>
        <v>18.100000000000001</v>
      </c>
      <c r="E97" s="9">
        <f>IF(Raw!$G97&gt;$C$8,IF(Raw!$Q97&gt;$C$8,IF(Raw!$N97&gt;$C$9,IF(Raw!$N97&lt;$A$9,IF(Raw!$X97&gt;$C$9,IF(Raw!$X97&lt;$A$9,Raw!H97,-999),-999),-999),-999),-999),-999)</f>
        <v>1.0262560000000001</v>
      </c>
      <c r="F97" s="9">
        <f>IF(Raw!$G97&gt;$C$8,IF(Raw!$Q97&gt;$C$8,IF(Raw!$N97&gt;$C$9,IF(Raw!$N97&lt;$A$9,IF(Raw!$X97&gt;$C$9,IF(Raw!$X97&lt;$A$9,Raw!I97,-999),-999),-999),-999),-999),-999)</f>
        <v>1.429222</v>
      </c>
      <c r="G97" s="9">
        <f>Raw!G97</f>
        <v>0.97544299999999995</v>
      </c>
      <c r="H97" s="9">
        <f>IF(Raw!$G97&gt;$C$8,IF(Raw!$Q97&gt;$C$8,IF(Raw!$N97&gt;$C$9,IF(Raw!$N97&lt;$A$9,IF(Raw!$X97&gt;$C$9,IF(Raw!$X97&lt;$A$9,Raw!L97,-999),-999),-999),-999),-999),-999)</f>
        <v>643.70000000000005</v>
      </c>
      <c r="I97" s="9">
        <f>IF(Raw!$G97&gt;$C$8,IF(Raw!$Q97&gt;$C$8,IF(Raw!$N97&gt;$C$9,IF(Raw!$N97&lt;$A$9,IF(Raw!$X97&gt;$C$9,IF(Raw!$X97&lt;$A$9,Raw!M97,-999),-999),-999),-999),-999),-999)</f>
        <v>0.110804</v>
      </c>
      <c r="J97" s="9">
        <f>IF(Raw!$G97&gt;$C$8,IF(Raw!$Q97&gt;$C$8,IF(Raw!$N97&gt;$C$9,IF(Raw!$N97&lt;$A$9,IF(Raw!$X97&gt;$C$9,IF(Raw!$X97&lt;$A$9,Raw!N97,-999),-999),-999),-999),-999),-999)</f>
        <v>338</v>
      </c>
      <c r="K97" s="9">
        <f>IF(Raw!$G97&gt;$C$8,IF(Raw!$Q97&gt;$C$8,IF(Raw!$N97&gt;$C$9,IF(Raw!$N97&lt;$A$9,IF(Raw!$X97&gt;$C$9,IF(Raw!$X97&lt;$A$9,Raw!R97,-999),-999),-999),-999),-999),-999)</f>
        <v>1.0295190000000001</v>
      </c>
      <c r="L97" s="9">
        <f>IF(Raw!$G97&gt;$C$8,IF(Raw!$Q97&gt;$C$8,IF(Raw!$N97&gt;$C$9,IF(Raw!$N97&lt;$A$9,IF(Raw!$X97&gt;$C$9,IF(Raw!$X97&lt;$A$9,Raw!S97,-999),-999),-999),-999),-999),-999)</f>
        <v>1.5001089999999999</v>
      </c>
      <c r="M97" s="9">
        <f>Raw!Q97</f>
        <v>0.98354600000000003</v>
      </c>
      <c r="N97" s="9">
        <f>IF(Raw!$G97&gt;$C$8,IF(Raw!$Q97&gt;$C$8,IF(Raw!$N97&gt;$C$9,IF(Raw!$N97&lt;$A$9,IF(Raw!$X97&gt;$C$9,IF(Raw!$X97&lt;$A$9,Raw!V97,-999),-999),-999),-999),-999),-999)</f>
        <v>635.4</v>
      </c>
      <c r="O97" s="9">
        <f>IF(Raw!$G97&gt;$C$8,IF(Raw!$Q97&gt;$C$8,IF(Raw!$N97&gt;$C$9,IF(Raw!$N97&lt;$A$9,IF(Raw!$X97&gt;$C$9,IF(Raw!$X97&lt;$A$9,Raw!W97,-999),-999),-999),-999),-999),-999)</f>
        <v>0.11761000000000001</v>
      </c>
      <c r="P97" s="9">
        <f>IF(Raw!$G97&gt;$C$8,IF(Raw!$Q97&gt;$C$8,IF(Raw!$N97&gt;$C$9,IF(Raw!$N97&lt;$A$9,IF(Raw!$X97&gt;$C$9,IF(Raw!$X97&lt;$A$9,Raw!X97,-999),-999),-999),-999),-999),-999)</f>
        <v>473</v>
      </c>
      <c r="R97" s="9">
        <f t="shared" si="20"/>
        <v>0.40296599999999994</v>
      </c>
      <c r="S97" s="9">
        <f t="shared" si="21"/>
        <v>0.28194780097143757</v>
      </c>
      <c r="T97" s="9">
        <f t="shared" si="22"/>
        <v>0.47058999999999984</v>
      </c>
      <c r="U97" s="9">
        <f t="shared" si="23"/>
        <v>0.31370387085205131</v>
      </c>
      <c r="V97" s="15">
        <f t="shared" si="16"/>
        <v>0</v>
      </c>
      <c r="X97" s="11">
        <f t="shared" si="24"/>
        <v>1.0896199999999998E+19</v>
      </c>
      <c r="Y97" s="11">
        <f t="shared" si="25"/>
        <v>6.4369999999999997E-18</v>
      </c>
      <c r="Z97" s="11">
        <f t="shared" si="26"/>
        <v>3.3799999999999998E-4</v>
      </c>
      <c r="AA97" s="16">
        <f t="shared" si="27"/>
        <v>2.3157924475577109E-2</v>
      </c>
      <c r="AB97" s="9">
        <f t="shared" si="17"/>
        <v>1.0404168876789619</v>
      </c>
      <c r="AC97" s="9">
        <f t="shared" si="18"/>
        <v>0.97684207552442293</v>
      </c>
      <c r="AD97" s="15">
        <f t="shared" si="19"/>
        <v>68.514569454370147</v>
      </c>
      <c r="AE97" s="3">
        <f t="shared" si="28"/>
        <v>775.01479999999981</v>
      </c>
      <c r="AF97" s="2">
        <f t="shared" si="29"/>
        <v>0.25</v>
      </c>
      <c r="AG97" s="9">
        <f t="shared" si="30"/>
        <v>1.6533296651998177E-2</v>
      </c>
      <c r="AH97" s="2">
        <f t="shared" si="31"/>
        <v>0.8000376206444243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77</v>
      </c>
      <c r="D98" s="15">
        <f>IF(C98&gt;0.5,Raw!D98*D$11,-999)</f>
        <v>15.4</v>
      </c>
      <c r="E98" s="9">
        <f>IF(Raw!$G98&gt;$C$8,IF(Raw!$Q98&gt;$C$8,IF(Raw!$N98&gt;$C$9,IF(Raw!$N98&lt;$A$9,IF(Raw!$X98&gt;$C$9,IF(Raw!$X98&lt;$A$9,Raw!H98,-999),-999),-999),-999),-999),-999)</f>
        <v>1.0561830000000001</v>
      </c>
      <c r="F98" s="9">
        <f>IF(Raw!$G98&gt;$C$8,IF(Raw!$Q98&gt;$C$8,IF(Raw!$N98&gt;$C$9,IF(Raw!$N98&lt;$A$9,IF(Raw!$X98&gt;$C$9,IF(Raw!$X98&lt;$A$9,Raw!I98,-999),-999),-999),-999),-999),-999)</f>
        <v>1.4571099999999999</v>
      </c>
      <c r="G98" s="9">
        <f>Raw!G98</f>
        <v>0.97513000000000005</v>
      </c>
      <c r="H98" s="9">
        <f>IF(Raw!$G98&gt;$C$8,IF(Raw!$Q98&gt;$C$8,IF(Raw!$N98&gt;$C$9,IF(Raw!$N98&lt;$A$9,IF(Raw!$X98&gt;$C$9,IF(Raw!$X98&lt;$A$9,Raw!L98,-999),-999),-999),-999),-999),-999)</f>
        <v>607.29999999999995</v>
      </c>
      <c r="I98" s="9">
        <f>IF(Raw!$G98&gt;$C$8,IF(Raw!$Q98&gt;$C$8,IF(Raw!$N98&gt;$C$9,IF(Raw!$N98&lt;$A$9,IF(Raw!$X98&gt;$C$9,IF(Raw!$X98&lt;$A$9,Raw!M98,-999),-999),-999),-999),-999),-999)</f>
        <v>7.4543999999999999E-2</v>
      </c>
      <c r="J98" s="9">
        <f>IF(Raw!$G98&gt;$C$8,IF(Raw!$Q98&gt;$C$8,IF(Raw!$N98&gt;$C$9,IF(Raw!$N98&lt;$A$9,IF(Raw!$X98&gt;$C$9,IF(Raw!$X98&lt;$A$9,Raw!N98,-999),-999),-999),-999),-999),-999)</f>
        <v>477</v>
      </c>
      <c r="K98" s="9">
        <f>IF(Raw!$G98&gt;$C$8,IF(Raw!$Q98&gt;$C$8,IF(Raw!$N98&gt;$C$9,IF(Raw!$N98&lt;$A$9,IF(Raw!$X98&gt;$C$9,IF(Raw!$X98&lt;$A$9,Raw!R98,-999),-999),-999),-999),-999),-999)</f>
        <v>1.029944</v>
      </c>
      <c r="L98" s="9">
        <f>IF(Raw!$G98&gt;$C$8,IF(Raw!$Q98&gt;$C$8,IF(Raw!$N98&gt;$C$9,IF(Raw!$N98&lt;$A$9,IF(Raw!$X98&gt;$C$9,IF(Raw!$X98&lt;$A$9,Raw!S98,-999),-999),-999),-999),-999),-999)</f>
        <v>1.534313</v>
      </c>
      <c r="M98" s="9">
        <f>Raw!Q98</f>
        <v>0.980935</v>
      </c>
      <c r="N98" s="9">
        <f>IF(Raw!$G98&gt;$C$8,IF(Raw!$Q98&gt;$C$8,IF(Raw!$N98&gt;$C$9,IF(Raw!$N98&lt;$A$9,IF(Raw!$X98&gt;$C$9,IF(Raw!$X98&lt;$A$9,Raw!V98,-999),-999),-999),-999),-999),-999)</f>
        <v>638.6</v>
      </c>
      <c r="O98" s="9">
        <f>IF(Raw!$G98&gt;$C$8,IF(Raw!$Q98&gt;$C$8,IF(Raw!$N98&gt;$C$9,IF(Raw!$N98&lt;$A$9,IF(Raw!$X98&gt;$C$9,IF(Raw!$X98&lt;$A$9,Raw!W98,-999),-999),-999),-999),-999),-999)</f>
        <v>9.1000000000000003E-5</v>
      </c>
      <c r="P98" s="9">
        <f>IF(Raw!$G98&gt;$C$8,IF(Raw!$Q98&gt;$C$8,IF(Raw!$N98&gt;$C$9,IF(Raw!$N98&lt;$A$9,IF(Raw!$X98&gt;$C$9,IF(Raw!$X98&lt;$A$9,Raw!X98,-999),-999),-999),-999),-999),-999)</f>
        <v>713</v>
      </c>
      <c r="R98" s="9">
        <f t="shared" si="20"/>
        <v>0.40092699999999981</v>
      </c>
      <c r="S98" s="9">
        <f t="shared" si="21"/>
        <v>0.27515218480416703</v>
      </c>
      <c r="T98" s="9">
        <f t="shared" si="22"/>
        <v>0.50436900000000007</v>
      </c>
      <c r="U98" s="9">
        <f t="shared" si="23"/>
        <v>0.32872627684181782</v>
      </c>
      <c r="V98" s="15">
        <f t="shared" si="16"/>
        <v>0</v>
      </c>
      <c r="X98" s="11">
        <f t="shared" si="24"/>
        <v>9.270799999999998E+18</v>
      </c>
      <c r="Y98" s="11">
        <f t="shared" si="25"/>
        <v>6.0729999999999992E-18</v>
      </c>
      <c r="Z98" s="11">
        <f t="shared" si="26"/>
        <v>4.7699999999999999E-4</v>
      </c>
      <c r="AA98" s="16">
        <f t="shared" si="27"/>
        <v>2.6153474390578458E-2</v>
      </c>
      <c r="AB98" s="9">
        <f t="shared" si="17"/>
        <v>1.0431350017249017</v>
      </c>
      <c r="AC98" s="9">
        <f t="shared" si="18"/>
        <v>0.97384652560942142</v>
      </c>
      <c r="AD98" s="15">
        <f t="shared" si="19"/>
        <v>54.829086772701174</v>
      </c>
      <c r="AE98" s="3">
        <f t="shared" si="28"/>
        <v>731.18919999999969</v>
      </c>
      <c r="AF98" s="2">
        <f t="shared" si="29"/>
        <v>0.25</v>
      </c>
      <c r="AG98" s="9">
        <f t="shared" si="30"/>
        <v>1.3864431967251551E-2</v>
      </c>
      <c r="AH98" s="2">
        <f t="shared" si="31"/>
        <v>0.67089264749422284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76.099999999999994</v>
      </c>
      <c r="D99" s="15">
        <f>IF(C99&gt;0.5,Raw!D99*D$11,-999)</f>
        <v>17.2</v>
      </c>
      <c r="E99" s="9">
        <f>IF(Raw!$G99&gt;$C$8,IF(Raw!$Q99&gt;$C$8,IF(Raw!$N99&gt;$C$9,IF(Raw!$N99&lt;$A$9,IF(Raw!$X99&gt;$C$9,IF(Raw!$X99&lt;$A$9,Raw!H99,-999),-999),-999),-999),-999),-999)</f>
        <v>1.0782449999999999</v>
      </c>
      <c r="F99" s="9">
        <f>IF(Raw!$G99&gt;$C$8,IF(Raw!$Q99&gt;$C$8,IF(Raw!$N99&gt;$C$9,IF(Raw!$N99&lt;$A$9,IF(Raw!$X99&gt;$C$9,IF(Raw!$X99&lt;$A$9,Raw!I99,-999),-999),-999),-999),-999),-999)</f>
        <v>1.454996</v>
      </c>
      <c r="G99" s="9">
        <f>Raw!G99</f>
        <v>0.96478900000000001</v>
      </c>
      <c r="H99" s="9">
        <f>IF(Raw!$G99&gt;$C$8,IF(Raw!$Q99&gt;$C$8,IF(Raw!$N99&gt;$C$9,IF(Raw!$N99&lt;$A$9,IF(Raw!$X99&gt;$C$9,IF(Raw!$X99&lt;$A$9,Raw!L99,-999),-999),-999),-999),-999),-999)</f>
        <v>698.1</v>
      </c>
      <c r="I99" s="9">
        <f>IF(Raw!$G99&gt;$C$8,IF(Raw!$Q99&gt;$C$8,IF(Raw!$N99&gt;$C$9,IF(Raw!$N99&lt;$A$9,IF(Raw!$X99&gt;$C$9,IF(Raw!$X99&lt;$A$9,Raw!M99,-999),-999),-999),-999),-999),-999)</f>
        <v>0.18135799999999999</v>
      </c>
      <c r="J99" s="9">
        <f>IF(Raw!$G99&gt;$C$8,IF(Raw!$Q99&gt;$C$8,IF(Raw!$N99&gt;$C$9,IF(Raw!$N99&lt;$A$9,IF(Raw!$X99&gt;$C$9,IF(Raw!$X99&lt;$A$9,Raw!N99,-999),-999),-999),-999),-999),-999)</f>
        <v>804</v>
      </c>
      <c r="K99" s="9">
        <f>IF(Raw!$G99&gt;$C$8,IF(Raw!$Q99&gt;$C$8,IF(Raw!$N99&gt;$C$9,IF(Raw!$N99&lt;$A$9,IF(Raw!$X99&gt;$C$9,IF(Raw!$X99&lt;$A$9,Raw!R99,-999),-999),-999),-999),-999),-999)</f>
        <v>1.0502830000000001</v>
      </c>
      <c r="L99" s="9">
        <f>IF(Raw!$G99&gt;$C$8,IF(Raw!$Q99&gt;$C$8,IF(Raw!$N99&gt;$C$9,IF(Raw!$N99&lt;$A$9,IF(Raw!$X99&gt;$C$9,IF(Raw!$X99&lt;$A$9,Raw!S99,-999),-999),-999),-999),-999),-999)</f>
        <v>1.5731219999999999</v>
      </c>
      <c r="M99" s="9">
        <f>Raw!Q99</f>
        <v>0.98566799999999999</v>
      </c>
      <c r="N99" s="9">
        <f>IF(Raw!$G99&gt;$C$8,IF(Raw!$Q99&gt;$C$8,IF(Raw!$N99&gt;$C$9,IF(Raw!$N99&lt;$A$9,IF(Raw!$X99&gt;$C$9,IF(Raw!$X99&lt;$A$9,Raw!V99,-999),-999),-999),-999),-999),-999)</f>
        <v>661.4</v>
      </c>
      <c r="O99" s="9">
        <f>IF(Raw!$G99&gt;$C$8,IF(Raw!$Q99&gt;$C$8,IF(Raw!$N99&gt;$C$9,IF(Raw!$N99&lt;$A$9,IF(Raw!$X99&gt;$C$9,IF(Raw!$X99&lt;$A$9,Raw!W99,-999),-999),-999),-999),-999),-999)</f>
        <v>6.3999999999999997E-5</v>
      </c>
      <c r="P99" s="9">
        <f>IF(Raw!$G99&gt;$C$8,IF(Raw!$Q99&gt;$C$8,IF(Raw!$N99&gt;$C$9,IF(Raw!$N99&lt;$A$9,IF(Raw!$X99&gt;$C$9,IF(Raw!$X99&lt;$A$9,Raw!X99,-999),-999),-999),-999),-999),-999)</f>
        <v>554</v>
      </c>
      <c r="R99" s="9">
        <f t="shared" si="20"/>
        <v>0.37675100000000006</v>
      </c>
      <c r="S99" s="9">
        <f t="shared" si="21"/>
        <v>0.25893610704084413</v>
      </c>
      <c r="T99" s="9">
        <f t="shared" si="22"/>
        <v>0.52283899999999983</v>
      </c>
      <c r="U99" s="9">
        <f t="shared" si="23"/>
        <v>0.33235756667315047</v>
      </c>
      <c r="V99" s="15">
        <f t="shared" si="16"/>
        <v>0</v>
      </c>
      <c r="X99" s="11">
        <f t="shared" si="24"/>
        <v>1.0354399999999996E+19</v>
      </c>
      <c r="Y99" s="11">
        <f t="shared" si="25"/>
        <v>6.9810000000000001E-18</v>
      </c>
      <c r="Z99" s="11">
        <f t="shared" si="26"/>
        <v>8.0399999999999992E-4</v>
      </c>
      <c r="AA99" s="16">
        <f t="shared" si="27"/>
        <v>5.4924382580772146E-2</v>
      </c>
      <c r="AB99" s="9">
        <f t="shared" si="17"/>
        <v>1.0789996092641485</v>
      </c>
      <c r="AC99" s="9">
        <f t="shared" si="18"/>
        <v>0.94507561741922763</v>
      </c>
      <c r="AD99" s="15">
        <f t="shared" si="19"/>
        <v>68.313908682552423</v>
      </c>
      <c r="AE99" s="3">
        <f t="shared" si="28"/>
        <v>840.51239999999973</v>
      </c>
      <c r="AF99" s="2">
        <f t="shared" si="29"/>
        <v>0.25</v>
      </c>
      <c r="AG99" s="9">
        <f t="shared" si="30"/>
        <v>1.7465111122819177E-2</v>
      </c>
      <c r="AH99" s="2">
        <f t="shared" si="31"/>
        <v>0.84512763794763279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75.2</v>
      </c>
      <c r="D100" s="15">
        <f>IF(C100&gt;0.5,Raw!D100*D$11,-999)</f>
        <v>23.5</v>
      </c>
      <c r="E100" s="9">
        <f>IF(Raw!$G100&gt;$C$8,IF(Raw!$Q100&gt;$C$8,IF(Raw!$N100&gt;$C$9,IF(Raw!$N100&lt;$A$9,IF(Raw!$X100&gt;$C$9,IF(Raw!$X100&lt;$A$9,Raw!H100,-999),-999),-999),-999),-999),-999)</f>
        <v>1.1498029999999999</v>
      </c>
      <c r="F100" s="9">
        <f>IF(Raw!$G100&gt;$C$8,IF(Raw!$Q100&gt;$C$8,IF(Raw!$N100&gt;$C$9,IF(Raw!$N100&lt;$A$9,IF(Raw!$X100&gt;$C$9,IF(Raw!$X100&lt;$A$9,Raw!I100,-999),-999),-999),-999),-999),-999)</f>
        <v>1.540635</v>
      </c>
      <c r="G100" s="9">
        <f>Raw!G100</f>
        <v>0.96045800000000003</v>
      </c>
      <c r="H100" s="9">
        <f>IF(Raw!$G100&gt;$C$8,IF(Raw!$Q100&gt;$C$8,IF(Raw!$N100&gt;$C$9,IF(Raw!$N100&lt;$A$9,IF(Raw!$X100&gt;$C$9,IF(Raw!$X100&lt;$A$9,Raw!L100,-999),-999),-999),-999),-999),-999)</f>
        <v>710.3</v>
      </c>
      <c r="I100" s="9">
        <f>IF(Raw!$G100&gt;$C$8,IF(Raw!$Q100&gt;$C$8,IF(Raw!$N100&gt;$C$9,IF(Raw!$N100&lt;$A$9,IF(Raw!$X100&gt;$C$9,IF(Raw!$X100&lt;$A$9,Raw!M100,-999),-999),-999),-999),-999),-999)</f>
        <v>3.2645E-2</v>
      </c>
      <c r="J100" s="9">
        <f>IF(Raw!$G100&gt;$C$8,IF(Raw!$Q100&gt;$C$8,IF(Raw!$N100&gt;$C$9,IF(Raw!$N100&lt;$A$9,IF(Raw!$X100&gt;$C$9,IF(Raw!$X100&lt;$A$9,Raw!N100,-999),-999),-999),-999),-999),-999)</f>
        <v>500</v>
      </c>
      <c r="K100" s="9">
        <f>IF(Raw!$G100&gt;$C$8,IF(Raw!$Q100&gt;$C$8,IF(Raw!$N100&gt;$C$9,IF(Raw!$N100&lt;$A$9,IF(Raw!$X100&gt;$C$9,IF(Raw!$X100&lt;$A$9,Raw!R100,-999),-999),-999),-999),-999),-999)</f>
        <v>1.0998650000000001</v>
      </c>
      <c r="L100" s="9">
        <f>IF(Raw!$G100&gt;$C$8,IF(Raw!$Q100&gt;$C$8,IF(Raw!$N100&gt;$C$9,IF(Raw!$N100&lt;$A$9,IF(Raw!$X100&gt;$C$9,IF(Raw!$X100&lt;$A$9,Raw!S100,-999),-999),-999),-999),-999),-999)</f>
        <v>1.639111</v>
      </c>
      <c r="M100" s="9">
        <f>Raw!Q100</f>
        <v>0.98252600000000001</v>
      </c>
      <c r="N100" s="9">
        <f>IF(Raw!$G100&gt;$C$8,IF(Raw!$Q100&gt;$C$8,IF(Raw!$N100&gt;$C$9,IF(Raw!$N100&lt;$A$9,IF(Raw!$X100&gt;$C$9,IF(Raw!$X100&lt;$A$9,Raw!V100,-999),-999),-999),-999),-999),-999)</f>
        <v>762.3</v>
      </c>
      <c r="O100" s="9">
        <f>IF(Raw!$G100&gt;$C$8,IF(Raw!$Q100&gt;$C$8,IF(Raw!$N100&gt;$C$9,IF(Raw!$N100&lt;$A$9,IF(Raw!$X100&gt;$C$9,IF(Raw!$X100&lt;$A$9,Raw!W100,-999),-999),-999),-999),-999),-999)</f>
        <v>0.153194</v>
      </c>
      <c r="P100" s="9">
        <f>IF(Raw!$G100&gt;$C$8,IF(Raw!$Q100&gt;$C$8,IF(Raw!$N100&gt;$C$9,IF(Raw!$N100&lt;$A$9,IF(Raw!$X100&gt;$C$9,IF(Raw!$X100&lt;$A$9,Raw!X100,-999),-999),-999),-999),-999),-999)</f>
        <v>475</v>
      </c>
      <c r="R100" s="9">
        <f t="shared" si="20"/>
        <v>0.39083200000000007</v>
      </c>
      <c r="S100" s="9">
        <f t="shared" si="21"/>
        <v>0.2536824101750253</v>
      </c>
      <c r="T100" s="9">
        <f t="shared" si="22"/>
        <v>0.53924599999999989</v>
      </c>
      <c r="U100" s="9">
        <f t="shared" si="23"/>
        <v>0.32898687154195166</v>
      </c>
      <c r="V100" s="15">
        <f t="shared" si="16"/>
        <v>0</v>
      </c>
      <c r="X100" s="11">
        <f t="shared" si="24"/>
        <v>1.4146999999999998E+19</v>
      </c>
      <c r="Y100" s="11">
        <f t="shared" si="25"/>
        <v>7.1029999999999999E-18</v>
      </c>
      <c r="Z100" s="11">
        <f t="shared" si="26"/>
        <v>5.0000000000000001E-4</v>
      </c>
      <c r="AA100" s="16">
        <f t="shared" si="27"/>
        <v>4.7839468701355262E-2</v>
      </c>
      <c r="AB100" s="9">
        <f t="shared" si="17"/>
        <v>1.1256622421393312</v>
      </c>
      <c r="AC100" s="9">
        <f t="shared" si="18"/>
        <v>0.95216053129864453</v>
      </c>
      <c r="AD100" s="15">
        <f t="shared" si="19"/>
        <v>95.678937402710503</v>
      </c>
      <c r="AE100" s="3">
        <f t="shared" si="28"/>
        <v>855.20119999999974</v>
      </c>
      <c r="AF100" s="2">
        <f t="shared" si="29"/>
        <v>0.25</v>
      </c>
      <c r="AG100" s="9">
        <f t="shared" si="30"/>
        <v>2.421316483736612E-2</v>
      </c>
      <c r="AH100" s="2">
        <f t="shared" si="31"/>
        <v>1.1716624453367226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74.3</v>
      </c>
      <c r="D101" s="15">
        <f>IF(C101&gt;0.5,Raw!D101*D$11,-999)</f>
        <v>36.200000000000003</v>
      </c>
      <c r="E101" s="9">
        <f>IF(Raw!$G101&gt;$C$8,IF(Raw!$Q101&gt;$C$8,IF(Raw!$N101&gt;$C$9,IF(Raw!$N101&lt;$A$9,IF(Raw!$X101&gt;$C$9,IF(Raw!$X101&lt;$A$9,Raw!H101,-999),-999),-999),-999),-999),-999)</f>
        <v>1.1851989999999999</v>
      </c>
      <c r="F101" s="9">
        <f>IF(Raw!$G101&gt;$C$8,IF(Raw!$Q101&gt;$C$8,IF(Raw!$N101&gt;$C$9,IF(Raw!$N101&lt;$A$9,IF(Raw!$X101&gt;$C$9,IF(Raw!$X101&lt;$A$9,Raw!I101,-999),-999),-999),-999),-999),-999)</f>
        <v>1.6035820000000001</v>
      </c>
      <c r="G101" s="9">
        <f>Raw!G101</f>
        <v>0.98058500000000004</v>
      </c>
      <c r="H101" s="9">
        <f>IF(Raw!$G101&gt;$C$8,IF(Raw!$Q101&gt;$C$8,IF(Raw!$N101&gt;$C$9,IF(Raw!$N101&lt;$A$9,IF(Raw!$X101&gt;$C$9,IF(Raw!$X101&lt;$A$9,Raw!L101,-999),-999),-999),-999),-999),-999)</f>
        <v>683.8</v>
      </c>
      <c r="I101" s="9">
        <f>IF(Raw!$G101&gt;$C$8,IF(Raw!$Q101&gt;$C$8,IF(Raw!$N101&gt;$C$9,IF(Raw!$N101&lt;$A$9,IF(Raw!$X101&gt;$C$9,IF(Raw!$X101&lt;$A$9,Raw!M101,-999),-999),-999),-999),-999),-999)</f>
        <v>6.0574999999999997E-2</v>
      </c>
      <c r="J101" s="9">
        <f>IF(Raw!$G101&gt;$C$8,IF(Raw!$Q101&gt;$C$8,IF(Raw!$N101&gt;$C$9,IF(Raw!$N101&lt;$A$9,IF(Raw!$X101&gt;$C$9,IF(Raw!$X101&lt;$A$9,Raw!N101,-999),-999),-999),-999),-999),-999)</f>
        <v>414</v>
      </c>
      <c r="K101" s="9">
        <f>IF(Raw!$G101&gt;$C$8,IF(Raw!$Q101&gt;$C$8,IF(Raw!$N101&gt;$C$9,IF(Raw!$N101&lt;$A$9,IF(Raw!$X101&gt;$C$9,IF(Raw!$X101&lt;$A$9,Raw!R101,-999),-999),-999),-999),-999),-999)</f>
        <v>1.1364479999999999</v>
      </c>
      <c r="L101" s="9">
        <f>IF(Raw!$G101&gt;$C$8,IF(Raw!$Q101&gt;$C$8,IF(Raw!$N101&gt;$C$9,IF(Raw!$N101&lt;$A$9,IF(Raw!$X101&gt;$C$9,IF(Raw!$X101&lt;$A$9,Raw!S101,-999),-999),-999),-999),-999),-999)</f>
        <v>1.686628</v>
      </c>
      <c r="M101" s="9">
        <f>Raw!Q101</f>
        <v>0.98366100000000001</v>
      </c>
      <c r="N101" s="9">
        <f>IF(Raw!$G101&gt;$C$8,IF(Raw!$Q101&gt;$C$8,IF(Raw!$N101&gt;$C$9,IF(Raw!$N101&lt;$A$9,IF(Raw!$X101&gt;$C$9,IF(Raw!$X101&lt;$A$9,Raw!V101,-999),-999),-999),-999),-999),-999)</f>
        <v>712.4</v>
      </c>
      <c r="O101" s="9">
        <f>IF(Raw!$G101&gt;$C$8,IF(Raw!$Q101&gt;$C$8,IF(Raw!$N101&gt;$C$9,IF(Raw!$N101&lt;$A$9,IF(Raw!$X101&gt;$C$9,IF(Raw!$X101&lt;$A$9,Raw!W101,-999),-999),-999),-999),-999),-999)</f>
        <v>9.1601000000000002E-2</v>
      </c>
      <c r="P101" s="9">
        <f>IF(Raw!$G101&gt;$C$8,IF(Raw!$Q101&gt;$C$8,IF(Raw!$N101&gt;$C$9,IF(Raw!$N101&lt;$A$9,IF(Raw!$X101&gt;$C$9,IF(Raw!$X101&lt;$A$9,Raw!X101,-999),-999),-999),-999),-999),-999)</f>
        <v>494</v>
      </c>
      <c r="R101" s="9">
        <f t="shared" si="20"/>
        <v>0.41838300000000017</v>
      </c>
      <c r="S101" s="9">
        <f t="shared" si="21"/>
        <v>0.26090527331935637</v>
      </c>
      <c r="T101" s="9">
        <f t="shared" si="22"/>
        <v>0.55018000000000011</v>
      </c>
      <c r="U101" s="9">
        <f t="shared" si="23"/>
        <v>0.32620115401855071</v>
      </c>
      <c r="V101" s="15">
        <f t="shared" si="16"/>
        <v>0</v>
      </c>
      <c r="X101" s="11">
        <f t="shared" si="24"/>
        <v>2.1792399999999996E+19</v>
      </c>
      <c r="Y101" s="11">
        <f t="shared" si="25"/>
        <v>6.8379999999999994E-18</v>
      </c>
      <c r="Z101" s="11">
        <f t="shared" si="26"/>
        <v>4.1399999999999998E-4</v>
      </c>
      <c r="AA101" s="16">
        <f t="shared" si="27"/>
        <v>5.8107959638187115E-2</v>
      </c>
      <c r="AB101" s="9">
        <f t="shared" si="17"/>
        <v>1.1684178372337377</v>
      </c>
      <c r="AC101" s="9">
        <f t="shared" si="18"/>
        <v>0.94189204036181284</v>
      </c>
      <c r="AD101" s="15">
        <f t="shared" si="19"/>
        <v>140.35739043040368</v>
      </c>
      <c r="AE101" s="3">
        <f t="shared" si="28"/>
        <v>823.29519999999968</v>
      </c>
      <c r="AF101" s="2">
        <f t="shared" si="29"/>
        <v>0.25</v>
      </c>
      <c r="AG101" s="9">
        <f t="shared" si="30"/>
        <v>3.5219032871869206E-2</v>
      </c>
      <c r="AH101" s="2">
        <f t="shared" si="31"/>
        <v>1.7042306717942215</v>
      </c>
    </row>
    <row r="102" spans="1:34">
      <c r="A102" s="1">
        <f>Raw!A102</f>
        <v>89</v>
      </c>
      <c r="B102" s="14">
        <f>Raw!B102</f>
        <v>0.46260416666666665</v>
      </c>
      <c r="C102" s="15">
        <f>Raw!C102</f>
        <v>73.400000000000006</v>
      </c>
      <c r="D102" s="15">
        <f>IF(C102&gt;0.5,Raw!D102*D$11,-999)</f>
        <v>38.9</v>
      </c>
      <c r="E102" s="9">
        <f>IF(Raw!$G102&gt;$C$8,IF(Raw!$Q102&gt;$C$8,IF(Raw!$N102&gt;$C$9,IF(Raw!$N102&lt;$A$9,IF(Raw!$X102&gt;$C$9,IF(Raw!$X102&lt;$A$9,Raw!H102,-999),-999),-999),-999),-999),-999)</f>
        <v>1.2065809999999999</v>
      </c>
      <c r="F102" s="9">
        <f>IF(Raw!$G102&gt;$C$8,IF(Raw!$Q102&gt;$C$8,IF(Raw!$N102&gt;$C$9,IF(Raw!$N102&lt;$A$9,IF(Raw!$X102&gt;$C$9,IF(Raw!$X102&lt;$A$9,Raw!I102,-999),-999),-999),-999),-999),-999)</f>
        <v>1.64385</v>
      </c>
      <c r="G102" s="9">
        <f>Raw!G102</f>
        <v>0.97454600000000002</v>
      </c>
      <c r="H102" s="9">
        <f>IF(Raw!$G102&gt;$C$8,IF(Raw!$Q102&gt;$C$8,IF(Raw!$N102&gt;$C$9,IF(Raw!$N102&lt;$A$9,IF(Raw!$X102&gt;$C$9,IF(Raw!$X102&lt;$A$9,Raw!L102,-999),-999),-999),-999),-999),-999)</f>
        <v>699.4</v>
      </c>
      <c r="I102" s="9">
        <f>IF(Raw!$G102&gt;$C$8,IF(Raw!$Q102&gt;$C$8,IF(Raw!$N102&gt;$C$9,IF(Raw!$N102&lt;$A$9,IF(Raw!$X102&gt;$C$9,IF(Raw!$X102&lt;$A$9,Raw!M102,-999),-999),-999),-999),-999),-999)</f>
        <v>5.0000000000000002E-5</v>
      </c>
      <c r="J102" s="9">
        <f>IF(Raw!$G102&gt;$C$8,IF(Raw!$Q102&gt;$C$8,IF(Raw!$N102&gt;$C$9,IF(Raw!$N102&lt;$A$9,IF(Raw!$X102&gt;$C$9,IF(Raw!$X102&lt;$A$9,Raw!N102,-999),-999),-999),-999),-999),-999)</f>
        <v>486</v>
      </c>
      <c r="K102" s="9">
        <f>IF(Raw!$G102&gt;$C$8,IF(Raw!$Q102&gt;$C$8,IF(Raw!$N102&gt;$C$9,IF(Raw!$N102&lt;$A$9,IF(Raw!$X102&gt;$C$9,IF(Raw!$X102&lt;$A$9,Raw!R102,-999),-999),-999),-999),-999),-999)</f>
        <v>1.1647609999999999</v>
      </c>
      <c r="L102" s="9">
        <f>IF(Raw!$G102&gt;$C$8,IF(Raw!$Q102&gt;$C$8,IF(Raw!$N102&gt;$C$9,IF(Raw!$N102&lt;$A$9,IF(Raw!$X102&gt;$C$9,IF(Raw!$X102&lt;$A$9,Raw!S102,-999),-999),-999),-999),-999),-999)</f>
        <v>1.7953779999999999</v>
      </c>
      <c r="M102" s="9">
        <f>Raw!Q102</f>
        <v>0.98279700000000003</v>
      </c>
      <c r="N102" s="9">
        <f>IF(Raw!$G102&gt;$C$8,IF(Raw!$Q102&gt;$C$8,IF(Raw!$N102&gt;$C$9,IF(Raw!$N102&lt;$A$9,IF(Raw!$X102&gt;$C$9,IF(Raw!$X102&lt;$A$9,Raw!V102,-999),-999),-999),-999),-999),-999)</f>
        <v>659.8</v>
      </c>
      <c r="O102" s="9">
        <f>IF(Raw!$G102&gt;$C$8,IF(Raw!$Q102&gt;$C$8,IF(Raw!$N102&gt;$C$9,IF(Raw!$N102&lt;$A$9,IF(Raw!$X102&gt;$C$9,IF(Raw!$X102&lt;$A$9,Raw!W102,-999),-999),-999),-999),-999),-999)</f>
        <v>3.751E-3</v>
      </c>
      <c r="P102" s="9">
        <f>IF(Raw!$G102&gt;$C$8,IF(Raw!$Q102&gt;$C$8,IF(Raw!$N102&gt;$C$9,IF(Raw!$N102&lt;$A$9,IF(Raw!$X102&gt;$C$9,IF(Raw!$X102&lt;$A$9,Raw!X102,-999),-999),-999),-999),-999),-999)</f>
        <v>472</v>
      </c>
      <c r="R102" s="9">
        <f t="shared" si="20"/>
        <v>0.43726900000000013</v>
      </c>
      <c r="S102" s="9">
        <f t="shared" si="21"/>
        <v>0.26600298080725132</v>
      </c>
      <c r="T102" s="9">
        <f t="shared" si="22"/>
        <v>0.63061699999999998</v>
      </c>
      <c r="U102" s="9">
        <f t="shared" si="23"/>
        <v>0.35124469610299336</v>
      </c>
      <c r="V102" s="15">
        <f t="shared" si="16"/>
        <v>0</v>
      </c>
      <c r="X102" s="11">
        <f t="shared" si="24"/>
        <v>2.3417799999999992E+19</v>
      </c>
      <c r="Y102" s="11">
        <f t="shared" si="25"/>
        <v>6.9939999999999999E-18</v>
      </c>
      <c r="Z102" s="11">
        <f t="shared" si="26"/>
        <v>4.86E-4</v>
      </c>
      <c r="AA102" s="16">
        <f t="shared" si="27"/>
        <v>7.3730212964304445E-2</v>
      </c>
      <c r="AB102" s="9">
        <f t="shared" si="17"/>
        <v>1.2112565257089107</v>
      </c>
      <c r="AC102" s="9">
        <f t="shared" si="18"/>
        <v>0.92626978703569551</v>
      </c>
      <c r="AD102" s="15">
        <f t="shared" si="19"/>
        <v>151.70825712819845</v>
      </c>
      <c r="AE102" s="3">
        <f t="shared" si="28"/>
        <v>842.07759999999973</v>
      </c>
      <c r="AF102" s="2">
        <f t="shared" si="29"/>
        <v>0.25</v>
      </c>
      <c r="AG102" s="9">
        <f t="shared" si="30"/>
        <v>4.0989785131776035E-2</v>
      </c>
      <c r="AH102" s="2">
        <f t="shared" si="31"/>
        <v>1.9834743704056728</v>
      </c>
    </row>
    <row r="103" spans="1:34">
      <c r="A103" s="1">
        <f>Raw!A103</f>
        <v>90</v>
      </c>
      <c r="B103" s="14">
        <f>Raw!B103</f>
        <v>0.46266203703703707</v>
      </c>
      <c r="C103" s="15">
        <f>Raw!C103</f>
        <v>72.7</v>
      </c>
      <c r="D103" s="15">
        <f>IF(C103&gt;0.5,Raw!D103*D$11,-999)</f>
        <v>35.299999999999997</v>
      </c>
      <c r="E103" s="9">
        <f>IF(Raw!$G103&gt;$C$8,IF(Raw!$Q103&gt;$C$8,IF(Raw!$N103&gt;$C$9,IF(Raw!$N103&lt;$A$9,IF(Raw!$X103&gt;$C$9,IF(Raw!$X103&lt;$A$9,Raw!H103,-999),-999),-999),-999),-999),-999)</f>
        <v>1.2200850000000001</v>
      </c>
      <c r="F103" s="9">
        <f>IF(Raw!$G103&gt;$C$8,IF(Raw!$Q103&gt;$C$8,IF(Raw!$N103&gt;$C$9,IF(Raw!$N103&lt;$A$9,IF(Raw!$X103&gt;$C$9,IF(Raw!$X103&lt;$A$9,Raw!I103,-999),-999),-999),-999),-999),-999)</f>
        <v>1.6743209999999999</v>
      </c>
      <c r="G103" s="9">
        <f>Raw!G103</f>
        <v>0.97562599999999999</v>
      </c>
      <c r="H103" s="9">
        <f>IF(Raw!$G103&gt;$C$8,IF(Raw!$Q103&gt;$C$8,IF(Raw!$N103&gt;$C$9,IF(Raw!$N103&lt;$A$9,IF(Raw!$X103&gt;$C$9,IF(Raw!$X103&lt;$A$9,Raw!L103,-999),-999),-999),-999),-999),-999)</f>
        <v>714.8</v>
      </c>
      <c r="I103" s="9">
        <f>IF(Raw!$G103&gt;$C$8,IF(Raw!$Q103&gt;$C$8,IF(Raw!$N103&gt;$C$9,IF(Raw!$N103&lt;$A$9,IF(Raw!$X103&gt;$C$9,IF(Raw!$X103&lt;$A$9,Raw!M103,-999),-999),-999),-999),-999),-999)</f>
        <v>0.102757</v>
      </c>
      <c r="J103" s="9">
        <f>IF(Raw!$G103&gt;$C$8,IF(Raw!$Q103&gt;$C$8,IF(Raw!$N103&gt;$C$9,IF(Raw!$N103&lt;$A$9,IF(Raw!$X103&gt;$C$9,IF(Raw!$X103&lt;$A$9,Raw!N103,-999),-999),-999),-999),-999),-999)</f>
        <v>581</v>
      </c>
      <c r="K103" s="9">
        <f>IF(Raw!$G103&gt;$C$8,IF(Raw!$Q103&gt;$C$8,IF(Raw!$N103&gt;$C$9,IF(Raw!$N103&lt;$A$9,IF(Raw!$X103&gt;$C$9,IF(Raw!$X103&lt;$A$9,Raw!R103,-999),-999),-999),-999),-999),-999)</f>
        <v>1.207228</v>
      </c>
      <c r="L103" s="9">
        <f>IF(Raw!$G103&gt;$C$8,IF(Raw!$Q103&gt;$C$8,IF(Raw!$N103&gt;$C$9,IF(Raw!$N103&lt;$A$9,IF(Raw!$X103&gt;$C$9,IF(Raw!$X103&lt;$A$9,Raw!S103,-999),-999),-999),-999),-999),-999)</f>
        <v>1.81707</v>
      </c>
      <c r="M103" s="9">
        <f>Raw!Q103</f>
        <v>0.98543099999999995</v>
      </c>
      <c r="N103" s="9">
        <f>IF(Raw!$G103&gt;$C$8,IF(Raw!$Q103&gt;$C$8,IF(Raw!$N103&gt;$C$9,IF(Raw!$N103&lt;$A$9,IF(Raw!$X103&gt;$C$9,IF(Raw!$X103&lt;$A$9,Raw!V103,-999),-999),-999),-999),-999),-999)</f>
        <v>668.6</v>
      </c>
      <c r="O103" s="9">
        <f>IF(Raw!$G103&gt;$C$8,IF(Raw!$Q103&gt;$C$8,IF(Raw!$N103&gt;$C$9,IF(Raw!$N103&lt;$A$9,IF(Raw!$X103&gt;$C$9,IF(Raw!$X103&lt;$A$9,Raw!W103,-999),-999),-999),-999),-999),-999)</f>
        <v>0.120951</v>
      </c>
      <c r="P103" s="9">
        <f>IF(Raw!$G103&gt;$C$8,IF(Raw!$Q103&gt;$C$8,IF(Raw!$N103&gt;$C$9,IF(Raw!$N103&lt;$A$9,IF(Raw!$X103&gt;$C$9,IF(Raw!$X103&lt;$A$9,Raw!X103,-999),-999),-999),-999),-999),-999)</f>
        <v>343</v>
      </c>
      <c r="R103" s="9">
        <f t="shared" si="20"/>
        <v>0.45423599999999986</v>
      </c>
      <c r="S103" s="9">
        <f t="shared" si="21"/>
        <v>0.27129564760879177</v>
      </c>
      <c r="T103" s="9">
        <f t="shared" si="22"/>
        <v>0.609842</v>
      </c>
      <c r="U103" s="9">
        <f t="shared" si="23"/>
        <v>0.33561833060916751</v>
      </c>
      <c r="V103" s="15">
        <f t="shared" si="16"/>
        <v>0</v>
      </c>
      <c r="X103" s="11">
        <f t="shared" si="24"/>
        <v>2.1250599999999996E+19</v>
      </c>
      <c r="Y103" s="11">
        <f t="shared" si="25"/>
        <v>7.1479999999999993E-18</v>
      </c>
      <c r="Z103" s="11">
        <f t="shared" si="26"/>
        <v>5.8100000000000003E-4</v>
      </c>
      <c r="AA103" s="16">
        <f t="shared" si="27"/>
        <v>8.1096442937106952E-2</v>
      </c>
      <c r="AB103" s="9">
        <f t="shared" si="17"/>
        <v>1.2566840169536511</v>
      </c>
      <c r="AC103" s="9">
        <f t="shared" si="18"/>
        <v>0.91890355706289317</v>
      </c>
      <c r="AD103" s="15">
        <f t="shared" si="19"/>
        <v>139.58079679364366</v>
      </c>
      <c r="AE103" s="3">
        <f t="shared" si="28"/>
        <v>860.61919999999964</v>
      </c>
      <c r="AF103" s="2">
        <f t="shared" si="29"/>
        <v>0.25</v>
      </c>
      <c r="AG103" s="9">
        <f t="shared" si="30"/>
        <v>3.6035287696138556E-2</v>
      </c>
      <c r="AH103" s="2">
        <f t="shared" si="31"/>
        <v>1.7437288179409587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71.8</v>
      </c>
      <c r="D104" s="15">
        <f>IF(C104&gt;0.5,Raw!D104*D$11,-999)</f>
        <v>38.9</v>
      </c>
      <c r="E104" s="9">
        <f>IF(Raw!$G104&gt;$C$8,IF(Raw!$Q104&gt;$C$8,IF(Raw!$N104&gt;$C$9,IF(Raw!$N104&lt;$A$9,IF(Raw!$X104&gt;$C$9,IF(Raw!$X104&lt;$A$9,Raw!H104,-999),-999),-999),-999),-999),-999)</f>
        <v>1.2876179999999999</v>
      </c>
      <c r="F104" s="9">
        <f>IF(Raw!$G104&gt;$C$8,IF(Raw!$Q104&gt;$C$8,IF(Raw!$N104&gt;$C$9,IF(Raw!$N104&lt;$A$9,IF(Raw!$X104&gt;$C$9,IF(Raw!$X104&lt;$A$9,Raw!I104,-999),-999),-999),-999),-999),-999)</f>
        <v>1.809164</v>
      </c>
      <c r="G104" s="9">
        <f>Raw!G104</f>
        <v>0.97754399999999997</v>
      </c>
      <c r="H104" s="9">
        <f>IF(Raw!$G104&gt;$C$8,IF(Raw!$Q104&gt;$C$8,IF(Raw!$N104&gt;$C$9,IF(Raw!$N104&lt;$A$9,IF(Raw!$X104&gt;$C$9,IF(Raw!$X104&lt;$A$9,Raw!L104,-999),-999),-999),-999),-999),-999)</f>
        <v>682</v>
      </c>
      <c r="I104" s="9">
        <f>IF(Raw!$G104&gt;$C$8,IF(Raw!$Q104&gt;$C$8,IF(Raw!$N104&gt;$C$9,IF(Raw!$N104&lt;$A$9,IF(Raw!$X104&gt;$C$9,IF(Raw!$X104&lt;$A$9,Raw!M104,-999),-999),-999),-999),-999),-999)</f>
        <v>1.4E-5</v>
      </c>
      <c r="J104" s="9">
        <f>IF(Raw!$G104&gt;$C$8,IF(Raw!$Q104&gt;$C$8,IF(Raw!$N104&gt;$C$9,IF(Raw!$N104&lt;$A$9,IF(Raw!$X104&gt;$C$9,IF(Raw!$X104&lt;$A$9,Raw!N104,-999),-999),-999),-999),-999),-999)</f>
        <v>604</v>
      </c>
      <c r="K104" s="9">
        <f>IF(Raw!$G104&gt;$C$8,IF(Raw!$Q104&gt;$C$8,IF(Raw!$N104&gt;$C$9,IF(Raw!$N104&lt;$A$9,IF(Raw!$X104&gt;$C$9,IF(Raw!$X104&lt;$A$9,Raw!R104,-999),-999),-999),-999),-999),-999)</f>
        <v>1.223376</v>
      </c>
      <c r="L104" s="9">
        <f>IF(Raw!$G104&gt;$C$8,IF(Raw!$Q104&gt;$C$8,IF(Raw!$N104&gt;$C$9,IF(Raw!$N104&lt;$A$9,IF(Raw!$X104&gt;$C$9,IF(Raw!$X104&lt;$A$9,Raw!S104,-999),-999),-999),-999),-999),-999)</f>
        <v>1.8645370000000001</v>
      </c>
      <c r="M104" s="9">
        <f>Raw!Q104</f>
        <v>0.98374700000000004</v>
      </c>
      <c r="N104" s="9">
        <f>IF(Raw!$G104&gt;$C$8,IF(Raw!$Q104&gt;$C$8,IF(Raw!$N104&gt;$C$9,IF(Raw!$N104&lt;$A$9,IF(Raw!$X104&gt;$C$9,IF(Raw!$X104&lt;$A$9,Raw!V104,-999),-999),-999),-999),-999),-999)</f>
        <v>655.29999999999995</v>
      </c>
      <c r="O104" s="9">
        <f>IF(Raw!$G104&gt;$C$8,IF(Raw!$Q104&gt;$C$8,IF(Raw!$N104&gt;$C$9,IF(Raw!$N104&lt;$A$9,IF(Raw!$X104&gt;$C$9,IF(Raw!$X104&lt;$A$9,Raw!W104,-999),-999),-999),-999),-999),-999)</f>
        <v>7.6779999999999999E-3</v>
      </c>
      <c r="P104" s="9">
        <f>IF(Raw!$G104&gt;$C$8,IF(Raw!$Q104&gt;$C$8,IF(Raw!$N104&gt;$C$9,IF(Raw!$N104&lt;$A$9,IF(Raw!$X104&gt;$C$9,IF(Raw!$X104&lt;$A$9,Raw!X104,-999),-999),-999),-999),-999),-999)</f>
        <v>422</v>
      </c>
      <c r="R104" s="9">
        <f t="shared" si="20"/>
        <v>0.52154600000000007</v>
      </c>
      <c r="S104" s="9">
        <f t="shared" si="21"/>
        <v>0.28828011169799977</v>
      </c>
      <c r="T104" s="9">
        <f t="shared" si="22"/>
        <v>0.64116100000000009</v>
      </c>
      <c r="U104" s="9">
        <f t="shared" si="23"/>
        <v>0.34387142759837969</v>
      </c>
      <c r="V104" s="15">
        <f t="shared" si="16"/>
        <v>0</v>
      </c>
      <c r="X104" s="11">
        <f t="shared" si="24"/>
        <v>2.3417799999999992E+19</v>
      </c>
      <c r="Y104" s="11">
        <f t="shared" si="25"/>
        <v>6.8199999999999999E-18</v>
      </c>
      <c r="Z104" s="11">
        <f t="shared" si="26"/>
        <v>6.0399999999999994E-4</v>
      </c>
      <c r="AA104" s="16">
        <f t="shared" si="27"/>
        <v>8.7977747904520162E-2</v>
      </c>
      <c r="AB104" s="9">
        <f t="shared" si="17"/>
        <v>1.27978390082421</v>
      </c>
      <c r="AC104" s="9">
        <f t="shared" si="18"/>
        <v>0.91202225209547994</v>
      </c>
      <c r="AD104" s="15">
        <f t="shared" si="19"/>
        <v>145.65852302072878</v>
      </c>
      <c r="AE104" s="3">
        <f t="shared" si="28"/>
        <v>821.12799999999982</v>
      </c>
      <c r="AF104" s="2">
        <f t="shared" si="29"/>
        <v>0.25</v>
      </c>
      <c r="AG104" s="9">
        <f t="shared" si="30"/>
        <v>3.8529080194622659E-2</v>
      </c>
      <c r="AH104" s="2">
        <f t="shared" si="31"/>
        <v>1.8644021391099108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71</v>
      </c>
      <c r="D105" s="15">
        <f>IF(C105&gt;0.5,Raw!D105*D$11,-999)</f>
        <v>33.5</v>
      </c>
      <c r="E105" s="9">
        <f>IF(Raw!$G105&gt;$C$8,IF(Raw!$Q105&gt;$C$8,IF(Raw!$N105&gt;$C$9,IF(Raw!$N105&lt;$A$9,IF(Raw!$X105&gt;$C$9,IF(Raw!$X105&lt;$A$9,Raw!H105,-999),-999),-999),-999),-999),-999)</f>
        <v>1.3959379999999999</v>
      </c>
      <c r="F105" s="9">
        <f>IF(Raw!$G105&gt;$C$8,IF(Raw!$Q105&gt;$C$8,IF(Raw!$N105&gt;$C$9,IF(Raw!$N105&lt;$A$9,IF(Raw!$X105&gt;$C$9,IF(Raw!$X105&lt;$A$9,Raw!I105,-999),-999),-999),-999),-999),-999)</f>
        <v>1.9071800000000001</v>
      </c>
      <c r="G105" s="9">
        <f>Raw!G105</f>
        <v>0.97484899999999997</v>
      </c>
      <c r="H105" s="9">
        <f>IF(Raw!$G105&gt;$C$8,IF(Raw!$Q105&gt;$C$8,IF(Raw!$N105&gt;$C$9,IF(Raw!$N105&lt;$A$9,IF(Raw!$X105&gt;$C$9,IF(Raw!$X105&lt;$A$9,Raw!L105,-999),-999),-999),-999),-999),-999)</f>
        <v>645.70000000000005</v>
      </c>
      <c r="I105" s="9">
        <f>IF(Raw!$G105&gt;$C$8,IF(Raw!$Q105&gt;$C$8,IF(Raw!$N105&gt;$C$9,IF(Raw!$N105&lt;$A$9,IF(Raw!$X105&gt;$C$9,IF(Raw!$X105&lt;$A$9,Raw!M105,-999),-999),-999),-999),-999),-999)</f>
        <v>1.6486000000000001E-2</v>
      </c>
      <c r="J105" s="9">
        <f>IF(Raw!$G105&gt;$C$8,IF(Raw!$Q105&gt;$C$8,IF(Raw!$N105&gt;$C$9,IF(Raw!$N105&lt;$A$9,IF(Raw!$X105&gt;$C$9,IF(Raw!$X105&lt;$A$9,Raw!N105,-999),-999),-999),-999),-999),-999)</f>
        <v>486</v>
      </c>
      <c r="K105" s="9">
        <f>IF(Raw!$G105&gt;$C$8,IF(Raw!$Q105&gt;$C$8,IF(Raw!$N105&gt;$C$9,IF(Raw!$N105&lt;$A$9,IF(Raw!$X105&gt;$C$9,IF(Raw!$X105&lt;$A$9,Raw!R105,-999),-999),-999),-999),-999),-999)</f>
        <v>1.286959</v>
      </c>
      <c r="L105" s="9">
        <f>IF(Raw!$G105&gt;$C$8,IF(Raw!$Q105&gt;$C$8,IF(Raw!$N105&gt;$C$9,IF(Raw!$N105&lt;$A$9,IF(Raw!$X105&gt;$C$9,IF(Raw!$X105&lt;$A$9,Raw!S105,-999),-999),-999),-999),-999),-999)</f>
        <v>2.0072169999999998</v>
      </c>
      <c r="M105" s="9">
        <f>Raw!Q105</f>
        <v>0.990012</v>
      </c>
      <c r="N105" s="9">
        <f>IF(Raw!$G105&gt;$C$8,IF(Raw!$Q105&gt;$C$8,IF(Raw!$N105&gt;$C$9,IF(Raw!$N105&lt;$A$9,IF(Raw!$X105&gt;$C$9,IF(Raw!$X105&lt;$A$9,Raw!V105,-999),-999),-999),-999),-999),-999)</f>
        <v>663.9</v>
      </c>
      <c r="O105" s="9">
        <f>IF(Raw!$G105&gt;$C$8,IF(Raw!$Q105&gt;$C$8,IF(Raw!$N105&gt;$C$9,IF(Raw!$N105&lt;$A$9,IF(Raw!$X105&gt;$C$9,IF(Raw!$X105&lt;$A$9,Raw!W105,-999),-999),-999),-999),-999),-999)</f>
        <v>1.7E-5</v>
      </c>
      <c r="P105" s="9">
        <f>IF(Raw!$G105&gt;$C$8,IF(Raw!$Q105&gt;$C$8,IF(Raw!$N105&gt;$C$9,IF(Raw!$N105&lt;$A$9,IF(Raw!$X105&gt;$C$9,IF(Raw!$X105&lt;$A$9,Raw!X105,-999),-999),-999),-999),-999),-999)</f>
        <v>340</v>
      </c>
      <c r="R105" s="9">
        <f t="shared" si="20"/>
        <v>0.5112420000000002</v>
      </c>
      <c r="S105" s="9">
        <f t="shared" si="21"/>
        <v>0.26806174561394319</v>
      </c>
      <c r="T105" s="9">
        <f t="shared" si="22"/>
        <v>0.72025799999999984</v>
      </c>
      <c r="U105" s="9">
        <f t="shared" si="23"/>
        <v>0.35883414698062038</v>
      </c>
      <c r="V105" s="15">
        <f t="shared" si="16"/>
        <v>0</v>
      </c>
      <c r="X105" s="11">
        <f t="shared" si="24"/>
        <v>2.0166999999999996E+19</v>
      </c>
      <c r="Y105" s="11">
        <f t="shared" si="25"/>
        <v>6.4570000000000004E-18</v>
      </c>
      <c r="Z105" s="11">
        <f t="shared" si="26"/>
        <v>4.86E-4</v>
      </c>
      <c r="AA105" s="16">
        <f t="shared" si="27"/>
        <v>5.951935500089605E-2</v>
      </c>
      <c r="AB105" s="9">
        <f t="shared" si="17"/>
        <v>1.3298282915942354</v>
      </c>
      <c r="AC105" s="9">
        <f t="shared" si="18"/>
        <v>0.94048064499910378</v>
      </c>
      <c r="AD105" s="15">
        <f t="shared" si="19"/>
        <v>122.46780864381903</v>
      </c>
      <c r="AE105" s="3">
        <f t="shared" si="28"/>
        <v>777.42279999999982</v>
      </c>
      <c r="AF105" s="2">
        <f t="shared" si="29"/>
        <v>0.25</v>
      </c>
      <c r="AG105" s="9">
        <f t="shared" si="30"/>
        <v>3.3804332036377414E-2</v>
      </c>
      <c r="AH105" s="2">
        <f t="shared" si="31"/>
        <v>1.6357740346108718</v>
      </c>
    </row>
    <row r="106" spans="1:34">
      <c r="A106" s="1">
        <f>Raw!A106</f>
        <v>93</v>
      </c>
      <c r="B106" s="14">
        <f>Raw!B106</f>
        <v>0.46282407407407411</v>
      </c>
      <c r="C106" s="15">
        <f>Raw!C106</f>
        <v>70.3</v>
      </c>
      <c r="D106" s="15">
        <f>IF(C106&gt;0.5,Raw!D106*D$11,-999)</f>
        <v>40.700000000000003</v>
      </c>
      <c r="E106" s="9">
        <f>IF(Raw!$G106&gt;$C$8,IF(Raw!$Q106&gt;$C$8,IF(Raw!$N106&gt;$C$9,IF(Raw!$N106&lt;$A$9,IF(Raw!$X106&gt;$C$9,IF(Raw!$X106&lt;$A$9,Raw!H106,-999),-999),-999),-999),-999),-999)</f>
        <v>1.428725</v>
      </c>
      <c r="F106" s="9">
        <f>IF(Raw!$G106&gt;$C$8,IF(Raw!$Q106&gt;$C$8,IF(Raw!$N106&gt;$C$9,IF(Raw!$N106&lt;$A$9,IF(Raw!$X106&gt;$C$9,IF(Raw!$X106&lt;$A$9,Raw!I106,-999),-999),-999),-999),-999),-999)</f>
        <v>2.0280179999999999</v>
      </c>
      <c r="G106" s="9">
        <f>Raw!G106</f>
        <v>0.98526499999999995</v>
      </c>
      <c r="H106" s="9">
        <f>IF(Raw!$G106&gt;$C$8,IF(Raw!$Q106&gt;$C$8,IF(Raw!$N106&gt;$C$9,IF(Raw!$N106&lt;$A$9,IF(Raw!$X106&gt;$C$9,IF(Raw!$X106&lt;$A$9,Raw!L106,-999),-999),-999),-999),-999),-999)</f>
        <v>669.5</v>
      </c>
      <c r="I106" s="9">
        <f>IF(Raw!$G106&gt;$C$8,IF(Raw!$Q106&gt;$C$8,IF(Raw!$N106&gt;$C$9,IF(Raw!$N106&lt;$A$9,IF(Raw!$X106&gt;$C$9,IF(Raw!$X106&lt;$A$9,Raw!M106,-999),-999),-999),-999),-999),-999)</f>
        <v>4.3609000000000002E-2</v>
      </c>
      <c r="J106" s="9">
        <f>IF(Raw!$G106&gt;$C$8,IF(Raw!$Q106&gt;$C$8,IF(Raw!$N106&gt;$C$9,IF(Raw!$N106&lt;$A$9,IF(Raw!$X106&gt;$C$9,IF(Raw!$X106&lt;$A$9,Raw!N106,-999),-999),-999),-999),-999),-999)</f>
        <v>491</v>
      </c>
      <c r="K106" s="9">
        <f>IF(Raw!$G106&gt;$C$8,IF(Raw!$Q106&gt;$C$8,IF(Raw!$N106&gt;$C$9,IF(Raw!$N106&lt;$A$9,IF(Raw!$X106&gt;$C$9,IF(Raw!$X106&lt;$A$9,Raw!R106,-999),-999),-999),-999),-999),-999)</f>
        <v>1.5637449999999999</v>
      </c>
      <c r="L106" s="9">
        <f>IF(Raw!$G106&gt;$C$8,IF(Raw!$Q106&gt;$C$8,IF(Raw!$N106&gt;$C$9,IF(Raw!$N106&lt;$A$9,IF(Raw!$X106&gt;$C$9,IF(Raw!$X106&lt;$A$9,Raw!S106,-999),-999),-999),-999),-999),-999)</f>
        <v>2.146255</v>
      </c>
      <c r="M106" s="9">
        <f>Raw!Q106</f>
        <v>0.91654100000000005</v>
      </c>
      <c r="N106" s="9">
        <f>IF(Raw!$G106&gt;$C$8,IF(Raw!$Q106&gt;$C$8,IF(Raw!$N106&gt;$C$9,IF(Raw!$N106&lt;$A$9,IF(Raw!$X106&gt;$C$9,IF(Raw!$X106&lt;$A$9,Raw!V106,-999),-999),-999),-999),-999),-999)</f>
        <v>791.6</v>
      </c>
      <c r="O106" s="9">
        <f>IF(Raw!$G106&gt;$C$8,IF(Raw!$Q106&gt;$C$8,IF(Raw!$N106&gt;$C$9,IF(Raw!$N106&lt;$A$9,IF(Raw!$X106&gt;$C$9,IF(Raw!$X106&lt;$A$9,Raw!W106,-999),-999),-999),-999),-999),-999)</f>
        <v>1.9999999999999999E-6</v>
      </c>
      <c r="P106" s="9">
        <f>IF(Raw!$G106&gt;$C$8,IF(Raw!$Q106&gt;$C$8,IF(Raw!$N106&gt;$C$9,IF(Raw!$N106&lt;$A$9,IF(Raw!$X106&gt;$C$9,IF(Raw!$X106&lt;$A$9,Raw!X106,-999),-999),-999),-999),-999),-999)</f>
        <v>483</v>
      </c>
      <c r="R106" s="9">
        <f t="shared" si="20"/>
        <v>0.59929299999999985</v>
      </c>
      <c r="S106" s="9">
        <f t="shared" si="21"/>
        <v>0.29550674599535109</v>
      </c>
      <c r="T106" s="9">
        <f t="shared" si="22"/>
        <v>0.58251000000000008</v>
      </c>
      <c r="U106" s="9">
        <f t="shared" si="23"/>
        <v>0.27140763795541539</v>
      </c>
      <c r="V106" s="15">
        <f t="shared" si="16"/>
        <v>0</v>
      </c>
      <c r="X106" s="11">
        <f t="shared" si="24"/>
        <v>2.4501399999999996E+19</v>
      </c>
      <c r="Y106" s="11">
        <f t="shared" si="25"/>
        <v>6.6949999999999994E-18</v>
      </c>
      <c r="Z106" s="11">
        <f t="shared" si="26"/>
        <v>4.9100000000000001E-4</v>
      </c>
      <c r="AA106" s="16">
        <f t="shared" si="27"/>
        <v>7.4538608256834435E-2</v>
      </c>
      <c r="AB106" s="9">
        <f t="shared" si="17"/>
        <v>1.6071644846956885</v>
      </c>
      <c r="AC106" s="9">
        <f t="shared" si="18"/>
        <v>0.92546139174316566</v>
      </c>
      <c r="AD106" s="15">
        <f t="shared" si="19"/>
        <v>151.80979278377689</v>
      </c>
      <c r="AE106" s="3">
        <f t="shared" si="28"/>
        <v>806.07799999999975</v>
      </c>
      <c r="AF106" s="2">
        <f t="shared" si="29"/>
        <v>0.25</v>
      </c>
      <c r="AG106" s="9">
        <f t="shared" si="30"/>
        <v>3.169410559841996E-2</v>
      </c>
      <c r="AH106" s="2">
        <f t="shared" si="31"/>
        <v>1.5336612754933245</v>
      </c>
    </row>
    <row r="107" spans="1:34">
      <c r="A107" s="1">
        <f>Raw!A107</f>
        <v>94</v>
      </c>
      <c r="B107" s="14">
        <f>Raw!B107</f>
        <v>0.46288194444444447</v>
      </c>
      <c r="C107" s="15">
        <f>Raw!C107</f>
        <v>69.400000000000006</v>
      </c>
      <c r="D107" s="15">
        <f>IF(C107&gt;0.5,Raw!D107*D$11,-999)</f>
        <v>41.6</v>
      </c>
      <c r="E107" s="9">
        <f>IF(Raw!$G107&gt;$C$8,IF(Raw!$Q107&gt;$C$8,IF(Raw!$N107&gt;$C$9,IF(Raw!$N107&lt;$A$9,IF(Raw!$X107&gt;$C$9,IF(Raw!$X107&lt;$A$9,Raw!H107,-999),-999),-999),-999),-999),-999)</f>
        <v>1.459309</v>
      </c>
      <c r="F107" s="9">
        <f>IF(Raw!$G107&gt;$C$8,IF(Raw!$Q107&gt;$C$8,IF(Raw!$N107&gt;$C$9,IF(Raw!$N107&lt;$A$9,IF(Raw!$X107&gt;$C$9,IF(Raw!$X107&lt;$A$9,Raw!I107,-999),-999),-999),-999),-999),-999)</f>
        <v>2.0772330000000001</v>
      </c>
      <c r="G107" s="9">
        <f>Raw!G107</f>
        <v>0.98007500000000003</v>
      </c>
      <c r="H107" s="9">
        <f>IF(Raw!$G107&gt;$C$8,IF(Raw!$Q107&gt;$C$8,IF(Raw!$N107&gt;$C$9,IF(Raw!$N107&lt;$A$9,IF(Raw!$X107&gt;$C$9,IF(Raw!$X107&lt;$A$9,Raw!L107,-999),-999),-999),-999),-999),-999)</f>
        <v>666.9</v>
      </c>
      <c r="I107" s="9">
        <f>IF(Raw!$G107&gt;$C$8,IF(Raw!$Q107&gt;$C$8,IF(Raw!$N107&gt;$C$9,IF(Raw!$N107&lt;$A$9,IF(Raw!$X107&gt;$C$9,IF(Raw!$X107&lt;$A$9,Raw!M107,-999),-999),-999),-999),-999),-999)</f>
        <v>3.0000000000000001E-5</v>
      </c>
      <c r="J107" s="9">
        <f>IF(Raw!$G107&gt;$C$8,IF(Raw!$Q107&gt;$C$8,IF(Raw!$N107&gt;$C$9,IF(Raw!$N107&lt;$A$9,IF(Raw!$X107&gt;$C$9,IF(Raw!$X107&lt;$A$9,Raw!N107,-999),-999),-999),-999),-999),-999)</f>
        <v>547</v>
      </c>
      <c r="K107" s="9">
        <f>IF(Raw!$G107&gt;$C$8,IF(Raw!$Q107&gt;$C$8,IF(Raw!$N107&gt;$C$9,IF(Raw!$N107&lt;$A$9,IF(Raw!$X107&gt;$C$9,IF(Raw!$X107&lt;$A$9,Raw!R107,-999),-999),-999),-999),-999),-999)</f>
        <v>1.3926099999999999</v>
      </c>
      <c r="L107" s="9">
        <f>IF(Raw!$G107&gt;$C$8,IF(Raw!$Q107&gt;$C$8,IF(Raw!$N107&gt;$C$9,IF(Raw!$N107&lt;$A$9,IF(Raw!$X107&gt;$C$9,IF(Raw!$X107&lt;$A$9,Raw!S107,-999),-999),-999),-999),-999),-999)</f>
        <v>2.2393380000000001</v>
      </c>
      <c r="M107" s="9">
        <f>Raw!Q107</f>
        <v>0.99227699999999996</v>
      </c>
      <c r="N107" s="9">
        <f>IF(Raw!$G107&gt;$C$8,IF(Raw!$Q107&gt;$C$8,IF(Raw!$N107&gt;$C$9,IF(Raw!$N107&lt;$A$9,IF(Raw!$X107&gt;$C$9,IF(Raw!$X107&lt;$A$9,Raw!V107,-999),-999),-999),-999),-999),-999)</f>
        <v>686.4</v>
      </c>
      <c r="O107" s="9">
        <f>IF(Raw!$G107&gt;$C$8,IF(Raw!$Q107&gt;$C$8,IF(Raw!$N107&gt;$C$9,IF(Raw!$N107&lt;$A$9,IF(Raw!$X107&gt;$C$9,IF(Raw!$X107&lt;$A$9,Raw!W107,-999),-999),-999),-999),-999),-999)</f>
        <v>6.2002000000000002E-2</v>
      </c>
      <c r="P107" s="9">
        <f>IF(Raw!$G107&gt;$C$8,IF(Raw!$Q107&gt;$C$8,IF(Raw!$N107&gt;$C$9,IF(Raw!$N107&lt;$A$9,IF(Raw!$X107&gt;$C$9,IF(Raw!$X107&lt;$A$9,Raw!X107,-999),-999),-999),-999),-999),-999)</f>
        <v>561</v>
      </c>
      <c r="R107" s="9">
        <f t="shared" si="20"/>
        <v>0.61792400000000014</v>
      </c>
      <c r="S107" s="9">
        <f t="shared" si="21"/>
        <v>0.29747457314610354</v>
      </c>
      <c r="T107" s="9">
        <f t="shared" si="22"/>
        <v>0.84672800000000015</v>
      </c>
      <c r="U107" s="9">
        <f t="shared" si="23"/>
        <v>0.3781153180091617</v>
      </c>
      <c r="V107" s="15">
        <f t="shared" si="16"/>
        <v>0</v>
      </c>
      <c r="X107" s="11">
        <f t="shared" si="24"/>
        <v>2.5043199999999996E+19</v>
      </c>
      <c r="Y107" s="11">
        <f t="shared" si="25"/>
        <v>6.6689999999999997E-18</v>
      </c>
      <c r="Z107" s="11">
        <f t="shared" si="26"/>
        <v>5.4699999999999996E-4</v>
      </c>
      <c r="AA107" s="16">
        <f t="shared" si="27"/>
        <v>8.370884682029793E-2</v>
      </c>
      <c r="AB107" s="9">
        <f t="shared" si="17"/>
        <v>1.4634886244504572</v>
      </c>
      <c r="AC107" s="9">
        <f t="shared" si="18"/>
        <v>0.916291153179702</v>
      </c>
      <c r="AD107" s="15">
        <f t="shared" si="19"/>
        <v>153.03262672814978</v>
      </c>
      <c r="AE107" s="3">
        <f t="shared" si="28"/>
        <v>802.94759999999974</v>
      </c>
      <c r="AF107" s="2">
        <f t="shared" si="29"/>
        <v>0.25</v>
      </c>
      <c r="AG107" s="9">
        <f t="shared" si="30"/>
        <v>4.4510754093147455E-2</v>
      </c>
      <c r="AH107" s="2">
        <f t="shared" si="31"/>
        <v>2.1538522260451294</v>
      </c>
    </row>
    <row r="108" spans="1:34">
      <c r="A108" s="1">
        <f>Raw!A108</f>
        <v>95</v>
      </c>
      <c r="B108" s="14">
        <f>Raw!B108</f>
        <v>0.46293981481481478</v>
      </c>
      <c r="C108" s="15">
        <f>Raw!C108</f>
        <v>68.8</v>
      </c>
      <c r="D108" s="15">
        <f>IF(C108&gt;0.5,Raw!D108*D$11,-999)</f>
        <v>43.4</v>
      </c>
      <c r="E108" s="9">
        <f>IF(Raw!$G108&gt;$C$8,IF(Raw!$Q108&gt;$C$8,IF(Raw!$N108&gt;$C$9,IF(Raw!$N108&lt;$A$9,IF(Raw!$X108&gt;$C$9,IF(Raw!$X108&lt;$A$9,Raw!H108,-999),-999),-999),-999),-999),-999)</f>
        <v>1.4936160000000001</v>
      </c>
      <c r="F108" s="9">
        <f>IF(Raw!$G108&gt;$C$8,IF(Raw!$Q108&gt;$C$8,IF(Raw!$N108&gt;$C$9,IF(Raw!$N108&lt;$A$9,IF(Raw!$X108&gt;$C$9,IF(Raw!$X108&lt;$A$9,Raw!I108,-999),-999),-999),-999),-999),-999)</f>
        <v>2.0805920000000002</v>
      </c>
      <c r="G108" s="9">
        <f>Raw!G108</f>
        <v>0.98725099999999999</v>
      </c>
      <c r="H108" s="9">
        <f>IF(Raw!$G108&gt;$C$8,IF(Raw!$Q108&gt;$C$8,IF(Raw!$N108&gt;$C$9,IF(Raw!$N108&lt;$A$9,IF(Raw!$X108&gt;$C$9,IF(Raw!$X108&lt;$A$9,Raw!L108,-999),-999),-999),-999),-999),-999)</f>
        <v>602.20000000000005</v>
      </c>
      <c r="I108" s="9">
        <f>IF(Raw!$G108&gt;$C$8,IF(Raw!$Q108&gt;$C$8,IF(Raw!$N108&gt;$C$9,IF(Raw!$N108&lt;$A$9,IF(Raw!$X108&gt;$C$9,IF(Raw!$X108&lt;$A$9,Raw!M108,-999),-999),-999),-999),-999),-999)</f>
        <v>9.0000000000000002E-6</v>
      </c>
      <c r="J108" s="9">
        <f>IF(Raw!$G108&gt;$C$8,IF(Raw!$Q108&gt;$C$8,IF(Raw!$N108&gt;$C$9,IF(Raw!$N108&lt;$A$9,IF(Raw!$X108&gt;$C$9,IF(Raw!$X108&lt;$A$9,Raw!N108,-999),-999),-999),-999),-999),-999)</f>
        <v>349</v>
      </c>
      <c r="K108" s="9">
        <f>IF(Raw!$G108&gt;$C$8,IF(Raw!$Q108&gt;$C$8,IF(Raw!$N108&gt;$C$9,IF(Raw!$N108&lt;$A$9,IF(Raw!$X108&gt;$C$9,IF(Raw!$X108&lt;$A$9,Raw!R108,-999),-999),-999),-999),-999),-999)</f>
        <v>1.438242</v>
      </c>
      <c r="L108" s="9">
        <f>IF(Raw!$G108&gt;$C$8,IF(Raw!$Q108&gt;$C$8,IF(Raw!$N108&gt;$C$9,IF(Raw!$N108&lt;$A$9,IF(Raw!$X108&gt;$C$9,IF(Raw!$X108&lt;$A$9,Raw!S108,-999),-999),-999),-999),-999),-999)</f>
        <v>2.299064</v>
      </c>
      <c r="M108" s="9">
        <f>Raw!Q108</f>
        <v>0.99023700000000003</v>
      </c>
      <c r="N108" s="9">
        <f>IF(Raw!$G108&gt;$C$8,IF(Raw!$Q108&gt;$C$8,IF(Raw!$N108&gt;$C$9,IF(Raw!$N108&lt;$A$9,IF(Raw!$X108&gt;$C$9,IF(Raw!$X108&lt;$A$9,Raw!V108,-999),-999),-999),-999),-999),-999)</f>
        <v>679.8</v>
      </c>
      <c r="O108" s="9">
        <f>IF(Raw!$G108&gt;$C$8,IF(Raw!$Q108&gt;$C$8,IF(Raw!$N108&gt;$C$9,IF(Raw!$N108&lt;$A$9,IF(Raw!$X108&gt;$C$9,IF(Raw!$X108&lt;$A$9,Raw!W108,-999),-999),-999),-999),-999),-999)</f>
        <v>8.7539000000000006E-2</v>
      </c>
      <c r="P108" s="9">
        <f>IF(Raw!$G108&gt;$C$8,IF(Raw!$Q108&gt;$C$8,IF(Raw!$N108&gt;$C$9,IF(Raw!$N108&lt;$A$9,IF(Raw!$X108&gt;$C$9,IF(Raw!$X108&lt;$A$9,Raw!X108,-999),-999),-999),-999),-999),-999)</f>
        <v>430</v>
      </c>
      <c r="R108" s="9">
        <f t="shared" si="20"/>
        <v>0.58697600000000016</v>
      </c>
      <c r="S108" s="9">
        <f t="shared" si="21"/>
        <v>0.28211970439182699</v>
      </c>
      <c r="T108" s="9">
        <f t="shared" si="22"/>
        <v>0.86082199999999998</v>
      </c>
      <c r="U108" s="9">
        <f t="shared" si="23"/>
        <v>0.37442280858645083</v>
      </c>
      <c r="V108" s="15">
        <f t="shared" si="16"/>
        <v>0</v>
      </c>
      <c r="X108" s="11">
        <f t="shared" si="24"/>
        <v>2.6126799999999996E+19</v>
      </c>
      <c r="Y108" s="11">
        <f t="shared" si="25"/>
        <v>6.022E-18</v>
      </c>
      <c r="Z108" s="11">
        <f t="shared" si="26"/>
        <v>3.4899999999999997E-4</v>
      </c>
      <c r="AA108" s="16">
        <f t="shared" si="27"/>
        <v>5.2051942330688009E-2</v>
      </c>
      <c r="AB108" s="9">
        <f t="shared" si="17"/>
        <v>1.4830494571009876</v>
      </c>
      <c r="AC108" s="9">
        <f t="shared" si="18"/>
        <v>0.94794805766931201</v>
      </c>
      <c r="AD108" s="15">
        <f t="shared" si="19"/>
        <v>149.14596656357597</v>
      </c>
      <c r="AE108" s="3">
        <f t="shared" si="28"/>
        <v>725.0487999999998</v>
      </c>
      <c r="AF108" s="2">
        <f t="shared" si="29"/>
        <v>0.25</v>
      </c>
      <c r="AG108" s="9">
        <f t="shared" si="30"/>
        <v>4.2956655146211539E-2</v>
      </c>
      <c r="AH108" s="2">
        <f t="shared" si="31"/>
        <v>2.078650186795302</v>
      </c>
    </row>
    <row r="109" spans="1:34">
      <c r="A109" s="1">
        <f>Raw!A109</f>
        <v>96</v>
      </c>
      <c r="B109" s="14">
        <f>Raw!B109</f>
        <v>0.46299768518518519</v>
      </c>
      <c r="C109" s="15">
        <f>Raw!C109</f>
        <v>67.900000000000006</v>
      </c>
      <c r="D109" s="15">
        <f>IF(C109&gt;0.5,Raw!D109*D$11,-999)</f>
        <v>51.6</v>
      </c>
      <c r="E109" s="9">
        <f>IF(Raw!$G109&gt;$C$8,IF(Raw!$Q109&gt;$C$8,IF(Raw!$N109&gt;$C$9,IF(Raw!$N109&lt;$A$9,IF(Raw!$X109&gt;$C$9,IF(Raw!$X109&lt;$A$9,Raw!H109,-999),-999),-999),-999),-999),-999)</f>
        <v>1.5222899999999999</v>
      </c>
      <c r="F109" s="9">
        <f>IF(Raw!$G109&gt;$C$8,IF(Raw!$Q109&gt;$C$8,IF(Raw!$N109&gt;$C$9,IF(Raw!$N109&lt;$A$9,IF(Raw!$X109&gt;$C$9,IF(Raw!$X109&lt;$A$9,Raw!I109,-999),-999),-999),-999),-999),-999)</f>
        <v>2.1145740000000002</v>
      </c>
      <c r="G109" s="9">
        <f>Raw!G109</f>
        <v>0.98030399999999995</v>
      </c>
      <c r="H109" s="9">
        <f>IF(Raw!$G109&gt;$C$8,IF(Raw!$Q109&gt;$C$8,IF(Raw!$N109&gt;$C$9,IF(Raw!$N109&lt;$A$9,IF(Raw!$X109&gt;$C$9,IF(Raw!$X109&lt;$A$9,Raw!L109,-999),-999),-999),-999),-999),-999)</f>
        <v>636.1</v>
      </c>
      <c r="I109" s="9">
        <f>IF(Raw!$G109&gt;$C$8,IF(Raw!$Q109&gt;$C$8,IF(Raw!$N109&gt;$C$9,IF(Raw!$N109&lt;$A$9,IF(Raw!$X109&gt;$C$9,IF(Raw!$X109&lt;$A$9,Raw!M109,-999),-999),-999),-999),-999),-999)</f>
        <v>0.120016</v>
      </c>
      <c r="J109" s="9">
        <f>IF(Raw!$G109&gt;$C$8,IF(Raw!$Q109&gt;$C$8,IF(Raw!$N109&gt;$C$9,IF(Raw!$N109&lt;$A$9,IF(Raw!$X109&gt;$C$9,IF(Raw!$X109&lt;$A$9,Raw!N109,-999),-999),-999),-999),-999),-999)</f>
        <v>574</v>
      </c>
      <c r="K109" s="9">
        <f>IF(Raw!$G109&gt;$C$8,IF(Raw!$Q109&gt;$C$8,IF(Raw!$N109&gt;$C$9,IF(Raw!$N109&lt;$A$9,IF(Raw!$X109&gt;$C$9,IF(Raw!$X109&lt;$A$9,Raw!R109,-999),-999),-999),-999),-999),-999)</f>
        <v>1.471471</v>
      </c>
      <c r="L109" s="9">
        <f>IF(Raw!$G109&gt;$C$8,IF(Raw!$Q109&gt;$C$8,IF(Raw!$N109&gt;$C$9,IF(Raw!$N109&lt;$A$9,IF(Raw!$X109&gt;$C$9,IF(Raw!$X109&lt;$A$9,Raw!S109,-999),-999),-999),-999),-999),-999)</f>
        <v>2.3481390000000002</v>
      </c>
      <c r="M109" s="9">
        <f>Raw!Q109</f>
        <v>0.99207500000000004</v>
      </c>
      <c r="N109" s="9">
        <f>IF(Raw!$G109&gt;$C$8,IF(Raw!$Q109&gt;$C$8,IF(Raw!$N109&gt;$C$9,IF(Raw!$N109&lt;$A$9,IF(Raw!$X109&gt;$C$9,IF(Raw!$X109&lt;$A$9,Raw!V109,-999),-999),-999),-999),-999),-999)</f>
        <v>598.4</v>
      </c>
      <c r="O109" s="9">
        <f>IF(Raw!$G109&gt;$C$8,IF(Raw!$Q109&gt;$C$8,IF(Raw!$N109&gt;$C$9,IF(Raw!$N109&lt;$A$9,IF(Raw!$X109&gt;$C$9,IF(Raw!$X109&lt;$A$9,Raw!W109,-999),-999),-999),-999),-999),-999)</f>
        <v>1.5E-5</v>
      </c>
      <c r="P109" s="9">
        <f>IF(Raw!$G109&gt;$C$8,IF(Raw!$Q109&gt;$C$8,IF(Raw!$N109&gt;$C$9,IF(Raw!$N109&lt;$A$9,IF(Raw!$X109&gt;$C$9,IF(Raw!$X109&lt;$A$9,Raw!X109,-999),-999),-999),-999),-999),-999)</f>
        <v>376</v>
      </c>
      <c r="R109" s="9">
        <f t="shared" si="20"/>
        <v>0.59228400000000025</v>
      </c>
      <c r="S109" s="9">
        <f t="shared" si="21"/>
        <v>0.28009613283810364</v>
      </c>
      <c r="T109" s="9">
        <f t="shared" si="22"/>
        <v>0.87666800000000022</v>
      </c>
      <c r="U109" s="9">
        <f t="shared" si="23"/>
        <v>0.37334587092161076</v>
      </c>
      <c r="V109" s="15">
        <f t="shared" si="16"/>
        <v>0</v>
      </c>
      <c r="X109" s="11">
        <f t="shared" si="24"/>
        <v>3.10632E+19</v>
      </c>
      <c r="Y109" s="11">
        <f t="shared" si="25"/>
        <v>6.3609999999999995E-18</v>
      </c>
      <c r="Z109" s="11">
        <f t="shared" si="26"/>
        <v>5.7399999999999997E-4</v>
      </c>
      <c r="AA109" s="16">
        <f t="shared" si="27"/>
        <v>0.10186502366910628</v>
      </c>
      <c r="AB109" s="9">
        <f t="shared" si="17"/>
        <v>1.560772806569948</v>
      </c>
      <c r="AC109" s="9">
        <f t="shared" si="18"/>
        <v>0.89813497633089379</v>
      </c>
      <c r="AD109" s="15">
        <f t="shared" si="19"/>
        <v>177.46519802980194</v>
      </c>
      <c r="AE109" s="3">
        <f t="shared" si="28"/>
        <v>765.8643999999997</v>
      </c>
      <c r="AF109" s="2">
        <f t="shared" si="29"/>
        <v>0.25</v>
      </c>
      <c r="AG109" s="9">
        <f t="shared" si="30"/>
        <v>5.0966076089778871E-2</v>
      </c>
      <c r="AH109" s="2">
        <f t="shared" si="31"/>
        <v>2.4662218979492772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67.2</v>
      </c>
      <c r="D110" s="15">
        <f>IF(C110&gt;0.5,Raw!D110*D$11,-999)</f>
        <v>50.7</v>
      </c>
      <c r="E110" s="9">
        <f>IF(Raw!$G110&gt;$C$8,IF(Raw!$Q110&gt;$C$8,IF(Raw!$N110&gt;$C$9,IF(Raw!$N110&lt;$A$9,IF(Raw!$X110&gt;$C$9,IF(Raw!$X110&lt;$A$9,Raw!H110,-999),-999),-999),-999),-999),-999)</f>
        <v>1.465036</v>
      </c>
      <c r="F110" s="9">
        <f>IF(Raw!$G110&gt;$C$8,IF(Raw!$Q110&gt;$C$8,IF(Raw!$N110&gt;$C$9,IF(Raw!$N110&lt;$A$9,IF(Raw!$X110&gt;$C$9,IF(Raw!$X110&lt;$A$9,Raw!I110,-999),-999),-999),-999),-999),-999)</f>
        <v>2.140644</v>
      </c>
      <c r="G110" s="9">
        <f>Raw!G110</f>
        <v>0.98814999999999997</v>
      </c>
      <c r="H110" s="9">
        <f>IF(Raw!$G110&gt;$C$8,IF(Raw!$Q110&gt;$C$8,IF(Raw!$N110&gt;$C$9,IF(Raw!$N110&lt;$A$9,IF(Raw!$X110&gt;$C$9,IF(Raw!$X110&lt;$A$9,Raw!L110,-999),-999),-999),-999),-999),-999)</f>
        <v>640.4</v>
      </c>
      <c r="I110" s="9">
        <f>IF(Raw!$G110&gt;$C$8,IF(Raw!$Q110&gt;$C$8,IF(Raw!$N110&gt;$C$9,IF(Raw!$N110&lt;$A$9,IF(Raw!$X110&gt;$C$9,IF(Raw!$X110&lt;$A$9,Raw!M110,-999),-999),-999),-999),-999),-999)</f>
        <v>1.1E-5</v>
      </c>
      <c r="J110" s="9">
        <f>IF(Raw!$G110&gt;$C$8,IF(Raw!$Q110&gt;$C$8,IF(Raw!$N110&gt;$C$9,IF(Raw!$N110&lt;$A$9,IF(Raw!$X110&gt;$C$9,IF(Raw!$X110&lt;$A$9,Raw!N110,-999),-999),-999),-999),-999),-999)</f>
        <v>487</v>
      </c>
      <c r="K110" s="9">
        <f>IF(Raw!$G110&gt;$C$8,IF(Raw!$Q110&gt;$C$8,IF(Raw!$N110&gt;$C$9,IF(Raw!$N110&lt;$A$9,IF(Raw!$X110&gt;$C$9,IF(Raw!$X110&lt;$A$9,Raw!R110,-999),-999),-999),-999),-999),-999)</f>
        <v>1.450658</v>
      </c>
      <c r="L110" s="9">
        <f>IF(Raw!$G110&gt;$C$8,IF(Raw!$Q110&gt;$C$8,IF(Raw!$N110&gt;$C$9,IF(Raw!$N110&lt;$A$9,IF(Raw!$X110&gt;$C$9,IF(Raw!$X110&lt;$A$9,Raw!S110,-999),-999),-999),-999),-999),-999)</f>
        <v>2.3526060000000002</v>
      </c>
      <c r="M110" s="9">
        <f>Raw!Q110</f>
        <v>0.99096099999999998</v>
      </c>
      <c r="N110" s="9">
        <f>IF(Raw!$G110&gt;$C$8,IF(Raw!$Q110&gt;$C$8,IF(Raw!$N110&gt;$C$9,IF(Raw!$N110&lt;$A$9,IF(Raw!$X110&gt;$C$9,IF(Raw!$X110&lt;$A$9,Raw!V110,-999),-999),-999),-999),-999),-999)</f>
        <v>638.5</v>
      </c>
      <c r="O110" s="9">
        <f>IF(Raw!$G110&gt;$C$8,IF(Raw!$Q110&gt;$C$8,IF(Raw!$N110&gt;$C$9,IF(Raw!$N110&lt;$A$9,IF(Raw!$X110&gt;$C$9,IF(Raw!$X110&lt;$A$9,Raw!W110,-999),-999),-999),-999),-999),-999)</f>
        <v>1.2E-5</v>
      </c>
      <c r="P110" s="9">
        <f>IF(Raw!$G110&gt;$C$8,IF(Raw!$Q110&gt;$C$8,IF(Raw!$N110&gt;$C$9,IF(Raw!$N110&lt;$A$9,IF(Raw!$X110&gt;$C$9,IF(Raw!$X110&lt;$A$9,Raw!X110,-999),-999),-999),-999),-999),-999)</f>
        <v>428</v>
      </c>
      <c r="R110" s="9">
        <f t="shared" si="20"/>
        <v>0.67560799999999999</v>
      </c>
      <c r="S110" s="9">
        <f t="shared" si="21"/>
        <v>0.31560969502635655</v>
      </c>
      <c r="T110" s="9">
        <f t="shared" si="22"/>
        <v>0.90194800000000019</v>
      </c>
      <c r="U110" s="9">
        <f t="shared" si="23"/>
        <v>0.38338251283895397</v>
      </c>
      <c r="V110" s="15">
        <f t="shared" si="16"/>
        <v>0</v>
      </c>
      <c r="X110" s="11">
        <f t="shared" si="24"/>
        <v>3.0521399999999996E+19</v>
      </c>
      <c r="Y110" s="11">
        <f t="shared" si="25"/>
        <v>6.4039999999999992E-18</v>
      </c>
      <c r="Z110" s="11">
        <f t="shared" si="26"/>
        <v>4.8699999999999997E-4</v>
      </c>
      <c r="AA110" s="16">
        <f t="shared" si="27"/>
        <v>8.6915220903848039E-2</v>
      </c>
      <c r="AB110" s="9">
        <f t="shared" si="17"/>
        <v>1.5290510096637839</v>
      </c>
      <c r="AC110" s="9">
        <f t="shared" si="18"/>
        <v>0.91308477909615193</v>
      </c>
      <c r="AD110" s="15">
        <f t="shared" si="19"/>
        <v>178.47067947402064</v>
      </c>
      <c r="AE110" s="3">
        <f t="shared" si="28"/>
        <v>771.04159999999968</v>
      </c>
      <c r="AF110" s="2">
        <f t="shared" si="29"/>
        <v>0.25</v>
      </c>
      <c r="AG110" s="9">
        <f t="shared" si="30"/>
        <v>5.2632721203711971E-2</v>
      </c>
      <c r="AH110" s="2">
        <f t="shared" si="31"/>
        <v>2.5468699876482268</v>
      </c>
    </row>
    <row r="111" spans="1:34">
      <c r="A111" s="1">
        <f>Raw!A111</f>
        <v>98</v>
      </c>
      <c r="B111" s="14">
        <f>Raw!B111</f>
        <v>0.46310185185185188</v>
      </c>
      <c r="C111" s="15">
        <f>Raw!C111</f>
        <v>66.3</v>
      </c>
      <c r="D111" s="15">
        <f>IF(C111&gt;0.5,Raw!D111*D$11,-999)</f>
        <v>28.1</v>
      </c>
      <c r="E111" s="9">
        <f>IF(Raw!$G111&gt;$C$8,IF(Raw!$Q111&gt;$C$8,IF(Raw!$N111&gt;$C$9,IF(Raw!$N111&lt;$A$9,IF(Raw!$X111&gt;$C$9,IF(Raw!$X111&lt;$A$9,Raw!H111,-999),-999),-999),-999),-999),-999)</f>
        <v>1.472904</v>
      </c>
      <c r="F111" s="9">
        <f>IF(Raw!$G111&gt;$C$8,IF(Raw!$Q111&gt;$C$8,IF(Raw!$N111&gt;$C$9,IF(Raw!$N111&lt;$A$9,IF(Raw!$X111&gt;$C$9,IF(Raw!$X111&lt;$A$9,Raw!I111,-999),-999),-999),-999),-999),-999)</f>
        <v>2.1729440000000002</v>
      </c>
      <c r="G111" s="9">
        <f>Raw!G111</f>
        <v>0.99012199999999995</v>
      </c>
      <c r="H111" s="9">
        <f>IF(Raw!$G111&gt;$C$8,IF(Raw!$Q111&gt;$C$8,IF(Raw!$N111&gt;$C$9,IF(Raw!$N111&lt;$A$9,IF(Raw!$X111&gt;$C$9,IF(Raw!$X111&lt;$A$9,Raw!L111,-999),-999),-999),-999),-999),-999)</f>
        <v>605.20000000000005</v>
      </c>
      <c r="I111" s="9">
        <f>IF(Raw!$G111&gt;$C$8,IF(Raw!$Q111&gt;$C$8,IF(Raw!$N111&gt;$C$9,IF(Raw!$N111&lt;$A$9,IF(Raw!$X111&gt;$C$9,IF(Raw!$X111&lt;$A$9,Raw!M111,-999),-999),-999),-999),-999),-999)</f>
        <v>1.1E-5</v>
      </c>
      <c r="J111" s="9">
        <f>IF(Raw!$G111&gt;$C$8,IF(Raw!$Q111&gt;$C$8,IF(Raw!$N111&gt;$C$9,IF(Raw!$N111&lt;$A$9,IF(Raw!$X111&gt;$C$9,IF(Raw!$X111&lt;$A$9,Raw!N111,-999),-999),-999),-999),-999),-999)</f>
        <v>398</v>
      </c>
      <c r="K111" s="9">
        <f>IF(Raw!$G111&gt;$C$8,IF(Raw!$Q111&gt;$C$8,IF(Raw!$N111&gt;$C$9,IF(Raw!$N111&lt;$A$9,IF(Raw!$X111&gt;$C$9,IF(Raw!$X111&lt;$A$9,Raw!R111,-999),-999),-999),-999),-999),-999)</f>
        <v>1.4759409999999999</v>
      </c>
      <c r="L111" s="9">
        <f>IF(Raw!$G111&gt;$C$8,IF(Raw!$Q111&gt;$C$8,IF(Raw!$N111&gt;$C$9,IF(Raw!$N111&lt;$A$9,IF(Raw!$X111&gt;$C$9,IF(Raw!$X111&lt;$A$9,Raw!S111,-999),-999),-999),-999),-999),-999)</f>
        <v>2.364201</v>
      </c>
      <c r="M111" s="9">
        <f>Raw!Q111</f>
        <v>0.990595</v>
      </c>
      <c r="N111" s="9">
        <f>IF(Raw!$G111&gt;$C$8,IF(Raw!$Q111&gt;$C$8,IF(Raw!$N111&gt;$C$9,IF(Raw!$N111&lt;$A$9,IF(Raw!$X111&gt;$C$9,IF(Raw!$X111&lt;$A$9,Raw!V111,-999),-999),-999),-999),-999),-999)</f>
        <v>647.20000000000005</v>
      </c>
      <c r="O111" s="9">
        <f>IF(Raw!$G111&gt;$C$8,IF(Raw!$Q111&gt;$C$8,IF(Raw!$N111&gt;$C$9,IF(Raw!$N111&lt;$A$9,IF(Raw!$X111&gt;$C$9,IF(Raw!$X111&lt;$A$9,Raw!W111,-999),-999),-999),-999),-999),-999)</f>
        <v>2.4832E-2</v>
      </c>
      <c r="P111" s="9">
        <f>IF(Raw!$G111&gt;$C$8,IF(Raw!$Q111&gt;$C$8,IF(Raw!$N111&gt;$C$9,IF(Raw!$N111&lt;$A$9,IF(Raw!$X111&gt;$C$9,IF(Raw!$X111&lt;$A$9,Raw!X111,-999),-999),-999),-999),-999),-999)</f>
        <v>336</v>
      </c>
      <c r="R111" s="9">
        <f t="shared" si="20"/>
        <v>0.70004000000000022</v>
      </c>
      <c r="S111" s="9">
        <f t="shared" si="21"/>
        <v>0.32216200693621194</v>
      </c>
      <c r="T111" s="9">
        <f t="shared" si="22"/>
        <v>0.88826000000000005</v>
      </c>
      <c r="U111" s="9">
        <f t="shared" si="23"/>
        <v>0.37571255574293388</v>
      </c>
      <c r="V111" s="15">
        <f t="shared" si="16"/>
        <v>0</v>
      </c>
      <c r="X111" s="11">
        <f t="shared" si="24"/>
        <v>1.6916199999999998E+19</v>
      </c>
      <c r="Y111" s="11">
        <f t="shared" si="25"/>
        <v>6.0519999999999998E-18</v>
      </c>
      <c r="Z111" s="11">
        <f t="shared" si="26"/>
        <v>3.9799999999999997E-4</v>
      </c>
      <c r="AA111" s="16">
        <f t="shared" si="27"/>
        <v>3.9150747569520722E-2</v>
      </c>
      <c r="AB111" s="9">
        <f t="shared" si="17"/>
        <v>1.5107170430361023</v>
      </c>
      <c r="AC111" s="9">
        <f t="shared" si="18"/>
        <v>0.96084925243047936</v>
      </c>
      <c r="AD111" s="15">
        <f t="shared" si="19"/>
        <v>98.368712486232994</v>
      </c>
      <c r="AE111" s="3">
        <f t="shared" si="28"/>
        <v>728.66079999999977</v>
      </c>
      <c r="AF111" s="2">
        <f t="shared" si="29"/>
        <v>0.25</v>
      </c>
      <c r="AG111" s="9">
        <f t="shared" si="30"/>
        <v>2.8429507979495727E-2</v>
      </c>
      <c r="AH111" s="2">
        <f t="shared" si="31"/>
        <v>1.3756890956927557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65.400000000000006</v>
      </c>
      <c r="D112" s="15">
        <f>IF(C112&gt;0.5,Raw!D112*D$11,-999)</f>
        <v>25.3</v>
      </c>
      <c r="E112" s="9">
        <f>IF(Raw!$G112&gt;$C$8,IF(Raw!$Q112&gt;$C$8,IF(Raw!$N112&gt;$C$9,IF(Raw!$N112&lt;$A$9,IF(Raw!$X112&gt;$C$9,IF(Raw!$X112&lt;$A$9,Raw!H112,-999),-999),-999),-999),-999),-999)</f>
        <v>1.4901610000000001</v>
      </c>
      <c r="F112" s="9">
        <f>IF(Raw!$G112&gt;$C$8,IF(Raw!$Q112&gt;$C$8,IF(Raw!$N112&gt;$C$9,IF(Raw!$N112&lt;$A$9,IF(Raw!$X112&gt;$C$9,IF(Raw!$X112&lt;$A$9,Raw!I112,-999),-999),-999),-999),-999),-999)</f>
        <v>2.1828059999999998</v>
      </c>
      <c r="G112" s="9">
        <f>Raw!G112</f>
        <v>0.98572099999999996</v>
      </c>
      <c r="H112" s="9">
        <f>IF(Raw!$G112&gt;$C$8,IF(Raw!$Q112&gt;$C$8,IF(Raw!$N112&gt;$C$9,IF(Raw!$N112&lt;$A$9,IF(Raw!$X112&gt;$C$9,IF(Raw!$X112&lt;$A$9,Raw!L112,-999),-999),-999),-999),-999),-999)</f>
        <v>629</v>
      </c>
      <c r="I112" s="9">
        <f>IF(Raw!$G112&gt;$C$8,IF(Raw!$Q112&gt;$C$8,IF(Raw!$N112&gt;$C$9,IF(Raw!$N112&lt;$A$9,IF(Raw!$X112&gt;$C$9,IF(Raw!$X112&lt;$A$9,Raw!M112,-999),-999),-999),-999),-999),-999)</f>
        <v>5.2368999999999999E-2</v>
      </c>
      <c r="J112" s="9">
        <f>IF(Raw!$G112&gt;$C$8,IF(Raw!$Q112&gt;$C$8,IF(Raw!$N112&gt;$C$9,IF(Raw!$N112&lt;$A$9,IF(Raw!$X112&gt;$C$9,IF(Raw!$X112&lt;$A$9,Raw!N112,-999),-999),-999),-999),-999),-999)</f>
        <v>443</v>
      </c>
      <c r="K112" s="9">
        <f>IF(Raw!$G112&gt;$C$8,IF(Raw!$Q112&gt;$C$8,IF(Raw!$N112&gt;$C$9,IF(Raw!$N112&lt;$A$9,IF(Raw!$X112&gt;$C$9,IF(Raw!$X112&lt;$A$9,Raw!R112,-999),-999),-999),-999),-999),-999)</f>
        <v>1.4719230000000001</v>
      </c>
      <c r="L112" s="9">
        <f>IF(Raw!$G112&gt;$C$8,IF(Raw!$Q112&gt;$C$8,IF(Raw!$N112&gt;$C$9,IF(Raw!$N112&lt;$A$9,IF(Raw!$X112&gt;$C$9,IF(Raw!$X112&lt;$A$9,Raw!S112,-999),-999),-999),-999),-999),-999)</f>
        <v>2.384004</v>
      </c>
      <c r="M112" s="9">
        <f>Raw!Q112</f>
        <v>0.99229999999999996</v>
      </c>
      <c r="N112" s="9">
        <f>IF(Raw!$G112&gt;$C$8,IF(Raw!$Q112&gt;$C$8,IF(Raw!$N112&gt;$C$9,IF(Raw!$N112&lt;$A$9,IF(Raw!$X112&gt;$C$9,IF(Raw!$X112&lt;$A$9,Raw!V112,-999),-999),-999),-999),-999),-999)</f>
        <v>639.1</v>
      </c>
      <c r="O112" s="9">
        <f>IF(Raw!$G112&gt;$C$8,IF(Raw!$Q112&gt;$C$8,IF(Raw!$N112&gt;$C$9,IF(Raw!$N112&lt;$A$9,IF(Raw!$X112&gt;$C$9,IF(Raw!$X112&lt;$A$9,Raw!W112,-999),-999),-999),-999),-999),-999)</f>
        <v>1.2799999999999999E-4</v>
      </c>
      <c r="P112" s="9">
        <f>IF(Raw!$G112&gt;$C$8,IF(Raw!$Q112&gt;$C$8,IF(Raw!$N112&gt;$C$9,IF(Raw!$N112&lt;$A$9,IF(Raw!$X112&gt;$C$9,IF(Raw!$X112&lt;$A$9,Raw!X112,-999),-999),-999),-999),-999),-999)</f>
        <v>562</v>
      </c>
      <c r="R112" s="9">
        <f t="shared" si="20"/>
        <v>0.69264499999999973</v>
      </c>
      <c r="S112" s="9">
        <f t="shared" si="21"/>
        <v>0.31731862565889951</v>
      </c>
      <c r="T112" s="9">
        <f t="shared" si="22"/>
        <v>0.91208099999999992</v>
      </c>
      <c r="U112" s="9">
        <f t="shared" si="23"/>
        <v>0.3825836701616272</v>
      </c>
      <c r="V112" s="15">
        <f t="shared" si="16"/>
        <v>0</v>
      </c>
      <c r="X112" s="11">
        <f t="shared" si="24"/>
        <v>1.5230599999999996E+19</v>
      </c>
      <c r="Y112" s="11">
        <f t="shared" si="25"/>
        <v>6.2899999999999997E-18</v>
      </c>
      <c r="Z112" s="11">
        <f t="shared" si="26"/>
        <v>4.4299999999999998E-4</v>
      </c>
      <c r="AA112" s="16">
        <f t="shared" si="27"/>
        <v>4.0711816373451878E-2</v>
      </c>
      <c r="AB112" s="9">
        <f t="shared" si="17"/>
        <v>1.5090554741897144</v>
      </c>
      <c r="AC112" s="9">
        <f t="shared" si="18"/>
        <v>0.95928818362654811</v>
      </c>
      <c r="AD112" s="15">
        <f t="shared" si="19"/>
        <v>91.900262694022317</v>
      </c>
      <c r="AE112" s="3">
        <f t="shared" si="28"/>
        <v>757.3159999999998</v>
      </c>
      <c r="AF112" s="2">
        <f t="shared" si="29"/>
        <v>0.25</v>
      </c>
      <c r="AG112" s="9">
        <f t="shared" si="30"/>
        <v>2.704579983868979E-2</v>
      </c>
      <c r="AH112" s="2">
        <f t="shared" si="31"/>
        <v>1.3087321788758723</v>
      </c>
    </row>
    <row r="113" spans="1:34">
      <c r="A113" s="1">
        <f>Raw!A113</f>
        <v>100</v>
      </c>
      <c r="B113" s="14">
        <f>Raw!B113</f>
        <v>0.4632175925925926</v>
      </c>
      <c r="C113" s="15">
        <f>Raw!C113</f>
        <v>64.5</v>
      </c>
      <c r="D113" s="15">
        <f>IF(C113&gt;0.5,Raw!D113*D$11,-999)</f>
        <v>27.2</v>
      </c>
      <c r="E113" s="9">
        <f>IF(Raw!$G113&gt;$C$8,IF(Raw!$Q113&gt;$C$8,IF(Raw!$N113&gt;$C$9,IF(Raw!$N113&lt;$A$9,IF(Raw!$X113&gt;$C$9,IF(Raw!$X113&lt;$A$9,Raw!H113,-999),-999),-999),-999),-999),-999)</f>
        <v>1.4971509999999999</v>
      </c>
      <c r="F113" s="9">
        <f>IF(Raw!$G113&gt;$C$8,IF(Raw!$Q113&gt;$C$8,IF(Raw!$N113&gt;$C$9,IF(Raw!$N113&lt;$A$9,IF(Raw!$X113&gt;$C$9,IF(Raw!$X113&lt;$A$9,Raw!I113,-999),-999),-999),-999),-999),-999)</f>
        <v>2.1874799999999999</v>
      </c>
      <c r="G113" s="9">
        <f>Raw!G113</f>
        <v>0.98480299999999998</v>
      </c>
      <c r="H113" s="9">
        <f>IF(Raw!$G113&gt;$C$8,IF(Raw!$Q113&gt;$C$8,IF(Raw!$N113&gt;$C$9,IF(Raw!$N113&lt;$A$9,IF(Raw!$X113&gt;$C$9,IF(Raw!$X113&lt;$A$9,Raw!L113,-999),-999),-999),-999),-999),-999)</f>
        <v>672.3</v>
      </c>
      <c r="I113" s="9">
        <f>IF(Raw!$G113&gt;$C$8,IF(Raw!$Q113&gt;$C$8,IF(Raw!$N113&gt;$C$9,IF(Raw!$N113&lt;$A$9,IF(Raw!$X113&gt;$C$9,IF(Raw!$X113&lt;$A$9,Raw!M113,-999),-999),-999),-999),-999),-999)</f>
        <v>6.0000000000000002E-6</v>
      </c>
      <c r="J113" s="9">
        <f>IF(Raw!$G113&gt;$C$8,IF(Raw!$Q113&gt;$C$8,IF(Raw!$N113&gt;$C$9,IF(Raw!$N113&lt;$A$9,IF(Raw!$X113&gt;$C$9,IF(Raw!$X113&lt;$A$9,Raw!N113,-999),-999),-999),-999),-999),-999)</f>
        <v>634</v>
      </c>
      <c r="K113" s="9">
        <f>IF(Raw!$G113&gt;$C$8,IF(Raw!$Q113&gt;$C$8,IF(Raw!$N113&gt;$C$9,IF(Raw!$N113&lt;$A$9,IF(Raw!$X113&gt;$C$9,IF(Raw!$X113&lt;$A$9,Raw!R113,-999),-999),-999),-999),-999),-999)</f>
        <v>1.5072950000000001</v>
      </c>
      <c r="L113" s="9">
        <f>IF(Raw!$G113&gt;$C$8,IF(Raw!$Q113&gt;$C$8,IF(Raw!$N113&gt;$C$9,IF(Raw!$N113&lt;$A$9,IF(Raw!$X113&gt;$C$9,IF(Raw!$X113&lt;$A$9,Raw!S113,-999),-999),-999),-999),-999),-999)</f>
        <v>2.4218519999999999</v>
      </c>
      <c r="M113" s="9">
        <f>Raw!Q113</f>
        <v>0.99118799999999996</v>
      </c>
      <c r="N113" s="9">
        <f>IF(Raw!$G113&gt;$C$8,IF(Raw!$Q113&gt;$C$8,IF(Raw!$N113&gt;$C$9,IF(Raw!$N113&lt;$A$9,IF(Raw!$X113&gt;$C$9,IF(Raw!$X113&lt;$A$9,Raw!V113,-999),-999),-999),-999),-999),-999)</f>
        <v>666.7</v>
      </c>
      <c r="O113" s="9">
        <f>IF(Raw!$G113&gt;$C$8,IF(Raw!$Q113&gt;$C$8,IF(Raw!$N113&gt;$C$9,IF(Raw!$N113&lt;$A$9,IF(Raw!$X113&gt;$C$9,IF(Raw!$X113&lt;$A$9,Raw!W113,-999),-999),-999),-999),-999),-999)</f>
        <v>7.7499999999999999E-2</v>
      </c>
      <c r="P113" s="9">
        <f>IF(Raw!$G113&gt;$C$8,IF(Raw!$Q113&gt;$C$8,IF(Raw!$N113&gt;$C$9,IF(Raw!$N113&lt;$A$9,IF(Raw!$X113&gt;$C$9,IF(Raw!$X113&lt;$A$9,Raw!X113,-999),-999),-999),-999),-999),-999)</f>
        <v>414</v>
      </c>
      <c r="R113" s="9">
        <f t="shared" si="20"/>
        <v>0.69032899999999997</v>
      </c>
      <c r="S113" s="9">
        <f t="shared" si="21"/>
        <v>0.31558185674840455</v>
      </c>
      <c r="T113" s="9">
        <f t="shared" si="22"/>
        <v>0.91455699999999984</v>
      </c>
      <c r="U113" s="9">
        <f t="shared" si="23"/>
        <v>0.37762712172337526</v>
      </c>
      <c r="V113" s="15">
        <f t="shared" si="16"/>
        <v>0</v>
      </c>
      <c r="X113" s="11">
        <f t="shared" si="24"/>
        <v>1.6374399999999996E+19</v>
      </c>
      <c r="Y113" s="11">
        <f t="shared" si="25"/>
        <v>6.7229999999999988E-18</v>
      </c>
      <c r="Z113" s="11">
        <f t="shared" si="26"/>
        <v>6.3400000000000001E-4</v>
      </c>
      <c r="AA113" s="16">
        <f t="shared" si="27"/>
        <v>6.5240552129662149E-2</v>
      </c>
      <c r="AB113" s="9">
        <f t="shared" si="17"/>
        <v>1.5669612036340475</v>
      </c>
      <c r="AC113" s="9">
        <f t="shared" si="18"/>
        <v>0.93475944787033782</v>
      </c>
      <c r="AD113" s="15">
        <f t="shared" si="19"/>
        <v>102.90307906886774</v>
      </c>
      <c r="AE113" s="3">
        <f t="shared" si="28"/>
        <v>809.44919999999968</v>
      </c>
      <c r="AF113" s="2">
        <f t="shared" si="29"/>
        <v>0.25</v>
      </c>
      <c r="AG113" s="9">
        <f t="shared" si="30"/>
        <v>2.9891533511730326E-2</v>
      </c>
      <c r="AH113" s="2">
        <f t="shared" si="31"/>
        <v>1.4464357503225209</v>
      </c>
    </row>
    <row r="114" spans="1:34">
      <c r="A114" s="1">
        <f>Raw!A114</f>
        <v>101</v>
      </c>
      <c r="B114" s="14">
        <f>Raw!B114</f>
        <v>0.46327546296296296</v>
      </c>
      <c r="C114" s="15">
        <f>Raw!C114</f>
        <v>63.7</v>
      </c>
      <c r="D114" s="15">
        <f>IF(C114&gt;0.5,Raw!D114*D$11,-999)</f>
        <v>39.799999999999997</v>
      </c>
      <c r="E114" s="9">
        <f>IF(Raw!$G114&gt;$C$8,IF(Raw!$Q114&gt;$C$8,IF(Raw!$N114&gt;$C$9,IF(Raw!$N114&lt;$A$9,IF(Raw!$X114&gt;$C$9,IF(Raw!$X114&lt;$A$9,Raw!H114,-999),-999),-999),-999),-999),-999)</f>
        <v>1.6209910000000001</v>
      </c>
      <c r="F114" s="9">
        <f>IF(Raw!$G114&gt;$C$8,IF(Raw!$Q114&gt;$C$8,IF(Raw!$N114&gt;$C$9,IF(Raw!$N114&lt;$A$9,IF(Raw!$X114&gt;$C$9,IF(Raw!$X114&lt;$A$9,Raw!I114,-999),-999),-999),-999),-999),-999)</f>
        <v>2.3543759999999998</v>
      </c>
      <c r="G114" s="9">
        <f>Raw!G114</f>
        <v>0.98414299999999999</v>
      </c>
      <c r="H114" s="9">
        <f>IF(Raw!$G114&gt;$C$8,IF(Raw!$Q114&gt;$C$8,IF(Raw!$N114&gt;$C$9,IF(Raw!$N114&lt;$A$9,IF(Raw!$X114&gt;$C$9,IF(Raw!$X114&lt;$A$9,Raw!L114,-999),-999),-999),-999),-999),-999)</f>
        <v>682.1</v>
      </c>
      <c r="I114" s="9">
        <f>IF(Raw!$G114&gt;$C$8,IF(Raw!$Q114&gt;$C$8,IF(Raw!$N114&gt;$C$9,IF(Raw!$N114&lt;$A$9,IF(Raw!$X114&gt;$C$9,IF(Raw!$X114&lt;$A$9,Raw!M114,-999),-999),-999),-999),-999),-999)</f>
        <v>3.4999999999999997E-5</v>
      </c>
      <c r="J114" s="9">
        <f>IF(Raw!$G114&gt;$C$8,IF(Raw!$Q114&gt;$C$8,IF(Raw!$N114&gt;$C$9,IF(Raw!$N114&lt;$A$9,IF(Raw!$X114&gt;$C$9,IF(Raw!$X114&lt;$A$9,Raw!N114,-999),-999),-999),-999),-999),-999)</f>
        <v>423</v>
      </c>
      <c r="K114" s="9">
        <f>IF(Raw!$G114&gt;$C$8,IF(Raw!$Q114&gt;$C$8,IF(Raw!$N114&gt;$C$9,IF(Raw!$N114&lt;$A$9,IF(Raw!$X114&gt;$C$9,IF(Raw!$X114&lt;$A$9,Raw!R114,-999),-999),-999),-999),-999),-999)</f>
        <v>1.5336399999999999</v>
      </c>
      <c r="L114" s="9">
        <f>IF(Raw!$G114&gt;$C$8,IF(Raw!$Q114&gt;$C$8,IF(Raw!$N114&gt;$C$9,IF(Raw!$N114&lt;$A$9,IF(Raw!$X114&gt;$C$9,IF(Raw!$X114&lt;$A$9,Raw!S114,-999),-999),-999),-999),-999),-999)</f>
        <v>2.482164</v>
      </c>
      <c r="M114" s="9">
        <f>Raw!Q114</f>
        <v>0.99095999999999995</v>
      </c>
      <c r="N114" s="9">
        <f>IF(Raw!$G114&gt;$C$8,IF(Raw!$Q114&gt;$C$8,IF(Raw!$N114&gt;$C$9,IF(Raw!$N114&lt;$A$9,IF(Raw!$X114&gt;$C$9,IF(Raw!$X114&lt;$A$9,Raw!V114,-999),-999),-999),-999),-999),-999)</f>
        <v>677.5</v>
      </c>
      <c r="O114" s="9">
        <f>IF(Raw!$G114&gt;$C$8,IF(Raw!$Q114&gt;$C$8,IF(Raw!$N114&gt;$C$9,IF(Raw!$N114&lt;$A$9,IF(Raw!$X114&gt;$C$9,IF(Raw!$X114&lt;$A$9,Raw!W114,-999),-999),-999),-999),-999),-999)</f>
        <v>2.4718E-2</v>
      </c>
      <c r="P114" s="9">
        <f>IF(Raw!$G114&gt;$C$8,IF(Raw!$Q114&gt;$C$8,IF(Raw!$N114&gt;$C$9,IF(Raw!$N114&lt;$A$9,IF(Raw!$X114&gt;$C$9,IF(Raw!$X114&lt;$A$9,Raw!X114,-999),-999),-999),-999),-999),-999)</f>
        <v>315</v>
      </c>
      <c r="R114" s="9">
        <f t="shared" si="20"/>
        <v>0.73338499999999973</v>
      </c>
      <c r="S114" s="9">
        <f t="shared" si="21"/>
        <v>0.31149867310913798</v>
      </c>
      <c r="T114" s="9">
        <f t="shared" si="22"/>
        <v>0.94852400000000014</v>
      </c>
      <c r="U114" s="9">
        <f t="shared" si="23"/>
        <v>0.38213591043943917</v>
      </c>
      <c r="V114" s="15">
        <f t="shared" si="16"/>
        <v>0</v>
      </c>
      <c r="X114" s="11">
        <f t="shared" si="24"/>
        <v>2.3959599999999996E+19</v>
      </c>
      <c r="Y114" s="11">
        <f t="shared" si="25"/>
        <v>6.8210000000000001E-18</v>
      </c>
      <c r="Z114" s="11">
        <f t="shared" si="26"/>
        <v>4.2299999999999998E-4</v>
      </c>
      <c r="AA114" s="16">
        <f t="shared" si="27"/>
        <v>6.466024890979985E-2</v>
      </c>
      <c r="AB114" s="9">
        <f t="shared" si="17"/>
        <v>1.5949717979369189</v>
      </c>
      <c r="AC114" s="9">
        <f t="shared" si="18"/>
        <v>0.93533975109020018</v>
      </c>
      <c r="AD114" s="15">
        <f t="shared" si="19"/>
        <v>152.86110853380578</v>
      </c>
      <c r="AE114" s="3">
        <f t="shared" si="28"/>
        <v>821.24839999999983</v>
      </c>
      <c r="AF114" s="2">
        <f t="shared" si="29"/>
        <v>0.25</v>
      </c>
      <c r="AG114" s="9">
        <f t="shared" si="30"/>
        <v>4.4933629907959835E-2</v>
      </c>
      <c r="AH114" s="2">
        <f t="shared" si="31"/>
        <v>2.1743149666486308</v>
      </c>
    </row>
    <row r="115" spans="1:34">
      <c r="A115" s="1">
        <f>Raw!A115</f>
        <v>102</v>
      </c>
      <c r="B115" s="14">
        <f>Raw!B115</f>
        <v>0.46332175925925928</v>
      </c>
      <c r="C115" s="15">
        <f>Raw!C115</f>
        <v>63</v>
      </c>
      <c r="D115" s="15">
        <f>IF(C115&gt;0.5,Raw!D115*D$11,-999)</f>
        <v>45.3</v>
      </c>
      <c r="E115" s="9">
        <f>IF(Raw!$G115&gt;$C$8,IF(Raw!$Q115&gt;$C$8,IF(Raw!$N115&gt;$C$9,IF(Raw!$N115&lt;$A$9,IF(Raw!$X115&gt;$C$9,IF(Raw!$X115&lt;$A$9,Raw!H115,-999),-999),-999),-999),-999),-999)</f>
        <v>1.687122</v>
      </c>
      <c r="F115" s="9">
        <f>IF(Raw!$G115&gt;$C$8,IF(Raw!$Q115&gt;$C$8,IF(Raw!$N115&gt;$C$9,IF(Raw!$N115&lt;$A$9,IF(Raw!$X115&gt;$C$9,IF(Raw!$X115&lt;$A$9,Raw!I115,-999),-999),-999),-999),-999),-999)</f>
        <v>2.4447519999999998</v>
      </c>
      <c r="G115" s="9">
        <f>Raw!G115</f>
        <v>0.98508200000000001</v>
      </c>
      <c r="H115" s="9">
        <f>IF(Raw!$G115&gt;$C$8,IF(Raw!$Q115&gt;$C$8,IF(Raw!$N115&gt;$C$9,IF(Raw!$N115&lt;$A$9,IF(Raw!$X115&gt;$C$9,IF(Raw!$X115&lt;$A$9,Raw!L115,-999),-999),-999),-999),-999),-999)</f>
        <v>688.9</v>
      </c>
      <c r="I115" s="9">
        <f>IF(Raw!$G115&gt;$C$8,IF(Raw!$Q115&gt;$C$8,IF(Raw!$N115&gt;$C$9,IF(Raw!$N115&lt;$A$9,IF(Raw!$X115&gt;$C$9,IF(Raw!$X115&lt;$A$9,Raw!M115,-999),-999),-999),-999),-999),-999)</f>
        <v>5.6440999999999998E-2</v>
      </c>
      <c r="J115" s="9">
        <f>IF(Raw!$G115&gt;$C$8,IF(Raw!$Q115&gt;$C$8,IF(Raw!$N115&gt;$C$9,IF(Raw!$N115&lt;$A$9,IF(Raw!$X115&gt;$C$9,IF(Raw!$X115&lt;$A$9,Raw!N115,-999),-999),-999),-999),-999),-999)</f>
        <v>369</v>
      </c>
      <c r="K115" s="9">
        <f>IF(Raw!$G115&gt;$C$8,IF(Raw!$Q115&gt;$C$8,IF(Raw!$N115&gt;$C$9,IF(Raw!$N115&lt;$A$9,IF(Raw!$X115&gt;$C$9,IF(Raw!$X115&lt;$A$9,Raw!R115,-999),-999),-999),-999),-999),-999)</f>
        <v>1.612106</v>
      </c>
      <c r="L115" s="9">
        <f>IF(Raw!$G115&gt;$C$8,IF(Raw!$Q115&gt;$C$8,IF(Raw!$N115&gt;$C$9,IF(Raw!$N115&lt;$A$9,IF(Raw!$X115&gt;$C$9,IF(Raw!$X115&lt;$A$9,Raw!S115,-999),-999),-999),-999),-999),-999)</f>
        <v>2.5885090000000002</v>
      </c>
      <c r="M115" s="9">
        <f>Raw!Q115</f>
        <v>0.99319199999999996</v>
      </c>
      <c r="N115" s="9">
        <f>IF(Raw!$G115&gt;$C$8,IF(Raw!$Q115&gt;$C$8,IF(Raw!$N115&gt;$C$9,IF(Raw!$N115&lt;$A$9,IF(Raw!$X115&gt;$C$9,IF(Raw!$X115&lt;$A$9,Raw!V115,-999),-999),-999),-999),-999),-999)</f>
        <v>654.9</v>
      </c>
      <c r="O115" s="9">
        <f>IF(Raw!$G115&gt;$C$8,IF(Raw!$Q115&gt;$C$8,IF(Raw!$N115&gt;$C$9,IF(Raw!$N115&lt;$A$9,IF(Raw!$X115&gt;$C$9,IF(Raw!$X115&lt;$A$9,Raw!W115,-999),-999),-999),-999),-999),-999)</f>
        <v>6.3999999999999997E-5</v>
      </c>
      <c r="P115" s="9">
        <f>IF(Raw!$G115&gt;$C$8,IF(Raw!$Q115&gt;$C$8,IF(Raw!$N115&gt;$C$9,IF(Raw!$N115&lt;$A$9,IF(Raw!$X115&gt;$C$9,IF(Raw!$X115&lt;$A$9,Raw!X115,-999),-999),-999),-999),-999),-999)</f>
        <v>476</v>
      </c>
      <c r="R115" s="9">
        <f t="shared" si="20"/>
        <v>0.7576299999999998</v>
      </c>
      <c r="S115" s="9">
        <f t="shared" si="21"/>
        <v>0.3099005543302551</v>
      </c>
      <c r="T115" s="9">
        <f t="shared" si="22"/>
        <v>0.97640300000000013</v>
      </c>
      <c r="U115" s="9">
        <f t="shared" si="23"/>
        <v>0.37720672402529798</v>
      </c>
      <c r="V115" s="15">
        <f t="shared" si="16"/>
        <v>0</v>
      </c>
      <c r="X115" s="11">
        <f t="shared" si="24"/>
        <v>2.7270599999999996E+19</v>
      </c>
      <c r="Y115" s="11">
        <f t="shared" si="25"/>
        <v>6.8889999999999993E-18</v>
      </c>
      <c r="Z115" s="11">
        <f t="shared" si="26"/>
        <v>3.6899999999999997E-4</v>
      </c>
      <c r="AA115" s="16">
        <f t="shared" si="27"/>
        <v>6.4828853749140269E-2</v>
      </c>
      <c r="AB115" s="9">
        <f t="shared" si="17"/>
        <v>1.6754050872872219</v>
      </c>
      <c r="AC115" s="9">
        <f t="shared" si="18"/>
        <v>0.93517114625085962</v>
      </c>
      <c r="AD115" s="15">
        <f t="shared" si="19"/>
        <v>175.68795053967548</v>
      </c>
      <c r="AE115" s="3">
        <f t="shared" si="28"/>
        <v>829.43559999999968</v>
      </c>
      <c r="AF115" s="2">
        <f t="shared" si="29"/>
        <v>0.25</v>
      </c>
      <c r="AG115" s="9">
        <f t="shared" si="30"/>
        <v>5.0977443287530441E-2</v>
      </c>
      <c r="AH115" s="2">
        <f t="shared" si="31"/>
        <v>2.4667719507326988</v>
      </c>
    </row>
    <row r="116" spans="1:34">
      <c r="A116" s="1">
        <f>Raw!A116</f>
        <v>103</v>
      </c>
      <c r="B116" s="14">
        <f>Raw!B116</f>
        <v>0.46337962962962959</v>
      </c>
      <c r="C116" s="15">
        <f>Raw!C116</f>
        <v>62.1</v>
      </c>
      <c r="D116" s="15">
        <f>IF(C116&gt;0.5,Raw!D116*D$11,-999)</f>
        <v>43.4</v>
      </c>
      <c r="E116" s="9">
        <f>IF(Raw!$G116&gt;$C$8,IF(Raw!$Q116&gt;$C$8,IF(Raw!$N116&gt;$C$9,IF(Raw!$N116&lt;$A$9,IF(Raw!$X116&gt;$C$9,IF(Raw!$X116&lt;$A$9,Raw!H116,-999),-999),-999),-999),-999),-999)</f>
        <v>1.723195</v>
      </c>
      <c r="F116" s="9">
        <f>IF(Raw!$G116&gt;$C$8,IF(Raw!$Q116&gt;$C$8,IF(Raw!$N116&gt;$C$9,IF(Raw!$N116&lt;$A$9,IF(Raw!$X116&gt;$C$9,IF(Raw!$X116&lt;$A$9,Raw!I116,-999),-999),-999),-999),-999),-999)</f>
        <v>2.3959899999999998</v>
      </c>
      <c r="G116" s="9">
        <f>Raw!G116</f>
        <v>0.98070500000000005</v>
      </c>
      <c r="H116" s="9">
        <f>IF(Raw!$G116&gt;$C$8,IF(Raw!$Q116&gt;$C$8,IF(Raw!$N116&gt;$C$9,IF(Raw!$N116&lt;$A$9,IF(Raw!$X116&gt;$C$9,IF(Raw!$X116&lt;$A$9,Raw!L116,-999),-999),-999),-999),-999),-999)</f>
        <v>658.5</v>
      </c>
      <c r="I116" s="9">
        <f>IF(Raw!$G116&gt;$C$8,IF(Raw!$Q116&gt;$C$8,IF(Raw!$N116&gt;$C$9,IF(Raw!$N116&lt;$A$9,IF(Raw!$X116&gt;$C$9,IF(Raw!$X116&lt;$A$9,Raw!M116,-999),-999),-999),-999),-999),-999)</f>
        <v>9.0000000000000002E-6</v>
      </c>
      <c r="J116" s="9">
        <f>IF(Raw!$G116&gt;$C$8,IF(Raw!$Q116&gt;$C$8,IF(Raw!$N116&gt;$C$9,IF(Raw!$N116&lt;$A$9,IF(Raw!$X116&gt;$C$9,IF(Raw!$X116&lt;$A$9,Raw!N116,-999),-999),-999),-999),-999),-999)</f>
        <v>708</v>
      </c>
      <c r="K116" s="9">
        <f>IF(Raw!$G116&gt;$C$8,IF(Raw!$Q116&gt;$C$8,IF(Raw!$N116&gt;$C$9,IF(Raw!$N116&lt;$A$9,IF(Raw!$X116&gt;$C$9,IF(Raw!$X116&lt;$A$9,Raw!R116,-999),-999),-999),-999),-999),-999)</f>
        <v>1.632414</v>
      </c>
      <c r="L116" s="9">
        <f>IF(Raw!$G116&gt;$C$8,IF(Raw!$Q116&gt;$C$8,IF(Raw!$N116&gt;$C$9,IF(Raw!$N116&lt;$A$9,IF(Raw!$X116&gt;$C$9,IF(Raw!$X116&lt;$A$9,Raw!S116,-999),-999),-999),-999),-999),-999)</f>
        <v>2.6860729999999999</v>
      </c>
      <c r="M116" s="9">
        <f>Raw!Q116</f>
        <v>0.99319999999999997</v>
      </c>
      <c r="N116" s="9">
        <f>IF(Raw!$G116&gt;$C$8,IF(Raw!$Q116&gt;$C$8,IF(Raw!$N116&gt;$C$9,IF(Raw!$N116&lt;$A$9,IF(Raw!$X116&gt;$C$9,IF(Raw!$X116&lt;$A$9,Raw!V116,-999),-999),-999),-999),-999),-999)</f>
        <v>652.6</v>
      </c>
      <c r="O116" s="9">
        <f>IF(Raw!$G116&gt;$C$8,IF(Raw!$Q116&gt;$C$8,IF(Raw!$N116&gt;$C$9,IF(Raw!$N116&lt;$A$9,IF(Raw!$X116&gt;$C$9,IF(Raw!$X116&lt;$A$9,Raw!W116,-999),-999),-999),-999),-999),-999)</f>
        <v>1.8E-5</v>
      </c>
      <c r="P116" s="9">
        <f>IF(Raw!$G116&gt;$C$8,IF(Raw!$Q116&gt;$C$8,IF(Raw!$N116&gt;$C$9,IF(Raw!$N116&lt;$A$9,IF(Raw!$X116&gt;$C$9,IF(Raw!$X116&lt;$A$9,Raw!X116,-999),-999),-999),-999),-999),-999)</f>
        <v>226</v>
      </c>
      <c r="R116" s="9">
        <f t="shared" si="20"/>
        <v>0.67279499999999981</v>
      </c>
      <c r="S116" s="9">
        <f t="shared" si="21"/>
        <v>0.28080042070292444</v>
      </c>
      <c r="T116" s="9">
        <f t="shared" si="22"/>
        <v>1.0536589999999999</v>
      </c>
      <c r="U116" s="9">
        <f t="shared" si="23"/>
        <v>0.39226744768291849</v>
      </c>
      <c r="V116" s="15">
        <f t="shared" si="16"/>
        <v>0</v>
      </c>
      <c r="X116" s="11">
        <f t="shared" si="24"/>
        <v>2.6126799999999996E+19</v>
      </c>
      <c r="Y116" s="11">
        <f t="shared" si="25"/>
        <v>6.585E-18</v>
      </c>
      <c r="Z116" s="11">
        <f t="shared" si="26"/>
        <v>7.0799999999999997E-4</v>
      </c>
      <c r="AA116" s="16">
        <f t="shared" si="27"/>
        <v>0.10858173708576897</v>
      </c>
      <c r="AB116" s="9">
        <f t="shared" si="17"/>
        <v>1.7468221245160542</v>
      </c>
      <c r="AC116" s="9">
        <f t="shared" si="18"/>
        <v>0.8914182629142311</v>
      </c>
      <c r="AD116" s="15">
        <f t="shared" si="19"/>
        <v>153.36403543187708</v>
      </c>
      <c r="AE116" s="3">
        <f t="shared" si="28"/>
        <v>792.83399999999983</v>
      </c>
      <c r="AF116" s="2">
        <f t="shared" si="29"/>
        <v>0.25</v>
      </c>
      <c r="AG116" s="9">
        <f t="shared" si="30"/>
        <v>4.6276706727088543E-2</v>
      </c>
      <c r="AH116" s="2">
        <f t="shared" si="31"/>
        <v>2.2393057549551201</v>
      </c>
    </row>
    <row r="117" spans="1:34">
      <c r="A117" s="1">
        <f>Raw!A117</f>
        <v>104</v>
      </c>
      <c r="B117" s="14">
        <f>Raw!B117</f>
        <v>0.4634375</v>
      </c>
      <c r="C117" s="15">
        <f>Raw!C117</f>
        <v>61.4</v>
      </c>
      <c r="D117" s="15">
        <f>IF(C117&gt;0.5,Raw!D117*D$11,-999)</f>
        <v>70.599999999999994</v>
      </c>
      <c r="E117" s="9">
        <f>IF(Raw!$G117&gt;$C$8,IF(Raw!$Q117&gt;$C$8,IF(Raw!$N117&gt;$C$9,IF(Raw!$N117&lt;$A$9,IF(Raw!$X117&gt;$C$9,IF(Raw!$X117&lt;$A$9,Raw!H117,-999),-999),-999),-999),-999),-999)</f>
        <v>1.771811</v>
      </c>
      <c r="F117" s="9">
        <f>IF(Raw!$G117&gt;$C$8,IF(Raw!$Q117&gt;$C$8,IF(Raw!$N117&gt;$C$9,IF(Raw!$N117&lt;$A$9,IF(Raw!$X117&gt;$C$9,IF(Raw!$X117&lt;$A$9,Raw!I117,-999),-999),-999),-999),-999),-999)</f>
        <v>2.4089010000000002</v>
      </c>
      <c r="G117" s="9">
        <f>Raw!G117</f>
        <v>0.979684</v>
      </c>
      <c r="H117" s="9">
        <f>IF(Raw!$G117&gt;$C$8,IF(Raw!$Q117&gt;$C$8,IF(Raw!$N117&gt;$C$9,IF(Raw!$N117&lt;$A$9,IF(Raw!$X117&gt;$C$9,IF(Raw!$X117&lt;$A$9,Raw!L117,-999),-999),-999),-999),-999),-999)</f>
        <v>587</v>
      </c>
      <c r="I117" s="9">
        <f>IF(Raw!$G117&gt;$C$8,IF(Raw!$Q117&gt;$C$8,IF(Raw!$N117&gt;$C$9,IF(Raw!$N117&lt;$A$9,IF(Raw!$X117&gt;$C$9,IF(Raw!$X117&lt;$A$9,Raw!M117,-999),-999),-999),-999),-999),-999)</f>
        <v>6.9999999999999999E-6</v>
      </c>
      <c r="J117" s="9">
        <f>IF(Raw!$G117&gt;$C$8,IF(Raw!$Q117&gt;$C$8,IF(Raw!$N117&gt;$C$9,IF(Raw!$N117&lt;$A$9,IF(Raw!$X117&gt;$C$9,IF(Raw!$X117&lt;$A$9,Raw!N117,-999),-999),-999),-999),-999),-999)</f>
        <v>414</v>
      </c>
      <c r="K117" s="9">
        <f>IF(Raw!$G117&gt;$C$8,IF(Raw!$Q117&gt;$C$8,IF(Raw!$N117&gt;$C$9,IF(Raw!$N117&lt;$A$9,IF(Raw!$X117&gt;$C$9,IF(Raw!$X117&lt;$A$9,Raw!R117,-999),-999),-999),-999),-999),-999)</f>
        <v>1.6832990000000001</v>
      </c>
      <c r="L117" s="9">
        <f>IF(Raw!$G117&gt;$C$8,IF(Raw!$Q117&gt;$C$8,IF(Raw!$N117&gt;$C$9,IF(Raw!$N117&lt;$A$9,IF(Raw!$X117&gt;$C$9,IF(Raw!$X117&lt;$A$9,Raw!S117,-999),-999),-999),-999),-999),-999)</f>
        <v>2.740329</v>
      </c>
      <c r="M117" s="9">
        <f>Raw!Q117</f>
        <v>0.99131800000000003</v>
      </c>
      <c r="N117" s="9">
        <f>IF(Raw!$G117&gt;$C$8,IF(Raw!$Q117&gt;$C$8,IF(Raw!$N117&gt;$C$9,IF(Raw!$N117&lt;$A$9,IF(Raw!$X117&gt;$C$9,IF(Raw!$X117&lt;$A$9,Raw!V117,-999),-999),-999),-999),-999),-999)</f>
        <v>603.5</v>
      </c>
      <c r="O117" s="9">
        <f>IF(Raw!$G117&gt;$C$8,IF(Raw!$Q117&gt;$C$8,IF(Raw!$N117&gt;$C$9,IF(Raw!$N117&lt;$A$9,IF(Raw!$X117&gt;$C$9,IF(Raw!$X117&lt;$A$9,Raw!W117,-999),-999),-999),-999),-999),-999)</f>
        <v>1.0000000000000001E-5</v>
      </c>
      <c r="P117" s="9">
        <f>IF(Raw!$G117&gt;$C$8,IF(Raw!$Q117&gt;$C$8,IF(Raw!$N117&gt;$C$9,IF(Raw!$N117&lt;$A$9,IF(Raw!$X117&gt;$C$9,IF(Raw!$X117&lt;$A$9,Raw!X117,-999),-999),-999),-999),-999),-999)</f>
        <v>371</v>
      </c>
      <c r="R117" s="9">
        <f t="shared" si="20"/>
        <v>0.63709000000000016</v>
      </c>
      <c r="S117" s="9">
        <f t="shared" si="21"/>
        <v>0.26447330131043167</v>
      </c>
      <c r="T117" s="9">
        <f t="shared" si="22"/>
        <v>1.0570299999999999</v>
      </c>
      <c r="U117" s="9">
        <f t="shared" si="23"/>
        <v>0.38573105638045646</v>
      </c>
      <c r="V117" s="15">
        <f t="shared" si="16"/>
        <v>0</v>
      </c>
      <c r="X117" s="11">
        <f t="shared" si="24"/>
        <v>4.2501199999999992E+19</v>
      </c>
      <c r="Y117" s="11">
        <f t="shared" si="25"/>
        <v>5.8699999999999996E-18</v>
      </c>
      <c r="Z117" s="11">
        <f t="shared" si="26"/>
        <v>4.1399999999999998E-4</v>
      </c>
      <c r="AA117" s="16">
        <f t="shared" si="27"/>
        <v>9.3616348639676522E-2</v>
      </c>
      <c r="AB117" s="9">
        <f t="shared" si="17"/>
        <v>1.7822542890025974</v>
      </c>
      <c r="AC117" s="9">
        <f t="shared" si="18"/>
        <v>0.90638365136032339</v>
      </c>
      <c r="AD117" s="15">
        <f t="shared" si="19"/>
        <v>226.1264459895568</v>
      </c>
      <c r="AE117" s="3">
        <f t="shared" si="28"/>
        <v>706.74799999999971</v>
      </c>
      <c r="AF117" s="2">
        <f t="shared" si="29"/>
        <v>0.25</v>
      </c>
      <c r="AG117" s="9">
        <f t="shared" si="30"/>
        <v>6.7095379143930753E-2</v>
      </c>
      <c r="AH117" s="2">
        <f t="shared" si="31"/>
        <v>3.2467104786424059</v>
      </c>
    </row>
    <row r="118" spans="1:34">
      <c r="A118" s="1">
        <f>Raw!A118</f>
        <v>105</v>
      </c>
      <c r="B118" s="14">
        <f>Raw!B118</f>
        <v>0.46349537037037036</v>
      </c>
      <c r="C118" s="15">
        <f>Raw!C118</f>
        <v>60.5</v>
      </c>
      <c r="D118" s="15">
        <f>IF(C118&gt;0.5,Raw!D118*D$11,-999)</f>
        <v>70.599999999999994</v>
      </c>
      <c r="E118" s="9">
        <f>IF(Raw!$G118&gt;$C$8,IF(Raw!$Q118&gt;$C$8,IF(Raw!$N118&gt;$C$9,IF(Raw!$N118&lt;$A$9,IF(Raw!$X118&gt;$C$9,IF(Raw!$X118&lt;$A$9,Raw!H118,-999),-999),-999),-999),-999),-999)</f>
        <v>1.8100879999999999</v>
      </c>
      <c r="F118" s="9">
        <f>IF(Raw!$G118&gt;$C$8,IF(Raw!$Q118&gt;$C$8,IF(Raw!$N118&gt;$C$9,IF(Raw!$N118&lt;$A$9,IF(Raw!$X118&gt;$C$9,IF(Raw!$X118&lt;$A$9,Raw!I118,-999),-999),-999),-999),-999),-999)</f>
        <v>2.426771</v>
      </c>
      <c r="G118" s="9">
        <f>Raw!G118</f>
        <v>0.97537700000000005</v>
      </c>
      <c r="H118" s="9">
        <f>IF(Raw!$G118&gt;$C$8,IF(Raw!$Q118&gt;$C$8,IF(Raw!$N118&gt;$C$9,IF(Raw!$N118&lt;$A$9,IF(Raw!$X118&gt;$C$9,IF(Raw!$X118&lt;$A$9,Raw!L118,-999),-999),-999),-999),-999),-999)</f>
        <v>598.29999999999995</v>
      </c>
      <c r="I118" s="9">
        <f>IF(Raw!$G118&gt;$C$8,IF(Raw!$Q118&gt;$C$8,IF(Raw!$N118&gt;$C$9,IF(Raw!$N118&lt;$A$9,IF(Raw!$X118&gt;$C$9,IF(Raw!$X118&lt;$A$9,Raw!M118,-999),-999),-999),-999),-999),-999)</f>
        <v>3.0000000000000001E-6</v>
      </c>
      <c r="J118" s="9">
        <f>IF(Raw!$G118&gt;$C$8,IF(Raw!$Q118&gt;$C$8,IF(Raw!$N118&gt;$C$9,IF(Raw!$N118&lt;$A$9,IF(Raw!$X118&gt;$C$9,IF(Raw!$X118&lt;$A$9,Raw!N118,-999),-999),-999),-999),-999),-999)</f>
        <v>480</v>
      </c>
      <c r="K118" s="9">
        <f>IF(Raw!$G118&gt;$C$8,IF(Raw!$Q118&gt;$C$8,IF(Raw!$N118&gt;$C$9,IF(Raw!$N118&lt;$A$9,IF(Raw!$X118&gt;$C$9,IF(Raw!$X118&lt;$A$9,Raw!R118,-999),-999),-999),-999),-999),-999)</f>
        <v>1.726119</v>
      </c>
      <c r="L118" s="9">
        <f>IF(Raw!$G118&gt;$C$8,IF(Raw!$Q118&gt;$C$8,IF(Raw!$N118&gt;$C$9,IF(Raw!$N118&lt;$A$9,IF(Raw!$X118&gt;$C$9,IF(Raw!$X118&lt;$A$9,Raw!S118,-999),-999),-999),-999),-999),-999)</f>
        <v>2.7820960000000001</v>
      </c>
      <c r="M118" s="9">
        <f>Raw!Q118</f>
        <v>0.99160599999999999</v>
      </c>
      <c r="N118" s="9">
        <f>IF(Raw!$G118&gt;$C$8,IF(Raw!$Q118&gt;$C$8,IF(Raw!$N118&gt;$C$9,IF(Raw!$N118&lt;$A$9,IF(Raw!$X118&gt;$C$9,IF(Raw!$X118&lt;$A$9,Raw!V118,-999),-999),-999),-999),-999),-999)</f>
        <v>579.70000000000005</v>
      </c>
      <c r="O118" s="9">
        <f>IF(Raw!$G118&gt;$C$8,IF(Raw!$Q118&gt;$C$8,IF(Raw!$N118&gt;$C$9,IF(Raw!$N118&lt;$A$9,IF(Raw!$X118&gt;$C$9,IF(Raw!$X118&lt;$A$9,Raw!W118,-999),-999),-999),-999),-999),-999)</f>
        <v>6.9999999999999999E-6</v>
      </c>
      <c r="P118" s="9">
        <f>IF(Raw!$G118&gt;$C$8,IF(Raw!$Q118&gt;$C$8,IF(Raw!$N118&gt;$C$9,IF(Raw!$N118&lt;$A$9,IF(Raw!$X118&gt;$C$9,IF(Raw!$X118&lt;$A$9,Raw!X118,-999),-999),-999),-999),-999),-999)</f>
        <v>479</v>
      </c>
      <c r="R118" s="9">
        <f t="shared" si="20"/>
        <v>0.61668300000000009</v>
      </c>
      <c r="S118" s="9">
        <f t="shared" si="21"/>
        <v>0.25411668426893186</v>
      </c>
      <c r="T118" s="9">
        <f t="shared" si="22"/>
        <v>1.0559770000000002</v>
      </c>
      <c r="U118" s="9">
        <f t="shared" si="23"/>
        <v>0.37956166861244189</v>
      </c>
      <c r="V118" s="15">
        <f t="shared" si="16"/>
        <v>0</v>
      </c>
      <c r="X118" s="11">
        <f t="shared" si="24"/>
        <v>4.2501199999999992E+19</v>
      </c>
      <c r="Y118" s="11">
        <f t="shared" si="25"/>
        <v>5.9829999999999989E-18</v>
      </c>
      <c r="Z118" s="11">
        <f t="shared" si="26"/>
        <v>4.7999999999999996E-4</v>
      </c>
      <c r="AA118" s="16">
        <f t="shared" si="27"/>
        <v>0.10877939774296727</v>
      </c>
      <c r="AB118" s="9">
        <f t="shared" si="17"/>
        <v>1.8409875420904254</v>
      </c>
      <c r="AC118" s="9">
        <f t="shared" si="18"/>
        <v>0.8912206022570327</v>
      </c>
      <c r="AD118" s="15">
        <f t="shared" si="19"/>
        <v>226.6237452978485</v>
      </c>
      <c r="AE118" s="3">
        <f t="shared" si="28"/>
        <v>720.35319999999967</v>
      </c>
      <c r="AF118" s="2">
        <f t="shared" si="29"/>
        <v>0.25</v>
      </c>
      <c r="AG118" s="9">
        <f t="shared" si="30"/>
        <v>6.6167451471117245E-2</v>
      </c>
      <c r="AH118" s="2">
        <f t="shared" si="31"/>
        <v>3.2018085414719923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59.9</v>
      </c>
      <c r="D119" s="15">
        <f>IF(C119&gt;0.5,Raw!D119*D$11,-999)</f>
        <v>77.8</v>
      </c>
      <c r="E119" s="9">
        <f>IF(Raw!$G119&gt;$C$8,IF(Raw!$Q119&gt;$C$8,IF(Raw!$N119&gt;$C$9,IF(Raw!$N119&lt;$A$9,IF(Raw!$X119&gt;$C$9,IF(Raw!$X119&lt;$A$9,Raw!H119,-999),-999),-999),-999),-999),-999)</f>
        <v>1.8039069999999999</v>
      </c>
      <c r="F119" s="9">
        <f>IF(Raw!$G119&gt;$C$8,IF(Raw!$Q119&gt;$C$8,IF(Raw!$N119&gt;$C$9,IF(Raw!$N119&lt;$A$9,IF(Raw!$X119&gt;$C$9,IF(Raw!$X119&lt;$A$9,Raw!I119,-999),-999),-999),-999),-999),-999)</f>
        <v>2.3957570000000001</v>
      </c>
      <c r="G119" s="9">
        <f>Raw!G119</f>
        <v>0.97938000000000003</v>
      </c>
      <c r="H119" s="9">
        <f>IF(Raw!$G119&gt;$C$8,IF(Raw!$Q119&gt;$C$8,IF(Raw!$N119&gt;$C$9,IF(Raw!$N119&lt;$A$9,IF(Raw!$X119&gt;$C$9,IF(Raw!$X119&lt;$A$9,Raw!L119,-999),-999),-999),-999),-999),-999)</f>
        <v>562</v>
      </c>
      <c r="I119" s="9">
        <f>IF(Raw!$G119&gt;$C$8,IF(Raw!$Q119&gt;$C$8,IF(Raw!$N119&gt;$C$9,IF(Raw!$N119&lt;$A$9,IF(Raw!$X119&gt;$C$9,IF(Raw!$X119&lt;$A$9,Raw!M119,-999),-999),-999),-999),-999),-999)</f>
        <v>3.9999999999999998E-6</v>
      </c>
      <c r="J119" s="9">
        <f>IF(Raw!$G119&gt;$C$8,IF(Raw!$Q119&gt;$C$8,IF(Raw!$N119&gt;$C$9,IF(Raw!$N119&lt;$A$9,IF(Raw!$X119&gt;$C$9,IF(Raw!$X119&lt;$A$9,Raw!N119,-999),-999),-999),-999),-999),-999)</f>
        <v>535</v>
      </c>
      <c r="K119" s="9">
        <f>IF(Raw!$G119&gt;$C$8,IF(Raw!$Q119&gt;$C$8,IF(Raw!$N119&gt;$C$9,IF(Raw!$N119&lt;$A$9,IF(Raw!$X119&gt;$C$9,IF(Raw!$X119&lt;$A$9,Raw!R119,-999),-999),-999),-999),-999),-999)</f>
        <v>1.702399</v>
      </c>
      <c r="L119" s="9">
        <f>IF(Raw!$G119&gt;$C$8,IF(Raw!$Q119&gt;$C$8,IF(Raw!$N119&gt;$C$9,IF(Raw!$N119&lt;$A$9,IF(Raw!$X119&gt;$C$9,IF(Raw!$X119&lt;$A$9,Raw!S119,-999),-999),-999),-999),-999),-999)</f>
        <v>2.7873600000000001</v>
      </c>
      <c r="M119" s="9">
        <f>Raw!Q119</f>
        <v>0.991309</v>
      </c>
      <c r="N119" s="9">
        <f>IF(Raw!$G119&gt;$C$8,IF(Raw!$Q119&gt;$C$8,IF(Raw!$N119&gt;$C$9,IF(Raw!$N119&lt;$A$9,IF(Raw!$X119&gt;$C$9,IF(Raw!$X119&lt;$A$9,Raw!V119,-999),-999),-999),-999),-999),-999)</f>
        <v>594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469</v>
      </c>
      <c r="R119" s="9">
        <f t="shared" si="20"/>
        <v>0.59185000000000021</v>
      </c>
      <c r="S119" s="9">
        <f t="shared" si="21"/>
        <v>0.24704091441661244</v>
      </c>
      <c r="T119" s="9">
        <f t="shared" si="22"/>
        <v>1.0849610000000001</v>
      </c>
      <c r="U119" s="9">
        <f t="shared" si="23"/>
        <v>0.3892432265656392</v>
      </c>
      <c r="V119" s="15">
        <f t="shared" si="16"/>
        <v>0</v>
      </c>
      <c r="X119" s="11">
        <f t="shared" si="24"/>
        <v>4.6835599999999984E+19</v>
      </c>
      <c r="Y119" s="11">
        <f t="shared" si="25"/>
        <v>5.6199999999999994E-18</v>
      </c>
      <c r="Z119" s="11">
        <f t="shared" si="26"/>
        <v>5.3499999999999999E-4</v>
      </c>
      <c r="AA119" s="16">
        <f t="shared" si="27"/>
        <v>0.12343798727222158</v>
      </c>
      <c r="AB119" s="9">
        <f t="shared" si="17"/>
        <v>1.8363244021088567</v>
      </c>
      <c r="AC119" s="9">
        <f t="shared" si="18"/>
        <v>0.87656201272777845</v>
      </c>
      <c r="AD119" s="15">
        <f t="shared" si="19"/>
        <v>230.72520985461975</v>
      </c>
      <c r="AE119" s="3">
        <f t="shared" si="28"/>
        <v>676.64799999999968</v>
      </c>
      <c r="AF119" s="2">
        <f t="shared" si="29"/>
        <v>0.25</v>
      </c>
      <c r="AG119" s="9">
        <f t="shared" si="30"/>
        <v>6.9083250102958779E-2</v>
      </c>
      <c r="AH119" s="2">
        <f t="shared" si="31"/>
        <v>3.3429025198114446</v>
      </c>
    </row>
    <row r="120" spans="1:34">
      <c r="A120" s="1">
        <f>Raw!A120</f>
        <v>107</v>
      </c>
      <c r="B120" s="14">
        <f>Raw!B120</f>
        <v>0.46359953703703699</v>
      </c>
      <c r="C120" s="15">
        <f>Raw!C120</f>
        <v>59</v>
      </c>
      <c r="D120" s="15">
        <f>IF(C120&gt;0.5,Raw!D120*D$11,-999)</f>
        <v>80.599999999999994</v>
      </c>
      <c r="E120" s="9">
        <f>IF(Raw!$G120&gt;$C$8,IF(Raw!$Q120&gt;$C$8,IF(Raw!$N120&gt;$C$9,IF(Raw!$N120&lt;$A$9,IF(Raw!$X120&gt;$C$9,IF(Raw!$X120&lt;$A$9,Raw!H120,-999),-999),-999),-999),-999),-999)</f>
        <v>1.8260289999999999</v>
      </c>
      <c r="F120" s="9">
        <f>IF(Raw!$G120&gt;$C$8,IF(Raw!$Q120&gt;$C$8,IF(Raw!$N120&gt;$C$9,IF(Raw!$N120&lt;$A$9,IF(Raw!$X120&gt;$C$9,IF(Raw!$X120&lt;$A$9,Raw!I120,-999),-999),-999),-999),-999),-999)</f>
        <v>2.3928029999999998</v>
      </c>
      <c r="G120" s="9">
        <f>Raw!G120</f>
        <v>0.982595</v>
      </c>
      <c r="H120" s="9">
        <f>IF(Raw!$G120&gt;$C$8,IF(Raw!$Q120&gt;$C$8,IF(Raw!$N120&gt;$C$9,IF(Raw!$N120&lt;$A$9,IF(Raw!$X120&gt;$C$9,IF(Raw!$X120&lt;$A$9,Raw!L120,-999),-999),-999),-999),-999),-999)</f>
        <v>521.5</v>
      </c>
      <c r="I120" s="9">
        <f>IF(Raw!$G120&gt;$C$8,IF(Raw!$Q120&gt;$C$8,IF(Raw!$N120&gt;$C$9,IF(Raw!$N120&lt;$A$9,IF(Raw!$X120&gt;$C$9,IF(Raw!$X120&lt;$A$9,Raw!M120,-999),-999),-999),-999),-999),-999)</f>
        <v>1.2999999999999999E-5</v>
      </c>
      <c r="J120" s="9">
        <f>IF(Raw!$G120&gt;$C$8,IF(Raw!$Q120&gt;$C$8,IF(Raw!$N120&gt;$C$9,IF(Raw!$N120&lt;$A$9,IF(Raw!$X120&gt;$C$9,IF(Raw!$X120&lt;$A$9,Raw!N120,-999),-999),-999),-999),-999),-999)</f>
        <v>333</v>
      </c>
      <c r="K120" s="9">
        <f>IF(Raw!$G120&gt;$C$8,IF(Raw!$Q120&gt;$C$8,IF(Raw!$N120&gt;$C$9,IF(Raw!$N120&lt;$A$9,IF(Raw!$X120&gt;$C$9,IF(Raw!$X120&lt;$A$9,Raw!R120,-999),-999),-999),-999),-999),-999)</f>
        <v>1.7406919999999999</v>
      </c>
      <c r="L120" s="9">
        <f>IF(Raw!$G120&gt;$C$8,IF(Raw!$Q120&gt;$C$8,IF(Raw!$N120&gt;$C$9,IF(Raw!$N120&lt;$A$9,IF(Raw!$X120&gt;$C$9,IF(Raw!$X120&lt;$A$9,Raw!S120,-999),-999),-999),-999),-999),-999)</f>
        <v>2.7836120000000002</v>
      </c>
      <c r="M120" s="9">
        <f>Raw!Q120</f>
        <v>0.99209599999999998</v>
      </c>
      <c r="N120" s="9">
        <f>IF(Raw!$G120&gt;$C$8,IF(Raw!$Q120&gt;$C$8,IF(Raw!$N120&gt;$C$9,IF(Raw!$N120&lt;$A$9,IF(Raw!$X120&gt;$C$9,IF(Raw!$X120&lt;$A$9,Raw!V120,-999),-999),-999),-999),-999),-999)</f>
        <v>555.6</v>
      </c>
      <c r="O120" s="9">
        <f>IF(Raw!$G120&gt;$C$8,IF(Raw!$Q120&gt;$C$8,IF(Raw!$N120&gt;$C$9,IF(Raw!$N120&lt;$A$9,IF(Raw!$X120&gt;$C$9,IF(Raw!$X120&lt;$A$9,Raw!W120,-999),-999),-999),-999),-999),-999)</f>
        <v>3.0000000000000001E-6</v>
      </c>
      <c r="P120" s="9">
        <f>IF(Raw!$G120&gt;$C$8,IF(Raw!$Q120&gt;$C$8,IF(Raw!$N120&gt;$C$9,IF(Raw!$N120&lt;$A$9,IF(Raw!$X120&gt;$C$9,IF(Raw!$X120&lt;$A$9,Raw!X120,-999),-999),-999),-999),-999),-999)</f>
        <v>528</v>
      </c>
      <c r="R120" s="9">
        <f t="shared" si="20"/>
        <v>0.56677399999999989</v>
      </c>
      <c r="S120" s="9">
        <f t="shared" si="21"/>
        <v>0.23686613565763665</v>
      </c>
      <c r="T120" s="9">
        <f t="shared" si="22"/>
        <v>1.0429200000000003</v>
      </c>
      <c r="U120" s="9">
        <f t="shared" si="23"/>
        <v>0.37466428510870059</v>
      </c>
      <c r="V120" s="15">
        <f t="shared" si="16"/>
        <v>0</v>
      </c>
      <c r="X120" s="11">
        <f t="shared" si="24"/>
        <v>4.8521199999999984E+19</v>
      </c>
      <c r="Y120" s="11">
        <f t="shared" si="25"/>
        <v>5.2149999999999996E-18</v>
      </c>
      <c r="Z120" s="11">
        <f t="shared" si="26"/>
        <v>3.3299999999999996E-4</v>
      </c>
      <c r="AA120" s="16">
        <f t="shared" si="27"/>
        <v>7.7713411243669345E-2</v>
      </c>
      <c r="AB120" s="9">
        <f t="shared" si="17"/>
        <v>1.8217408708542475</v>
      </c>
      <c r="AC120" s="9">
        <f t="shared" si="18"/>
        <v>0.92228658875633074</v>
      </c>
      <c r="AD120" s="15">
        <f t="shared" si="19"/>
        <v>233.37360733834646</v>
      </c>
      <c r="AE120" s="3">
        <f t="shared" si="28"/>
        <v>627.88599999999974</v>
      </c>
      <c r="AF120" s="2">
        <f t="shared" si="29"/>
        <v>0.25</v>
      </c>
      <c r="AG120" s="9">
        <f t="shared" si="30"/>
        <v>6.7259042889738607E-2</v>
      </c>
      <c r="AH120" s="2">
        <f t="shared" si="31"/>
        <v>3.2546300821272953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58.3</v>
      </c>
      <c r="D121" s="15">
        <f>IF(C121&gt;0.5,Raw!D121*D$11,-999)</f>
        <v>80.599999999999994</v>
      </c>
      <c r="E121" s="9">
        <f>IF(Raw!$G121&gt;$C$8,IF(Raw!$Q121&gt;$C$8,IF(Raw!$N121&gt;$C$9,IF(Raw!$N121&lt;$A$9,IF(Raw!$X121&gt;$C$9,IF(Raw!$X121&lt;$A$9,Raw!H121,-999),-999),-999),-999),-999),-999)</f>
        <v>1.8430299999999999</v>
      </c>
      <c r="F121" s="9">
        <f>IF(Raw!$G121&gt;$C$8,IF(Raw!$Q121&gt;$C$8,IF(Raw!$N121&gt;$C$9,IF(Raw!$N121&lt;$A$9,IF(Raw!$X121&gt;$C$9,IF(Raw!$X121&lt;$A$9,Raw!I121,-999),-999),-999),-999),-999),-999)</f>
        <v>2.3970479999999998</v>
      </c>
      <c r="G121" s="9">
        <f>Raw!G121</f>
        <v>0.97923099999999996</v>
      </c>
      <c r="H121" s="9">
        <f>IF(Raw!$G121&gt;$C$8,IF(Raw!$Q121&gt;$C$8,IF(Raw!$N121&gt;$C$9,IF(Raw!$N121&lt;$A$9,IF(Raw!$X121&gt;$C$9,IF(Raw!$X121&lt;$A$9,Raw!L121,-999),-999),-999),-999),-999),-999)</f>
        <v>547.5</v>
      </c>
      <c r="I121" s="9">
        <f>IF(Raw!$G121&gt;$C$8,IF(Raw!$Q121&gt;$C$8,IF(Raw!$N121&gt;$C$9,IF(Raw!$N121&lt;$A$9,IF(Raw!$X121&gt;$C$9,IF(Raw!$X121&lt;$A$9,Raw!M121,-999),-999),-999),-999),-999),-999)</f>
        <v>4.3999999999999999E-5</v>
      </c>
      <c r="J121" s="9">
        <f>IF(Raw!$G121&gt;$C$8,IF(Raw!$Q121&gt;$C$8,IF(Raw!$N121&gt;$C$9,IF(Raw!$N121&lt;$A$9,IF(Raw!$X121&gt;$C$9,IF(Raw!$X121&lt;$A$9,Raw!N121,-999),-999),-999),-999),-999),-999)</f>
        <v>476</v>
      </c>
      <c r="K121" s="9">
        <f>IF(Raw!$G121&gt;$C$8,IF(Raw!$Q121&gt;$C$8,IF(Raw!$N121&gt;$C$9,IF(Raw!$N121&lt;$A$9,IF(Raw!$X121&gt;$C$9,IF(Raw!$X121&lt;$A$9,Raw!R121,-999),-999),-999),-999),-999),-999)</f>
        <v>1.767304</v>
      </c>
      <c r="L121" s="9">
        <f>IF(Raw!$G121&gt;$C$8,IF(Raw!$Q121&gt;$C$8,IF(Raw!$N121&gt;$C$9,IF(Raw!$N121&lt;$A$9,IF(Raw!$X121&gt;$C$9,IF(Raw!$X121&lt;$A$9,Raw!S121,-999),-999),-999),-999),-999),-999)</f>
        <v>2.8044190000000002</v>
      </c>
      <c r="M121" s="9">
        <f>Raw!Q121</f>
        <v>0.99080000000000001</v>
      </c>
      <c r="N121" s="9">
        <f>IF(Raw!$G121&gt;$C$8,IF(Raw!$Q121&gt;$C$8,IF(Raw!$N121&gt;$C$9,IF(Raw!$N121&lt;$A$9,IF(Raw!$X121&gt;$C$9,IF(Raw!$X121&lt;$A$9,Raw!V121,-999),-999),-999),-999),-999),-999)</f>
        <v>569.9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493</v>
      </c>
      <c r="R121" s="9">
        <f t="shared" si="20"/>
        <v>0.5540179999999999</v>
      </c>
      <c r="S121" s="9">
        <f t="shared" si="21"/>
        <v>0.23112511722752316</v>
      </c>
      <c r="T121" s="9">
        <f t="shared" si="22"/>
        <v>1.0371150000000002</v>
      </c>
      <c r="U121" s="9">
        <f t="shared" si="23"/>
        <v>0.36981456765198073</v>
      </c>
      <c r="V121" s="15">
        <f t="shared" si="16"/>
        <v>0</v>
      </c>
      <c r="X121" s="11">
        <f t="shared" si="24"/>
        <v>4.8521199999999984E+19</v>
      </c>
      <c r="Y121" s="11">
        <f t="shared" si="25"/>
        <v>5.4749999999999998E-18</v>
      </c>
      <c r="Z121" s="11">
        <f t="shared" si="26"/>
        <v>4.7599999999999997E-4</v>
      </c>
      <c r="AA121" s="16">
        <f t="shared" si="27"/>
        <v>0.11225618173423964</v>
      </c>
      <c r="AB121" s="9">
        <f t="shared" si="17"/>
        <v>1.883726569919306</v>
      </c>
      <c r="AC121" s="9">
        <f t="shared" si="18"/>
        <v>0.88774381826576032</v>
      </c>
      <c r="AD121" s="15">
        <f t="shared" si="19"/>
        <v>235.83231456773035</v>
      </c>
      <c r="AE121" s="3">
        <f t="shared" si="28"/>
        <v>659.18999999999983</v>
      </c>
      <c r="AF121" s="2">
        <f t="shared" si="29"/>
        <v>0.25</v>
      </c>
      <c r="AG121" s="9">
        <f t="shared" si="30"/>
        <v>6.7087865730947022E-2</v>
      </c>
      <c r="AH121" s="2">
        <f t="shared" si="31"/>
        <v>3.2463469084982934</v>
      </c>
    </row>
    <row r="122" spans="1:34">
      <c r="A122" s="1">
        <f>Raw!A122</f>
        <v>109</v>
      </c>
      <c r="B122" s="14">
        <f>Raw!B122</f>
        <v>0.46371527777777777</v>
      </c>
      <c r="C122" s="15">
        <f>Raw!C122</f>
        <v>57.7</v>
      </c>
      <c r="D122" s="15">
        <f>IF(C122&gt;0.5,Raw!D122*D$11,-999)</f>
        <v>87.8</v>
      </c>
      <c r="E122" s="9">
        <f>IF(Raw!$G122&gt;$C$8,IF(Raw!$Q122&gt;$C$8,IF(Raw!$N122&gt;$C$9,IF(Raw!$N122&lt;$A$9,IF(Raw!$X122&gt;$C$9,IF(Raw!$X122&lt;$A$9,Raw!H122,-999),-999),-999),-999),-999),-999)</f>
        <v>1.79487</v>
      </c>
      <c r="F122" s="9">
        <f>IF(Raw!$G122&gt;$C$8,IF(Raw!$Q122&gt;$C$8,IF(Raw!$N122&gt;$C$9,IF(Raw!$N122&lt;$A$9,IF(Raw!$X122&gt;$C$9,IF(Raw!$X122&lt;$A$9,Raw!I122,-999),-999),-999),-999),-999),-999)</f>
        <v>2.3561429999999999</v>
      </c>
      <c r="G122" s="9">
        <f>Raw!G122</f>
        <v>0.98088299999999995</v>
      </c>
      <c r="H122" s="9">
        <f>IF(Raw!$G122&gt;$C$8,IF(Raw!$Q122&gt;$C$8,IF(Raw!$N122&gt;$C$9,IF(Raw!$N122&lt;$A$9,IF(Raw!$X122&gt;$C$9,IF(Raw!$X122&lt;$A$9,Raw!L122,-999),-999),-999),-999),-999),-999)</f>
        <v>590.20000000000005</v>
      </c>
      <c r="I122" s="9">
        <f>IF(Raw!$G122&gt;$C$8,IF(Raw!$Q122&gt;$C$8,IF(Raw!$N122&gt;$C$9,IF(Raw!$N122&lt;$A$9,IF(Raw!$X122&gt;$C$9,IF(Raw!$X122&lt;$A$9,Raw!M122,-999),-999),-999),-999),-999),-999)</f>
        <v>1.4E-5</v>
      </c>
      <c r="J122" s="9">
        <f>IF(Raw!$G122&gt;$C$8,IF(Raw!$Q122&gt;$C$8,IF(Raw!$N122&gt;$C$9,IF(Raw!$N122&lt;$A$9,IF(Raw!$X122&gt;$C$9,IF(Raw!$X122&lt;$A$9,Raw!N122,-999),-999),-999),-999),-999),-999)</f>
        <v>469</v>
      </c>
      <c r="K122" s="9">
        <f>IF(Raw!$G122&gt;$C$8,IF(Raw!$Q122&gt;$C$8,IF(Raw!$N122&gt;$C$9,IF(Raw!$N122&lt;$A$9,IF(Raw!$X122&gt;$C$9,IF(Raw!$X122&lt;$A$9,Raw!R122,-999),-999),-999),-999),-999),-999)</f>
        <v>1.788348</v>
      </c>
      <c r="L122" s="9">
        <f>IF(Raw!$G122&gt;$C$8,IF(Raw!$Q122&gt;$C$8,IF(Raw!$N122&gt;$C$9,IF(Raw!$N122&lt;$A$9,IF(Raw!$X122&gt;$C$9,IF(Raw!$X122&lt;$A$9,Raw!S122,-999),-999),-999),-999),-999),-999)</f>
        <v>2.7867069999999998</v>
      </c>
      <c r="M122" s="9">
        <f>Raw!Q122</f>
        <v>0.99204300000000001</v>
      </c>
      <c r="N122" s="9">
        <f>IF(Raw!$G122&gt;$C$8,IF(Raw!$Q122&gt;$C$8,IF(Raw!$N122&gt;$C$9,IF(Raw!$N122&lt;$A$9,IF(Raw!$X122&gt;$C$9,IF(Raw!$X122&lt;$A$9,Raw!V122,-999),-999),-999),-999),-999),-999)</f>
        <v>546.1</v>
      </c>
      <c r="O122" s="9">
        <f>IF(Raw!$G122&gt;$C$8,IF(Raw!$Q122&gt;$C$8,IF(Raw!$N122&gt;$C$9,IF(Raw!$N122&lt;$A$9,IF(Raw!$X122&gt;$C$9,IF(Raw!$X122&lt;$A$9,Raw!W122,-999),-999),-999),-999),-999),-999)</f>
        <v>6.9999999999999999E-6</v>
      </c>
      <c r="P122" s="9">
        <f>IF(Raw!$G122&gt;$C$8,IF(Raw!$Q122&gt;$C$8,IF(Raw!$N122&gt;$C$9,IF(Raw!$N122&lt;$A$9,IF(Raw!$X122&gt;$C$9,IF(Raw!$X122&lt;$A$9,Raw!X122,-999),-999),-999),-999),-999),-999)</f>
        <v>765</v>
      </c>
      <c r="R122" s="9">
        <f t="shared" si="20"/>
        <v>0.56127299999999991</v>
      </c>
      <c r="S122" s="9">
        <f t="shared" si="21"/>
        <v>0.23821686544492415</v>
      </c>
      <c r="T122" s="9">
        <f t="shared" si="22"/>
        <v>0.99835899999999977</v>
      </c>
      <c r="U122" s="9">
        <f t="shared" si="23"/>
        <v>0.35825761373549492</v>
      </c>
      <c r="V122" s="15">
        <f t="shared" si="16"/>
        <v>0</v>
      </c>
      <c r="X122" s="11">
        <f t="shared" si="24"/>
        <v>5.2855599999999984E+19</v>
      </c>
      <c r="Y122" s="11">
        <f t="shared" si="25"/>
        <v>5.9019999999999999E-18</v>
      </c>
      <c r="Z122" s="11">
        <f t="shared" si="26"/>
        <v>4.6899999999999996E-4</v>
      </c>
      <c r="AA122" s="16">
        <f t="shared" si="27"/>
        <v>0.12763282215598137</v>
      </c>
      <c r="AB122" s="9">
        <f t="shared" si="17"/>
        <v>1.9157713766948234</v>
      </c>
      <c r="AC122" s="9">
        <f t="shared" si="18"/>
        <v>0.87236717784401863</v>
      </c>
      <c r="AD122" s="15">
        <f t="shared" si="19"/>
        <v>272.13821355219903</v>
      </c>
      <c r="AE122" s="3">
        <f t="shared" si="28"/>
        <v>710.60079999999982</v>
      </c>
      <c r="AF122" s="2">
        <f t="shared" si="29"/>
        <v>0.25</v>
      </c>
      <c r="AG122" s="9">
        <f t="shared" si="30"/>
        <v>7.499660537957796E-2</v>
      </c>
      <c r="AH122" s="2">
        <f t="shared" si="31"/>
        <v>3.6290467041873899</v>
      </c>
    </row>
    <row r="123" spans="1:34">
      <c r="A123" s="1">
        <f>Raw!A123</f>
        <v>110</v>
      </c>
      <c r="B123" s="14">
        <f>Raw!B123</f>
        <v>0.46377314814814818</v>
      </c>
      <c r="C123" s="15">
        <f>Raw!C123</f>
        <v>56.8</v>
      </c>
      <c r="D123" s="15">
        <f>IF(C123&gt;0.5,Raw!D123*D$11,-999)</f>
        <v>92.3</v>
      </c>
      <c r="E123" s="9">
        <f>IF(Raw!$G123&gt;$C$8,IF(Raw!$Q123&gt;$C$8,IF(Raw!$N123&gt;$C$9,IF(Raw!$N123&lt;$A$9,IF(Raw!$X123&gt;$C$9,IF(Raw!$X123&lt;$A$9,Raw!H123,-999),-999),-999),-999),-999),-999)</f>
        <v>1.792122</v>
      </c>
      <c r="F123" s="9">
        <f>IF(Raw!$G123&gt;$C$8,IF(Raw!$Q123&gt;$C$8,IF(Raw!$N123&gt;$C$9,IF(Raw!$N123&lt;$A$9,IF(Raw!$X123&gt;$C$9,IF(Raw!$X123&lt;$A$9,Raw!I123,-999),-999),-999),-999),-999),-999)</f>
        <v>2.3478940000000001</v>
      </c>
      <c r="G123" s="9">
        <f>Raw!G123</f>
        <v>0.97771600000000003</v>
      </c>
      <c r="H123" s="9">
        <f>IF(Raw!$G123&gt;$C$8,IF(Raw!$Q123&gt;$C$8,IF(Raw!$N123&gt;$C$9,IF(Raw!$N123&lt;$A$9,IF(Raw!$X123&gt;$C$9,IF(Raw!$X123&lt;$A$9,Raw!L123,-999),-999),-999),-999),-999),-999)</f>
        <v>577.20000000000005</v>
      </c>
      <c r="I123" s="9">
        <f>IF(Raw!$G123&gt;$C$8,IF(Raw!$Q123&gt;$C$8,IF(Raw!$N123&gt;$C$9,IF(Raw!$N123&lt;$A$9,IF(Raw!$X123&gt;$C$9,IF(Raw!$X123&lt;$A$9,Raw!M123,-999),-999),-999),-999),-999),-999)</f>
        <v>3.9999999999999998E-6</v>
      </c>
      <c r="J123" s="9">
        <f>IF(Raw!$G123&gt;$C$8,IF(Raw!$Q123&gt;$C$8,IF(Raw!$N123&gt;$C$9,IF(Raw!$N123&lt;$A$9,IF(Raw!$X123&gt;$C$9,IF(Raw!$X123&lt;$A$9,Raw!N123,-999),-999),-999),-999),-999),-999)</f>
        <v>628</v>
      </c>
      <c r="K123" s="9">
        <f>IF(Raw!$G123&gt;$C$8,IF(Raw!$Q123&gt;$C$8,IF(Raw!$N123&gt;$C$9,IF(Raw!$N123&lt;$A$9,IF(Raw!$X123&gt;$C$9,IF(Raw!$X123&lt;$A$9,Raw!R123,-999),-999),-999),-999),-999),-999)</f>
        <v>1.7374689999999999</v>
      </c>
      <c r="L123" s="9">
        <f>IF(Raw!$G123&gt;$C$8,IF(Raw!$Q123&gt;$C$8,IF(Raw!$N123&gt;$C$9,IF(Raw!$N123&lt;$A$9,IF(Raw!$X123&gt;$C$9,IF(Raw!$X123&lt;$A$9,Raw!S123,-999),-999),-999),-999),-999),-999)</f>
        <v>2.7388210000000002</v>
      </c>
      <c r="M123" s="9">
        <f>Raw!Q123</f>
        <v>0.98832500000000001</v>
      </c>
      <c r="N123" s="9">
        <f>IF(Raw!$G123&gt;$C$8,IF(Raw!$Q123&gt;$C$8,IF(Raw!$N123&gt;$C$9,IF(Raw!$N123&lt;$A$9,IF(Raw!$X123&gt;$C$9,IF(Raw!$X123&lt;$A$9,Raw!V123,-999),-999),-999),-999),-999),-999)</f>
        <v>554.6</v>
      </c>
      <c r="O123" s="9">
        <f>IF(Raw!$G123&gt;$C$8,IF(Raw!$Q123&gt;$C$8,IF(Raw!$N123&gt;$C$9,IF(Raw!$N123&lt;$A$9,IF(Raw!$X123&gt;$C$9,IF(Raw!$X123&lt;$A$9,Raw!W123,-999),-999),-999),-999),-999),-999)</f>
        <v>5.0000000000000004E-6</v>
      </c>
      <c r="P123" s="9">
        <f>IF(Raw!$G123&gt;$C$8,IF(Raw!$Q123&gt;$C$8,IF(Raw!$N123&gt;$C$9,IF(Raw!$N123&lt;$A$9,IF(Raw!$X123&gt;$C$9,IF(Raw!$X123&lt;$A$9,Raw!X123,-999),-999),-999),-999),-999),-999)</f>
        <v>694</v>
      </c>
      <c r="R123" s="9">
        <f t="shared" si="20"/>
        <v>0.55577200000000015</v>
      </c>
      <c r="S123" s="9">
        <f t="shared" si="21"/>
        <v>0.23671085662299921</v>
      </c>
      <c r="T123" s="9">
        <f t="shared" si="22"/>
        <v>1.0013520000000002</v>
      </c>
      <c r="U123" s="9">
        <f t="shared" si="23"/>
        <v>0.36561425518498658</v>
      </c>
      <c r="V123" s="15">
        <f t="shared" si="16"/>
        <v>0</v>
      </c>
      <c r="X123" s="11">
        <f t="shared" si="24"/>
        <v>5.5564599999999984E+19</v>
      </c>
      <c r="Y123" s="11">
        <f t="shared" si="25"/>
        <v>5.7719999999999998E-18</v>
      </c>
      <c r="Z123" s="11">
        <f t="shared" si="26"/>
        <v>6.2799999999999998E-4</v>
      </c>
      <c r="AA123" s="16">
        <f t="shared" si="27"/>
        <v>0.16764568951536937</v>
      </c>
      <c r="AB123" s="9">
        <f t="shared" si="17"/>
        <v>1.9053413464875941</v>
      </c>
      <c r="AC123" s="9">
        <f t="shared" si="18"/>
        <v>0.8323543104846306</v>
      </c>
      <c r="AD123" s="15">
        <f t="shared" si="19"/>
        <v>266.95173489708498</v>
      </c>
      <c r="AE123" s="3">
        <f t="shared" si="28"/>
        <v>694.94879999999978</v>
      </c>
      <c r="AF123" s="2">
        <f t="shared" si="29"/>
        <v>0.25</v>
      </c>
      <c r="AG123" s="9">
        <f t="shared" si="30"/>
        <v>7.5077969019029009E-2</v>
      </c>
      <c r="AH123" s="2">
        <f t="shared" si="31"/>
        <v>3.6329838483567296</v>
      </c>
    </row>
    <row r="124" spans="1:34">
      <c r="A124" s="1">
        <f>Raw!A124</f>
        <v>111</v>
      </c>
      <c r="B124" s="14">
        <f>Raw!B124</f>
        <v>0.4638194444444444</v>
      </c>
      <c r="C124" s="15">
        <f>Raw!C124</f>
        <v>56.1</v>
      </c>
      <c r="D124" s="15">
        <f>IF(C124&gt;0.5,Raw!D124*D$11,-999)</f>
        <v>92.3</v>
      </c>
      <c r="E124" s="9">
        <f>IF(Raw!$G124&gt;$C$8,IF(Raw!$Q124&gt;$C$8,IF(Raw!$N124&gt;$C$9,IF(Raw!$N124&lt;$A$9,IF(Raw!$X124&gt;$C$9,IF(Raw!$X124&lt;$A$9,Raw!H124,-999),-999),-999),-999),-999),-999)</f>
        <v>1.816198</v>
      </c>
      <c r="F124" s="9">
        <f>IF(Raw!$G124&gt;$C$8,IF(Raw!$Q124&gt;$C$8,IF(Raw!$N124&gt;$C$9,IF(Raw!$N124&lt;$A$9,IF(Raw!$X124&gt;$C$9,IF(Raw!$X124&lt;$A$9,Raw!I124,-999),-999),-999),-999),-999),-999)</f>
        <v>2.3768340000000001</v>
      </c>
      <c r="G124" s="9">
        <f>Raw!G124</f>
        <v>0.98013899999999998</v>
      </c>
      <c r="H124" s="9">
        <f>IF(Raw!$G124&gt;$C$8,IF(Raw!$Q124&gt;$C$8,IF(Raw!$N124&gt;$C$9,IF(Raw!$N124&lt;$A$9,IF(Raw!$X124&gt;$C$9,IF(Raw!$X124&lt;$A$9,Raw!L124,-999),-999),-999),-999),-999),-999)</f>
        <v>587.20000000000005</v>
      </c>
      <c r="I124" s="9">
        <f>IF(Raw!$G124&gt;$C$8,IF(Raw!$Q124&gt;$C$8,IF(Raw!$N124&gt;$C$9,IF(Raw!$N124&lt;$A$9,IF(Raw!$X124&gt;$C$9,IF(Raw!$X124&lt;$A$9,Raw!M124,-999),-999),-999),-999),-999),-999)</f>
        <v>9.0000000000000002E-6</v>
      </c>
      <c r="J124" s="9">
        <f>IF(Raw!$G124&gt;$C$8,IF(Raw!$Q124&gt;$C$8,IF(Raw!$N124&gt;$C$9,IF(Raw!$N124&lt;$A$9,IF(Raw!$X124&gt;$C$9,IF(Raw!$X124&lt;$A$9,Raw!N124,-999),-999),-999),-999),-999),-999)</f>
        <v>577</v>
      </c>
      <c r="K124" s="9">
        <f>IF(Raw!$G124&gt;$C$8,IF(Raw!$Q124&gt;$C$8,IF(Raw!$N124&gt;$C$9,IF(Raw!$N124&lt;$A$9,IF(Raw!$X124&gt;$C$9,IF(Raw!$X124&lt;$A$9,Raw!R124,-999),-999),-999),-999),-999),-999)</f>
        <v>1.781685</v>
      </c>
      <c r="L124" s="9">
        <f>IF(Raw!$G124&gt;$C$8,IF(Raw!$Q124&gt;$C$8,IF(Raw!$N124&gt;$C$9,IF(Raw!$N124&lt;$A$9,IF(Raw!$X124&gt;$C$9,IF(Raw!$X124&lt;$A$9,Raw!S124,-999),-999),-999),-999),-999),-999)</f>
        <v>2.7744300000000002</v>
      </c>
      <c r="M124" s="9">
        <f>Raw!Q124</f>
        <v>0.98930200000000001</v>
      </c>
      <c r="N124" s="9">
        <f>IF(Raw!$G124&gt;$C$8,IF(Raw!$Q124&gt;$C$8,IF(Raw!$N124&gt;$C$9,IF(Raw!$N124&lt;$A$9,IF(Raw!$X124&gt;$C$9,IF(Raw!$X124&lt;$A$9,Raw!V124,-999),-999),-999),-999),-999),-999)</f>
        <v>572.9</v>
      </c>
      <c r="O124" s="9">
        <f>IF(Raw!$G124&gt;$C$8,IF(Raw!$Q124&gt;$C$8,IF(Raw!$N124&gt;$C$9,IF(Raw!$N124&lt;$A$9,IF(Raw!$X124&gt;$C$9,IF(Raw!$X124&lt;$A$9,Raw!W124,-999),-999),-999),-999),-999),-999)</f>
        <v>5.0000000000000004E-6</v>
      </c>
      <c r="P124" s="9">
        <f>IF(Raw!$G124&gt;$C$8,IF(Raw!$Q124&gt;$C$8,IF(Raw!$N124&gt;$C$9,IF(Raw!$N124&lt;$A$9,IF(Raw!$X124&gt;$C$9,IF(Raw!$X124&lt;$A$9,Raw!X124,-999),-999),-999),-999),-999),-999)</f>
        <v>604</v>
      </c>
      <c r="R124" s="9">
        <f t="shared" si="20"/>
        <v>0.56063600000000013</v>
      </c>
      <c r="S124" s="9">
        <f t="shared" si="21"/>
        <v>0.23587511790894952</v>
      </c>
      <c r="T124" s="9">
        <f t="shared" si="22"/>
        <v>0.99274500000000021</v>
      </c>
      <c r="U124" s="9">
        <f t="shared" si="23"/>
        <v>0.35781944399390148</v>
      </c>
      <c r="V124" s="15">
        <f t="shared" si="16"/>
        <v>0</v>
      </c>
      <c r="X124" s="11">
        <f t="shared" si="24"/>
        <v>5.5564599999999984E+19</v>
      </c>
      <c r="Y124" s="11">
        <f t="shared" si="25"/>
        <v>5.872E-18</v>
      </c>
      <c r="Z124" s="11">
        <f t="shared" si="26"/>
        <v>5.7699999999999993E-4</v>
      </c>
      <c r="AA124" s="16">
        <f t="shared" si="27"/>
        <v>0.15843395290792678</v>
      </c>
      <c r="AB124" s="9">
        <f t="shared" si="17"/>
        <v>1.9389695145795798</v>
      </c>
      <c r="AC124" s="9">
        <f t="shared" si="18"/>
        <v>0.84156604709207317</v>
      </c>
      <c r="AD124" s="15">
        <f t="shared" si="19"/>
        <v>274.58224074164093</v>
      </c>
      <c r="AE124" s="3">
        <f t="shared" si="28"/>
        <v>706.98879999999986</v>
      </c>
      <c r="AF124" s="2">
        <f t="shared" si="29"/>
        <v>0.25</v>
      </c>
      <c r="AG124" s="9">
        <f t="shared" si="30"/>
        <v>7.5577588240595045E-2</v>
      </c>
      <c r="AH124" s="2">
        <f t="shared" si="31"/>
        <v>3.6571601624738297</v>
      </c>
    </row>
    <row r="125" spans="1:34">
      <c r="A125" s="1">
        <f>Raw!A125</f>
        <v>112</v>
      </c>
      <c r="B125" s="14">
        <f>Raw!B125</f>
        <v>0.46387731481481481</v>
      </c>
      <c r="C125" s="15">
        <f>Raw!C125</f>
        <v>55.2</v>
      </c>
      <c r="D125" s="15">
        <f>IF(C125&gt;0.5,Raw!D125*D$11,-999)</f>
        <v>99.6</v>
      </c>
      <c r="E125" s="9">
        <f>IF(Raw!$G125&gt;$C$8,IF(Raw!$Q125&gt;$C$8,IF(Raw!$N125&gt;$C$9,IF(Raw!$N125&lt;$A$9,IF(Raw!$X125&gt;$C$9,IF(Raw!$X125&lt;$A$9,Raw!H125,-999),-999),-999),-999),-999),-999)</f>
        <v>1.7745569999999999</v>
      </c>
      <c r="F125" s="9">
        <f>IF(Raw!$G125&gt;$C$8,IF(Raw!$Q125&gt;$C$8,IF(Raw!$N125&gt;$C$9,IF(Raw!$N125&lt;$A$9,IF(Raw!$X125&gt;$C$9,IF(Raw!$X125&lt;$A$9,Raw!I125,-999),-999),-999),-999),-999),-999)</f>
        <v>2.2866680000000001</v>
      </c>
      <c r="G125" s="9">
        <f>Raw!G125</f>
        <v>0.98309599999999997</v>
      </c>
      <c r="H125" s="9">
        <f>IF(Raw!$G125&gt;$C$8,IF(Raw!$Q125&gt;$C$8,IF(Raw!$N125&gt;$C$9,IF(Raw!$N125&lt;$A$9,IF(Raw!$X125&gt;$C$9,IF(Raw!$X125&lt;$A$9,Raw!L125,-999),-999),-999),-999),-999),-999)</f>
        <v>564.20000000000005</v>
      </c>
      <c r="I125" s="9">
        <f>IF(Raw!$G125&gt;$C$8,IF(Raw!$Q125&gt;$C$8,IF(Raw!$N125&gt;$C$9,IF(Raw!$N125&lt;$A$9,IF(Raw!$X125&gt;$C$9,IF(Raw!$X125&lt;$A$9,Raw!M125,-999),-999),-999),-999),-999),-999)</f>
        <v>2.5000000000000001E-5</v>
      </c>
      <c r="J125" s="9">
        <f>IF(Raw!$G125&gt;$C$8,IF(Raw!$Q125&gt;$C$8,IF(Raw!$N125&gt;$C$9,IF(Raw!$N125&lt;$A$9,IF(Raw!$X125&gt;$C$9,IF(Raw!$X125&lt;$A$9,Raw!N125,-999),-999),-999),-999),-999),-999)</f>
        <v>712</v>
      </c>
      <c r="K125" s="9">
        <f>IF(Raw!$G125&gt;$C$8,IF(Raw!$Q125&gt;$C$8,IF(Raw!$N125&gt;$C$9,IF(Raw!$N125&lt;$A$9,IF(Raw!$X125&gt;$C$9,IF(Raw!$X125&lt;$A$9,Raw!R125,-999),-999),-999),-999),-999),-999)</f>
        <v>1.7783469999999999</v>
      </c>
      <c r="L125" s="9">
        <f>IF(Raw!$G125&gt;$C$8,IF(Raw!$Q125&gt;$C$8,IF(Raw!$N125&gt;$C$9,IF(Raw!$N125&lt;$A$9,IF(Raw!$X125&gt;$C$9,IF(Raw!$X125&lt;$A$9,Raw!S125,-999),-999),-999),-999),-999),-999)</f>
        <v>2.7482920000000002</v>
      </c>
      <c r="M125" s="9">
        <f>Raw!Q125</f>
        <v>0.99121800000000004</v>
      </c>
      <c r="N125" s="9">
        <f>IF(Raw!$G125&gt;$C$8,IF(Raw!$Q125&gt;$C$8,IF(Raw!$N125&gt;$C$9,IF(Raw!$N125&lt;$A$9,IF(Raw!$X125&gt;$C$9,IF(Raw!$X125&lt;$A$9,Raw!V125,-999),-999),-999),-999),-999),-999)</f>
        <v>557.6</v>
      </c>
      <c r="O125" s="9">
        <f>IF(Raw!$G125&gt;$C$8,IF(Raw!$Q125&gt;$C$8,IF(Raw!$N125&gt;$C$9,IF(Raw!$N125&lt;$A$9,IF(Raw!$X125&gt;$C$9,IF(Raw!$X125&lt;$A$9,Raw!W125,-999),-999),-999),-999),-999),-999)</f>
        <v>5.0000000000000004E-6</v>
      </c>
      <c r="P125" s="9">
        <f>IF(Raw!$G125&gt;$C$8,IF(Raw!$Q125&gt;$C$8,IF(Raw!$N125&gt;$C$9,IF(Raw!$N125&lt;$A$9,IF(Raw!$X125&gt;$C$9,IF(Raw!$X125&lt;$A$9,Raw!X125,-999),-999),-999),-999),-999),-999)</f>
        <v>498</v>
      </c>
      <c r="R125" s="9">
        <f t="shared" si="20"/>
        <v>0.5121110000000002</v>
      </c>
      <c r="S125" s="9">
        <f t="shared" si="21"/>
        <v>0.22395511722733696</v>
      </c>
      <c r="T125" s="9">
        <f t="shared" si="22"/>
        <v>0.96994500000000028</v>
      </c>
      <c r="U125" s="9">
        <f t="shared" si="23"/>
        <v>0.35292647215070311</v>
      </c>
      <c r="V125" s="15">
        <f t="shared" si="16"/>
        <v>0</v>
      </c>
      <c r="X125" s="11">
        <f t="shared" si="24"/>
        <v>5.9959199999999984E+19</v>
      </c>
      <c r="Y125" s="11">
        <f t="shared" si="25"/>
        <v>5.6420000000000005E-18</v>
      </c>
      <c r="Z125" s="11">
        <f t="shared" si="26"/>
        <v>7.1199999999999996E-4</v>
      </c>
      <c r="AA125" s="16">
        <f t="shared" si="27"/>
        <v>0.19410883381161043</v>
      </c>
      <c r="AB125" s="9">
        <f t="shared" si="17"/>
        <v>1.9666218928114025</v>
      </c>
      <c r="AC125" s="9">
        <f t="shared" si="18"/>
        <v>0.80589116618838941</v>
      </c>
      <c r="AD125" s="15">
        <f t="shared" si="19"/>
        <v>272.62476658934042</v>
      </c>
      <c r="AE125" s="3">
        <f t="shared" si="28"/>
        <v>679.29679999999985</v>
      </c>
      <c r="AF125" s="2">
        <f t="shared" si="29"/>
        <v>0.25</v>
      </c>
      <c r="AG125" s="9">
        <f t="shared" si="30"/>
        <v>7.4012690071757536E-2</v>
      </c>
      <c r="AH125" s="2">
        <f t="shared" si="31"/>
        <v>3.5814355544963723</v>
      </c>
    </row>
    <row r="126" spans="1:34">
      <c r="A126" s="1">
        <f>Raw!A126</f>
        <v>113</v>
      </c>
      <c r="B126" s="14">
        <f>Raw!B126</f>
        <v>0.46393518518518517</v>
      </c>
      <c r="C126" s="15">
        <f>Raw!C126</f>
        <v>54.5</v>
      </c>
      <c r="D126" s="15">
        <f>IF(C126&gt;0.5,Raw!D126*D$11,-999)</f>
        <v>95.9</v>
      </c>
      <c r="E126" s="9">
        <f>IF(Raw!$G126&gt;$C$8,IF(Raw!$Q126&gt;$C$8,IF(Raw!$N126&gt;$C$9,IF(Raw!$N126&lt;$A$9,IF(Raw!$X126&gt;$C$9,IF(Raw!$X126&lt;$A$9,Raw!H126,-999),-999),-999),-999),-999),-999)</f>
        <v>1.7204820000000001</v>
      </c>
      <c r="F126" s="9">
        <f>IF(Raw!$G126&gt;$C$8,IF(Raw!$Q126&gt;$C$8,IF(Raw!$N126&gt;$C$9,IF(Raw!$N126&lt;$A$9,IF(Raw!$X126&gt;$C$9,IF(Raw!$X126&lt;$A$9,Raw!I126,-999),-999),-999),-999),-999),-999)</f>
        <v>2.2326350000000001</v>
      </c>
      <c r="G126" s="9">
        <f>Raw!G126</f>
        <v>0.96442899999999998</v>
      </c>
      <c r="H126" s="9">
        <f>IF(Raw!$G126&gt;$C$8,IF(Raw!$Q126&gt;$C$8,IF(Raw!$N126&gt;$C$9,IF(Raw!$N126&lt;$A$9,IF(Raw!$X126&gt;$C$9,IF(Raw!$X126&lt;$A$9,Raw!L126,-999),-999),-999),-999),-999),-999)</f>
        <v>536.9</v>
      </c>
      <c r="I126" s="9">
        <f>IF(Raw!$G126&gt;$C$8,IF(Raw!$Q126&gt;$C$8,IF(Raw!$N126&gt;$C$9,IF(Raw!$N126&lt;$A$9,IF(Raw!$X126&gt;$C$9,IF(Raw!$X126&lt;$A$9,Raw!M126,-999),-999),-999),-999),-999),-999)</f>
        <v>1.0000000000000001E-5</v>
      </c>
      <c r="J126" s="9">
        <f>IF(Raw!$G126&gt;$C$8,IF(Raw!$Q126&gt;$C$8,IF(Raw!$N126&gt;$C$9,IF(Raw!$N126&lt;$A$9,IF(Raw!$X126&gt;$C$9,IF(Raw!$X126&lt;$A$9,Raw!N126,-999),-999),-999),-999),-999),-999)</f>
        <v>439</v>
      </c>
      <c r="K126" s="9">
        <f>IF(Raw!$G126&gt;$C$8,IF(Raw!$Q126&gt;$C$8,IF(Raw!$N126&gt;$C$9,IF(Raw!$N126&lt;$A$9,IF(Raw!$X126&gt;$C$9,IF(Raw!$X126&lt;$A$9,Raw!R126,-999),-999),-999),-999),-999),-999)</f>
        <v>1.7330190000000001</v>
      </c>
      <c r="L126" s="9">
        <f>IF(Raw!$G126&gt;$C$8,IF(Raw!$Q126&gt;$C$8,IF(Raw!$N126&gt;$C$9,IF(Raw!$N126&lt;$A$9,IF(Raw!$X126&gt;$C$9,IF(Raw!$X126&lt;$A$9,Raw!S126,-999),-999),-999),-999),-999),-999)</f>
        <v>2.675446</v>
      </c>
      <c r="M126" s="9">
        <f>Raw!Q126</f>
        <v>0.99053500000000005</v>
      </c>
      <c r="N126" s="9">
        <f>IF(Raw!$G126&gt;$C$8,IF(Raw!$Q126&gt;$C$8,IF(Raw!$N126&gt;$C$9,IF(Raw!$N126&lt;$A$9,IF(Raw!$X126&gt;$C$9,IF(Raw!$X126&lt;$A$9,Raw!V126,-999),-999),-999),-999),-999),-999)</f>
        <v>544.79999999999995</v>
      </c>
      <c r="O126" s="9">
        <f>IF(Raw!$G126&gt;$C$8,IF(Raw!$Q126&gt;$C$8,IF(Raw!$N126&gt;$C$9,IF(Raw!$N126&lt;$A$9,IF(Raw!$X126&gt;$C$9,IF(Raw!$X126&lt;$A$9,Raw!W126,-999),-999),-999),-999),-999),-999)</f>
        <v>7.9999999999999996E-6</v>
      </c>
      <c r="P126" s="9">
        <f>IF(Raw!$G126&gt;$C$8,IF(Raw!$Q126&gt;$C$8,IF(Raw!$N126&gt;$C$9,IF(Raw!$N126&lt;$A$9,IF(Raw!$X126&gt;$C$9,IF(Raw!$X126&lt;$A$9,Raw!X126,-999),-999),-999),-999),-999),-999)</f>
        <v>536</v>
      </c>
      <c r="R126" s="9">
        <f t="shared" si="20"/>
        <v>0.51215300000000008</v>
      </c>
      <c r="S126" s="9">
        <f t="shared" si="21"/>
        <v>0.22939396721810779</v>
      </c>
      <c r="T126" s="9">
        <f t="shared" si="22"/>
        <v>0.9424269999999999</v>
      </c>
      <c r="U126" s="9">
        <f t="shared" si="23"/>
        <v>0.35225042852668298</v>
      </c>
      <c r="V126" s="15">
        <f t="shared" si="16"/>
        <v>0</v>
      </c>
      <c r="X126" s="11">
        <f t="shared" si="24"/>
        <v>5.7731799999999992E+19</v>
      </c>
      <c r="Y126" s="11">
        <f t="shared" si="25"/>
        <v>5.3689999999999997E-18</v>
      </c>
      <c r="Z126" s="11">
        <f t="shared" si="26"/>
        <v>4.3899999999999999E-4</v>
      </c>
      <c r="AA126" s="16">
        <f t="shared" si="27"/>
        <v>0.11977513163945297</v>
      </c>
      <c r="AB126" s="9">
        <f t="shared" si="17"/>
        <v>1.8458983179855748</v>
      </c>
      <c r="AC126" s="9">
        <f t="shared" si="18"/>
        <v>0.88022486836054703</v>
      </c>
      <c r="AD126" s="15">
        <f t="shared" si="19"/>
        <v>272.83629075046235</v>
      </c>
      <c r="AE126" s="3">
        <f t="shared" si="28"/>
        <v>646.42759999999976</v>
      </c>
      <c r="AF126" s="2">
        <f t="shared" si="29"/>
        <v>0.25</v>
      </c>
      <c r="AG126" s="9">
        <f t="shared" si="30"/>
        <v>7.3928231026523863E-2</v>
      </c>
      <c r="AH126" s="2">
        <f t="shared" si="31"/>
        <v>3.5773486252521387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53.7</v>
      </c>
      <c r="D127" s="15">
        <f>IF(C127&gt;0.5,Raw!D127*D$11,-999)</f>
        <v>88.7</v>
      </c>
      <c r="E127" s="9">
        <f>IF(Raw!$G127&gt;$C$8,IF(Raw!$Q127&gt;$C$8,IF(Raw!$N127&gt;$C$9,IF(Raw!$N127&lt;$A$9,IF(Raw!$X127&gt;$C$9,IF(Raw!$X127&lt;$A$9,Raw!H127,-999),-999),-999),-999),-999),-999)</f>
        <v>1.725374</v>
      </c>
      <c r="F127" s="9">
        <f>IF(Raw!$G127&gt;$C$8,IF(Raw!$Q127&gt;$C$8,IF(Raw!$N127&gt;$C$9,IF(Raw!$N127&lt;$A$9,IF(Raw!$X127&gt;$C$9,IF(Raw!$X127&lt;$A$9,Raw!I127,-999),-999),-999),-999),-999),-999)</f>
        <v>2.203252</v>
      </c>
      <c r="G127" s="9">
        <f>Raw!G127</f>
        <v>0.97715200000000002</v>
      </c>
      <c r="H127" s="9">
        <f>IF(Raw!$G127&gt;$C$8,IF(Raw!$Q127&gt;$C$8,IF(Raw!$N127&gt;$C$9,IF(Raw!$N127&lt;$A$9,IF(Raw!$X127&gt;$C$9,IF(Raw!$X127&lt;$A$9,Raw!L127,-999),-999),-999),-999),-999),-999)</f>
        <v>566.9</v>
      </c>
      <c r="I127" s="9">
        <f>IF(Raw!$G127&gt;$C$8,IF(Raw!$Q127&gt;$C$8,IF(Raw!$N127&gt;$C$9,IF(Raw!$N127&lt;$A$9,IF(Raw!$X127&gt;$C$9,IF(Raw!$X127&lt;$A$9,Raw!M127,-999),-999),-999),-999),-999),-999)</f>
        <v>1.9999999999999999E-6</v>
      </c>
      <c r="J127" s="9">
        <f>IF(Raw!$G127&gt;$C$8,IF(Raw!$Q127&gt;$C$8,IF(Raw!$N127&gt;$C$9,IF(Raw!$N127&lt;$A$9,IF(Raw!$X127&gt;$C$9,IF(Raw!$X127&lt;$A$9,Raw!N127,-999),-999),-999),-999),-999),-999)</f>
        <v>489</v>
      </c>
      <c r="K127" s="9">
        <f>IF(Raw!$G127&gt;$C$8,IF(Raw!$Q127&gt;$C$8,IF(Raw!$N127&gt;$C$9,IF(Raw!$N127&lt;$A$9,IF(Raw!$X127&gt;$C$9,IF(Raw!$X127&lt;$A$9,Raw!R127,-999),-999),-999),-999),-999),-999)</f>
        <v>1.7126060000000001</v>
      </c>
      <c r="L127" s="9">
        <f>IF(Raw!$G127&gt;$C$8,IF(Raw!$Q127&gt;$C$8,IF(Raw!$N127&gt;$C$9,IF(Raw!$N127&lt;$A$9,IF(Raw!$X127&gt;$C$9,IF(Raw!$X127&lt;$A$9,Raw!S127,-999),-999),-999),-999),-999),-999)</f>
        <v>2.624136</v>
      </c>
      <c r="M127" s="9">
        <f>Raw!Q127</f>
        <v>0.98838300000000001</v>
      </c>
      <c r="N127" s="9">
        <f>IF(Raw!$G127&gt;$C$8,IF(Raw!$Q127&gt;$C$8,IF(Raw!$N127&gt;$C$9,IF(Raw!$N127&lt;$A$9,IF(Raw!$X127&gt;$C$9,IF(Raw!$X127&lt;$A$9,Raw!V127,-999),-999),-999),-999),-999),-999)</f>
        <v>564.29999999999995</v>
      </c>
      <c r="O127" s="9">
        <f>IF(Raw!$G127&gt;$C$8,IF(Raw!$Q127&gt;$C$8,IF(Raw!$N127&gt;$C$9,IF(Raw!$N127&lt;$A$9,IF(Raw!$X127&gt;$C$9,IF(Raw!$X127&lt;$A$9,Raw!W127,-999),-999),-999),-999),-999),-999)</f>
        <v>3.9999999999999998E-6</v>
      </c>
      <c r="P127" s="9">
        <f>IF(Raw!$G127&gt;$C$8,IF(Raw!$Q127&gt;$C$8,IF(Raw!$N127&gt;$C$9,IF(Raw!$N127&lt;$A$9,IF(Raw!$X127&gt;$C$9,IF(Raw!$X127&lt;$A$9,Raw!X127,-999),-999),-999),-999),-999),-999)</f>
        <v>497</v>
      </c>
      <c r="R127" s="9">
        <f t="shared" si="20"/>
        <v>0.47787800000000002</v>
      </c>
      <c r="S127" s="9">
        <f t="shared" si="21"/>
        <v>0.21689666002799499</v>
      </c>
      <c r="T127" s="9">
        <f t="shared" si="22"/>
        <v>0.91152999999999995</v>
      </c>
      <c r="U127" s="9">
        <f t="shared" si="23"/>
        <v>0.34736385614160242</v>
      </c>
      <c r="V127" s="15">
        <f t="shared" si="16"/>
        <v>0</v>
      </c>
      <c r="X127" s="11">
        <f t="shared" si="24"/>
        <v>5.3397399999999992E+19</v>
      </c>
      <c r="Y127" s="11">
        <f t="shared" si="25"/>
        <v>5.6689999999999996E-18</v>
      </c>
      <c r="Z127" s="11">
        <f t="shared" si="26"/>
        <v>4.8899999999999996E-4</v>
      </c>
      <c r="AA127" s="16">
        <f t="shared" si="27"/>
        <v>0.12893892217010317</v>
      </c>
      <c r="AB127" s="9">
        <f t="shared" si="17"/>
        <v>1.8301376957257143</v>
      </c>
      <c r="AC127" s="9">
        <f t="shared" si="18"/>
        <v>0.87106107782989672</v>
      </c>
      <c r="AD127" s="15">
        <f t="shared" si="19"/>
        <v>263.67877744397373</v>
      </c>
      <c r="AE127" s="3">
        <f t="shared" si="28"/>
        <v>682.54759999999976</v>
      </c>
      <c r="AF127" s="2">
        <f t="shared" si="29"/>
        <v>0.25</v>
      </c>
      <c r="AG127" s="9">
        <f t="shared" si="30"/>
        <v>7.0455751473570846E-2</v>
      </c>
      <c r="AH127" s="2">
        <f t="shared" si="31"/>
        <v>3.4093171468509338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53</v>
      </c>
      <c r="D128" s="15">
        <f>IF(C128&gt;0.5,Raw!D128*D$11,-999)</f>
        <v>100.5</v>
      </c>
      <c r="E128" s="9">
        <f>IF(Raw!$G128&gt;$C$8,IF(Raw!$Q128&gt;$C$8,IF(Raw!$N128&gt;$C$9,IF(Raw!$N128&lt;$A$9,IF(Raw!$X128&gt;$C$9,IF(Raw!$X128&lt;$A$9,Raw!H128,-999),-999),-999),-999),-999),-999)</f>
        <v>1.7223200000000001</v>
      </c>
      <c r="F128" s="9">
        <f>IF(Raw!$G128&gt;$C$8,IF(Raw!$Q128&gt;$C$8,IF(Raw!$N128&gt;$C$9,IF(Raw!$N128&lt;$A$9,IF(Raw!$X128&gt;$C$9,IF(Raw!$X128&lt;$A$9,Raw!I128,-999),-999),-999),-999),-999),-999)</f>
        <v>2.2129029999999998</v>
      </c>
      <c r="G128" s="9">
        <f>Raw!G128</f>
        <v>0.97228899999999996</v>
      </c>
      <c r="H128" s="9">
        <f>IF(Raw!$G128&gt;$C$8,IF(Raw!$Q128&gt;$C$8,IF(Raw!$N128&gt;$C$9,IF(Raw!$N128&lt;$A$9,IF(Raw!$X128&gt;$C$9,IF(Raw!$X128&lt;$A$9,Raw!L128,-999),-999),-999),-999),-999),-999)</f>
        <v>491.4</v>
      </c>
      <c r="I128" s="9">
        <f>IF(Raw!$G128&gt;$C$8,IF(Raw!$Q128&gt;$C$8,IF(Raw!$N128&gt;$C$9,IF(Raw!$N128&lt;$A$9,IF(Raw!$X128&gt;$C$9,IF(Raw!$X128&lt;$A$9,Raw!M128,-999),-999),-999),-999),-999),-999)</f>
        <v>1.0000000000000001E-5</v>
      </c>
      <c r="J128" s="9">
        <f>IF(Raw!$G128&gt;$C$8,IF(Raw!$Q128&gt;$C$8,IF(Raw!$N128&gt;$C$9,IF(Raw!$N128&lt;$A$9,IF(Raw!$X128&gt;$C$9,IF(Raw!$X128&lt;$A$9,Raw!N128,-999),-999),-999),-999),-999),-999)</f>
        <v>493</v>
      </c>
      <c r="K128" s="9">
        <f>IF(Raw!$G128&gt;$C$8,IF(Raw!$Q128&gt;$C$8,IF(Raw!$N128&gt;$C$9,IF(Raw!$N128&lt;$A$9,IF(Raw!$X128&gt;$C$9,IF(Raw!$X128&lt;$A$9,Raw!R128,-999),-999),-999),-999),-999),-999)</f>
        <v>1.6949749999999999</v>
      </c>
      <c r="L128" s="9">
        <f>IF(Raw!$G128&gt;$C$8,IF(Raw!$Q128&gt;$C$8,IF(Raw!$N128&gt;$C$9,IF(Raw!$N128&lt;$A$9,IF(Raw!$X128&gt;$C$9,IF(Raw!$X128&lt;$A$9,Raw!S128,-999),-999),-999),-999),-999),-999)</f>
        <v>2.603475</v>
      </c>
      <c r="M128" s="9">
        <f>Raw!Q128</f>
        <v>0.99062600000000001</v>
      </c>
      <c r="N128" s="9">
        <f>IF(Raw!$G128&gt;$C$8,IF(Raw!$Q128&gt;$C$8,IF(Raw!$N128&gt;$C$9,IF(Raw!$N128&lt;$A$9,IF(Raw!$X128&gt;$C$9,IF(Raw!$X128&lt;$A$9,Raw!V128,-999),-999),-999),-999),-999),-999)</f>
        <v>545.70000000000005</v>
      </c>
      <c r="O128" s="9">
        <f>IF(Raw!$G128&gt;$C$8,IF(Raw!$Q128&gt;$C$8,IF(Raw!$N128&gt;$C$9,IF(Raw!$N128&lt;$A$9,IF(Raw!$X128&gt;$C$9,IF(Raw!$X128&lt;$A$9,Raw!W128,-999),-999),-999),-999),-999),-999)</f>
        <v>6.0000000000000002E-6</v>
      </c>
      <c r="P128" s="9">
        <f>IF(Raw!$G128&gt;$C$8,IF(Raw!$Q128&gt;$C$8,IF(Raw!$N128&gt;$C$9,IF(Raw!$N128&lt;$A$9,IF(Raw!$X128&gt;$C$9,IF(Raw!$X128&lt;$A$9,Raw!X128,-999),-999),-999),-999),-999),-999)</f>
        <v>627</v>
      </c>
      <c r="R128" s="9">
        <f t="shared" si="20"/>
        <v>0.49058299999999977</v>
      </c>
      <c r="S128" s="9">
        <f t="shared" si="21"/>
        <v>0.22169204886070459</v>
      </c>
      <c r="T128" s="9">
        <f t="shared" si="22"/>
        <v>0.90850000000000009</v>
      </c>
      <c r="U128" s="9">
        <f t="shared" si="23"/>
        <v>0.34895668289497694</v>
      </c>
      <c r="V128" s="15">
        <f t="shared" si="16"/>
        <v>0</v>
      </c>
      <c r="X128" s="11">
        <f t="shared" si="24"/>
        <v>6.0500999999999992E+19</v>
      </c>
      <c r="Y128" s="11">
        <f t="shared" si="25"/>
        <v>4.9139999999999994E-18</v>
      </c>
      <c r="Z128" s="11">
        <f t="shared" si="26"/>
        <v>4.9299999999999995E-4</v>
      </c>
      <c r="AA128" s="16">
        <f t="shared" si="27"/>
        <v>0.12783333210783243</v>
      </c>
      <c r="AB128" s="9">
        <f t="shared" si="17"/>
        <v>1.8111115822199657</v>
      </c>
      <c r="AC128" s="9">
        <f t="shared" si="18"/>
        <v>0.87216666789216757</v>
      </c>
      <c r="AD128" s="15">
        <f t="shared" si="19"/>
        <v>259.29681969134367</v>
      </c>
      <c r="AE128" s="3">
        <f t="shared" si="28"/>
        <v>591.64559999999972</v>
      </c>
      <c r="AF128" s="2">
        <f t="shared" si="29"/>
        <v>0.25</v>
      </c>
      <c r="AG128" s="9">
        <f t="shared" si="30"/>
        <v>6.9602583142083244E-2</v>
      </c>
      <c r="AH128" s="2">
        <f t="shared" si="31"/>
        <v>3.3680327753006281</v>
      </c>
    </row>
    <row r="129" spans="1:34">
      <c r="A129" s="1">
        <f>Raw!A129</f>
        <v>116</v>
      </c>
      <c r="B129" s="14">
        <f>Raw!B129</f>
        <v>0.46409722222222222</v>
      </c>
      <c r="C129" s="15">
        <f>Raw!C129</f>
        <v>52.1</v>
      </c>
      <c r="D129" s="15">
        <f>IF(C129&gt;0.5,Raw!D129*D$11,-999)</f>
        <v>99.6</v>
      </c>
      <c r="E129" s="9">
        <f>IF(Raw!$G129&gt;$C$8,IF(Raw!$Q129&gt;$C$8,IF(Raw!$N129&gt;$C$9,IF(Raw!$N129&lt;$A$9,IF(Raw!$X129&gt;$C$9,IF(Raw!$X129&lt;$A$9,Raw!H129,-999),-999),-999),-999),-999),-999)</f>
        <v>1.734019</v>
      </c>
      <c r="F129" s="9">
        <f>IF(Raw!$G129&gt;$C$8,IF(Raw!$Q129&gt;$C$8,IF(Raw!$N129&gt;$C$9,IF(Raw!$N129&lt;$A$9,IF(Raw!$X129&gt;$C$9,IF(Raw!$X129&lt;$A$9,Raw!I129,-999),-999),-999),-999),-999),-999)</f>
        <v>2.1866300000000001</v>
      </c>
      <c r="G129" s="9">
        <f>Raw!G129</f>
        <v>0.97504500000000005</v>
      </c>
      <c r="H129" s="9">
        <f>IF(Raw!$G129&gt;$C$8,IF(Raw!$Q129&gt;$C$8,IF(Raw!$N129&gt;$C$9,IF(Raw!$N129&lt;$A$9,IF(Raw!$X129&gt;$C$9,IF(Raw!$X129&lt;$A$9,Raw!L129,-999),-999),-999),-999),-999),-999)</f>
        <v>528.79999999999995</v>
      </c>
      <c r="I129" s="9">
        <f>IF(Raw!$G129&gt;$C$8,IF(Raw!$Q129&gt;$C$8,IF(Raw!$N129&gt;$C$9,IF(Raw!$N129&lt;$A$9,IF(Raw!$X129&gt;$C$9,IF(Raw!$X129&lt;$A$9,Raw!M129,-999),-999),-999),-999),-999),-999)</f>
        <v>1.9000000000000001E-5</v>
      </c>
      <c r="J129" s="9">
        <f>IF(Raw!$G129&gt;$C$8,IF(Raw!$Q129&gt;$C$8,IF(Raw!$N129&gt;$C$9,IF(Raw!$N129&lt;$A$9,IF(Raw!$X129&gt;$C$9,IF(Raw!$X129&lt;$A$9,Raw!N129,-999),-999),-999),-999),-999),-999)</f>
        <v>449</v>
      </c>
      <c r="K129" s="9">
        <f>IF(Raw!$G129&gt;$C$8,IF(Raw!$Q129&gt;$C$8,IF(Raw!$N129&gt;$C$9,IF(Raw!$N129&lt;$A$9,IF(Raw!$X129&gt;$C$9,IF(Raw!$X129&lt;$A$9,Raw!R129,-999),-999),-999),-999),-999),-999)</f>
        <v>1.7058139999999999</v>
      </c>
      <c r="L129" s="9">
        <f>IF(Raw!$G129&gt;$C$8,IF(Raw!$Q129&gt;$C$8,IF(Raw!$N129&gt;$C$9,IF(Raw!$N129&lt;$A$9,IF(Raw!$X129&gt;$C$9,IF(Raw!$X129&lt;$A$9,Raw!S129,-999),-999),-999),-999),-999),-999)</f>
        <v>2.6126680000000002</v>
      </c>
      <c r="M129" s="9">
        <f>Raw!Q129</f>
        <v>0.99126899999999996</v>
      </c>
      <c r="N129" s="9">
        <f>IF(Raw!$G129&gt;$C$8,IF(Raw!$Q129&gt;$C$8,IF(Raw!$N129&gt;$C$9,IF(Raw!$N129&lt;$A$9,IF(Raw!$X129&gt;$C$9,IF(Raw!$X129&lt;$A$9,Raw!V129,-999),-999),-999),-999),-999),-999)</f>
        <v>569.79999999999995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634</v>
      </c>
      <c r="R129" s="9">
        <f t="shared" si="20"/>
        <v>0.4526110000000001</v>
      </c>
      <c r="S129" s="9">
        <f t="shared" si="21"/>
        <v>0.20699020867727969</v>
      </c>
      <c r="T129" s="9">
        <f t="shared" si="22"/>
        <v>0.90685400000000027</v>
      </c>
      <c r="U129" s="9">
        <f t="shared" si="23"/>
        <v>0.34709882771174916</v>
      </c>
      <c r="V129" s="15">
        <f t="shared" si="16"/>
        <v>0</v>
      </c>
      <c r="X129" s="11">
        <f t="shared" si="24"/>
        <v>5.9959199999999984E+19</v>
      </c>
      <c r="Y129" s="11">
        <f t="shared" si="25"/>
        <v>5.2879999999999991E-18</v>
      </c>
      <c r="Z129" s="11">
        <f t="shared" si="26"/>
        <v>4.4899999999999996E-4</v>
      </c>
      <c r="AA129" s="16">
        <f t="shared" si="27"/>
        <v>0.12462062551447065</v>
      </c>
      <c r="AB129" s="9">
        <f t="shared" si="17"/>
        <v>1.8188267127302997</v>
      </c>
      <c r="AC129" s="9">
        <f t="shared" si="18"/>
        <v>0.87537937448552938</v>
      </c>
      <c r="AD129" s="15">
        <f t="shared" si="19"/>
        <v>277.55150448657162</v>
      </c>
      <c r="AE129" s="3">
        <f t="shared" si="28"/>
        <v>636.67519999999968</v>
      </c>
      <c r="AF129" s="2">
        <f t="shared" si="29"/>
        <v>0.25</v>
      </c>
      <c r="AG129" s="9">
        <f t="shared" si="30"/>
        <v>7.4106001413016376E-2</v>
      </c>
      <c r="AH129" s="2">
        <f t="shared" si="31"/>
        <v>3.5859508417383057</v>
      </c>
    </row>
    <row r="130" spans="1:34">
      <c r="A130" s="1">
        <f>Raw!A130</f>
        <v>117</v>
      </c>
      <c r="B130" s="14">
        <f>Raw!B130</f>
        <v>0.46415509259259258</v>
      </c>
      <c r="C130" s="15">
        <f>Raw!C130</f>
        <v>51.4</v>
      </c>
      <c r="D130" s="15">
        <f>IF(C130&gt;0.5,Raw!D130*D$11,-999)</f>
        <v>121.3</v>
      </c>
      <c r="E130" s="9">
        <f>IF(Raw!$G130&gt;$C$8,IF(Raw!$Q130&gt;$C$8,IF(Raw!$N130&gt;$C$9,IF(Raw!$N130&lt;$A$9,IF(Raw!$X130&gt;$C$9,IF(Raw!$X130&lt;$A$9,Raw!H130,-999),-999),-999),-999),-999),-999)</f>
        <v>1.7210399999999999</v>
      </c>
      <c r="F130" s="9">
        <f>IF(Raw!$G130&gt;$C$8,IF(Raw!$Q130&gt;$C$8,IF(Raw!$N130&gt;$C$9,IF(Raw!$N130&lt;$A$9,IF(Raw!$X130&gt;$C$9,IF(Raw!$X130&lt;$A$9,Raw!I130,-999),-999),-999),-999),-999),-999)</f>
        <v>2.1531709999999999</v>
      </c>
      <c r="G130" s="9">
        <f>Raw!G130</f>
        <v>0.96745700000000001</v>
      </c>
      <c r="H130" s="9">
        <f>IF(Raw!$G130&gt;$C$8,IF(Raw!$Q130&gt;$C$8,IF(Raw!$N130&gt;$C$9,IF(Raw!$N130&lt;$A$9,IF(Raw!$X130&gt;$C$9,IF(Raw!$X130&lt;$A$9,Raw!L130,-999),-999),-999),-999),-999),-999)</f>
        <v>514.5</v>
      </c>
      <c r="I130" s="9">
        <f>IF(Raw!$G130&gt;$C$8,IF(Raw!$Q130&gt;$C$8,IF(Raw!$N130&gt;$C$9,IF(Raw!$N130&lt;$A$9,IF(Raw!$X130&gt;$C$9,IF(Raw!$X130&lt;$A$9,Raw!M130,-999),-999),-999),-999),-999),-999)</f>
        <v>3.9999999999999998E-6</v>
      </c>
      <c r="J130" s="9">
        <f>IF(Raw!$G130&gt;$C$8,IF(Raw!$Q130&gt;$C$8,IF(Raw!$N130&gt;$C$9,IF(Raw!$N130&lt;$A$9,IF(Raw!$X130&gt;$C$9,IF(Raw!$X130&lt;$A$9,Raw!N130,-999),-999),-999),-999),-999),-999)</f>
        <v>485</v>
      </c>
      <c r="K130" s="9">
        <f>IF(Raw!$G130&gt;$C$8,IF(Raw!$Q130&gt;$C$8,IF(Raw!$N130&gt;$C$9,IF(Raw!$N130&lt;$A$9,IF(Raw!$X130&gt;$C$9,IF(Raw!$X130&lt;$A$9,Raw!R130,-999),-999),-999),-999),-999),-999)</f>
        <v>1.734038</v>
      </c>
      <c r="L130" s="9">
        <f>IF(Raw!$G130&gt;$C$8,IF(Raw!$Q130&gt;$C$8,IF(Raw!$N130&gt;$C$9,IF(Raw!$N130&lt;$A$9,IF(Raw!$X130&gt;$C$9,IF(Raw!$X130&lt;$A$9,Raw!S130,-999),-999),-999),-999),-999),-999)</f>
        <v>2.5990530000000001</v>
      </c>
      <c r="M130" s="9">
        <f>Raw!Q130</f>
        <v>0.98709899999999995</v>
      </c>
      <c r="N130" s="9">
        <f>IF(Raw!$G130&gt;$C$8,IF(Raw!$Q130&gt;$C$8,IF(Raw!$N130&gt;$C$9,IF(Raw!$N130&lt;$A$9,IF(Raw!$X130&gt;$C$9,IF(Raw!$X130&lt;$A$9,Raw!V130,-999),-999),-999),-999),-999),-999)</f>
        <v>527.1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348</v>
      </c>
      <c r="R130" s="9">
        <f t="shared" si="20"/>
        <v>0.43213100000000004</v>
      </c>
      <c r="S130" s="9">
        <f t="shared" si="21"/>
        <v>0.2006951607652156</v>
      </c>
      <c r="T130" s="9">
        <f t="shared" si="22"/>
        <v>0.86501500000000009</v>
      </c>
      <c r="U130" s="9">
        <f t="shared" si="23"/>
        <v>0.33281929995271359</v>
      </c>
      <c r="V130" s="15">
        <f t="shared" si="16"/>
        <v>0</v>
      </c>
      <c r="X130" s="11">
        <f t="shared" si="24"/>
        <v>7.3022599999999975E+19</v>
      </c>
      <c r="Y130" s="11">
        <f t="shared" si="25"/>
        <v>5.145E-18</v>
      </c>
      <c r="Z130" s="11">
        <f t="shared" si="26"/>
        <v>4.8499999999999997E-4</v>
      </c>
      <c r="AA130" s="16">
        <f t="shared" si="27"/>
        <v>0.1541302562988327</v>
      </c>
      <c r="AB130" s="9">
        <f t="shared" si="17"/>
        <v>1.8673629836523347</v>
      </c>
      <c r="AC130" s="9">
        <f t="shared" si="18"/>
        <v>0.84586974370116741</v>
      </c>
      <c r="AD130" s="15">
        <f t="shared" si="19"/>
        <v>317.79434288419122</v>
      </c>
      <c r="AE130" s="3">
        <f t="shared" si="28"/>
        <v>619.45799999999986</v>
      </c>
      <c r="AF130" s="2">
        <f t="shared" si="29"/>
        <v>0.25</v>
      </c>
      <c r="AG130" s="9">
        <f t="shared" si="30"/>
        <v>8.136006979049934E-2</v>
      </c>
      <c r="AH130" s="2">
        <f t="shared" si="31"/>
        <v>3.9369714353240397</v>
      </c>
    </row>
    <row r="131" spans="1:34">
      <c r="A131" s="1">
        <f>Raw!A131</f>
        <v>118</v>
      </c>
      <c r="B131" s="14">
        <f>Raw!B131</f>
        <v>0.46421296296296299</v>
      </c>
      <c r="C131" s="15">
        <f>Raw!C131</f>
        <v>50.8</v>
      </c>
      <c r="D131" s="15">
        <f>IF(C131&gt;0.5,Raw!D131*D$11,-999)</f>
        <v>121.3</v>
      </c>
      <c r="E131" s="9">
        <f>IF(Raw!$G131&gt;$C$8,IF(Raw!$Q131&gt;$C$8,IF(Raw!$N131&gt;$C$9,IF(Raw!$N131&lt;$A$9,IF(Raw!$X131&gt;$C$9,IF(Raw!$X131&lt;$A$9,Raw!H131,-999),-999),-999),-999),-999),-999)</f>
        <v>1.70889</v>
      </c>
      <c r="F131" s="9">
        <f>IF(Raw!$G131&gt;$C$8,IF(Raw!$Q131&gt;$C$8,IF(Raw!$N131&gt;$C$9,IF(Raw!$N131&lt;$A$9,IF(Raw!$X131&gt;$C$9,IF(Raw!$X131&lt;$A$9,Raw!I131,-999),-999),-999),-999),-999),-999)</f>
        <v>2.1375299999999999</v>
      </c>
      <c r="G131" s="9">
        <f>Raw!G131</f>
        <v>0.965638</v>
      </c>
      <c r="H131" s="9">
        <f>IF(Raw!$G131&gt;$C$8,IF(Raw!$Q131&gt;$C$8,IF(Raw!$N131&gt;$C$9,IF(Raw!$N131&lt;$A$9,IF(Raw!$X131&gt;$C$9,IF(Raw!$X131&lt;$A$9,Raw!L131,-999),-999),-999),-999),-999),-999)</f>
        <v>575.9</v>
      </c>
      <c r="I131" s="9">
        <f>IF(Raw!$G131&gt;$C$8,IF(Raw!$Q131&gt;$C$8,IF(Raw!$N131&gt;$C$9,IF(Raw!$N131&lt;$A$9,IF(Raw!$X131&gt;$C$9,IF(Raw!$X131&lt;$A$9,Raw!M131,-999),-999),-999),-999),-999),-999)</f>
        <v>6.9999999999999999E-6</v>
      </c>
      <c r="J131" s="9">
        <f>IF(Raw!$G131&gt;$C$8,IF(Raw!$Q131&gt;$C$8,IF(Raw!$N131&gt;$C$9,IF(Raw!$N131&lt;$A$9,IF(Raw!$X131&gt;$C$9,IF(Raw!$X131&lt;$A$9,Raw!N131,-999),-999),-999),-999),-999),-999)</f>
        <v>379</v>
      </c>
      <c r="K131" s="9">
        <f>IF(Raw!$G131&gt;$C$8,IF(Raw!$Q131&gt;$C$8,IF(Raw!$N131&gt;$C$9,IF(Raw!$N131&lt;$A$9,IF(Raw!$X131&gt;$C$9,IF(Raw!$X131&lt;$A$9,Raw!R131,-999),-999),-999),-999),-999),-999)</f>
        <v>1.6987030000000001</v>
      </c>
      <c r="L131" s="9">
        <f>IF(Raw!$G131&gt;$C$8,IF(Raw!$Q131&gt;$C$8,IF(Raw!$N131&gt;$C$9,IF(Raw!$N131&lt;$A$9,IF(Raw!$X131&gt;$C$9,IF(Raw!$X131&lt;$A$9,Raw!S131,-999),-999),-999),-999),-999),-999)</f>
        <v>2.5318209999999999</v>
      </c>
      <c r="M131" s="9">
        <f>Raw!Q131</f>
        <v>0.98614100000000005</v>
      </c>
      <c r="N131" s="9">
        <f>IF(Raw!$G131&gt;$C$8,IF(Raw!$Q131&gt;$C$8,IF(Raw!$N131&gt;$C$9,IF(Raw!$N131&lt;$A$9,IF(Raw!$X131&gt;$C$9,IF(Raw!$X131&lt;$A$9,Raw!V131,-999),-999),-999),-999),-999),-999)</f>
        <v>554</v>
      </c>
      <c r="O131" s="9">
        <f>IF(Raw!$G131&gt;$C$8,IF(Raw!$Q131&gt;$C$8,IF(Raw!$N131&gt;$C$9,IF(Raw!$N131&lt;$A$9,IF(Raw!$X131&gt;$C$9,IF(Raw!$X131&lt;$A$9,Raw!W131,-999),-999),-999),-999),-999),-999)</f>
        <v>9.0000000000000002E-6</v>
      </c>
      <c r="P131" s="9">
        <f>IF(Raw!$G131&gt;$C$8,IF(Raw!$Q131&gt;$C$8,IF(Raw!$N131&gt;$C$9,IF(Raw!$N131&lt;$A$9,IF(Raw!$X131&gt;$C$9,IF(Raw!$X131&lt;$A$9,Raw!X131,-999),-999),-999),-999),-999),-999)</f>
        <v>527</v>
      </c>
      <c r="R131" s="9">
        <f t="shared" si="20"/>
        <v>0.42863999999999991</v>
      </c>
      <c r="S131" s="9">
        <f t="shared" si="21"/>
        <v>0.20053051886991055</v>
      </c>
      <c r="T131" s="9">
        <f t="shared" si="22"/>
        <v>0.8331179999999998</v>
      </c>
      <c r="U131" s="9">
        <f t="shared" si="23"/>
        <v>0.3290588078699086</v>
      </c>
      <c r="V131" s="15">
        <f t="shared" si="16"/>
        <v>0</v>
      </c>
      <c r="X131" s="11">
        <f t="shared" si="24"/>
        <v>7.3022599999999975E+19</v>
      </c>
      <c r="Y131" s="11">
        <f t="shared" si="25"/>
        <v>5.7589999999999992E-18</v>
      </c>
      <c r="Z131" s="11">
        <f t="shared" si="26"/>
        <v>3.79E-4</v>
      </c>
      <c r="AA131" s="16">
        <f t="shared" si="27"/>
        <v>0.13747269129175826</v>
      </c>
      <c r="AB131" s="9">
        <f t="shared" si="17"/>
        <v>1.8132339736236072</v>
      </c>
      <c r="AC131" s="9">
        <f t="shared" si="18"/>
        <v>0.86252730870824168</v>
      </c>
      <c r="AD131" s="15">
        <f t="shared" si="19"/>
        <v>362.7247791339268</v>
      </c>
      <c r="AE131" s="3">
        <f t="shared" si="28"/>
        <v>693.38359999999966</v>
      </c>
      <c r="AF131" s="2">
        <f t="shared" si="29"/>
        <v>0.25</v>
      </c>
      <c r="AG131" s="9">
        <f t="shared" si="30"/>
        <v>9.1813679543604504E-2</v>
      </c>
      <c r="AH131" s="2">
        <f t="shared" si="31"/>
        <v>4.4428161709538712</v>
      </c>
    </row>
    <row r="132" spans="1:34">
      <c r="A132" s="1">
        <f>Raw!A132</f>
        <v>119</v>
      </c>
      <c r="B132" s="14">
        <f>Raw!B132</f>
        <v>0.46427083333333335</v>
      </c>
      <c r="C132" s="15">
        <f>Raw!C132</f>
        <v>50.1</v>
      </c>
      <c r="D132" s="15">
        <f>IF(C132&gt;0.5,Raw!D132*D$11,-999)</f>
        <v>122.2</v>
      </c>
      <c r="E132" s="9">
        <f>IF(Raw!$G132&gt;$C$8,IF(Raw!$Q132&gt;$C$8,IF(Raw!$N132&gt;$C$9,IF(Raw!$N132&lt;$A$9,IF(Raw!$X132&gt;$C$9,IF(Raw!$X132&lt;$A$9,Raw!H132,-999),-999),-999),-999),-999),-999)</f>
        <v>1.71963</v>
      </c>
      <c r="F132" s="9">
        <f>IF(Raw!$G132&gt;$C$8,IF(Raw!$Q132&gt;$C$8,IF(Raw!$N132&gt;$C$9,IF(Raw!$N132&lt;$A$9,IF(Raw!$X132&gt;$C$9,IF(Raw!$X132&lt;$A$9,Raw!I132,-999),-999),-999),-999),-999),-999)</f>
        <v>2.129486</v>
      </c>
      <c r="G132" s="9">
        <f>Raw!G132</f>
        <v>0.95563600000000004</v>
      </c>
      <c r="H132" s="9">
        <f>IF(Raw!$G132&gt;$C$8,IF(Raw!$Q132&gt;$C$8,IF(Raw!$N132&gt;$C$9,IF(Raw!$N132&lt;$A$9,IF(Raw!$X132&gt;$C$9,IF(Raw!$X132&lt;$A$9,Raw!L132,-999),-999),-999),-999),-999),-999)</f>
        <v>545.6</v>
      </c>
      <c r="I132" s="9">
        <f>IF(Raw!$G132&gt;$C$8,IF(Raw!$Q132&gt;$C$8,IF(Raw!$N132&gt;$C$9,IF(Raw!$N132&lt;$A$9,IF(Raw!$X132&gt;$C$9,IF(Raw!$X132&lt;$A$9,Raw!M132,-999),-999),-999),-999),-999),-999)</f>
        <v>2.6999999999999999E-5</v>
      </c>
      <c r="J132" s="9">
        <f>IF(Raw!$G132&gt;$C$8,IF(Raw!$Q132&gt;$C$8,IF(Raw!$N132&gt;$C$9,IF(Raw!$N132&lt;$A$9,IF(Raw!$X132&gt;$C$9,IF(Raw!$X132&lt;$A$9,Raw!N132,-999),-999),-999),-999),-999),-999)</f>
        <v>399</v>
      </c>
      <c r="K132" s="9">
        <f>IF(Raw!$G132&gt;$C$8,IF(Raw!$Q132&gt;$C$8,IF(Raw!$N132&gt;$C$9,IF(Raw!$N132&lt;$A$9,IF(Raw!$X132&gt;$C$9,IF(Raw!$X132&lt;$A$9,Raw!R132,-999),-999),-999),-999),-999),-999)</f>
        <v>1.6917930000000001</v>
      </c>
      <c r="L132" s="9">
        <f>IF(Raw!$G132&gt;$C$8,IF(Raw!$Q132&gt;$C$8,IF(Raw!$N132&gt;$C$9,IF(Raw!$N132&lt;$A$9,IF(Raw!$X132&gt;$C$9,IF(Raw!$X132&lt;$A$9,Raw!S132,-999),-999),-999),-999),-999),-999)</f>
        <v>2.5511650000000001</v>
      </c>
      <c r="M132" s="9">
        <f>Raw!Q132</f>
        <v>0.98894300000000002</v>
      </c>
      <c r="N132" s="9">
        <f>IF(Raw!$G132&gt;$C$8,IF(Raw!$Q132&gt;$C$8,IF(Raw!$N132&gt;$C$9,IF(Raw!$N132&lt;$A$9,IF(Raw!$X132&gt;$C$9,IF(Raw!$X132&lt;$A$9,Raw!V132,-999),-999),-999),-999),-999),-999)</f>
        <v>526.9</v>
      </c>
      <c r="O132" s="9">
        <f>IF(Raw!$G132&gt;$C$8,IF(Raw!$Q132&gt;$C$8,IF(Raw!$N132&gt;$C$9,IF(Raw!$N132&lt;$A$9,IF(Raw!$X132&gt;$C$9,IF(Raw!$X132&lt;$A$9,Raw!W132,-999),-999),-999),-999),-999),-999)</f>
        <v>3.0000000000000001E-6</v>
      </c>
      <c r="P132" s="9">
        <f>IF(Raw!$G132&gt;$C$8,IF(Raw!$Q132&gt;$C$8,IF(Raw!$N132&gt;$C$9,IF(Raw!$N132&lt;$A$9,IF(Raw!$X132&gt;$C$9,IF(Raw!$X132&lt;$A$9,Raw!X132,-999),-999),-999),-999),-999),-999)</f>
        <v>552</v>
      </c>
      <c r="R132" s="9">
        <f t="shared" si="20"/>
        <v>0.409856</v>
      </c>
      <c r="S132" s="9">
        <f t="shared" si="21"/>
        <v>0.19246710238996639</v>
      </c>
      <c r="T132" s="9">
        <f t="shared" si="22"/>
        <v>0.85937200000000002</v>
      </c>
      <c r="U132" s="9">
        <f t="shared" si="23"/>
        <v>0.33685473107384273</v>
      </c>
      <c r="V132" s="15">
        <f t="shared" si="16"/>
        <v>0</v>
      </c>
      <c r="X132" s="11">
        <f t="shared" si="24"/>
        <v>7.3564399999999992E+19</v>
      </c>
      <c r="Y132" s="11">
        <f t="shared" si="25"/>
        <v>5.4560000000000001E-18</v>
      </c>
      <c r="Z132" s="11">
        <f t="shared" si="26"/>
        <v>3.9899999999999999E-4</v>
      </c>
      <c r="AA132" s="16">
        <f t="shared" si="27"/>
        <v>0.13803920996269692</v>
      </c>
      <c r="AB132" s="9">
        <f t="shared" si="17"/>
        <v>1.8104200319440629</v>
      </c>
      <c r="AC132" s="9">
        <f t="shared" si="18"/>
        <v>0.86196079003730308</v>
      </c>
      <c r="AD132" s="15">
        <f t="shared" si="19"/>
        <v>345.96293223733568</v>
      </c>
      <c r="AE132" s="3">
        <f t="shared" si="28"/>
        <v>656.90239999999983</v>
      </c>
      <c r="AF132" s="2">
        <f t="shared" si="29"/>
        <v>0.25</v>
      </c>
      <c r="AG132" s="9">
        <f t="shared" si="30"/>
        <v>8.9645577307942911E-2</v>
      </c>
      <c r="AH132" s="2">
        <f t="shared" si="31"/>
        <v>4.33790283210545</v>
      </c>
    </row>
    <row r="133" spans="1:34">
      <c r="A133" s="1">
        <f>Raw!A133</f>
        <v>120</v>
      </c>
      <c r="B133" s="14">
        <f>Raw!B133</f>
        <v>0.46431712962962962</v>
      </c>
      <c r="C133" s="15">
        <f>Raw!C133</f>
        <v>49.4</v>
      </c>
      <c r="D133" s="15">
        <f>IF(C133&gt;0.5,Raw!D133*D$11,-999)</f>
        <v>126.7</v>
      </c>
      <c r="E133" s="9">
        <f>IF(Raw!$G133&gt;$C$8,IF(Raw!$Q133&gt;$C$8,IF(Raw!$N133&gt;$C$9,IF(Raw!$N133&lt;$A$9,IF(Raw!$X133&gt;$C$9,IF(Raw!$X133&lt;$A$9,Raw!H133,-999),-999),-999),-999),-999),-999)</f>
        <v>1.7512000000000001</v>
      </c>
      <c r="F133" s="9">
        <f>IF(Raw!$G133&gt;$C$8,IF(Raw!$Q133&gt;$C$8,IF(Raw!$N133&gt;$C$9,IF(Raw!$N133&lt;$A$9,IF(Raw!$X133&gt;$C$9,IF(Raw!$X133&lt;$A$9,Raw!I133,-999),-999),-999),-999),-999),-999)</f>
        <v>2.1494930000000001</v>
      </c>
      <c r="G133" s="9">
        <f>Raw!G133</f>
        <v>0.95761200000000002</v>
      </c>
      <c r="H133" s="9">
        <f>IF(Raw!$G133&gt;$C$8,IF(Raw!$Q133&gt;$C$8,IF(Raw!$N133&gt;$C$9,IF(Raw!$N133&lt;$A$9,IF(Raw!$X133&gt;$C$9,IF(Raw!$X133&lt;$A$9,Raw!L133,-999),-999),-999),-999),-999),-999)</f>
        <v>481.2</v>
      </c>
      <c r="I133" s="9">
        <f>IF(Raw!$G133&gt;$C$8,IF(Raw!$Q133&gt;$C$8,IF(Raw!$N133&gt;$C$9,IF(Raw!$N133&lt;$A$9,IF(Raw!$X133&gt;$C$9,IF(Raw!$X133&lt;$A$9,Raw!M133,-999),-999),-999),-999),-999),-999)</f>
        <v>3.9999999999999998E-6</v>
      </c>
      <c r="J133" s="9">
        <f>IF(Raw!$G133&gt;$C$8,IF(Raw!$Q133&gt;$C$8,IF(Raw!$N133&gt;$C$9,IF(Raw!$N133&lt;$A$9,IF(Raw!$X133&gt;$C$9,IF(Raw!$X133&lt;$A$9,Raw!N133,-999),-999),-999),-999),-999),-999)</f>
        <v>657</v>
      </c>
      <c r="K133" s="9">
        <f>IF(Raw!$G133&gt;$C$8,IF(Raw!$Q133&gt;$C$8,IF(Raw!$N133&gt;$C$9,IF(Raw!$N133&lt;$A$9,IF(Raw!$X133&gt;$C$9,IF(Raw!$X133&lt;$A$9,Raw!R133,-999),-999),-999),-999),-999),-999)</f>
        <v>1.7203630000000001</v>
      </c>
      <c r="L133" s="9">
        <f>IF(Raw!$G133&gt;$C$8,IF(Raw!$Q133&gt;$C$8,IF(Raw!$N133&gt;$C$9,IF(Raw!$N133&lt;$A$9,IF(Raw!$X133&gt;$C$9,IF(Raw!$X133&lt;$A$9,Raw!S133,-999),-999),-999),-999),-999),-999)</f>
        <v>2.5581999999999998</v>
      </c>
      <c r="M133" s="9">
        <f>Raw!Q133</f>
        <v>0.98700699999999997</v>
      </c>
      <c r="N133" s="9">
        <f>IF(Raw!$G133&gt;$C$8,IF(Raw!$Q133&gt;$C$8,IF(Raw!$N133&gt;$C$9,IF(Raw!$N133&lt;$A$9,IF(Raw!$X133&gt;$C$9,IF(Raw!$X133&lt;$A$9,Raw!V133,-999),-999),-999),-999),-999),-999)</f>
        <v>520</v>
      </c>
      <c r="O133" s="9">
        <f>IF(Raw!$G133&gt;$C$8,IF(Raw!$Q133&gt;$C$8,IF(Raw!$N133&gt;$C$9,IF(Raw!$N133&lt;$A$9,IF(Raw!$X133&gt;$C$9,IF(Raw!$X133&lt;$A$9,Raw!W133,-999),-999),-999),-999),-999),-999)</f>
        <v>1.9999999999999999E-6</v>
      </c>
      <c r="P133" s="9">
        <f>IF(Raw!$G133&gt;$C$8,IF(Raw!$Q133&gt;$C$8,IF(Raw!$N133&gt;$C$9,IF(Raw!$N133&lt;$A$9,IF(Raw!$X133&gt;$C$9,IF(Raw!$X133&lt;$A$9,Raw!X133,-999),-999),-999),-999),-999),-999)</f>
        <v>497</v>
      </c>
      <c r="R133" s="9">
        <f t="shared" si="20"/>
        <v>0.39829300000000001</v>
      </c>
      <c r="S133" s="9">
        <f t="shared" si="21"/>
        <v>0.18529625358165855</v>
      </c>
      <c r="T133" s="9">
        <f t="shared" si="22"/>
        <v>0.83783699999999972</v>
      </c>
      <c r="U133" s="9">
        <f t="shared" si="23"/>
        <v>0.32751035884606355</v>
      </c>
      <c r="V133" s="15">
        <f t="shared" si="16"/>
        <v>0</v>
      </c>
      <c r="X133" s="11">
        <f t="shared" si="24"/>
        <v>7.6273399999999984E+19</v>
      </c>
      <c r="Y133" s="11">
        <f t="shared" si="25"/>
        <v>4.8119999999999995E-18</v>
      </c>
      <c r="Z133" s="11">
        <f t="shared" si="26"/>
        <v>6.5699999999999992E-4</v>
      </c>
      <c r="AA133" s="16">
        <f t="shared" si="27"/>
        <v>0.19428726058800877</v>
      </c>
      <c r="AB133" s="9">
        <f t="shared" si="17"/>
        <v>1.8831440555492756</v>
      </c>
      <c r="AC133" s="9">
        <f t="shared" si="18"/>
        <v>0.80571273941199117</v>
      </c>
      <c r="AD133" s="15">
        <f t="shared" si="19"/>
        <v>295.71881368037862</v>
      </c>
      <c r="AE133" s="3">
        <f t="shared" si="28"/>
        <v>579.36479999999983</v>
      </c>
      <c r="AF133" s="2">
        <f t="shared" si="29"/>
        <v>0.25</v>
      </c>
      <c r="AG133" s="9">
        <f t="shared" si="30"/>
        <v>7.4500749835379243E-2</v>
      </c>
      <c r="AH133" s="2">
        <f t="shared" si="31"/>
        <v>3.6050525124593809</v>
      </c>
    </row>
    <row r="134" spans="1:34">
      <c r="A134" s="1">
        <f>Raw!A134</f>
        <v>121</v>
      </c>
      <c r="B134" s="14">
        <f>Raw!B134</f>
        <v>0.46437499999999998</v>
      </c>
      <c r="C134" s="15">
        <f>Raw!C134</f>
        <v>48.8</v>
      </c>
      <c r="D134" s="15">
        <f>IF(C134&gt;0.5,Raw!D134*D$11,-999)</f>
        <v>123.1</v>
      </c>
      <c r="E134" s="9">
        <f>IF(Raw!$G134&gt;$C$8,IF(Raw!$Q134&gt;$C$8,IF(Raw!$N134&gt;$C$9,IF(Raw!$N134&lt;$A$9,IF(Raw!$X134&gt;$C$9,IF(Raw!$X134&lt;$A$9,Raw!H134,-999),-999),-999),-999),-999),-999)</f>
        <v>1.6882710000000001</v>
      </c>
      <c r="F134" s="9">
        <f>IF(Raw!$G134&gt;$C$8,IF(Raw!$Q134&gt;$C$8,IF(Raw!$N134&gt;$C$9,IF(Raw!$N134&lt;$A$9,IF(Raw!$X134&gt;$C$9,IF(Raw!$X134&lt;$A$9,Raw!I134,-999),-999),-999),-999),-999),-999)</f>
        <v>2.086023</v>
      </c>
      <c r="G134" s="9">
        <f>Raw!G134</f>
        <v>0.96493600000000002</v>
      </c>
      <c r="H134" s="9">
        <f>IF(Raw!$G134&gt;$C$8,IF(Raw!$Q134&gt;$C$8,IF(Raw!$N134&gt;$C$9,IF(Raw!$N134&lt;$A$9,IF(Raw!$X134&gt;$C$9,IF(Raw!$X134&lt;$A$9,Raw!L134,-999),-999),-999),-999),-999),-999)</f>
        <v>516.20000000000005</v>
      </c>
      <c r="I134" s="9">
        <f>IF(Raw!$G134&gt;$C$8,IF(Raw!$Q134&gt;$C$8,IF(Raw!$N134&gt;$C$9,IF(Raw!$N134&lt;$A$9,IF(Raw!$X134&gt;$C$9,IF(Raw!$X134&lt;$A$9,Raw!M134,-999),-999),-999),-999),-999),-999)</f>
        <v>1.5999999999999999E-5</v>
      </c>
      <c r="J134" s="9">
        <f>IF(Raw!$G134&gt;$C$8,IF(Raw!$Q134&gt;$C$8,IF(Raw!$N134&gt;$C$9,IF(Raw!$N134&lt;$A$9,IF(Raw!$X134&gt;$C$9,IF(Raw!$X134&lt;$A$9,Raw!N134,-999),-999),-999),-999),-999),-999)</f>
        <v>346</v>
      </c>
      <c r="K134" s="9">
        <f>IF(Raw!$G134&gt;$C$8,IF(Raw!$Q134&gt;$C$8,IF(Raw!$N134&gt;$C$9,IF(Raw!$N134&lt;$A$9,IF(Raw!$X134&gt;$C$9,IF(Raw!$X134&lt;$A$9,Raw!R134,-999),-999),-999),-999),-999),-999)</f>
        <v>1.6885079999999999</v>
      </c>
      <c r="L134" s="9">
        <f>IF(Raw!$G134&gt;$C$8,IF(Raw!$Q134&gt;$C$8,IF(Raw!$N134&gt;$C$9,IF(Raw!$N134&lt;$A$9,IF(Raw!$X134&gt;$C$9,IF(Raw!$X134&lt;$A$9,Raw!S134,-999),-999),-999),-999),-999),-999)</f>
        <v>2.5264250000000001</v>
      </c>
      <c r="M134" s="9">
        <f>Raw!Q134</f>
        <v>0.985981</v>
      </c>
      <c r="N134" s="9">
        <f>IF(Raw!$G134&gt;$C$8,IF(Raw!$Q134&gt;$C$8,IF(Raw!$N134&gt;$C$9,IF(Raw!$N134&lt;$A$9,IF(Raw!$X134&gt;$C$9,IF(Raw!$X134&lt;$A$9,Raw!V134,-999),-999),-999),-999),-999),-999)</f>
        <v>530.4</v>
      </c>
      <c r="O134" s="9">
        <f>IF(Raw!$G134&gt;$C$8,IF(Raw!$Q134&gt;$C$8,IF(Raw!$N134&gt;$C$9,IF(Raw!$N134&lt;$A$9,IF(Raw!$X134&gt;$C$9,IF(Raw!$X134&lt;$A$9,Raw!W134,-999),-999),-999),-999),-999),-999)</f>
        <v>3.9999999999999998E-6</v>
      </c>
      <c r="P134" s="9">
        <f>IF(Raw!$G134&gt;$C$8,IF(Raw!$Q134&gt;$C$8,IF(Raw!$N134&gt;$C$9,IF(Raw!$N134&lt;$A$9,IF(Raw!$X134&gt;$C$9,IF(Raw!$X134&lt;$A$9,Raw!X134,-999),-999),-999),-999),-999),-999)</f>
        <v>437</v>
      </c>
      <c r="R134" s="9">
        <f t="shared" si="20"/>
        <v>0.39775199999999988</v>
      </c>
      <c r="S134" s="9">
        <f t="shared" si="21"/>
        <v>0.19067479121754644</v>
      </c>
      <c r="T134" s="9">
        <f t="shared" si="22"/>
        <v>0.83791700000000024</v>
      </c>
      <c r="U134" s="9">
        <f t="shared" si="23"/>
        <v>0.33166114173189398</v>
      </c>
      <c r="V134" s="15">
        <f t="shared" si="16"/>
        <v>0</v>
      </c>
      <c r="X134" s="11">
        <f t="shared" si="24"/>
        <v>7.4106199999999984E+19</v>
      </c>
      <c r="Y134" s="11">
        <f t="shared" si="25"/>
        <v>5.162E-18</v>
      </c>
      <c r="Z134" s="11">
        <f t="shared" si="26"/>
        <v>3.4600000000000001E-4</v>
      </c>
      <c r="AA134" s="16">
        <f t="shared" si="27"/>
        <v>0.11688669311494561</v>
      </c>
      <c r="AB134" s="9">
        <f t="shared" si="17"/>
        <v>1.7864493472347958</v>
      </c>
      <c r="AC134" s="9">
        <f t="shared" si="18"/>
        <v>0.88311330688505441</v>
      </c>
      <c r="AD134" s="15">
        <f t="shared" si="19"/>
        <v>337.82281247094102</v>
      </c>
      <c r="AE134" s="3">
        <f t="shared" si="28"/>
        <v>621.50479999999982</v>
      </c>
      <c r="AF134" s="2">
        <f t="shared" si="29"/>
        <v>0.25</v>
      </c>
      <c r="AG134" s="9">
        <f t="shared" si="30"/>
        <v>8.6186692067070622E-2</v>
      </c>
      <c r="AH134" s="2">
        <f t="shared" si="31"/>
        <v>4.1705291753910076</v>
      </c>
    </row>
    <row r="135" spans="1:34">
      <c r="A135" s="1">
        <f>Raw!A135</f>
        <v>122</v>
      </c>
      <c r="B135" s="14">
        <f>Raw!B135</f>
        <v>0.4644328703703704</v>
      </c>
      <c r="C135" s="15">
        <f>Raw!C135</f>
        <v>48.1</v>
      </c>
      <c r="D135" s="15">
        <f>IF(C135&gt;0.5,Raw!D135*D$11,-999)</f>
        <v>134</v>
      </c>
      <c r="E135" s="9">
        <f>IF(Raw!$G135&gt;$C$8,IF(Raw!$Q135&gt;$C$8,IF(Raw!$N135&gt;$C$9,IF(Raw!$N135&lt;$A$9,IF(Raw!$X135&gt;$C$9,IF(Raw!$X135&lt;$A$9,Raw!H135,-999),-999),-999),-999),-999),-999)</f>
        <v>1.6240159999999999</v>
      </c>
      <c r="F135" s="9">
        <f>IF(Raw!$G135&gt;$C$8,IF(Raw!$Q135&gt;$C$8,IF(Raw!$N135&gt;$C$9,IF(Raw!$N135&lt;$A$9,IF(Raw!$X135&gt;$C$9,IF(Raw!$X135&lt;$A$9,Raw!I135,-999),-999),-999),-999),-999),-999)</f>
        <v>2.0580690000000001</v>
      </c>
      <c r="G135" s="9">
        <f>Raw!G135</f>
        <v>0.96799299999999999</v>
      </c>
      <c r="H135" s="9">
        <f>IF(Raw!$G135&gt;$C$8,IF(Raw!$Q135&gt;$C$8,IF(Raw!$N135&gt;$C$9,IF(Raw!$N135&lt;$A$9,IF(Raw!$X135&gt;$C$9,IF(Raw!$X135&lt;$A$9,Raw!L135,-999),-999),-999),-999),-999),-999)</f>
        <v>522.1</v>
      </c>
      <c r="I135" s="9">
        <f>IF(Raw!$G135&gt;$C$8,IF(Raw!$Q135&gt;$C$8,IF(Raw!$N135&gt;$C$9,IF(Raw!$N135&lt;$A$9,IF(Raw!$X135&gt;$C$9,IF(Raw!$X135&lt;$A$9,Raw!M135,-999),-999),-999),-999),-999),-999)</f>
        <v>2.1999999999999999E-5</v>
      </c>
      <c r="J135" s="9">
        <f>IF(Raw!$G135&gt;$C$8,IF(Raw!$Q135&gt;$C$8,IF(Raw!$N135&gt;$C$9,IF(Raw!$N135&lt;$A$9,IF(Raw!$X135&gt;$C$9,IF(Raw!$X135&lt;$A$9,Raw!N135,-999),-999),-999),-999),-999),-999)</f>
        <v>686</v>
      </c>
      <c r="K135" s="9">
        <f>IF(Raw!$G135&gt;$C$8,IF(Raw!$Q135&gt;$C$8,IF(Raw!$N135&gt;$C$9,IF(Raw!$N135&lt;$A$9,IF(Raw!$X135&gt;$C$9,IF(Raw!$X135&lt;$A$9,Raw!R135,-999),-999),-999),-999),-999),-999)</f>
        <v>1.707532</v>
      </c>
      <c r="L135" s="9">
        <f>IF(Raw!$G135&gt;$C$8,IF(Raw!$Q135&gt;$C$8,IF(Raw!$N135&gt;$C$9,IF(Raw!$N135&lt;$A$9,IF(Raw!$X135&gt;$C$9,IF(Raw!$X135&lt;$A$9,Raw!S135,-999),-999),-999),-999),-999),-999)</f>
        <v>2.554554</v>
      </c>
      <c r="M135" s="9">
        <f>Raw!Q135</f>
        <v>0.88461100000000004</v>
      </c>
      <c r="N135" s="9">
        <f>IF(Raw!$G135&gt;$C$8,IF(Raw!$Q135&gt;$C$8,IF(Raw!$N135&gt;$C$9,IF(Raw!$N135&lt;$A$9,IF(Raw!$X135&gt;$C$9,IF(Raw!$X135&lt;$A$9,Raw!V135,-999),-999),-999),-999),-999),-999)</f>
        <v>652.79999999999995</v>
      </c>
      <c r="O135" s="9">
        <f>IF(Raw!$G135&gt;$C$8,IF(Raw!$Q135&gt;$C$8,IF(Raw!$N135&gt;$C$9,IF(Raw!$N135&lt;$A$9,IF(Raw!$X135&gt;$C$9,IF(Raw!$X135&lt;$A$9,Raw!W135,-999),-999),-999),-999),-999),-999)</f>
        <v>1.17E-4</v>
      </c>
      <c r="P135" s="9">
        <f>IF(Raw!$G135&gt;$C$8,IF(Raw!$Q135&gt;$C$8,IF(Raw!$N135&gt;$C$9,IF(Raw!$N135&lt;$A$9,IF(Raw!$X135&gt;$C$9,IF(Raw!$X135&lt;$A$9,Raw!X135,-999),-999),-999),-999),-999),-999)</f>
        <v>625</v>
      </c>
      <c r="R135" s="9">
        <f t="shared" si="20"/>
        <v>0.43405300000000024</v>
      </c>
      <c r="S135" s="9">
        <f t="shared" si="21"/>
        <v>0.21090303580686567</v>
      </c>
      <c r="T135" s="9">
        <f t="shared" si="22"/>
        <v>0.84702199999999994</v>
      </c>
      <c r="U135" s="9">
        <f t="shared" si="23"/>
        <v>0.33157333922085808</v>
      </c>
      <c r="V135" s="15">
        <f t="shared" si="16"/>
        <v>0</v>
      </c>
      <c r="X135" s="11">
        <f t="shared" si="24"/>
        <v>8.0667999999999984E+19</v>
      </c>
      <c r="Y135" s="11">
        <f t="shared" si="25"/>
        <v>5.2210000000000002E-18</v>
      </c>
      <c r="Z135" s="11">
        <f t="shared" si="26"/>
        <v>6.8599999999999998E-4</v>
      </c>
      <c r="AA135" s="16">
        <f t="shared" si="27"/>
        <v>0.22415725589088775</v>
      </c>
      <c r="AB135" s="9">
        <f t="shared" si="17"/>
        <v>1.8973981271992115</v>
      </c>
      <c r="AC135" s="9">
        <f t="shared" si="18"/>
        <v>0.77584274410911225</v>
      </c>
      <c r="AD135" s="15">
        <f t="shared" si="19"/>
        <v>326.75984823744574</v>
      </c>
      <c r="AE135" s="3">
        <f t="shared" si="28"/>
        <v>628.60839999999985</v>
      </c>
      <c r="AF135" s="2">
        <f t="shared" si="29"/>
        <v>0.25</v>
      </c>
      <c r="AG135" s="9">
        <f t="shared" si="30"/>
        <v>8.3342195387223622E-2</v>
      </c>
      <c r="AH135" s="2">
        <f t="shared" si="31"/>
        <v>4.0328854614012322</v>
      </c>
    </row>
    <row r="136" spans="1:34">
      <c r="A136" s="1">
        <f>Raw!A136</f>
        <v>123</v>
      </c>
      <c r="B136" s="14">
        <f>Raw!B136</f>
        <v>0.46449074074074076</v>
      </c>
      <c r="C136" s="15">
        <f>Raw!C136</f>
        <v>47.4</v>
      </c>
      <c r="D136" s="15">
        <f>IF(C136&gt;0.5,Raw!D136*D$11,-999)</f>
        <v>103.2</v>
      </c>
      <c r="E136" s="9">
        <f>IF(Raw!$G136&gt;$C$8,IF(Raw!$Q136&gt;$C$8,IF(Raw!$N136&gt;$C$9,IF(Raw!$N136&lt;$A$9,IF(Raw!$X136&gt;$C$9,IF(Raw!$X136&lt;$A$9,Raw!H136,-999),-999),-999),-999),-999),-999)</f>
        <v>1.60802</v>
      </c>
      <c r="F136" s="9">
        <f>IF(Raw!$G136&gt;$C$8,IF(Raw!$Q136&gt;$C$8,IF(Raw!$N136&gt;$C$9,IF(Raw!$N136&lt;$A$9,IF(Raw!$X136&gt;$C$9,IF(Raw!$X136&lt;$A$9,Raw!I136,-999),-999),-999),-999),-999),-999)</f>
        <v>2.0323869999999999</v>
      </c>
      <c r="G136" s="9">
        <f>Raw!G136</f>
        <v>0.974082</v>
      </c>
      <c r="H136" s="9">
        <f>IF(Raw!$G136&gt;$C$8,IF(Raw!$Q136&gt;$C$8,IF(Raw!$N136&gt;$C$9,IF(Raw!$N136&lt;$A$9,IF(Raw!$X136&gt;$C$9,IF(Raw!$X136&lt;$A$9,Raw!L136,-999),-999),-999),-999),-999),-999)</f>
        <v>585</v>
      </c>
      <c r="I136" s="9">
        <f>IF(Raw!$G136&gt;$C$8,IF(Raw!$Q136&gt;$C$8,IF(Raw!$N136&gt;$C$9,IF(Raw!$N136&lt;$A$9,IF(Raw!$X136&gt;$C$9,IF(Raw!$X136&lt;$A$9,Raw!M136,-999),-999),-999),-999),-999),-999)</f>
        <v>6.0000000000000002E-6</v>
      </c>
      <c r="J136" s="9">
        <f>IF(Raw!$G136&gt;$C$8,IF(Raw!$Q136&gt;$C$8,IF(Raw!$N136&gt;$C$9,IF(Raw!$N136&lt;$A$9,IF(Raw!$X136&gt;$C$9,IF(Raw!$X136&lt;$A$9,Raw!N136,-999),-999),-999),-999),-999),-999)</f>
        <v>749</v>
      </c>
      <c r="K136" s="9">
        <f>IF(Raw!$G136&gt;$C$8,IF(Raw!$Q136&gt;$C$8,IF(Raw!$N136&gt;$C$9,IF(Raw!$N136&lt;$A$9,IF(Raw!$X136&gt;$C$9,IF(Raw!$X136&lt;$A$9,Raw!R136,-999),-999),-999),-999),-999),-999)</f>
        <v>1.6362319999999999</v>
      </c>
      <c r="L136" s="9">
        <f>IF(Raw!$G136&gt;$C$8,IF(Raw!$Q136&gt;$C$8,IF(Raw!$N136&gt;$C$9,IF(Raw!$N136&lt;$A$9,IF(Raw!$X136&gt;$C$9,IF(Raw!$X136&lt;$A$9,Raw!S136,-999),-999),-999),-999),-999),-999)</f>
        <v>2.4401449999999998</v>
      </c>
      <c r="M136" s="9">
        <f>Raw!Q136</f>
        <v>0.98088299999999995</v>
      </c>
      <c r="N136" s="9">
        <f>IF(Raw!$G136&gt;$C$8,IF(Raw!$Q136&gt;$C$8,IF(Raw!$N136&gt;$C$9,IF(Raw!$N136&lt;$A$9,IF(Raw!$X136&gt;$C$9,IF(Raw!$X136&lt;$A$9,Raw!V136,-999),-999),-999),-999),-999),-999)</f>
        <v>536.79999999999995</v>
      </c>
      <c r="O136" s="9">
        <f>IF(Raw!$G136&gt;$C$8,IF(Raw!$Q136&gt;$C$8,IF(Raw!$N136&gt;$C$9,IF(Raw!$N136&lt;$A$9,IF(Raw!$X136&gt;$C$9,IF(Raw!$X136&lt;$A$9,Raw!W136,-999),-999),-999),-999),-999),-999)</f>
        <v>3.9999999999999998E-6</v>
      </c>
      <c r="P136" s="9">
        <f>IF(Raw!$G136&gt;$C$8,IF(Raw!$Q136&gt;$C$8,IF(Raw!$N136&gt;$C$9,IF(Raw!$N136&lt;$A$9,IF(Raw!$X136&gt;$C$9,IF(Raw!$X136&lt;$A$9,Raw!X136,-999),-999),-999),-999),-999),-999)</f>
        <v>538</v>
      </c>
      <c r="R136" s="9">
        <f t="shared" si="20"/>
        <v>0.42436699999999994</v>
      </c>
      <c r="S136" s="9">
        <f t="shared" si="21"/>
        <v>0.20880226059308585</v>
      </c>
      <c r="T136" s="9">
        <f t="shared" si="22"/>
        <v>0.80391299999999988</v>
      </c>
      <c r="U136" s="9">
        <f t="shared" si="23"/>
        <v>0.32945296283622488</v>
      </c>
      <c r="V136" s="15">
        <f t="shared" si="16"/>
        <v>0</v>
      </c>
      <c r="X136" s="11">
        <f t="shared" si="24"/>
        <v>6.21264E+19</v>
      </c>
      <c r="Y136" s="11">
        <f t="shared" si="25"/>
        <v>5.8499999999999997E-18</v>
      </c>
      <c r="Z136" s="11">
        <f t="shared" si="26"/>
        <v>7.4899999999999999E-4</v>
      </c>
      <c r="AA136" s="16">
        <f t="shared" si="27"/>
        <v>0.21397004163158687</v>
      </c>
      <c r="AB136" s="9">
        <f t="shared" si="17"/>
        <v>1.8082452980781738</v>
      </c>
      <c r="AC136" s="9">
        <f t="shared" si="18"/>
        <v>0.78602995836841305</v>
      </c>
      <c r="AD136" s="15">
        <f t="shared" si="19"/>
        <v>285.67428789263937</v>
      </c>
      <c r="AE136" s="3">
        <f t="shared" si="28"/>
        <v>704.3399999999998</v>
      </c>
      <c r="AF136" s="2">
        <f t="shared" si="29"/>
        <v>0.25</v>
      </c>
      <c r="AG136" s="9">
        <f t="shared" si="30"/>
        <v>7.2397108117199016E-2</v>
      </c>
      <c r="AH136" s="2">
        <f t="shared" si="31"/>
        <v>3.5032583845049992</v>
      </c>
    </row>
    <row r="137" spans="1:34">
      <c r="A137" s="1">
        <f>Raw!A137</f>
        <v>124</v>
      </c>
      <c r="B137" s="14">
        <f>Raw!B137</f>
        <v>0.46453703703703703</v>
      </c>
      <c r="C137" s="15">
        <f>Raw!C137</f>
        <v>46.6</v>
      </c>
      <c r="D137" s="15">
        <f>IF(C137&gt;0.5,Raw!D137*D$11,-999)</f>
        <v>118.6</v>
      </c>
      <c r="E137" s="9">
        <f>IF(Raw!$G137&gt;$C$8,IF(Raw!$Q137&gt;$C$8,IF(Raw!$N137&gt;$C$9,IF(Raw!$N137&lt;$A$9,IF(Raw!$X137&gt;$C$9,IF(Raw!$X137&lt;$A$9,Raw!H137,-999),-999),-999),-999),-999),-999)</f>
        <v>1.6576109999999999</v>
      </c>
      <c r="F137" s="9">
        <f>IF(Raw!$G137&gt;$C$8,IF(Raw!$Q137&gt;$C$8,IF(Raw!$N137&gt;$C$9,IF(Raw!$N137&lt;$A$9,IF(Raw!$X137&gt;$C$9,IF(Raw!$X137&lt;$A$9,Raw!I137,-999),-999),-999),-999),-999),-999)</f>
        <v>2.021039</v>
      </c>
      <c r="G137" s="9">
        <f>Raw!G137</f>
        <v>0.96587100000000004</v>
      </c>
      <c r="H137" s="9">
        <f>IF(Raw!$G137&gt;$C$8,IF(Raw!$Q137&gt;$C$8,IF(Raw!$N137&gt;$C$9,IF(Raw!$N137&lt;$A$9,IF(Raw!$X137&gt;$C$9,IF(Raw!$X137&lt;$A$9,Raw!L137,-999),-999),-999),-999),-999),-999)</f>
        <v>495.6</v>
      </c>
      <c r="I137" s="9">
        <f>IF(Raw!$G137&gt;$C$8,IF(Raw!$Q137&gt;$C$8,IF(Raw!$N137&gt;$C$9,IF(Raw!$N137&lt;$A$9,IF(Raw!$X137&gt;$C$9,IF(Raw!$X137&lt;$A$9,Raw!M137,-999),-999),-999),-999),-999),-999)</f>
        <v>5.0000000000000004E-6</v>
      </c>
      <c r="J137" s="9">
        <f>IF(Raw!$G137&gt;$C$8,IF(Raw!$Q137&gt;$C$8,IF(Raw!$N137&gt;$C$9,IF(Raw!$N137&lt;$A$9,IF(Raw!$X137&gt;$C$9,IF(Raw!$X137&lt;$A$9,Raw!N137,-999),-999),-999),-999),-999),-999)</f>
        <v>424</v>
      </c>
      <c r="K137" s="9">
        <f>IF(Raw!$G137&gt;$C$8,IF(Raw!$Q137&gt;$C$8,IF(Raw!$N137&gt;$C$9,IF(Raw!$N137&lt;$A$9,IF(Raw!$X137&gt;$C$9,IF(Raw!$X137&lt;$A$9,Raw!R137,-999),-999),-999),-999),-999),-999)</f>
        <v>1.6270519999999999</v>
      </c>
      <c r="L137" s="9">
        <f>IF(Raw!$G137&gt;$C$8,IF(Raw!$Q137&gt;$C$8,IF(Raw!$N137&gt;$C$9,IF(Raw!$N137&lt;$A$9,IF(Raw!$X137&gt;$C$9,IF(Raw!$X137&lt;$A$9,Raw!S137,-999),-999),-999),-999),-999),-999)</f>
        <v>2.4428800000000002</v>
      </c>
      <c r="M137" s="9">
        <f>Raw!Q137</f>
        <v>0.98909100000000005</v>
      </c>
      <c r="N137" s="9">
        <f>IF(Raw!$G137&gt;$C$8,IF(Raw!$Q137&gt;$C$8,IF(Raw!$N137&gt;$C$9,IF(Raw!$N137&lt;$A$9,IF(Raw!$X137&gt;$C$9,IF(Raw!$X137&lt;$A$9,Raw!V137,-999),-999),-999),-999),-999),-999)</f>
        <v>547.29999999999995</v>
      </c>
      <c r="O137" s="9">
        <f>IF(Raw!$G137&gt;$C$8,IF(Raw!$Q137&gt;$C$8,IF(Raw!$N137&gt;$C$9,IF(Raw!$N137&lt;$A$9,IF(Raw!$X137&gt;$C$9,IF(Raw!$X137&lt;$A$9,Raw!W137,-999),-999),-999),-999),-999),-999)</f>
        <v>3.9999999999999998E-6</v>
      </c>
      <c r="P137" s="9">
        <f>IF(Raw!$G137&gt;$C$8,IF(Raw!$Q137&gt;$C$8,IF(Raw!$N137&gt;$C$9,IF(Raw!$N137&lt;$A$9,IF(Raw!$X137&gt;$C$9,IF(Raw!$X137&lt;$A$9,Raw!X137,-999),-999),-999),-999),-999),-999)</f>
        <v>453</v>
      </c>
      <c r="R137" s="9">
        <f t="shared" si="20"/>
        <v>0.36342800000000008</v>
      </c>
      <c r="S137" s="9">
        <f t="shared" si="21"/>
        <v>0.17982235869767979</v>
      </c>
      <c r="T137" s="9">
        <f t="shared" si="22"/>
        <v>0.81582800000000022</v>
      </c>
      <c r="U137" s="9">
        <f t="shared" si="23"/>
        <v>0.33396155357610696</v>
      </c>
      <c r="V137" s="15">
        <f t="shared" si="16"/>
        <v>0</v>
      </c>
      <c r="X137" s="11">
        <f t="shared" si="24"/>
        <v>7.1397199999999975E+19</v>
      </c>
      <c r="Y137" s="11">
        <f t="shared" si="25"/>
        <v>4.9559999999999997E-18</v>
      </c>
      <c r="Z137" s="11">
        <f t="shared" si="26"/>
        <v>4.2400000000000001E-4</v>
      </c>
      <c r="AA137" s="16">
        <f t="shared" si="27"/>
        <v>0.13045752517969414</v>
      </c>
      <c r="AB137" s="9">
        <f t="shared" si="17"/>
        <v>1.7334829018522995</v>
      </c>
      <c r="AC137" s="9">
        <f t="shared" si="18"/>
        <v>0.86954247482030589</v>
      </c>
      <c r="AD137" s="15">
        <f t="shared" si="19"/>
        <v>307.68284240493904</v>
      </c>
      <c r="AE137" s="3">
        <f t="shared" si="28"/>
        <v>596.70239999999978</v>
      </c>
      <c r="AF137" s="2">
        <f t="shared" si="29"/>
        <v>0.25</v>
      </c>
      <c r="AG137" s="9">
        <f t="shared" si="30"/>
        <v>7.9041723121743027E-2</v>
      </c>
      <c r="AH137" s="2">
        <f t="shared" si="31"/>
        <v>3.8247878465491674</v>
      </c>
    </row>
    <row r="138" spans="1:34">
      <c r="A138" s="1">
        <f>Raw!A138</f>
        <v>125</v>
      </c>
      <c r="B138" s="14">
        <f>Raw!B138</f>
        <v>0.46459490740740739</v>
      </c>
      <c r="C138" s="15">
        <f>Raw!C138</f>
        <v>45.7</v>
      </c>
      <c r="D138" s="15">
        <f>IF(C138&gt;0.5,Raw!D138*D$11,-999)</f>
        <v>155.69999999999999</v>
      </c>
      <c r="E138" s="9">
        <f>IF(Raw!$G138&gt;$C$8,IF(Raw!$Q138&gt;$C$8,IF(Raw!$N138&gt;$C$9,IF(Raw!$N138&lt;$A$9,IF(Raw!$X138&gt;$C$9,IF(Raw!$X138&lt;$A$9,Raw!H138,-999),-999),-999),-999),-999),-999)</f>
        <v>1.570773</v>
      </c>
      <c r="F138" s="9">
        <f>IF(Raw!$G138&gt;$C$8,IF(Raw!$Q138&gt;$C$8,IF(Raw!$N138&gt;$C$9,IF(Raw!$N138&lt;$A$9,IF(Raw!$X138&gt;$C$9,IF(Raw!$X138&lt;$A$9,Raw!I138,-999),-999),-999),-999),-999),-999)</f>
        <v>2.0482809999999998</v>
      </c>
      <c r="G138" s="9">
        <f>Raw!G138</f>
        <v>0.97880500000000004</v>
      </c>
      <c r="H138" s="9">
        <f>IF(Raw!$G138&gt;$C$8,IF(Raw!$Q138&gt;$C$8,IF(Raw!$N138&gt;$C$9,IF(Raw!$N138&lt;$A$9,IF(Raw!$X138&gt;$C$9,IF(Raw!$X138&lt;$A$9,Raw!L138,-999),-999),-999),-999),-999),-999)</f>
        <v>588.20000000000005</v>
      </c>
      <c r="I138" s="9">
        <f>IF(Raw!$G138&gt;$C$8,IF(Raw!$Q138&gt;$C$8,IF(Raw!$N138&gt;$C$9,IF(Raw!$N138&lt;$A$9,IF(Raw!$X138&gt;$C$9,IF(Raw!$X138&lt;$A$9,Raw!M138,-999),-999),-999),-999),-999),-999)</f>
        <v>2.4000000000000001E-5</v>
      </c>
      <c r="J138" s="9">
        <f>IF(Raw!$G138&gt;$C$8,IF(Raw!$Q138&gt;$C$8,IF(Raw!$N138&gt;$C$9,IF(Raw!$N138&lt;$A$9,IF(Raw!$X138&gt;$C$9,IF(Raw!$X138&lt;$A$9,Raw!N138,-999),-999),-999),-999),-999),-999)</f>
        <v>515</v>
      </c>
      <c r="K138" s="9">
        <f>IF(Raw!$G138&gt;$C$8,IF(Raw!$Q138&gt;$C$8,IF(Raw!$N138&gt;$C$9,IF(Raw!$N138&lt;$A$9,IF(Raw!$X138&gt;$C$9,IF(Raw!$X138&lt;$A$9,Raw!R138,-999),-999),-999),-999),-999),-999)</f>
        <v>1.628285</v>
      </c>
      <c r="L138" s="9">
        <f>IF(Raw!$G138&gt;$C$8,IF(Raw!$Q138&gt;$C$8,IF(Raw!$N138&gt;$C$9,IF(Raw!$N138&lt;$A$9,IF(Raw!$X138&gt;$C$9,IF(Raw!$X138&lt;$A$9,Raw!S138,-999),-999),-999),-999),-999),-999)</f>
        <v>2.408067</v>
      </c>
      <c r="M138" s="9">
        <f>Raw!Q138</f>
        <v>0.98942099999999999</v>
      </c>
      <c r="N138" s="9">
        <f>IF(Raw!$G138&gt;$C$8,IF(Raw!$Q138&gt;$C$8,IF(Raw!$N138&gt;$C$9,IF(Raw!$N138&lt;$A$9,IF(Raw!$X138&gt;$C$9,IF(Raw!$X138&lt;$A$9,Raw!V138,-999),-999),-999),-999),-999),-999)</f>
        <v>517.70000000000005</v>
      </c>
      <c r="O138" s="9">
        <f>IF(Raw!$G138&gt;$C$8,IF(Raw!$Q138&gt;$C$8,IF(Raw!$N138&gt;$C$9,IF(Raw!$N138&lt;$A$9,IF(Raw!$X138&gt;$C$9,IF(Raw!$X138&lt;$A$9,Raw!W138,-999),-999),-999),-999),-999),-999)</f>
        <v>6.9999999999999999E-6</v>
      </c>
      <c r="P138" s="9">
        <f>IF(Raw!$G138&gt;$C$8,IF(Raw!$Q138&gt;$C$8,IF(Raw!$N138&gt;$C$9,IF(Raw!$N138&lt;$A$9,IF(Raw!$X138&gt;$C$9,IF(Raw!$X138&lt;$A$9,Raw!X138,-999),-999),-999),-999),-999),-999)</f>
        <v>708</v>
      </c>
      <c r="R138" s="9">
        <f t="shared" si="20"/>
        <v>0.47750799999999982</v>
      </c>
      <c r="S138" s="9">
        <f t="shared" si="21"/>
        <v>0.23312621656891797</v>
      </c>
      <c r="T138" s="9">
        <f t="shared" si="22"/>
        <v>0.77978199999999998</v>
      </c>
      <c r="U138" s="9">
        <f t="shared" si="23"/>
        <v>0.32382072425725694</v>
      </c>
      <c r="V138" s="15">
        <f t="shared" si="16"/>
        <v>0</v>
      </c>
      <c r="X138" s="11">
        <f t="shared" si="24"/>
        <v>9.3731399999999984E+19</v>
      </c>
      <c r="Y138" s="11">
        <f t="shared" si="25"/>
        <v>5.882E-18</v>
      </c>
      <c r="Z138" s="11">
        <f t="shared" si="26"/>
        <v>5.1499999999999994E-4</v>
      </c>
      <c r="AA138" s="16">
        <f t="shared" si="27"/>
        <v>0.2211437470437107</v>
      </c>
      <c r="AB138" s="9">
        <f t="shared" si="17"/>
        <v>1.8007289133572388</v>
      </c>
      <c r="AC138" s="9">
        <f t="shared" si="18"/>
        <v>0.77885625295628924</v>
      </c>
      <c r="AD138" s="15">
        <f t="shared" si="19"/>
        <v>429.40533406545774</v>
      </c>
      <c r="AE138" s="3">
        <f t="shared" si="28"/>
        <v>708.19279999999981</v>
      </c>
      <c r="AF138" s="2">
        <f t="shared" si="29"/>
        <v>0.25</v>
      </c>
      <c r="AG138" s="9">
        <f t="shared" si="30"/>
        <v>0.10696180482846605</v>
      </c>
      <c r="AH138" s="2">
        <f t="shared" si="31"/>
        <v>5.1758260700207703</v>
      </c>
    </row>
    <row r="139" spans="1:34">
      <c r="A139" s="1">
        <f>Raw!A139</f>
        <v>126</v>
      </c>
      <c r="B139" s="14">
        <f>Raw!B139</f>
        <v>0.4646527777777778</v>
      </c>
      <c r="C139" s="15">
        <f>Raw!C139</f>
        <v>45</v>
      </c>
      <c r="D139" s="15">
        <f>IF(C139&gt;0.5,Raw!D139*D$11,-999)</f>
        <v>89.6</v>
      </c>
      <c r="E139" s="9">
        <f>IF(Raw!$G139&gt;$C$8,IF(Raw!$Q139&gt;$C$8,IF(Raw!$N139&gt;$C$9,IF(Raw!$N139&lt;$A$9,IF(Raw!$X139&gt;$C$9,IF(Raw!$X139&lt;$A$9,Raw!H139,-999),-999),-999),-999),-999),-999)</f>
        <v>1.617675</v>
      </c>
      <c r="F139" s="9">
        <f>IF(Raw!$G139&gt;$C$8,IF(Raw!$Q139&gt;$C$8,IF(Raw!$N139&gt;$C$9,IF(Raw!$N139&lt;$A$9,IF(Raw!$X139&gt;$C$9,IF(Raw!$X139&lt;$A$9,Raw!I139,-999),-999),-999),-999),-999),-999)</f>
        <v>2.0169060000000001</v>
      </c>
      <c r="G139" s="9">
        <f>Raw!G139</f>
        <v>0.96677400000000002</v>
      </c>
      <c r="H139" s="9">
        <f>IF(Raw!$G139&gt;$C$8,IF(Raw!$Q139&gt;$C$8,IF(Raw!$N139&gt;$C$9,IF(Raw!$N139&lt;$A$9,IF(Raw!$X139&gt;$C$9,IF(Raw!$X139&lt;$A$9,Raw!L139,-999),-999),-999),-999),-999),-999)</f>
        <v>546.9</v>
      </c>
      <c r="I139" s="9">
        <f>IF(Raw!$G139&gt;$C$8,IF(Raw!$Q139&gt;$C$8,IF(Raw!$N139&gt;$C$9,IF(Raw!$N139&lt;$A$9,IF(Raw!$X139&gt;$C$9,IF(Raw!$X139&lt;$A$9,Raw!M139,-999),-999),-999),-999),-999),-999)</f>
        <v>3.9999999999999998E-6</v>
      </c>
      <c r="J139" s="9">
        <f>IF(Raw!$G139&gt;$C$8,IF(Raw!$Q139&gt;$C$8,IF(Raw!$N139&gt;$C$9,IF(Raw!$N139&lt;$A$9,IF(Raw!$X139&gt;$C$9,IF(Raw!$X139&lt;$A$9,Raw!N139,-999),-999),-999),-999),-999),-999)</f>
        <v>359</v>
      </c>
      <c r="K139" s="9">
        <f>IF(Raw!$G139&gt;$C$8,IF(Raw!$Q139&gt;$C$8,IF(Raw!$N139&gt;$C$9,IF(Raw!$N139&lt;$A$9,IF(Raw!$X139&gt;$C$9,IF(Raw!$X139&lt;$A$9,Raw!R139,-999),-999),-999),-999),-999),-999)</f>
        <v>1.6135889999999999</v>
      </c>
      <c r="L139" s="9">
        <f>IF(Raw!$G139&gt;$C$8,IF(Raw!$Q139&gt;$C$8,IF(Raw!$N139&gt;$C$9,IF(Raw!$N139&lt;$A$9,IF(Raw!$X139&gt;$C$9,IF(Raw!$X139&lt;$A$9,Raw!S139,-999),-999),-999),-999),-999),-999)</f>
        <v>2.414202</v>
      </c>
      <c r="M139" s="9">
        <f>Raw!Q139</f>
        <v>0.98904899999999996</v>
      </c>
      <c r="N139" s="9">
        <f>IF(Raw!$G139&gt;$C$8,IF(Raw!$Q139&gt;$C$8,IF(Raw!$N139&gt;$C$9,IF(Raw!$N139&lt;$A$9,IF(Raw!$X139&gt;$C$9,IF(Raw!$X139&lt;$A$9,Raw!V139,-999),-999),-999),-999),-999),-999)</f>
        <v>530.9</v>
      </c>
      <c r="O139" s="9">
        <f>IF(Raw!$G139&gt;$C$8,IF(Raw!$Q139&gt;$C$8,IF(Raw!$N139&gt;$C$9,IF(Raw!$N139&lt;$A$9,IF(Raw!$X139&gt;$C$9,IF(Raw!$X139&lt;$A$9,Raw!W139,-999),-999),-999),-999),-999),-999)</f>
        <v>6.0000000000000002E-6</v>
      </c>
      <c r="P139" s="9">
        <f>IF(Raw!$G139&gt;$C$8,IF(Raw!$Q139&gt;$C$8,IF(Raw!$N139&gt;$C$9,IF(Raw!$N139&lt;$A$9,IF(Raw!$X139&gt;$C$9,IF(Raw!$X139&lt;$A$9,Raw!X139,-999),-999),-999),-999),-999),-999)</f>
        <v>682</v>
      </c>
      <c r="R139" s="9">
        <f t="shared" si="20"/>
        <v>0.39923100000000011</v>
      </c>
      <c r="S139" s="9">
        <f t="shared" si="21"/>
        <v>0.1979422937905882</v>
      </c>
      <c r="T139" s="9">
        <f t="shared" si="22"/>
        <v>0.80061300000000002</v>
      </c>
      <c r="U139" s="9">
        <f t="shared" si="23"/>
        <v>0.33162635106755772</v>
      </c>
      <c r="V139" s="15">
        <f t="shared" si="16"/>
        <v>0</v>
      </c>
      <c r="X139" s="11">
        <f t="shared" si="24"/>
        <v>5.3939199999999984E+19</v>
      </c>
      <c r="Y139" s="11">
        <f t="shared" si="25"/>
        <v>5.4689999999999992E-18</v>
      </c>
      <c r="Z139" s="11">
        <f t="shared" si="26"/>
        <v>3.59E-4</v>
      </c>
      <c r="AA139" s="16">
        <f t="shared" si="27"/>
        <v>9.5761286027923817E-2</v>
      </c>
      <c r="AB139" s="9">
        <f t="shared" si="17"/>
        <v>1.6902567304906742</v>
      </c>
      <c r="AC139" s="9">
        <f t="shared" si="18"/>
        <v>0.90423871397207611</v>
      </c>
      <c r="AD139" s="15">
        <f t="shared" si="19"/>
        <v>266.74452932569307</v>
      </c>
      <c r="AE139" s="3">
        <f t="shared" si="28"/>
        <v>658.46759999999972</v>
      </c>
      <c r="AF139" s="2">
        <f t="shared" si="29"/>
        <v>0.25</v>
      </c>
      <c r="AG139" s="9">
        <f t="shared" si="30"/>
        <v>6.8045780713471338E-2</v>
      </c>
      <c r="AH139" s="2">
        <f t="shared" si="31"/>
        <v>3.2926999159794592</v>
      </c>
    </row>
    <row r="140" spans="1:34">
      <c r="A140" s="1">
        <f>Raw!A140</f>
        <v>127</v>
      </c>
      <c r="B140" s="14">
        <f>Raw!B140</f>
        <v>0.46471064814814816</v>
      </c>
      <c r="C140" s="15">
        <f>Raw!C140</f>
        <v>44.3</v>
      </c>
      <c r="D140" s="15">
        <f>IF(C140&gt;0.5,Raw!D140*D$11,-999)</f>
        <v>139.4</v>
      </c>
      <c r="E140" s="9">
        <f>IF(Raw!$G140&gt;$C$8,IF(Raw!$Q140&gt;$C$8,IF(Raw!$N140&gt;$C$9,IF(Raw!$N140&lt;$A$9,IF(Raw!$X140&gt;$C$9,IF(Raw!$X140&lt;$A$9,Raw!H140,-999),-999),-999),-999),-999),-999)</f>
        <v>1.547919</v>
      </c>
      <c r="F140" s="9">
        <f>IF(Raw!$G140&gt;$C$8,IF(Raw!$Q140&gt;$C$8,IF(Raw!$N140&gt;$C$9,IF(Raw!$N140&lt;$A$9,IF(Raw!$X140&gt;$C$9,IF(Raw!$X140&lt;$A$9,Raw!I140,-999),-999),-999),-999),-999),-999)</f>
        <v>1.925549</v>
      </c>
      <c r="G140" s="9">
        <f>Raw!G140</f>
        <v>0.95219399999999998</v>
      </c>
      <c r="H140" s="9">
        <f>IF(Raw!$G140&gt;$C$8,IF(Raw!$Q140&gt;$C$8,IF(Raw!$N140&gt;$C$9,IF(Raw!$N140&lt;$A$9,IF(Raw!$X140&gt;$C$9,IF(Raw!$X140&lt;$A$9,Raw!L140,-999),-999),-999),-999),-999),-999)</f>
        <v>632.5</v>
      </c>
      <c r="I140" s="9">
        <f>IF(Raw!$G140&gt;$C$8,IF(Raw!$Q140&gt;$C$8,IF(Raw!$N140&gt;$C$9,IF(Raw!$N140&lt;$A$9,IF(Raw!$X140&gt;$C$9,IF(Raw!$X140&lt;$A$9,Raw!M140,-999),-999),-999),-999),-999),-999)</f>
        <v>9.0000000000000002E-6</v>
      </c>
      <c r="J140" s="9">
        <f>IF(Raw!$G140&gt;$C$8,IF(Raw!$Q140&gt;$C$8,IF(Raw!$N140&gt;$C$9,IF(Raw!$N140&lt;$A$9,IF(Raw!$X140&gt;$C$9,IF(Raw!$X140&lt;$A$9,Raw!N140,-999),-999),-999),-999),-999),-999)</f>
        <v>725</v>
      </c>
      <c r="K140" s="9">
        <f>IF(Raw!$G140&gt;$C$8,IF(Raw!$Q140&gt;$C$8,IF(Raw!$N140&gt;$C$9,IF(Raw!$N140&lt;$A$9,IF(Raw!$X140&gt;$C$9,IF(Raw!$X140&lt;$A$9,Raw!R140,-999),-999),-999),-999),-999),-999)</f>
        <v>1.593545</v>
      </c>
      <c r="L140" s="9">
        <f>IF(Raw!$G140&gt;$C$8,IF(Raw!$Q140&gt;$C$8,IF(Raw!$N140&gt;$C$9,IF(Raw!$N140&lt;$A$9,IF(Raw!$X140&gt;$C$9,IF(Raw!$X140&lt;$A$9,Raw!S140,-999),-999),-999),-999),-999),-999)</f>
        <v>2.3557220000000001</v>
      </c>
      <c r="M140" s="9">
        <f>Raw!Q140</f>
        <v>0.98936800000000003</v>
      </c>
      <c r="N140" s="9">
        <f>IF(Raw!$G140&gt;$C$8,IF(Raw!$Q140&gt;$C$8,IF(Raw!$N140&gt;$C$9,IF(Raw!$N140&lt;$A$9,IF(Raw!$X140&gt;$C$9,IF(Raw!$X140&lt;$A$9,Raw!V140,-999),-999),-999),-999),-999),-999)</f>
        <v>519.4</v>
      </c>
      <c r="O140" s="9">
        <f>IF(Raw!$G140&gt;$C$8,IF(Raw!$Q140&gt;$C$8,IF(Raw!$N140&gt;$C$9,IF(Raw!$N140&lt;$A$9,IF(Raw!$X140&gt;$C$9,IF(Raw!$X140&lt;$A$9,Raw!W140,-999),-999),-999),-999),-999),-999)</f>
        <v>1.5E-5</v>
      </c>
      <c r="P140" s="9">
        <f>IF(Raw!$G140&gt;$C$8,IF(Raw!$Q140&gt;$C$8,IF(Raw!$N140&gt;$C$9,IF(Raw!$N140&lt;$A$9,IF(Raw!$X140&gt;$C$9,IF(Raw!$X140&lt;$A$9,Raw!X140,-999),-999),-999),-999),-999),-999)</f>
        <v>729</v>
      </c>
      <c r="R140" s="9">
        <f t="shared" si="20"/>
        <v>0.37762999999999991</v>
      </c>
      <c r="S140" s="9">
        <f t="shared" si="21"/>
        <v>0.19611549745033749</v>
      </c>
      <c r="T140" s="9">
        <f t="shared" si="22"/>
        <v>0.7621770000000001</v>
      </c>
      <c r="U140" s="9">
        <f t="shared" si="23"/>
        <v>0.3235428458875878</v>
      </c>
      <c r="V140" s="15">
        <f t="shared" si="16"/>
        <v>0</v>
      </c>
      <c r="X140" s="11">
        <f t="shared" si="24"/>
        <v>8.3918799999999984E+19</v>
      </c>
      <c r="Y140" s="11">
        <f t="shared" si="25"/>
        <v>6.3249999999999999E-18</v>
      </c>
      <c r="Z140" s="11">
        <f t="shared" si="26"/>
        <v>7.2499999999999995E-4</v>
      </c>
      <c r="AA140" s="16">
        <f t="shared" si="27"/>
        <v>0.27788456718670834</v>
      </c>
      <c r="AB140" s="9">
        <f t="shared" si="17"/>
        <v>1.8053422257646639</v>
      </c>
      <c r="AC140" s="9">
        <f t="shared" si="18"/>
        <v>0.7221154328132916</v>
      </c>
      <c r="AD140" s="15">
        <f t="shared" si="19"/>
        <v>383.28905818856322</v>
      </c>
      <c r="AE140" s="3">
        <f t="shared" si="28"/>
        <v>761.52999999999975</v>
      </c>
      <c r="AF140" s="2">
        <f t="shared" si="29"/>
        <v>0.25</v>
      </c>
      <c r="AG140" s="9">
        <f t="shared" si="30"/>
        <v>9.5392640526077682E-2</v>
      </c>
      <c r="AH140" s="2">
        <f t="shared" si="31"/>
        <v>4.6160002303139276</v>
      </c>
    </row>
    <row r="141" spans="1:34">
      <c r="A141" s="1">
        <f>Raw!A141</f>
        <v>128</v>
      </c>
      <c r="B141" s="14">
        <f>Raw!B141</f>
        <v>0.46476851851851847</v>
      </c>
      <c r="C141" s="15">
        <f>Raw!C141</f>
        <v>43.3</v>
      </c>
      <c r="D141" s="15">
        <f>IF(C141&gt;0.5,Raw!D141*D$11,-999)</f>
        <v>138.5</v>
      </c>
      <c r="E141" s="9">
        <f>IF(Raw!$G141&gt;$C$8,IF(Raw!$Q141&gt;$C$8,IF(Raw!$N141&gt;$C$9,IF(Raw!$N141&lt;$A$9,IF(Raw!$X141&gt;$C$9,IF(Raw!$X141&lt;$A$9,Raw!H141,-999),-999),-999),-999),-999),-999)</f>
        <v>1.571116</v>
      </c>
      <c r="F141" s="9">
        <f>IF(Raw!$G141&gt;$C$8,IF(Raw!$Q141&gt;$C$8,IF(Raw!$N141&gt;$C$9,IF(Raw!$N141&lt;$A$9,IF(Raw!$X141&gt;$C$9,IF(Raw!$X141&lt;$A$9,Raw!I141,-999),-999),-999),-999),-999),-999)</f>
        <v>1.8709340000000001</v>
      </c>
      <c r="G141" s="9">
        <f>Raw!G141</f>
        <v>0.95331900000000003</v>
      </c>
      <c r="H141" s="9">
        <f>IF(Raw!$G141&gt;$C$8,IF(Raw!$Q141&gt;$C$8,IF(Raw!$N141&gt;$C$9,IF(Raw!$N141&lt;$A$9,IF(Raw!$X141&gt;$C$9,IF(Raw!$X141&lt;$A$9,Raw!L141,-999),-999),-999),-999),-999),-999)</f>
        <v>559.20000000000005</v>
      </c>
      <c r="I141" s="9">
        <f>IF(Raw!$G141&gt;$C$8,IF(Raw!$Q141&gt;$C$8,IF(Raw!$N141&gt;$C$9,IF(Raw!$N141&lt;$A$9,IF(Raw!$X141&gt;$C$9,IF(Raw!$X141&lt;$A$9,Raw!M141,-999),-999),-999),-999),-999),-999)</f>
        <v>5.0000000000000004E-6</v>
      </c>
      <c r="J141" s="9">
        <f>IF(Raw!$G141&gt;$C$8,IF(Raw!$Q141&gt;$C$8,IF(Raw!$N141&gt;$C$9,IF(Raw!$N141&lt;$A$9,IF(Raw!$X141&gt;$C$9,IF(Raw!$X141&lt;$A$9,Raw!N141,-999),-999),-999),-999),-999),-999)</f>
        <v>465</v>
      </c>
      <c r="K141" s="9">
        <f>IF(Raw!$G141&gt;$C$8,IF(Raw!$Q141&gt;$C$8,IF(Raw!$N141&gt;$C$9,IF(Raw!$N141&lt;$A$9,IF(Raw!$X141&gt;$C$9,IF(Raw!$X141&lt;$A$9,Raw!R141,-999),-999),-999),-999),-999),-999)</f>
        <v>1.575067</v>
      </c>
      <c r="L141" s="9">
        <f>IF(Raw!$G141&gt;$C$8,IF(Raw!$Q141&gt;$C$8,IF(Raw!$N141&gt;$C$9,IF(Raw!$N141&lt;$A$9,IF(Raw!$X141&gt;$C$9,IF(Raw!$X141&lt;$A$9,Raw!S141,-999),-999),-999),-999),-999),-999)</f>
        <v>2.3027319999999998</v>
      </c>
      <c r="M141" s="9">
        <f>Raw!Q141</f>
        <v>0.98529800000000001</v>
      </c>
      <c r="N141" s="9">
        <f>IF(Raw!$G141&gt;$C$8,IF(Raw!$Q141&gt;$C$8,IF(Raw!$N141&gt;$C$9,IF(Raw!$N141&lt;$A$9,IF(Raw!$X141&gt;$C$9,IF(Raw!$X141&lt;$A$9,Raw!V141,-999),-999),-999),-999),-999),-999)</f>
        <v>535.5</v>
      </c>
      <c r="O141" s="9">
        <f>IF(Raw!$G141&gt;$C$8,IF(Raw!$Q141&gt;$C$8,IF(Raw!$N141&gt;$C$9,IF(Raw!$N141&lt;$A$9,IF(Raw!$X141&gt;$C$9,IF(Raw!$X141&lt;$A$9,Raw!W141,-999),-999),-999),-999),-999),-999)</f>
        <v>3.0000000000000001E-6</v>
      </c>
      <c r="P141" s="9">
        <f>IF(Raw!$G141&gt;$C$8,IF(Raw!$Q141&gt;$C$8,IF(Raw!$N141&gt;$C$9,IF(Raw!$N141&lt;$A$9,IF(Raw!$X141&gt;$C$9,IF(Raw!$X141&lt;$A$9,Raw!X141,-999),-999),-999),-999),-999),-999)</f>
        <v>379</v>
      </c>
      <c r="R141" s="9">
        <f t="shared" si="20"/>
        <v>0.29981800000000014</v>
      </c>
      <c r="S141" s="9">
        <f t="shared" si="21"/>
        <v>0.16025044175796693</v>
      </c>
      <c r="T141" s="9">
        <f t="shared" si="22"/>
        <v>0.72766499999999978</v>
      </c>
      <c r="U141" s="9">
        <f t="shared" si="23"/>
        <v>0.31600073304231663</v>
      </c>
      <c r="V141" s="15">
        <f t="shared" ref="V141:V204" si="32">IF(L141&gt;0,L141*V$8+V$10,-999)</f>
        <v>0</v>
      </c>
      <c r="X141" s="11">
        <f t="shared" si="24"/>
        <v>8.3376999999999984E+19</v>
      </c>
      <c r="Y141" s="11">
        <f t="shared" si="25"/>
        <v>5.592E-18</v>
      </c>
      <c r="Z141" s="11">
        <f t="shared" si="26"/>
        <v>4.6499999999999997E-4</v>
      </c>
      <c r="AA141" s="16">
        <f t="shared" si="27"/>
        <v>0.17817464976256472</v>
      </c>
      <c r="AB141" s="9">
        <f t="shared" ref="AB141:AB204" si="33">K141+T141*AA141</f>
        <v>1.7047184565194766</v>
      </c>
      <c r="AC141" s="9">
        <f t="shared" ref="AC141:AC204" si="34">IF(T141&gt;0,(L141-AB141)/T141,-999)</f>
        <v>0.8218253502374353</v>
      </c>
      <c r="AD141" s="15">
        <f t="shared" ref="AD141:AD204" si="35">IF(AC141&gt;0,X141*Y141*AC141,-999)</f>
        <v>383.17128981196714</v>
      </c>
      <c r="AE141" s="3">
        <f t="shared" si="28"/>
        <v>673.27679999999987</v>
      </c>
      <c r="AF141" s="2">
        <f t="shared" si="29"/>
        <v>0.25</v>
      </c>
      <c r="AG141" s="9">
        <f t="shared" si="30"/>
        <v>9.3140314201039659E-2</v>
      </c>
      <c r="AH141" s="2">
        <f t="shared" si="31"/>
        <v>4.5070113316129277</v>
      </c>
    </row>
    <row r="142" spans="1:34">
      <c r="A142" s="1">
        <f>Raw!A142</f>
        <v>129</v>
      </c>
      <c r="B142" s="14">
        <f>Raw!B142</f>
        <v>0.46481481481481479</v>
      </c>
      <c r="C142" s="15">
        <f>Raw!C142</f>
        <v>42.8</v>
      </c>
      <c r="D142" s="15">
        <f>IF(C142&gt;0.5,Raw!D142*D$11,-999)</f>
        <v>185.6</v>
      </c>
      <c r="E142" s="9">
        <f>IF(Raw!$G142&gt;$C$8,IF(Raw!$Q142&gt;$C$8,IF(Raw!$N142&gt;$C$9,IF(Raw!$N142&lt;$A$9,IF(Raw!$X142&gt;$C$9,IF(Raw!$X142&lt;$A$9,Raw!H142,-999),-999),-999),-999),-999),-999)</f>
        <v>1.4435739999999999</v>
      </c>
      <c r="F142" s="9">
        <f>IF(Raw!$G142&gt;$C$8,IF(Raw!$Q142&gt;$C$8,IF(Raw!$N142&gt;$C$9,IF(Raw!$N142&lt;$A$9,IF(Raw!$X142&gt;$C$9,IF(Raw!$X142&lt;$A$9,Raw!I142,-999),-999),-999),-999),-999),-999)</f>
        <v>1.6968559999999999</v>
      </c>
      <c r="G142" s="9">
        <f>Raw!G142</f>
        <v>0.937025</v>
      </c>
      <c r="H142" s="9">
        <f>IF(Raw!$G142&gt;$C$8,IF(Raw!$Q142&gt;$C$8,IF(Raw!$N142&gt;$C$9,IF(Raw!$N142&lt;$A$9,IF(Raw!$X142&gt;$C$9,IF(Raw!$X142&lt;$A$9,Raw!L142,-999),-999),-999),-999),-999),-999)</f>
        <v>425.2</v>
      </c>
      <c r="I142" s="9">
        <f>IF(Raw!$G142&gt;$C$8,IF(Raw!$Q142&gt;$C$8,IF(Raw!$N142&gt;$C$9,IF(Raw!$N142&lt;$A$9,IF(Raw!$X142&gt;$C$9,IF(Raw!$X142&lt;$A$9,Raw!M142,-999),-999),-999),-999),-999),-999)</f>
        <v>1.3042E-2</v>
      </c>
      <c r="J142" s="9">
        <f>IF(Raw!$G142&gt;$C$8,IF(Raw!$Q142&gt;$C$8,IF(Raw!$N142&gt;$C$9,IF(Raw!$N142&lt;$A$9,IF(Raw!$X142&gt;$C$9,IF(Raw!$X142&lt;$A$9,Raw!N142,-999),-999),-999),-999),-999),-999)</f>
        <v>597</v>
      </c>
      <c r="K142" s="9">
        <f>IF(Raw!$G142&gt;$C$8,IF(Raw!$Q142&gt;$C$8,IF(Raw!$N142&gt;$C$9,IF(Raw!$N142&lt;$A$9,IF(Raw!$X142&gt;$C$9,IF(Raw!$X142&lt;$A$9,Raw!R142,-999),-999),-999),-999),-999),-999)</f>
        <v>1.46787</v>
      </c>
      <c r="L142" s="9">
        <f>IF(Raw!$G142&gt;$C$8,IF(Raw!$Q142&gt;$C$8,IF(Raw!$N142&gt;$C$9,IF(Raw!$N142&lt;$A$9,IF(Raw!$X142&gt;$C$9,IF(Raw!$X142&lt;$A$9,Raw!S142,-999),-999),-999),-999),-999),-999)</f>
        <v>2.1145360000000002</v>
      </c>
      <c r="M142" s="9">
        <f>Raw!Q142</f>
        <v>0.98172199999999998</v>
      </c>
      <c r="N142" s="9">
        <f>IF(Raw!$G142&gt;$C$8,IF(Raw!$Q142&gt;$C$8,IF(Raw!$N142&gt;$C$9,IF(Raw!$N142&lt;$A$9,IF(Raw!$X142&gt;$C$9,IF(Raw!$X142&lt;$A$9,Raw!V142,-999),-999),-999),-999),-999),-999)</f>
        <v>523.70000000000005</v>
      </c>
      <c r="O142" s="9">
        <f>IF(Raw!$G142&gt;$C$8,IF(Raw!$Q142&gt;$C$8,IF(Raw!$N142&gt;$C$9,IF(Raw!$N142&lt;$A$9,IF(Raw!$X142&gt;$C$9,IF(Raw!$X142&lt;$A$9,Raw!W142,-999),-999),-999),-999),-999),-999)</f>
        <v>3.0000000000000001E-6</v>
      </c>
      <c r="P142" s="9">
        <f>IF(Raw!$G142&gt;$C$8,IF(Raw!$Q142&gt;$C$8,IF(Raw!$N142&gt;$C$9,IF(Raw!$N142&lt;$A$9,IF(Raw!$X142&gt;$C$9,IF(Raw!$X142&lt;$A$9,Raw!X142,-999),-999),-999),-999),-999),-999)</f>
        <v>330</v>
      </c>
      <c r="R142" s="9">
        <f t="shared" ref="R142:R205" si="36">F142-E142</f>
        <v>0.25328200000000001</v>
      </c>
      <c r="S142" s="9">
        <f t="shared" ref="S142:S205" si="37">R142/F142</f>
        <v>0.1492654650718741</v>
      </c>
      <c r="T142" s="9">
        <f t="shared" ref="T142:T205" si="38">L142-K142</f>
        <v>0.64666600000000019</v>
      </c>
      <c r="U142" s="9">
        <f t="shared" ref="U142:U205" si="39">T142/L142</f>
        <v>0.30581933814321444</v>
      </c>
      <c r="V142" s="15">
        <f t="shared" si="32"/>
        <v>0</v>
      </c>
      <c r="X142" s="11">
        <f t="shared" ref="X142:X205" si="40">D142*6.02*10^23*10^(-6)</f>
        <v>1.1173119999999997E+20</v>
      </c>
      <c r="Y142" s="11">
        <f t="shared" ref="Y142:Y205" si="41">H142*10^(-20)</f>
        <v>4.2519999999999994E-18</v>
      </c>
      <c r="Z142" s="11">
        <f t="shared" ref="Z142:Z205" si="42">J142*10^(-6)</f>
        <v>5.9699999999999998E-4</v>
      </c>
      <c r="AA142" s="16">
        <f t="shared" ref="AA142:AA205" si="43">IF(Z142&gt;0,(X142*Y142/(X142*Y142+1/Z142)),1)</f>
        <v>0.22095530162715496</v>
      </c>
      <c r="AB142" s="9">
        <f t="shared" si="33"/>
        <v>1.6107542810820259</v>
      </c>
      <c r="AC142" s="9">
        <f t="shared" si="34"/>
        <v>0.77904469837284496</v>
      </c>
      <c r="AD142" s="15">
        <f t="shared" si="35"/>
        <v>370.10938296005855</v>
      </c>
      <c r="AE142" s="3">
        <f t="shared" ref="AE142:AE205" si="44">AE$9*Y142</f>
        <v>511.9407999999998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8.70666204134143E-2</v>
      </c>
      <c r="AH142" s="2">
        <f t="shared" ref="AH142:AH205" si="47">((AG142*12.01)/893.5)*3600</f>
        <v>4.2131084501336096</v>
      </c>
    </row>
    <row r="143" spans="1:34">
      <c r="A143" s="1">
        <f>Raw!A143</f>
        <v>130</v>
      </c>
      <c r="B143" s="14">
        <f>Raw!B143</f>
        <v>0.46487268518518521</v>
      </c>
      <c r="C143" s="15">
        <f>Raw!C143</f>
        <v>41.9</v>
      </c>
      <c r="D143" s="15">
        <f>IF(C143&gt;0.5,Raw!D143*D$11,-999)</f>
        <v>191</v>
      </c>
      <c r="E143" s="9">
        <f>IF(Raw!$G143&gt;$C$8,IF(Raw!$Q143&gt;$C$8,IF(Raw!$N143&gt;$C$9,IF(Raw!$N143&lt;$A$9,IF(Raw!$X143&gt;$C$9,IF(Raw!$X143&lt;$A$9,Raw!H143,-999),-999),-999),-999),-999),-999)</f>
        <v>1.376574</v>
      </c>
      <c r="F143" s="9">
        <f>IF(Raw!$G143&gt;$C$8,IF(Raw!$Q143&gt;$C$8,IF(Raw!$N143&gt;$C$9,IF(Raw!$N143&lt;$A$9,IF(Raw!$X143&gt;$C$9,IF(Raw!$X143&lt;$A$9,Raw!I143,-999),-999),-999),-999),-999),-999)</f>
        <v>1.5814809999999999</v>
      </c>
      <c r="G143" s="9">
        <f>Raw!G143</f>
        <v>0.91153099999999998</v>
      </c>
      <c r="H143" s="9">
        <f>IF(Raw!$G143&gt;$C$8,IF(Raw!$Q143&gt;$C$8,IF(Raw!$N143&gt;$C$9,IF(Raw!$N143&lt;$A$9,IF(Raw!$X143&gt;$C$9,IF(Raw!$X143&lt;$A$9,Raw!L143,-999),-999),-999),-999),-999),-999)</f>
        <v>366.2</v>
      </c>
      <c r="I143" s="9">
        <f>IF(Raw!$G143&gt;$C$8,IF(Raw!$Q143&gt;$C$8,IF(Raw!$N143&gt;$C$9,IF(Raw!$N143&lt;$A$9,IF(Raw!$X143&gt;$C$9,IF(Raw!$X143&lt;$A$9,Raw!M143,-999),-999),-999),-999),-999),-999)</f>
        <v>9.0000000000000002E-6</v>
      </c>
      <c r="J143" s="9">
        <f>IF(Raw!$G143&gt;$C$8,IF(Raw!$Q143&gt;$C$8,IF(Raw!$N143&gt;$C$9,IF(Raw!$N143&lt;$A$9,IF(Raw!$X143&gt;$C$9,IF(Raw!$X143&lt;$A$9,Raw!N143,-999),-999),-999),-999),-999),-999)</f>
        <v>626</v>
      </c>
      <c r="K143" s="9">
        <f>IF(Raw!$G143&gt;$C$8,IF(Raw!$Q143&gt;$C$8,IF(Raw!$N143&gt;$C$9,IF(Raw!$N143&lt;$A$9,IF(Raw!$X143&gt;$C$9,IF(Raw!$X143&lt;$A$9,Raw!R143,-999),-999),-999),-999),-999),-999)</f>
        <v>1.3417330000000001</v>
      </c>
      <c r="L143" s="9">
        <f>IF(Raw!$G143&gt;$C$8,IF(Raw!$Q143&gt;$C$8,IF(Raw!$N143&gt;$C$9,IF(Raw!$N143&lt;$A$9,IF(Raw!$X143&gt;$C$9,IF(Raw!$X143&lt;$A$9,Raw!S143,-999),-999),-999),-999),-999),-999)</f>
        <v>1.9345669999999999</v>
      </c>
      <c r="M143" s="9">
        <f>Raw!Q143</f>
        <v>0.98772700000000002</v>
      </c>
      <c r="N143" s="9">
        <f>IF(Raw!$G143&gt;$C$8,IF(Raw!$Q143&gt;$C$8,IF(Raw!$N143&gt;$C$9,IF(Raw!$N143&lt;$A$9,IF(Raw!$X143&gt;$C$9,IF(Raw!$X143&lt;$A$9,Raw!V143,-999),-999),-999),-999),-999),-999)</f>
        <v>551.4</v>
      </c>
      <c r="O143" s="9">
        <f>IF(Raw!$G143&gt;$C$8,IF(Raw!$Q143&gt;$C$8,IF(Raw!$N143&gt;$C$9,IF(Raw!$N143&lt;$A$9,IF(Raw!$X143&gt;$C$9,IF(Raw!$X143&lt;$A$9,Raw!W143,-999),-999),-999),-999),-999),-999)</f>
        <v>3.9999999999999998E-6</v>
      </c>
      <c r="P143" s="9">
        <f>IF(Raw!$G143&gt;$C$8,IF(Raw!$Q143&gt;$C$8,IF(Raw!$N143&gt;$C$9,IF(Raw!$N143&lt;$A$9,IF(Raw!$X143&gt;$C$9,IF(Raw!$X143&lt;$A$9,Raw!X143,-999),-999),-999),-999),-999),-999)</f>
        <v>507</v>
      </c>
      <c r="R143" s="9">
        <f t="shared" si="36"/>
        <v>0.20490699999999995</v>
      </c>
      <c r="S143" s="9">
        <f t="shared" si="37"/>
        <v>0.12956652656592141</v>
      </c>
      <c r="T143" s="9">
        <f t="shared" si="38"/>
        <v>0.59283399999999986</v>
      </c>
      <c r="U143" s="9">
        <f t="shared" si="39"/>
        <v>0.30644273369699776</v>
      </c>
      <c r="V143" s="15">
        <f t="shared" si="32"/>
        <v>0</v>
      </c>
      <c r="X143" s="11">
        <f t="shared" si="40"/>
        <v>1.1498199999999997E+20</v>
      </c>
      <c r="Y143" s="11">
        <f t="shared" si="41"/>
        <v>3.6619999999999995E-18</v>
      </c>
      <c r="Z143" s="11">
        <f t="shared" si="42"/>
        <v>6.2599999999999993E-4</v>
      </c>
      <c r="AA143" s="16">
        <f t="shared" si="43"/>
        <v>0.20860162447541211</v>
      </c>
      <c r="AB143" s="9">
        <f t="shared" si="33"/>
        <v>1.4653991354442566</v>
      </c>
      <c r="AC143" s="9">
        <f t="shared" si="34"/>
        <v>0.79139837552458769</v>
      </c>
      <c r="AD143" s="15">
        <f t="shared" si="35"/>
        <v>333.22943206934838</v>
      </c>
      <c r="AE143" s="3">
        <f t="shared" si="44"/>
        <v>440.9047999999998</v>
      </c>
      <c r="AF143" s="2">
        <f t="shared" si="45"/>
        <v>0.25</v>
      </c>
      <c r="AG143" s="9">
        <f t="shared" si="46"/>
        <v>7.8550567778176247E-2</v>
      </c>
      <c r="AH143" s="2">
        <f t="shared" si="47"/>
        <v>3.8010210950836352</v>
      </c>
    </row>
    <row r="144" spans="1:34">
      <c r="A144" s="1">
        <f>Raw!A144</f>
        <v>131</v>
      </c>
      <c r="B144" s="14">
        <f>Raw!B144</f>
        <v>0.46493055555555557</v>
      </c>
      <c r="C144" s="15">
        <f>Raw!C144</f>
        <v>41.3</v>
      </c>
      <c r="D144" s="15">
        <f>IF(C144&gt;0.5,Raw!D144*D$11,-999)</f>
        <v>190.1</v>
      </c>
      <c r="E144" s="9">
        <f>IF(Raw!$G144&gt;$C$8,IF(Raw!$Q144&gt;$C$8,IF(Raw!$N144&gt;$C$9,IF(Raw!$N144&lt;$A$9,IF(Raw!$X144&gt;$C$9,IF(Raw!$X144&lt;$A$9,Raw!H144,-999),-999),-999),-999),-999),-999)</f>
        <v>1.2597560000000001</v>
      </c>
      <c r="F144" s="9">
        <f>IF(Raw!$G144&gt;$C$8,IF(Raw!$Q144&gt;$C$8,IF(Raw!$N144&gt;$C$9,IF(Raw!$N144&lt;$A$9,IF(Raw!$X144&gt;$C$9,IF(Raw!$X144&lt;$A$9,Raw!I144,-999),-999),-999),-999),-999),-999)</f>
        <v>1.465322</v>
      </c>
      <c r="G144" s="9">
        <f>Raw!G144</f>
        <v>0.93775799999999998</v>
      </c>
      <c r="H144" s="9">
        <f>IF(Raw!$G144&gt;$C$8,IF(Raw!$Q144&gt;$C$8,IF(Raw!$N144&gt;$C$9,IF(Raw!$N144&lt;$A$9,IF(Raw!$X144&gt;$C$9,IF(Raw!$X144&lt;$A$9,Raw!L144,-999),-999),-999),-999),-999),-999)</f>
        <v>455</v>
      </c>
      <c r="I144" s="9">
        <f>IF(Raw!$G144&gt;$C$8,IF(Raw!$Q144&gt;$C$8,IF(Raw!$N144&gt;$C$9,IF(Raw!$N144&lt;$A$9,IF(Raw!$X144&gt;$C$9,IF(Raw!$X144&lt;$A$9,Raw!M144,-999),-999),-999),-999),-999),-999)</f>
        <v>0.225576</v>
      </c>
      <c r="J144" s="9">
        <f>IF(Raw!$G144&gt;$C$8,IF(Raw!$Q144&gt;$C$8,IF(Raw!$N144&gt;$C$9,IF(Raw!$N144&lt;$A$9,IF(Raw!$X144&gt;$C$9,IF(Raw!$X144&lt;$A$9,Raw!N144,-999),-999),-999),-999),-999),-999)</f>
        <v>523</v>
      </c>
      <c r="K144" s="9">
        <f>IF(Raw!$G144&gt;$C$8,IF(Raw!$Q144&gt;$C$8,IF(Raw!$N144&gt;$C$9,IF(Raw!$N144&lt;$A$9,IF(Raw!$X144&gt;$C$9,IF(Raw!$X144&lt;$A$9,Raw!R144,-999),-999),-999),-999),-999),-999)</f>
        <v>1.2956000000000001</v>
      </c>
      <c r="L144" s="9">
        <f>IF(Raw!$G144&gt;$C$8,IF(Raw!$Q144&gt;$C$8,IF(Raw!$N144&gt;$C$9,IF(Raw!$N144&lt;$A$9,IF(Raw!$X144&gt;$C$9,IF(Raw!$X144&lt;$A$9,Raw!S144,-999),-999),-999),-999),-999),-999)</f>
        <v>1.8495410000000001</v>
      </c>
      <c r="M144" s="9">
        <f>Raw!Q144</f>
        <v>0.984931</v>
      </c>
      <c r="N144" s="9">
        <f>IF(Raw!$G144&gt;$C$8,IF(Raw!$Q144&gt;$C$8,IF(Raw!$N144&gt;$C$9,IF(Raw!$N144&lt;$A$9,IF(Raw!$X144&gt;$C$9,IF(Raw!$X144&lt;$A$9,Raw!V144,-999),-999),-999),-999),-999),-999)</f>
        <v>529.70000000000005</v>
      </c>
      <c r="O144" s="9">
        <f>IF(Raw!$G144&gt;$C$8,IF(Raw!$Q144&gt;$C$8,IF(Raw!$N144&gt;$C$9,IF(Raw!$N144&lt;$A$9,IF(Raw!$X144&gt;$C$9,IF(Raw!$X144&lt;$A$9,Raw!W144,-999),-999),-999),-999),-999),-999)</f>
        <v>5.0000000000000004E-6</v>
      </c>
      <c r="P144" s="9">
        <f>IF(Raw!$G144&gt;$C$8,IF(Raw!$Q144&gt;$C$8,IF(Raw!$N144&gt;$C$9,IF(Raw!$N144&lt;$A$9,IF(Raw!$X144&gt;$C$9,IF(Raw!$X144&lt;$A$9,Raw!X144,-999),-999),-999),-999),-999),-999)</f>
        <v>666</v>
      </c>
      <c r="R144" s="9">
        <f t="shared" si="36"/>
        <v>0.20556599999999992</v>
      </c>
      <c r="S144" s="9">
        <f t="shared" si="37"/>
        <v>0.14028725426902749</v>
      </c>
      <c r="T144" s="9">
        <f t="shared" si="38"/>
        <v>0.55394100000000002</v>
      </c>
      <c r="U144" s="9">
        <f t="shared" si="39"/>
        <v>0.29950187641149884</v>
      </c>
      <c r="V144" s="15">
        <f t="shared" si="32"/>
        <v>0</v>
      </c>
      <c r="X144" s="11">
        <f t="shared" si="40"/>
        <v>1.1444019999999997E+20</v>
      </c>
      <c r="Y144" s="11">
        <f t="shared" si="41"/>
        <v>4.5499999999999997E-18</v>
      </c>
      <c r="Z144" s="11">
        <f t="shared" si="42"/>
        <v>5.2300000000000003E-4</v>
      </c>
      <c r="AA144" s="16">
        <f t="shared" si="43"/>
        <v>0.21403891359122179</v>
      </c>
      <c r="AB144" s="9">
        <f t="shared" si="33"/>
        <v>1.4141649298336352</v>
      </c>
      <c r="AC144" s="9">
        <f t="shared" si="34"/>
        <v>0.78596108640877804</v>
      </c>
      <c r="AD144" s="15">
        <f t="shared" si="35"/>
        <v>409.25222483981207</v>
      </c>
      <c r="AE144" s="3">
        <f t="shared" si="44"/>
        <v>547.81999999999982</v>
      </c>
      <c r="AF144" s="2">
        <f t="shared" si="45"/>
        <v>0.25</v>
      </c>
      <c r="AG144" s="9">
        <f t="shared" si="46"/>
        <v>9.4286007127003343E-2</v>
      </c>
      <c r="AH144" s="2">
        <f t="shared" si="47"/>
        <v>4.5624508160527322</v>
      </c>
    </row>
    <row r="145" spans="1:34">
      <c r="A145" s="1">
        <f>Raw!A145</f>
        <v>132</v>
      </c>
      <c r="B145" s="14">
        <f>Raw!B145</f>
        <v>0.46498842592592587</v>
      </c>
      <c r="C145" s="15">
        <f>Raw!C145</f>
        <v>40.6</v>
      </c>
      <c r="D145" s="15">
        <f>IF(C145&gt;0.5,Raw!D145*D$11,-999)</f>
        <v>200.9</v>
      </c>
      <c r="E145" s="9">
        <f>IF(Raw!$G145&gt;$C$8,IF(Raw!$Q145&gt;$C$8,IF(Raw!$N145&gt;$C$9,IF(Raw!$N145&lt;$A$9,IF(Raw!$X145&gt;$C$9,IF(Raw!$X145&lt;$A$9,Raw!H145,-999),-999),-999),-999),-999),-999)</f>
        <v>1.123186</v>
      </c>
      <c r="F145" s="9">
        <f>IF(Raw!$G145&gt;$C$8,IF(Raw!$Q145&gt;$C$8,IF(Raw!$N145&gt;$C$9,IF(Raw!$N145&lt;$A$9,IF(Raw!$X145&gt;$C$9,IF(Raw!$X145&lt;$A$9,Raw!I145,-999),-999),-999),-999),-999),-999)</f>
        <v>1.2873330000000001</v>
      </c>
      <c r="G145" s="9">
        <f>Raw!G145</f>
        <v>0.82685399999999998</v>
      </c>
      <c r="H145" s="9">
        <f>IF(Raw!$G145&gt;$C$8,IF(Raw!$Q145&gt;$C$8,IF(Raw!$N145&gt;$C$9,IF(Raw!$N145&lt;$A$9,IF(Raw!$X145&gt;$C$9,IF(Raw!$X145&lt;$A$9,Raw!L145,-999),-999),-999),-999),-999),-999)</f>
        <v>334.5</v>
      </c>
      <c r="I145" s="9">
        <f>IF(Raw!$G145&gt;$C$8,IF(Raw!$Q145&gt;$C$8,IF(Raw!$N145&gt;$C$9,IF(Raw!$N145&lt;$A$9,IF(Raw!$X145&gt;$C$9,IF(Raw!$X145&lt;$A$9,Raw!M145,-999),-999),-999),-999),-999),-999)</f>
        <v>3.8000000000000002E-5</v>
      </c>
      <c r="J145" s="9">
        <f>IF(Raw!$G145&gt;$C$8,IF(Raw!$Q145&gt;$C$8,IF(Raw!$N145&gt;$C$9,IF(Raw!$N145&lt;$A$9,IF(Raw!$X145&gt;$C$9,IF(Raw!$X145&lt;$A$9,Raw!N145,-999),-999),-999),-999),-999),-999)</f>
        <v>447</v>
      </c>
      <c r="K145" s="9">
        <f>IF(Raw!$G145&gt;$C$8,IF(Raw!$Q145&gt;$C$8,IF(Raw!$N145&gt;$C$9,IF(Raw!$N145&lt;$A$9,IF(Raw!$X145&gt;$C$9,IF(Raw!$X145&lt;$A$9,Raw!R145,-999),-999),-999),-999),-999),-999)</f>
        <v>1.1574409999999999</v>
      </c>
      <c r="L145" s="9">
        <f>IF(Raw!$G145&gt;$C$8,IF(Raw!$Q145&gt;$C$8,IF(Raw!$N145&gt;$C$9,IF(Raw!$N145&lt;$A$9,IF(Raw!$X145&gt;$C$9,IF(Raw!$X145&lt;$A$9,Raw!S145,-999),-999),-999),-999),-999),-999)</f>
        <v>1.6331260000000001</v>
      </c>
      <c r="M145" s="9">
        <f>Raw!Q145</f>
        <v>0.98828099999999997</v>
      </c>
      <c r="N145" s="9">
        <f>IF(Raw!$G145&gt;$C$8,IF(Raw!$Q145&gt;$C$8,IF(Raw!$N145&gt;$C$9,IF(Raw!$N145&lt;$A$9,IF(Raw!$X145&gt;$C$9,IF(Raw!$X145&lt;$A$9,Raw!V145,-999),-999),-999),-999),-999),-999)</f>
        <v>513</v>
      </c>
      <c r="O145" s="9">
        <f>IF(Raw!$G145&gt;$C$8,IF(Raw!$Q145&gt;$C$8,IF(Raw!$N145&gt;$C$9,IF(Raw!$N145&lt;$A$9,IF(Raw!$X145&gt;$C$9,IF(Raw!$X145&lt;$A$9,Raw!W145,-999),-999),-999),-999),-999),-999)</f>
        <v>4.6999999999999997E-5</v>
      </c>
      <c r="P145" s="9">
        <f>IF(Raw!$G145&gt;$C$8,IF(Raw!$Q145&gt;$C$8,IF(Raw!$N145&gt;$C$9,IF(Raw!$N145&lt;$A$9,IF(Raw!$X145&gt;$C$9,IF(Raw!$X145&lt;$A$9,Raw!X145,-999),-999),-999),-999),-999),-999)</f>
        <v>368</v>
      </c>
      <c r="R145" s="9">
        <f t="shared" si="36"/>
        <v>0.16414700000000004</v>
      </c>
      <c r="S145" s="9">
        <f t="shared" si="37"/>
        <v>0.12750935461143312</v>
      </c>
      <c r="T145" s="9">
        <f t="shared" si="38"/>
        <v>0.47568500000000014</v>
      </c>
      <c r="U145" s="9">
        <f t="shared" si="39"/>
        <v>0.2912726880840793</v>
      </c>
      <c r="V145" s="15">
        <f t="shared" si="32"/>
        <v>0</v>
      </c>
      <c r="X145" s="11">
        <f t="shared" si="40"/>
        <v>1.2094179999999997E+20</v>
      </c>
      <c r="Y145" s="11">
        <f t="shared" si="41"/>
        <v>3.3449999999999999E-18</v>
      </c>
      <c r="Z145" s="11">
        <f t="shared" si="42"/>
        <v>4.4699999999999997E-4</v>
      </c>
      <c r="AA145" s="16">
        <f t="shared" si="43"/>
        <v>0.15314091098698607</v>
      </c>
      <c r="AB145" s="9">
        <f t="shared" si="33"/>
        <v>1.2302878342428445</v>
      </c>
      <c r="AC145" s="9">
        <f t="shared" si="34"/>
        <v>0.84685908901301377</v>
      </c>
      <c r="AD145" s="15">
        <f t="shared" si="35"/>
        <v>342.59711630198217</v>
      </c>
      <c r="AE145" s="3">
        <f t="shared" si="44"/>
        <v>402.73799999999989</v>
      </c>
      <c r="AF145" s="2">
        <f t="shared" si="45"/>
        <v>0.25</v>
      </c>
      <c r="AG145" s="9">
        <f t="shared" si="46"/>
        <v>7.6760909996255608E-2</v>
      </c>
      <c r="AH145" s="2">
        <f t="shared" si="47"/>
        <v>3.7144204863996726</v>
      </c>
    </row>
    <row r="146" spans="1:34">
      <c r="A146" s="1">
        <f>Raw!A146</f>
        <v>133</v>
      </c>
      <c r="B146" s="14">
        <f>Raw!B146</f>
        <v>0.46504629629629629</v>
      </c>
      <c r="C146" s="15">
        <f>Raw!C146</f>
        <v>39.9</v>
      </c>
      <c r="D146" s="15">
        <f>IF(C146&gt;0.5,Raw!D146*D$11,-999)</f>
        <v>205.5</v>
      </c>
      <c r="E146" s="9">
        <f>IF(Raw!$G146&gt;$C$8,IF(Raw!$Q146&gt;$C$8,IF(Raw!$N146&gt;$C$9,IF(Raw!$N146&lt;$A$9,IF(Raw!$X146&gt;$C$9,IF(Raw!$X146&lt;$A$9,Raw!H146,-999),-999),-999),-999),-999),-999)</f>
        <v>1.091594</v>
      </c>
      <c r="F146" s="9">
        <f>IF(Raw!$G146&gt;$C$8,IF(Raw!$Q146&gt;$C$8,IF(Raw!$N146&gt;$C$9,IF(Raw!$N146&lt;$A$9,IF(Raw!$X146&gt;$C$9,IF(Raw!$X146&lt;$A$9,Raw!I146,-999),-999),-999),-999),-999),-999)</f>
        <v>1.245681</v>
      </c>
      <c r="G146" s="9">
        <f>Raw!G146</f>
        <v>0.88466699999999998</v>
      </c>
      <c r="H146" s="9">
        <f>IF(Raw!$G146&gt;$C$8,IF(Raw!$Q146&gt;$C$8,IF(Raw!$N146&gt;$C$9,IF(Raw!$N146&lt;$A$9,IF(Raw!$X146&gt;$C$9,IF(Raw!$X146&lt;$A$9,Raw!L146,-999),-999),-999),-999),-999),-999)</f>
        <v>439.8</v>
      </c>
      <c r="I146" s="9">
        <f>IF(Raw!$G146&gt;$C$8,IF(Raw!$Q146&gt;$C$8,IF(Raw!$N146&gt;$C$9,IF(Raw!$N146&lt;$A$9,IF(Raw!$X146&gt;$C$9,IF(Raw!$X146&lt;$A$9,Raw!M146,-999),-999),-999),-999),-999),-999)</f>
        <v>1.0000000000000001E-5</v>
      </c>
      <c r="J146" s="9">
        <f>IF(Raw!$G146&gt;$C$8,IF(Raw!$Q146&gt;$C$8,IF(Raw!$N146&gt;$C$9,IF(Raw!$N146&lt;$A$9,IF(Raw!$X146&gt;$C$9,IF(Raw!$X146&lt;$A$9,Raw!N146,-999),-999),-999),-999),-999),-999)</f>
        <v>785</v>
      </c>
      <c r="K146" s="9">
        <f>IF(Raw!$G146&gt;$C$8,IF(Raw!$Q146&gt;$C$8,IF(Raw!$N146&gt;$C$9,IF(Raw!$N146&lt;$A$9,IF(Raw!$X146&gt;$C$9,IF(Raw!$X146&lt;$A$9,Raw!R146,-999),-999),-999),-999),-999),-999)</f>
        <v>1.111764</v>
      </c>
      <c r="L146" s="9">
        <f>IF(Raw!$G146&gt;$C$8,IF(Raw!$Q146&gt;$C$8,IF(Raw!$N146&gt;$C$9,IF(Raw!$N146&lt;$A$9,IF(Raw!$X146&gt;$C$9,IF(Raw!$X146&lt;$A$9,Raw!S146,-999),-999),-999),-999),-999),-999)</f>
        <v>1.5167619999999999</v>
      </c>
      <c r="M146" s="9">
        <f>Raw!Q146</f>
        <v>0.98402400000000001</v>
      </c>
      <c r="N146" s="9">
        <f>IF(Raw!$G146&gt;$C$8,IF(Raw!$Q146&gt;$C$8,IF(Raw!$N146&gt;$C$9,IF(Raw!$N146&lt;$A$9,IF(Raw!$X146&gt;$C$9,IF(Raw!$X146&lt;$A$9,Raw!V146,-999),-999),-999),-999),-999),-999)</f>
        <v>529.70000000000005</v>
      </c>
      <c r="O146" s="9">
        <f>IF(Raw!$G146&gt;$C$8,IF(Raw!$Q146&gt;$C$8,IF(Raw!$N146&gt;$C$9,IF(Raw!$N146&lt;$A$9,IF(Raw!$X146&gt;$C$9,IF(Raw!$X146&lt;$A$9,Raw!W146,-999),-999),-999),-999),-999),-999)</f>
        <v>1.9999999999999999E-6</v>
      </c>
      <c r="P146" s="9">
        <f>IF(Raw!$G146&gt;$C$8,IF(Raw!$Q146&gt;$C$8,IF(Raw!$N146&gt;$C$9,IF(Raw!$N146&lt;$A$9,IF(Raw!$X146&gt;$C$9,IF(Raw!$X146&lt;$A$9,Raw!X146,-999),-999),-999),-999),-999),-999)</f>
        <v>659</v>
      </c>
      <c r="R146" s="9">
        <f t="shared" si="36"/>
        <v>0.15408700000000009</v>
      </c>
      <c r="S146" s="9">
        <f t="shared" si="37"/>
        <v>0.12369699786703023</v>
      </c>
      <c r="T146" s="9">
        <f t="shared" si="38"/>
        <v>0.40499799999999997</v>
      </c>
      <c r="U146" s="9">
        <f t="shared" si="39"/>
        <v>0.26701486456016171</v>
      </c>
      <c r="V146" s="15">
        <f t="shared" si="32"/>
        <v>0</v>
      </c>
      <c r="X146" s="11">
        <f t="shared" si="40"/>
        <v>1.2371099999999997E+20</v>
      </c>
      <c r="Y146" s="11">
        <f t="shared" si="41"/>
        <v>4.398E-18</v>
      </c>
      <c r="Z146" s="11">
        <f t="shared" si="42"/>
        <v>7.85E-4</v>
      </c>
      <c r="AA146" s="16">
        <f t="shared" si="43"/>
        <v>0.29928000839446117</v>
      </c>
      <c r="AB146" s="9">
        <f t="shared" si="33"/>
        <v>1.23297180483974</v>
      </c>
      <c r="AC146" s="9">
        <f t="shared" si="34"/>
        <v>0.70071999160553866</v>
      </c>
      <c r="AD146" s="15">
        <f t="shared" si="35"/>
        <v>381.24841833689317</v>
      </c>
      <c r="AE146" s="3">
        <f t="shared" si="44"/>
        <v>529.51919999999984</v>
      </c>
      <c r="AF146" s="2">
        <f t="shared" si="45"/>
        <v>0.25</v>
      </c>
      <c r="AG146" s="9">
        <f t="shared" si="46"/>
        <v>7.8306919066154931E-2</v>
      </c>
      <c r="AH146" s="2">
        <f t="shared" si="47"/>
        <v>3.7892310607098767</v>
      </c>
    </row>
    <row r="147" spans="1:34">
      <c r="A147" s="1">
        <f>Raw!A147</f>
        <v>134</v>
      </c>
      <c r="B147" s="14">
        <f>Raw!B147</f>
        <v>0.46509259259259261</v>
      </c>
      <c r="C147" s="15">
        <f>Raw!C147</f>
        <v>39.299999999999997</v>
      </c>
      <c r="D147" s="15">
        <f>IF(C147&gt;0.5,Raw!D147*D$11,-999)</f>
        <v>212.7</v>
      </c>
      <c r="E147" s="9">
        <f>IF(Raw!$G147&gt;$C$8,IF(Raw!$Q147&gt;$C$8,IF(Raw!$N147&gt;$C$9,IF(Raw!$N147&lt;$A$9,IF(Raw!$X147&gt;$C$9,IF(Raw!$X147&lt;$A$9,Raw!H147,-999),-999),-999),-999),-999),-999)</f>
        <v>1.035846</v>
      </c>
      <c r="F147" s="9">
        <f>IF(Raw!$G147&gt;$C$8,IF(Raw!$Q147&gt;$C$8,IF(Raw!$N147&gt;$C$9,IF(Raw!$N147&lt;$A$9,IF(Raw!$X147&gt;$C$9,IF(Raw!$X147&lt;$A$9,Raw!I147,-999),-999),-999),-999),-999),-999)</f>
        <v>1.1770050000000001</v>
      </c>
      <c r="G147" s="9">
        <f>Raw!G147</f>
        <v>0.86409800000000003</v>
      </c>
      <c r="H147" s="9">
        <f>IF(Raw!$G147&gt;$C$8,IF(Raw!$Q147&gt;$C$8,IF(Raw!$N147&gt;$C$9,IF(Raw!$N147&lt;$A$9,IF(Raw!$X147&gt;$C$9,IF(Raw!$X147&lt;$A$9,Raw!L147,-999),-999),-999),-999),-999),-999)</f>
        <v>401.1</v>
      </c>
      <c r="I147" s="9">
        <f>IF(Raw!$G147&gt;$C$8,IF(Raw!$Q147&gt;$C$8,IF(Raw!$N147&gt;$C$9,IF(Raw!$N147&lt;$A$9,IF(Raw!$X147&gt;$C$9,IF(Raw!$X147&lt;$A$9,Raw!M147,-999),-999),-999),-999),-999),-999)</f>
        <v>5.6245999999999997E-2</v>
      </c>
      <c r="J147" s="9">
        <f>IF(Raw!$G147&gt;$C$8,IF(Raw!$Q147&gt;$C$8,IF(Raw!$N147&gt;$C$9,IF(Raw!$N147&lt;$A$9,IF(Raw!$X147&gt;$C$9,IF(Raw!$X147&lt;$A$9,Raw!N147,-999),-999),-999),-999),-999),-999)</f>
        <v>777</v>
      </c>
      <c r="K147" s="9">
        <f>IF(Raw!$G147&gt;$C$8,IF(Raw!$Q147&gt;$C$8,IF(Raw!$N147&gt;$C$9,IF(Raw!$N147&lt;$A$9,IF(Raw!$X147&gt;$C$9,IF(Raw!$X147&lt;$A$9,Raw!R147,-999),-999),-999),-999),-999),-999)</f>
        <v>1.076041</v>
      </c>
      <c r="L147" s="9">
        <f>IF(Raw!$G147&gt;$C$8,IF(Raw!$Q147&gt;$C$8,IF(Raw!$N147&gt;$C$9,IF(Raw!$N147&lt;$A$9,IF(Raw!$X147&gt;$C$9,IF(Raw!$X147&lt;$A$9,Raw!S147,-999),-999),-999),-999),-999),-999)</f>
        <v>1.4368069999999999</v>
      </c>
      <c r="M147" s="9">
        <f>Raw!Q147</f>
        <v>0.97770800000000002</v>
      </c>
      <c r="N147" s="9">
        <f>IF(Raw!$G147&gt;$C$8,IF(Raw!$Q147&gt;$C$8,IF(Raw!$N147&gt;$C$9,IF(Raw!$N147&lt;$A$9,IF(Raw!$X147&gt;$C$9,IF(Raw!$X147&lt;$A$9,Raw!V147,-999),-999),-999),-999),-999),-999)</f>
        <v>498.1</v>
      </c>
      <c r="O147" s="9">
        <f>IF(Raw!$G147&gt;$C$8,IF(Raw!$Q147&gt;$C$8,IF(Raw!$N147&gt;$C$9,IF(Raw!$N147&lt;$A$9,IF(Raw!$X147&gt;$C$9,IF(Raw!$X147&lt;$A$9,Raw!W147,-999),-999),-999),-999),-999),-999)</f>
        <v>3.9999999999999998E-6</v>
      </c>
      <c r="P147" s="9">
        <f>IF(Raw!$G147&gt;$C$8,IF(Raw!$Q147&gt;$C$8,IF(Raw!$N147&gt;$C$9,IF(Raw!$N147&lt;$A$9,IF(Raw!$X147&gt;$C$9,IF(Raw!$X147&lt;$A$9,Raw!X147,-999),-999),-999),-999),-999),-999)</f>
        <v>561</v>
      </c>
      <c r="R147" s="9">
        <f t="shared" si="36"/>
        <v>0.14115900000000003</v>
      </c>
      <c r="S147" s="9">
        <f t="shared" si="37"/>
        <v>0.11993067149247456</v>
      </c>
      <c r="T147" s="9">
        <f t="shared" si="38"/>
        <v>0.36076599999999992</v>
      </c>
      <c r="U147" s="9">
        <f t="shared" si="39"/>
        <v>0.25108869876051548</v>
      </c>
      <c r="V147" s="15">
        <f t="shared" si="32"/>
        <v>0</v>
      </c>
      <c r="X147" s="11">
        <f t="shared" si="40"/>
        <v>1.2804539999999998E+20</v>
      </c>
      <c r="Y147" s="11">
        <f t="shared" si="41"/>
        <v>4.0109999999999997E-18</v>
      </c>
      <c r="Z147" s="11">
        <f t="shared" si="42"/>
        <v>7.7699999999999991E-4</v>
      </c>
      <c r="AA147" s="16">
        <f t="shared" si="43"/>
        <v>0.285234119900171</v>
      </c>
      <c r="AB147" s="9">
        <f t="shared" si="33"/>
        <v>1.178943772499905</v>
      </c>
      <c r="AC147" s="9">
        <f t="shared" si="34"/>
        <v>0.71476588009982922</v>
      </c>
      <c r="AD147" s="15">
        <f t="shared" si="35"/>
        <v>367.09667940819969</v>
      </c>
      <c r="AE147" s="3">
        <f t="shared" si="44"/>
        <v>482.92439999999982</v>
      </c>
      <c r="AF147" s="2">
        <f t="shared" si="45"/>
        <v>0.25</v>
      </c>
      <c r="AG147" s="9">
        <f t="shared" si="46"/>
        <v>7.0902944270700749E-2</v>
      </c>
      <c r="AH147" s="2">
        <f t="shared" si="47"/>
        <v>3.4309565735736065</v>
      </c>
    </row>
    <row r="148" spans="1:34">
      <c r="A148" s="1">
        <f>Raw!A148</f>
        <v>135</v>
      </c>
      <c r="B148" s="14">
        <f>Raw!B148</f>
        <v>0.46515046296296297</v>
      </c>
      <c r="C148" s="15">
        <f>Raw!C148</f>
        <v>38.799999999999997</v>
      </c>
      <c r="D148" s="15">
        <f>IF(C148&gt;0.5,Raw!D148*D$11,-999)</f>
        <v>211.8</v>
      </c>
      <c r="E148" s="9">
        <f>IF(Raw!$G148&gt;$C$8,IF(Raw!$Q148&gt;$C$8,IF(Raw!$N148&gt;$C$9,IF(Raw!$N148&lt;$A$9,IF(Raw!$X148&gt;$C$9,IF(Raw!$X148&lt;$A$9,Raw!H148,-999),-999),-999),-999),-999),-999)</f>
        <v>0.99107800000000001</v>
      </c>
      <c r="F148" s="9">
        <f>IF(Raw!$G148&gt;$C$8,IF(Raw!$Q148&gt;$C$8,IF(Raw!$N148&gt;$C$9,IF(Raw!$N148&lt;$A$9,IF(Raw!$X148&gt;$C$9,IF(Raw!$X148&lt;$A$9,Raw!I148,-999),-999),-999),-999),-999),-999)</f>
        <v>1.1111439999999999</v>
      </c>
      <c r="G148" s="9">
        <f>Raw!G148</f>
        <v>0.846835</v>
      </c>
      <c r="H148" s="9">
        <f>IF(Raw!$G148&gt;$C$8,IF(Raw!$Q148&gt;$C$8,IF(Raw!$N148&gt;$C$9,IF(Raw!$N148&lt;$A$9,IF(Raw!$X148&gt;$C$9,IF(Raw!$X148&lt;$A$9,Raw!L148,-999),-999),-999),-999),-999),-999)</f>
        <v>461.1</v>
      </c>
      <c r="I148" s="9">
        <f>IF(Raw!$G148&gt;$C$8,IF(Raw!$Q148&gt;$C$8,IF(Raw!$N148&gt;$C$9,IF(Raw!$N148&lt;$A$9,IF(Raw!$X148&gt;$C$9,IF(Raw!$X148&lt;$A$9,Raw!M148,-999),-999),-999),-999),-999),-999)</f>
        <v>1.4E-5</v>
      </c>
      <c r="J148" s="9">
        <f>IF(Raw!$G148&gt;$C$8,IF(Raw!$Q148&gt;$C$8,IF(Raw!$N148&gt;$C$9,IF(Raw!$N148&lt;$A$9,IF(Raw!$X148&gt;$C$9,IF(Raw!$X148&lt;$A$9,Raw!N148,-999),-999),-999),-999),-999),-999)</f>
        <v>600</v>
      </c>
      <c r="K148" s="9">
        <f>IF(Raw!$G148&gt;$C$8,IF(Raw!$Q148&gt;$C$8,IF(Raw!$N148&gt;$C$9,IF(Raw!$N148&lt;$A$9,IF(Raw!$X148&gt;$C$9,IF(Raw!$X148&lt;$A$9,Raw!R148,-999),-999),-999),-999),-999),-999)</f>
        <v>1.027871</v>
      </c>
      <c r="L148" s="9">
        <f>IF(Raw!$G148&gt;$C$8,IF(Raw!$Q148&gt;$C$8,IF(Raw!$N148&gt;$C$9,IF(Raw!$N148&lt;$A$9,IF(Raw!$X148&gt;$C$9,IF(Raw!$X148&lt;$A$9,Raw!S148,-999),-999),-999),-999),-999),-999)</f>
        <v>1.3482799999999999</v>
      </c>
      <c r="M148" s="9">
        <f>Raw!Q148</f>
        <v>0.95777299999999999</v>
      </c>
      <c r="N148" s="9">
        <f>IF(Raw!$G148&gt;$C$8,IF(Raw!$Q148&gt;$C$8,IF(Raw!$N148&gt;$C$9,IF(Raw!$N148&lt;$A$9,IF(Raw!$X148&gt;$C$9,IF(Raw!$X148&lt;$A$9,Raw!V148,-999),-999),-999),-999),-999),-999)</f>
        <v>485</v>
      </c>
      <c r="O148" s="9">
        <f>IF(Raw!$G148&gt;$C$8,IF(Raw!$Q148&gt;$C$8,IF(Raw!$N148&gt;$C$9,IF(Raw!$N148&lt;$A$9,IF(Raw!$X148&gt;$C$9,IF(Raw!$X148&lt;$A$9,Raw!W148,-999),-999),-999),-999),-999),-999)</f>
        <v>3.0000000000000001E-6</v>
      </c>
      <c r="P148" s="9">
        <f>IF(Raw!$G148&gt;$C$8,IF(Raw!$Q148&gt;$C$8,IF(Raw!$N148&gt;$C$9,IF(Raw!$N148&lt;$A$9,IF(Raw!$X148&gt;$C$9,IF(Raw!$X148&lt;$A$9,Raw!X148,-999),-999),-999),-999),-999),-999)</f>
        <v>424</v>
      </c>
      <c r="R148" s="9">
        <f t="shared" si="36"/>
        <v>0.1200659999999999</v>
      </c>
      <c r="S148" s="9">
        <f t="shared" si="37"/>
        <v>0.10805620153643443</v>
      </c>
      <c r="T148" s="9">
        <f t="shared" si="38"/>
        <v>0.32040899999999994</v>
      </c>
      <c r="U148" s="9">
        <f t="shared" si="39"/>
        <v>0.23764277449787874</v>
      </c>
      <c r="V148" s="15">
        <f t="shared" si="32"/>
        <v>0</v>
      </c>
      <c r="X148" s="11">
        <f t="shared" si="40"/>
        <v>1.275036E+20</v>
      </c>
      <c r="Y148" s="11">
        <f t="shared" si="41"/>
        <v>4.6110000000000003E-18</v>
      </c>
      <c r="Z148" s="11">
        <f t="shared" si="42"/>
        <v>5.9999999999999995E-4</v>
      </c>
      <c r="AA148" s="16">
        <f t="shared" si="43"/>
        <v>0.26076590582469883</v>
      </c>
      <c r="AB148" s="9">
        <f t="shared" si="33"/>
        <v>1.1114227431193859</v>
      </c>
      <c r="AC148" s="9">
        <f t="shared" si="34"/>
        <v>0.73923409417530106</v>
      </c>
      <c r="AD148" s="15">
        <f t="shared" si="35"/>
        <v>434.60984304116465</v>
      </c>
      <c r="AE148" s="3">
        <f t="shared" si="44"/>
        <v>555.16439999999989</v>
      </c>
      <c r="AF148" s="2">
        <f t="shared" si="45"/>
        <v>0.25</v>
      </c>
      <c r="AG148" s="9">
        <f t="shared" si="46"/>
        <v>7.9447606864915352E-2</v>
      </c>
      <c r="AH148" s="2">
        <f t="shared" si="47"/>
        <v>3.8444283496491107</v>
      </c>
    </row>
    <row r="149" spans="1:34">
      <c r="A149" s="1">
        <f>Raw!A149</f>
        <v>136</v>
      </c>
      <c r="B149" s="14">
        <f>Raw!B149</f>
        <v>0.46520833333333328</v>
      </c>
      <c r="C149" s="15">
        <f>Raw!C149</f>
        <v>38.1</v>
      </c>
      <c r="D149" s="15">
        <f>IF(C149&gt;0.5,Raw!D149*D$11,-999)</f>
        <v>228.1</v>
      </c>
      <c r="E149" s="9">
        <f>IF(Raw!$G149&gt;$C$8,IF(Raw!$Q149&gt;$C$8,IF(Raw!$N149&gt;$C$9,IF(Raw!$N149&lt;$A$9,IF(Raw!$X149&gt;$C$9,IF(Raw!$X149&lt;$A$9,Raw!H149,-999),-999),-999),-999),-999),-999)</f>
        <v>0.90845600000000004</v>
      </c>
      <c r="F149" s="9">
        <f>IF(Raw!$G149&gt;$C$8,IF(Raw!$Q149&gt;$C$8,IF(Raw!$N149&gt;$C$9,IF(Raw!$N149&lt;$A$9,IF(Raw!$X149&gt;$C$9,IF(Raw!$X149&lt;$A$9,Raw!I149,-999),-999),-999),-999),-999),-999)</f>
        <v>1.0345819999999999</v>
      </c>
      <c r="G149" s="9">
        <f>Raw!G149</f>
        <v>0.84997699999999998</v>
      </c>
      <c r="H149" s="9">
        <f>IF(Raw!$G149&gt;$C$8,IF(Raw!$Q149&gt;$C$8,IF(Raw!$N149&gt;$C$9,IF(Raw!$N149&lt;$A$9,IF(Raw!$X149&gt;$C$9,IF(Raw!$X149&lt;$A$9,Raw!L149,-999),-999),-999),-999),-999),-999)</f>
        <v>481.1</v>
      </c>
      <c r="I149" s="9">
        <f>IF(Raw!$G149&gt;$C$8,IF(Raw!$Q149&gt;$C$8,IF(Raw!$N149&gt;$C$9,IF(Raw!$N149&lt;$A$9,IF(Raw!$X149&gt;$C$9,IF(Raw!$X149&lt;$A$9,Raw!M149,-999),-999),-999),-999),-999),-999)</f>
        <v>1.5E-5</v>
      </c>
      <c r="J149" s="9">
        <f>IF(Raw!$G149&gt;$C$8,IF(Raw!$Q149&gt;$C$8,IF(Raw!$N149&gt;$C$9,IF(Raw!$N149&lt;$A$9,IF(Raw!$X149&gt;$C$9,IF(Raw!$X149&lt;$A$9,Raw!N149,-999),-999),-999),-999),-999),-999)</f>
        <v>1136</v>
      </c>
      <c r="K149" s="9">
        <f>IF(Raw!$G149&gt;$C$8,IF(Raw!$Q149&gt;$C$8,IF(Raw!$N149&gt;$C$9,IF(Raw!$N149&lt;$A$9,IF(Raw!$X149&gt;$C$9,IF(Raw!$X149&lt;$A$9,Raw!R149,-999),-999),-999),-999),-999),-999)</f>
        <v>0.97760499999999995</v>
      </c>
      <c r="L149" s="9">
        <f>IF(Raw!$G149&gt;$C$8,IF(Raw!$Q149&gt;$C$8,IF(Raw!$N149&gt;$C$9,IF(Raw!$N149&lt;$A$9,IF(Raw!$X149&gt;$C$9,IF(Raw!$X149&lt;$A$9,Raw!S149,-999),-999),-999),-999),-999),-999)</f>
        <v>1.2561659999999999</v>
      </c>
      <c r="M149" s="9">
        <f>Raw!Q149</f>
        <v>0.95411900000000005</v>
      </c>
      <c r="N149" s="9">
        <f>IF(Raw!$G149&gt;$C$8,IF(Raw!$Q149&gt;$C$8,IF(Raw!$N149&gt;$C$9,IF(Raw!$N149&lt;$A$9,IF(Raw!$X149&gt;$C$9,IF(Raw!$X149&lt;$A$9,Raw!V149,-999),-999),-999),-999),-999),-999)</f>
        <v>476.5</v>
      </c>
      <c r="O149" s="9">
        <f>IF(Raw!$G149&gt;$C$8,IF(Raw!$Q149&gt;$C$8,IF(Raw!$N149&gt;$C$9,IF(Raw!$N149&lt;$A$9,IF(Raw!$X149&gt;$C$9,IF(Raw!$X149&lt;$A$9,Raw!W149,-999),-999),-999),-999),-999),-999)</f>
        <v>1.1E-5</v>
      </c>
      <c r="P149" s="9">
        <f>IF(Raw!$G149&gt;$C$8,IF(Raw!$Q149&gt;$C$8,IF(Raw!$N149&gt;$C$9,IF(Raw!$N149&lt;$A$9,IF(Raw!$X149&gt;$C$9,IF(Raw!$X149&lt;$A$9,Raw!X149,-999),-999),-999),-999),-999),-999)</f>
        <v>594</v>
      </c>
      <c r="R149" s="9">
        <f t="shared" si="36"/>
        <v>0.12612599999999985</v>
      </c>
      <c r="S149" s="9">
        <f t="shared" si="37"/>
        <v>0.12191010475728349</v>
      </c>
      <c r="T149" s="9">
        <f t="shared" si="38"/>
        <v>0.27856099999999995</v>
      </c>
      <c r="U149" s="9">
        <f t="shared" si="39"/>
        <v>0.22175492729464097</v>
      </c>
      <c r="V149" s="15">
        <f t="shared" si="32"/>
        <v>0</v>
      </c>
      <c r="X149" s="11">
        <f t="shared" si="40"/>
        <v>1.3731619999999995E+20</v>
      </c>
      <c r="Y149" s="11">
        <f t="shared" si="41"/>
        <v>4.8110000000000001E-18</v>
      </c>
      <c r="Z149" s="11">
        <f t="shared" si="42"/>
        <v>1.1359999999999999E-3</v>
      </c>
      <c r="AA149" s="16">
        <f t="shared" si="43"/>
        <v>0.42872605727923546</v>
      </c>
      <c r="AB149" s="9">
        <f t="shared" si="33"/>
        <v>1.0970313592417611</v>
      </c>
      <c r="AC149" s="9">
        <f t="shared" si="34"/>
        <v>0.57127394272076437</v>
      </c>
      <c r="AD149" s="15">
        <f t="shared" si="35"/>
        <v>377.39969830918614</v>
      </c>
      <c r="AE149" s="3">
        <f t="shared" si="44"/>
        <v>579.24439999999981</v>
      </c>
      <c r="AF149" s="2">
        <f t="shared" si="45"/>
        <v>0.25</v>
      </c>
      <c r="AG149" s="9">
        <f t="shared" si="46"/>
        <v>6.4377109738133084E-2</v>
      </c>
      <c r="AH149" s="2">
        <f t="shared" si="47"/>
        <v>3.1151748367520109</v>
      </c>
    </row>
    <row r="150" spans="1:34">
      <c r="A150" s="1">
        <f>Raw!A150</f>
        <v>137</v>
      </c>
      <c r="B150" s="14">
        <f>Raw!B150</f>
        <v>0.4652662037037037</v>
      </c>
      <c r="C150" s="15">
        <f>Raw!C150</f>
        <v>37.299999999999997</v>
      </c>
      <c r="D150" s="15">
        <f>IF(C150&gt;0.5,Raw!D150*D$11,-999)</f>
        <v>224.5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0.75164299999999995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0.95030700000000001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1.3514899999999998E+20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0.46532407407407406</v>
      </c>
      <c r="C151" s="15">
        <f>Raw!C151</f>
        <v>36.6</v>
      </c>
      <c r="D151" s="15">
        <f>IF(C151&gt;0.5,Raw!D151*D$11,-999)</f>
        <v>256.2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0.76795899999999995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0.94396999999999998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1.5423239999999997E+20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0.46537037037037038</v>
      </c>
      <c r="C152" s="15">
        <f>Raw!C152</f>
        <v>35.9</v>
      </c>
      <c r="D152" s="15">
        <f>IF(C152&gt;0.5,Raw!D152*D$11,-999)</f>
        <v>224.5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0.72590399999999999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0.93180600000000002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1.3514899999999998E+20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0.4654282407407408</v>
      </c>
      <c r="C153" s="15">
        <f>Raw!C153</f>
        <v>35.200000000000003</v>
      </c>
      <c r="D153" s="15">
        <f>IF(C153&gt;0.5,Raw!D153*D$11,-999)</f>
        <v>248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0.79062200000000005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0.90947299999999998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1.4929599999999997E+20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0.4654861111111111</v>
      </c>
      <c r="C154" s="15">
        <f>Raw!C154</f>
        <v>34.4</v>
      </c>
      <c r="D154" s="15">
        <f>IF(C154&gt;0.5,Raw!D154*D$11,-999)</f>
        <v>269.7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0.73286799999999996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0.91602600000000001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1.6235939999999997E+20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0.46554398148148146</v>
      </c>
      <c r="C155" s="15">
        <f>Raw!C155</f>
        <v>33.9</v>
      </c>
      <c r="D155" s="15">
        <f>IF(C155&gt;0.5,Raw!D155*D$11,-999)</f>
        <v>270.60000000000002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0.64546199999999998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0.88401099999999999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1.6290119999999997E+20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0.46560185185185188</v>
      </c>
      <c r="C156" s="15">
        <f>Raw!C156</f>
        <v>33.1</v>
      </c>
      <c r="D156" s="15">
        <f>IF(C156&gt;0.5,Raw!D156*D$11,-999)</f>
        <v>272.39999999999998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0.56173899999999999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0.90920000000000001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1.6398479999999997E+20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0.46565972222222224</v>
      </c>
      <c r="C157" s="15">
        <f>Raw!C157</f>
        <v>32.6</v>
      </c>
      <c r="D157" s="15">
        <f>IF(C157&gt;0.5,Raw!D157*D$11,-999)</f>
        <v>306.8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0.46234900000000001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0.88482300000000003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1.8469359999999997E+20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0.46571759259259254</v>
      </c>
      <c r="C158" s="15">
        <f>Raw!C158</f>
        <v>31.9</v>
      </c>
      <c r="D158" s="15">
        <f>IF(C158&gt;0.5,Raw!D158*D$11,-999)</f>
        <v>297.8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0.66897399999999996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0.92565900000000001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1.7927559999999997E+20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0.46576388888888887</v>
      </c>
      <c r="C159" s="15">
        <f>Raw!C159</f>
        <v>31.5</v>
      </c>
      <c r="D159" s="15">
        <f>IF(C159&gt;0.5,Raw!D159*D$11,-999)</f>
        <v>324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0.61978299999999997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0.90876400000000002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1.9504799999999993E+20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0.46582175925925928</v>
      </c>
      <c r="C160" s="15">
        <f>Raw!C160</f>
        <v>30.8</v>
      </c>
      <c r="D160" s="15">
        <f>IF(C160&gt;0.5,Raw!D160*D$11,-999)</f>
        <v>294.2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0.46217599999999998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0.89769900000000002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1.7710839999999997E+20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0.46587962962962964</v>
      </c>
      <c r="C161" s="15">
        <f>Raw!C161</f>
        <v>30.2</v>
      </c>
      <c r="D161" s="15">
        <f>IF(C161&gt;0.5,Raw!D161*D$11,-999)</f>
        <v>325.89999999999998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0.62632200000000005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0.912323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1.9619179999999993E+20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0.46593749999999995</v>
      </c>
      <c r="C162" s="15">
        <f>Raw!C162</f>
        <v>29.7</v>
      </c>
      <c r="D162" s="15">
        <f>IF(C162&gt;0.5,Raw!D162*D$11,-999)</f>
        <v>334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0.69872800000000002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0.91766300000000001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2.0106799999999993E+20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0.46599537037037037</v>
      </c>
      <c r="C163" s="15">
        <f>Raw!C163</f>
        <v>29</v>
      </c>
      <c r="D163" s="15">
        <f>IF(C163&gt;0.5,Raw!D163*D$11,-999)</f>
        <v>332.2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0.61141199999999996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0.80913199999999996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1.9998439999999997E+20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0.46605324074074073</v>
      </c>
      <c r="C164" s="15">
        <f>Raw!C164</f>
        <v>28.4</v>
      </c>
      <c r="D164" s="15">
        <f>IF(C164&gt;0.5,Raw!D164*D$11,-999)</f>
        <v>333.1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0.56903199999999998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0.89356599999999997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2.0052619999999997E+20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0.46609953703703705</v>
      </c>
      <c r="C165" s="15">
        <f>Raw!C165</f>
        <v>27.7</v>
      </c>
      <c r="D165" s="15">
        <f>IF(C165&gt;0.5,Raw!D165*D$11,-999)</f>
        <v>369.3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0.52008200000000004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0.88384200000000002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2.2231859999999993E+20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0.46615740740740735</v>
      </c>
      <c r="C166" s="15">
        <f>Raw!C166</f>
        <v>27.1</v>
      </c>
      <c r="D166" s="15">
        <f>IF(C166&gt;0.5,Raw!D166*D$11,-999)</f>
        <v>344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0.60335099999999997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0.83399500000000004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2.0708799999999993E+20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0.46621527777777777</v>
      </c>
      <c r="C167" s="15">
        <f>Raw!C167</f>
        <v>26.6</v>
      </c>
      <c r="D167" s="15">
        <f>IF(C167&gt;0.5,Raw!D167*D$11,-999)</f>
        <v>354.8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0.47292000000000001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0.88021300000000002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2.1358959999999997E+20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0.46627314814814813</v>
      </c>
      <c r="C168" s="15">
        <f>Raw!C168</f>
        <v>25.9</v>
      </c>
      <c r="D168" s="15">
        <f>IF(C168&gt;0.5,Raw!D168*D$11,-999)</f>
        <v>363.9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0.59489199999999998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0.85412999999999994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2.1906779999999997E+20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0.46633101851851855</v>
      </c>
      <c r="C169" s="15">
        <f>Raw!C169</f>
        <v>25.3</v>
      </c>
      <c r="D169" s="15">
        <f>IF(C169&gt;0.5,Raw!D169*D$11,-999)</f>
        <v>379.3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0.52030600000000005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0.82894400000000001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2.2833859999999997E+20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0.46638888888888891</v>
      </c>
      <c r="C170" s="15">
        <f>Raw!C170</f>
        <v>24.6</v>
      </c>
      <c r="D170" s="15">
        <f>IF(C170&gt;0.5,Raw!D170*D$11,-999)</f>
        <v>413.7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0.39338099999999998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0.84303799999999995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2.4904739999999993E+20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0.46643518518518517</v>
      </c>
      <c r="C171" s="15">
        <f>Raw!C171</f>
        <v>24.4</v>
      </c>
      <c r="D171" s="15">
        <f>IF(C171&gt;0.5,Raw!D171*D$11,-999)</f>
        <v>401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0.29356300000000002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0.785717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2.4140199999999997E+20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0.46649305555555554</v>
      </c>
      <c r="C172" s="15">
        <f>Raw!C172</f>
        <v>23.5</v>
      </c>
      <c r="D172" s="15">
        <f>IF(C172&gt;0.5,Raw!D172*D$11,-999)</f>
        <v>438.1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0.29177700000000001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0.737174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2.6373619999999997E+20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72"/>
  <sheetViews>
    <sheetView topLeftCell="A3" workbookViewId="0">
      <selection activeCell="A3"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161.69999999999999</v>
      </c>
      <c r="D13" s="17">
        <v>3.6</v>
      </c>
      <c r="E13" s="17">
        <v>2.0100000000000001E-4</v>
      </c>
      <c r="F13" s="17">
        <v>0.01</v>
      </c>
      <c r="G13" s="17">
        <v>0.52543099999999998</v>
      </c>
      <c r="H13" s="17">
        <v>0.56343699999999997</v>
      </c>
      <c r="I13" s="17">
        <v>0.60113899999999998</v>
      </c>
      <c r="J13" s="17">
        <v>3.7703E-2</v>
      </c>
      <c r="K13" s="17">
        <v>6.2718999999999997E-2</v>
      </c>
      <c r="L13" s="17">
        <v>200</v>
      </c>
      <c r="M13" s="17">
        <v>0.22917699999999999</v>
      </c>
      <c r="N13" s="17">
        <v>852</v>
      </c>
      <c r="O13" s="17">
        <v>0</v>
      </c>
      <c r="P13" s="17">
        <v>0</v>
      </c>
      <c r="Q13" s="17">
        <v>0.342275</v>
      </c>
      <c r="R13" s="17">
        <v>0.56125199999999997</v>
      </c>
      <c r="S13" s="17">
        <v>0.59724200000000005</v>
      </c>
      <c r="T13" s="17">
        <v>3.5989E-2</v>
      </c>
      <c r="U13" s="17">
        <v>6.0259E-2</v>
      </c>
      <c r="V13" s="17">
        <v>800</v>
      </c>
      <c r="W13" s="17">
        <v>0.22912299999999999</v>
      </c>
      <c r="X13" s="17">
        <v>806</v>
      </c>
      <c r="Y13" s="17">
        <v>0</v>
      </c>
      <c r="Z13" s="17">
        <v>0</v>
      </c>
      <c r="AA13" s="17">
        <v>9.2706399999999994E-2</v>
      </c>
      <c r="AB13" s="17">
        <v>3.6994200000000001E-3</v>
      </c>
      <c r="AC13" s="17">
        <v>0.56138600000000005</v>
      </c>
      <c r="AD13" s="17">
        <v>0.25</v>
      </c>
      <c r="AE13" s="17">
        <v>4152.7</v>
      </c>
    </row>
    <row r="14" spans="1:31">
      <c r="A14" s="17">
        <v>1</v>
      </c>
      <c r="B14" s="19">
        <v>0.45782407407407405</v>
      </c>
      <c r="C14" s="17">
        <v>162.1</v>
      </c>
      <c r="D14" s="17">
        <v>3.6</v>
      </c>
      <c r="E14" s="17">
        <v>3.1500000000000001E-4</v>
      </c>
      <c r="F14" s="17">
        <v>1.4999999999999999E-2</v>
      </c>
      <c r="G14" s="17">
        <v>0.34266600000000003</v>
      </c>
      <c r="H14" s="17">
        <v>0.57161200000000001</v>
      </c>
      <c r="I14" s="17">
        <v>0.59659200000000001</v>
      </c>
      <c r="J14" s="17">
        <v>2.4979999999999999E-2</v>
      </c>
      <c r="K14" s="17">
        <v>4.1870999999999998E-2</v>
      </c>
      <c r="L14" s="17">
        <v>332</v>
      </c>
      <c r="M14" s="17">
        <v>0.37076599999999998</v>
      </c>
      <c r="N14" s="17">
        <v>4280</v>
      </c>
      <c r="O14" s="17">
        <v>0</v>
      </c>
      <c r="P14" s="17">
        <v>0</v>
      </c>
      <c r="Q14" s="17">
        <v>0.33930300000000002</v>
      </c>
      <c r="R14" s="17">
        <v>0.56162100000000004</v>
      </c>
      <c r="S14" s="17">
        <v>0.59645999999999999</v>
      </c>
      <c r="T14" s="17">
        <v>3.4838000000000001E-2</v>
      </c>
      <c r="U14" s="17">
        <v>5.8409000000000003E-2</v>
      </c>
      <c r="V14" s="17">
        <v>786.1</v>
      </c>
      <c r="W14" s="17">
        <v>0.141593</v>
      </c>
      <c r="X14" s="17">
        <v>1100</v>
      </c>
      <c r="Y14" s="17">
        <v>0</v>
      </c>
      <c r="Z14" s="17">
        <v>0</v>
      </c>
      <c r="AA14" s="17">
        <v>8.9859499999999995E-2</v>
      </c>
      <c r="AB14" s="17">
        <v>3.00378E-2</v>
      </c>
      <c r="AC14" s="17">
        <v>0.56266799999999995</v>
      </c>
      <c r="AD14" s="17">
        <v>0.25</v>
      </c>
      <c r="AE14" s="17">
        <v>2501.6999999999998</v>
      </c>
    </row>
    <row r="15" spans="1:31">
      <c r="A15" s="17">
        <v>2</v>
      </c>
      <c r="B15" s="19">
        <v>0.45788194444444441</v>
      </c>
      <c r="C15" s="17">
        <v>161.9</v>
      </c>
      <c r="D15" s="17">
        <v>3.6</v>
      </c>
      <c r="E15" s="17">
        <v>9.3199999999999999E-4</v>
      </c>
      <c r="F15" s="17">
        <v>4.4999999999999998E-2</v>
      </c>
      <c r="G15" s="17">
        <v>0.19744100000000001</v>
      </c>
      <c r="H15" s="17">
        <v>0.56193599999999999</v>
      </c>
      <c r="I15" s="17">
        <v>0.58669400000000005</v>
      </c>
      <c r="J15" s="17">
        <v>2.4757999999999999E-2</v>
      </c>
      <c r="K15" s="17">
        <v>4.2199E-2</v>
      </c>
      <c r="L15" s="17">
        <v>800</v>
      </c>
      <c r="M15" s="17">
        <v>0.370813</v>
      </c>
      <c r="N15" s="17">
        <v>2298</v>
      </c>
      <c r="O15" s="17">
        <v>0</v>
      </c>
      <c r="P15" s="17">
        <v>0</v>
      </c>
      <c r="Q15" s="17">
        <v>0.56432599999999999</v>
      </c>
      <c r="R15" s="17">
        <v>0.56551799999999997</v>
      </c>
      <c r="S15" s="17">
        <v>0.60956299999999997</v>
      </c>
      <c r="T15" s="17">
        <v>4.4044E-2</v>
      </c>
      <c r="U15" s="17">
        <v>7.2256000000000001E-2</v>
      </c>
      <c r="V15" s="17">
        <v>328.1</v>
      </c>
      <c r="W15" s="17">
        <v>1.7E-5</v>
      </c>
      <c r="X15" s="17">
        <v>730</v>
      </c>
      <c r="Y15" s="17">
        <v>0</v>
      </c>
      <c r="Z15" s="17">
        <v>0</v>
      </c>
      <c r="AA15" s="17">
        <v>0.111163</v>
      </c>
      <c r="AB15" s="17">
        <v>3.8523000000000002E-2</v>
      </c>
      <c r="AC15" s="17">
        <v>0.56721500000000002</v>
      </c>
      <c r="AD15" s="17">
        <v>0.25</v>
      </c>
      <c r="AE15" s="17">
        <v>1038.2</v>
      </c>
    </row>
    <row r="16" spans="1:31">
      <c r="A16" s="17">
        <v>3</v>
      </c>
      <c r="B16" s="19">
        <v>0.45792824074074073</v>
      </c>
      <c r="C16" s="17">
        <v>160.80000000000001</v>
      </c>
      <c r="D16" s="17">
        <v>3.6</v>
      </c>
      <c r="E16" s="17">
        <v>2.63E-4</v>
      </c>
      <c r="F16" s="17">
        <v>1.2999999999999999E-2</v>
      </c>
      <c r="G16" s="17">
        <v>0.36156300000000002</v>
      </c>
      <c r="H16" s="17">
        <v>0.56472</v>
      </c>
      <c r="I16" s="17">
        <v>0.59104400000000001</v>
      </c>
      <c r="J16" s="17">
        <v>2.6324E-2</v>
      </c>
      <c r="K16" s="17">
        <v>4.4539000000000002E-2</v>
      </c>
      <c r="L16" s="17">
        <v>380.3</v>
      </c>
      <c r="M16" s="17">
        <v>0.59999800000000003</v>
      </c>
      <c r="N16" s="17">
        <v>4246</v>
      </c>
      <c r="O16" s="17">
        <v>0</v>
      </c>
      <c r="P16" s="17">
        <v>0</v>
      </c>
      <c r="Q16" s="17">
        <v>0.316278</v>
      </c>
      <c r="R16" s="17">
        <v>0.56771499999999997</v>
      </c>
      <c r="S16" s="17">
        <v>0.59303099999999997</v>
      </c>
      <c r="T16" s="17">
        <v>2.5316000000000002E-2</v>
      </c>
      <c r="U16" s="17">
        <v>4.2688999999999998E-2</v>
      </c>
      <c r="V16" s="17">
        <v>484.1</v>
      </c>
      <c r="W16" s="17">
        <v>0.59999599999999997</v>
      </c>
      <c r="X16" s="17">
        <v>1764</v>
      </c>
      <c r="Y16" s="17">
        <v>0</v>
      </c>
      <c r="Z16" s="17">
        <v>0</v>
      </c>
      <c r="AA16" s="17">
        <v>6.5675300000000006E-2</v>
      </c>
      <c r="AB16" s="17">
        <v>3.3999000000000001E-2</v>
      </c>
      <c r="AC16" s="17">
        <v>0.56857599999999997</v>
      </c>
      <c r="AD16" s="17">
        <v>0.25</v>
      </c>
      <c r="AE16" s="17">
        <v>2184.1999999999998</v>
      </c>
    </row>
    <row r="17" spans="1:31">
      <c r="A17" s="17">
        <v>4</v>
      </c>
      <c r="B17" s="19">
        <v>0.45798611111111115</v>
      </c>
      <c r="C17" s="17">
        <v>159.9</v>
      </c>
      <c r="D17" s="17">
        <v>3.6</v>
      </c>
      <c r="E17" s="17">
        <v>1.02E-4</v>
      </c>
      <c r="F17" s="17">
        <v>5.0000000000000001E-3</v>
      </c>
      <c r="G17" s="17">
        <v>0.27174599999999999</v>
      </c>
      <c r="H17" s="17">
        <v>0.56750100000000003</v>
      </c>
      <c r="I17" s="17">
        <v>0.59504800000000002</v>
      </c>
      <c r="J17" s="17">
        <v>2.7548E-2</v>
      </c>
      <c r="K17" s="17">
        <v>4.6295000000000003E-2</v>
      </c>
      <c r="L17" s="17">
        <v>203.3</v>
      </c>
      <c r="M17" s="17">
        <v>0.37080999999999997</v>
      </c>
      <c r="N17" s="17">
        <v>1716</v>
      </c>
      <c r="O17" s="17">
        <v>0</v>
      </c>
      <c r="P17" s="17">
        <v>0</v>
      </c>
      <c r="Q17" s="17">
        <v>0.155832</v>
      </c>
      <c r="R17" s="17">
        <v>0.57517700000000005</v>
      </c>
      <c r="S17" s="17">
        <v>0.59313800000000005</v>
      </c>
      <c r="T17" s="17">
        <v>1.7961000000000001E-2</v>
      </c>
      <c r="U17" s="17">
        <v>3.0282E-2</v>
      </c>
      <c r="V17" s="17">
        <v>799.9</v>
      </c>
      <c r="W17" s="17">
        <v>0.47920299999999999</v>
      </c>
      <c r="X17" s="17">
        <v>6292</v>
      </c>
      <c r="Y17" s="17">
        <v>0</v>
      </c>
      <c r="Z17" s="17">
        <v>0</v>
      </c>
      <c r="AA17" s="17">
        <v>4.65876E-2</v>
      </c>
      <c r="AB17" s="17">
        <v>7.5494100000000003E-3</v>
      </c>
      <c r="AC17" s="17">
        <v>0.57531200000000005</v>
      </c>
      <c r="AD17" s="17">
        <v>0.25</v>
      </c>
      <c r="AE17" s="17">
        <v>4084.7</v>
      </c>
    </row>
    <row r="18" spans="1:31">
      <c r="A18" s="17">
        <v>5</v>
      </c>
      <c r="B18" s="19">
        <v>0.45804398148148145</v>
      </c>
      <c r="C18" s="17">
        <v>158.80000000000001</v>
      </c>
      <c r="D18" s="17">
        <v>3.6</v>
      </c>
      <c r="E18" s="17">
        <v>5.9000000000000003E-4</v>
      </c>
      <c r="F18" s="17">
        <v>2.9000000000000001E-2</v>
      </c>
      <c r="G18" s="17">
        <v>0.38292399999999999</v>
      </c>
      <c r="H18" s="17">
        <v>0.55457999999999996</v>
      </c>
      <c r="I18" s="17">
        <v>0.59204199999999996</v>
      </c>
      <c r="J18" s="17">
        <v>3.7462000000000002E-2</v>
      </c>
      <c r="K18" s="17">
        <v>6.3275999999999999E-2</v>
      </c>
      <c r="L18" s="17">
        <v>800</v>
      </c>
      <c r="M18" s="17">
        <v>1.8E-5</v>
      </c>
      <c r="N18" s="17">
        <v>1364</v>
      </c>
      <c r="O18" s="17">
        <v>0</v>
      </c>
      <c r="P18" s="17">
        <v>0</v>
      </c>
      <c r="Q18" s="17">
        <v>0.35841800000000001</v>
      </c>
      <c r="R18" s="17">
        <v>0.572052</v>
      </c>
      <c r="S18" s="17">
        <v>0.59903899999999999</v>
      </c>
      <c r="T18" s="17">
        <v>2.6987000000000001E-2</v>
      </c>
      <c r="U18" s="17">
        <v>4.5051000000000001E-2</v>
      </c>
      <c r="V18" s="17">
        <v>492.3</v>
      </c>
      <c r="W18" s="17">
        <v>0.58787500000000004</v>
      </c>
      <c r="X18" s="17">
        <v>765</v>
      </c>
      <c r="Y18" s="17">
        <v>0</v>
      </c>
      <c r="Z18" s="17">
        <v>0</v>
      </c>
      <c r="AA18" s="17">
        <v>6.9309499999999996E-2</v>
      </c>
      <c r="AB18" s="17">
        <v>2.32243E-2</v>
      </c>
      <c r="AC18" s="17">
        <v>0.57267900000000005</v>
      </c>
      <c r="AD18" s="17">
        <v>0.25</v>
      </c>
      <c r="AE18" s="17">
        <v>1038.2</v>
      </c>
    </row>
    <row r="19" spans="1:31">
      <c r="A19" s="17">
        <v>6</v>
      </c>
      <c r="B19" s="19">
        <v>0.45809027777777778</v>
      </c>
      <c r="C19" s="17">
        <v>157.69999999999999</v>
      </c>
      <c r="D19" s="17">
        <v>4.5</v>
      </c>
      <c r="E19" s="17">
        <v>3.8299999999999999E-4</v>
      </c>
      <c r="F19" s="17">
        <v>1.9E-2</v>
      </c>
      <c r="G19" s="17">
        <v>0.17086699999999999</v>
      </c>
      <c r="H19" s="17">
        <v>0.57042800000000005</v>
      </c>
      <c r="I19" s="17">
        <v>0.58959499999999998</v>
      </c>
      <c r="J19" s="17">
        <v>1.9167E-2</v>
      </c>
      <c r="K19" s="17">
        <v>3.2509000000000003E-2</v>
      </c>
      <c r="L19" s="17">
        <v>411.6</v>
      </c>
      <c r="M19" s="17">
        <v>0.51244100000000004</v>
      </c>
      <c r="N19" s="17">
        <v>830</v>
      </c>
      <c r="O19" s="17">
        <v>0</v>
      </c>
      <c r="P19" s="17">
        <v>0</v>
      </c>
      <c r="Q19" s="17">
        <v>0.17999000000000001</v>
      </c>
      <c r="R19" s="17">
        <v>0.57381499999999996</v>
      </c>
      <c r="S19" s="17">
        <v>0.60073900000000002</v>
      </c>
      <c r="T19" s="17">
        <v>2.6924E-2</v>
      </c>
      <c r="U19" s="17">
        <v>4.4817000000000003E-2</v>
      </c>
      <c r="V19" s="17">
        <v>631</v>
      </c>
      <c r="W19" s="17">
        <v>0.59999800000000003</v>
      </c>
      <c r="X19" s="17">
        <v>3496</v>
      </c>
      <c r="Y19" s="17">
        <v>0</v>
      </c>
      <c r="Z19" s="17">
        <v>0</v>
      </c>
      <c r="AA19" s="17">
        <v>6.8949800000000006E-2</v>
      </c>
      <c r="AB19" s="17">
        <v>9.2200000000000008E-3</v>
      </c>
      <c r="AC19" s="17">
        <v>0.57406299999999999</v>
      </c>
      <c r="AD19" s="17">
        <v>0.25</v>
      </c>
      <c r="AE19" s="17">
        <v>2017.7</v>
      </c>
    </row>
    <row r="20" spans="1:31">
      <c r="A20" s="17">
        <v>7</v>
      </c>
      <c r="B20" s="19">
        <v>0.45814814814814814</v>
      </c>
      <c r="C20" s="17">
        <v>156.6</v>
      </c>
      <c r="D20" s="17">
        <v>4.5</v>
      </c>
      <c r="E20" s="17">
        <v>3.7599999999999998E-4</v>
      </c>
      <c r="F20" s="17">
        <v>1.7999999999999999E-2</v>
      </c>
      <c r="G20" s="17">
        <v>0.40570099999999998</v>
      </c>
      <c r="H20" s="17">
        <v>0.55854700000000002</v>
      </c>
      <c r="I20" s="17">
        <v>0.59275</v>
      </c>
      <c r="J20" s="17">
        <v>3.4202000000000003E-2</v>
      </c>
      <c r="K20" s="17">
        <v>5.7701000000000002E-2</v>
      </c>
      <c r="L20" s="17">
        <v>416</v>
      </c>
      <c r="M20" s="17">
        <v>0.599997</v>
      </c>
      <c r="N20" s="17">
        <v>3942</v>
      </c>
      <c r="O20" s="17">
        <v>0</v>
      </c>
      <c r="P20" s="17">
        <v>0</v>
      </c>
      <c r="Q20" s="17">
        <v>0.30526999999999999</v>
      </c>
      <c r="R20" s="17">
        <v>0.5746</v>
      </c>
      <c r="S20" s="17">
        <v>0.60170199999999996</v>
      </c>
      <c r="T20" s="17">
        <v>2.7102000000000001E-2</v>
      </c>
      <c r="U20" s="17">
        <v>4.5041999999999999E-2</v>
      </c>
      <c r="V20" s="17">
        <v>280.3</v>
      </c>
      <c r="W20" s="17">
        <v>0.37081399999999998</v>
      </c>
      <c r="X20" s="17">
        <v>2413</v>
      </c>
      <c r="Y20" s="17">
        <v>0</v>
      </c>
      <c r="Z20" s="17">
        <v>0</v>
      </c>
      <c r="AA20" s="17">
        <v>6.9295999999999996E-2</v>
      </c>
      <c r="AB20" s="17">
        <v>4.2759499999999999E-2</v>
      </c>
      <c r="AC20" s="17">
        <v>0.57575900000000002</v>
      </c>
      <c r="AD20" s="17">
        <v>0.25</v>
      </c>
      <c r="AE20" s="17">
        <v>1996.7</v>
      </c>
    </row>
    <row r="21" spans="1:31">
      <c r="A21" s="17">
        <v>8</v>
      </c>
      <c r="B21" s="19">
        <v>0.4581944444444444</v>
      </c>
      <c r="C21" s="17">
        <v>155.69999999999999</v>
      </c>
      <c r="D21" s="17">
        <v>4.5</v>
      </c>
      <c r="E21" s="17">
        <v>0</v>
      </c>
      <c r="F21" s="17">
        <v>0</v>
      </c>
      <c r="G21" s="17">
        <v>0.28121499999999999</v>
      </c>
      <c r="H21" s="17">
        <v>0.56488099999999997</v>
      </c>
      <c r="I21" s="17">
        <v>0.59003000000000005</v>
      </c>
      <c r="J21" s="17">
        <v>2.5149000000000001E-2</v>
      </c>
      <c r="K21" s="17">
        <v>4.2623000000000001E-2</v>
      </c>
      <c r="L21" s="17">
        <v>626.79999999999995</v>
      </c>
      <c r="M21" s="17">
        <v>0.56470299999999995</v>
      </c>
      <c r="N21" s="17">
        <v>0</v>
      </c>
      <c r="O21" s="17">
        <v>0</v>
      </c>
      <c r="P21" s="17">
        <v>0</v>
      </c>
      <c r="Q21" s="17">
        <v>0.36956299999999997</v>
      </c>
      <c r="R21" s="17">
        <v>0.56982900000000003</v>
      </c>
      <c r="S21" s="17">
        <v>0.60170299999999999</v>
      </c>
      <c r="T21" s="17">
        <v>3.1874E-2</v>
      </c>
      <c r="U21" s="17">
        <v>5.2972999999999999E-2</v>
      </c>
      <c r="V21" s="17">
        <v>354.9</v>
      </c>
      <c r="W21" s="17">
        <v>2.5999999999999998E-5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0.45825231481481482</v>
      </c>
      <c r="C22" s="17">
        <v>154.6</v>
      </c>
      <c r="D22" s="17">
        <v>4.5</v>
      </c>
      <c r="E22" s="17">
        <v>3.9899999999999999E-4</v>
      </c>
      <c r="F22" s="17">
        <v>1.9E-2</v>
      </c>
      <c r="G22" s="17">
        <v>0.28875299999999998</v>
      </c>
      <c r="H22" s="17">
        <v>0.56589699999999998</v>
      </c>
      <c r="I22" s="17">
        <v>0.58899000000000001</v>
      </c>
      <c r="J22" s="17">
        <v>2.3092999999999999E-2</v>
      </c>
      <c r="K22" s="17">
        <v>3.9208E-2</v>
      </c>
      <c r="L22" s="17">
        <v>415.6</v>
      </c>
      <c r="M22" s="17">
        <v>0.599993</v>
      </c>
      <c r="N22" s="17">
        <v>903</v>
      </c>
      <c r="O22" s="17">
        <v>0</v>
      </c>
      <c r="P22" s="17">
        <v>0</v>
      </c>
      <c r="Q22" s="17">
        <v>0.35547699999999999</v>
      </c>
      <c r="R22" s="17">
        <v>0.57196000000000002</v>
      </c>
      <c r="S22" s="17">
        <v>0.59973399999999999</v>
      </c>
      <c r="T22" s="17">
        <v>2.7772999999999999E-2</v>
      </c>
      <c r="U22" s="17">
        <v>4.6309999999999997E-2</v>
      </c>
      <c r="V22" s="17">
        <v>309.60000000000002</v>
      </c>
      <c r="W22" s="17">
        <v>9.0000000000000002E-6</v>
      </c>
      <c r="X22" s="17">
        <v>1305</v>
      </c>
      <c r="Y22" s="17">
        <v>0</v>
      </c>
      <c r="Z22" s="17">
        <v>0</v>
      </c>
      <c r="AA22" s="17">
        <v>7.12454E-2</v>
      </c>
      <c r="AB22" s="17">
        <v>1.0123E-2</v>
      </c>
      <c r="AC22" s="17">
        <v>0.57224200000000003</v>
      </c>
      <c r="AD22" s="17">
        <v>0.25</v>
      </c>
      <c r="AE22" s="17">
        <v>1998.5</v>
      </c>
    </row>
    <row r="23" spans="1:31">
      <c r="A23" s="17">
        <v>10</v>
      </c>
      <c r="B23" s="19">
        <v>0.45831018518518518</v>
      </c>
      <c r="C23" s="17">
        <v>153.5</v>
      </c>
      <c r="D23" s="17">
        <v>4.5</v>
      </c>
      <c r="E23" s="17">
        <v>4.57E-4</v>
      </c>
      <c r="F23" s="17">
        <v>2.1999999999999999E-2</v>
      </c>
      <c r="G23" s="17">
        <v>0.17769699999999999</v>
      </c>
      <c r="H23" s="17">
        <v>0.57046200000000002</v>
      </c>
      <c r="I23" s="17">
        <v>0.59095699999999995</v>
      </c>
      <c r="J23" s="17">
        <v>2.0494999999999999E-2</v>
      </c>
      <c r="K23" s="17">
        <v>3.4680999999999997E-2</v>
      </c>
      <c r="L23" s="17">
        <v>444.5</v>
      </c>
      <c r="M23" s="17">
        <v>0.599997</v>
      </c>
      <c r="N23" s="17">
        <v>3193</v>
      </c>
      <c r="O23" s="17">
        <v>0</v>
      </c>
      <c r="P23" s="17">
        <v>0</v>
      </c>
      <c r="Q23" s="17">
        <v>0.28126299999999999</v>
      </c>
      <c r="R23" s="17">
        <v>0.56814299999999995</v>
      </c>
      <c r="S23" s="17">
        <v>0.598634</v>
      </c>
      <c r="T23" s="17">
        <v>3.0491000000000001E-2</v>
      </c>
      <c r="U23" s="17">
        <v>5.0934E-2</v>
      </c>
      <c r="V23" s="17">
        <v>774.5</v>
      </c>
      <c r="W23" s="17">
        <v>0.22915099999999999</v>
      </c>
      <c r="X23" s="17">
        <v>2252</v>
      </c>
      <c r="Y23" s="17">
        <v>0</v>
      </c>
      <c r="Z23" s="17">
        <v>0</v>
      </c>
      <c r="AA23" s="17">
        <v>7.8359799999999993E-2</v>
      </c>
      <c r="AB23" s="17">
        <v>3.7225099999999997E-2</v>
      </c>
      <c r="AC23" s="17">
        <v>0.56927799999999995</v>
      </c>
      <c r="AD23" s="17">
        <v>0.25</v>
      </c>
      <c r="AE23" s="17">
        <v>1868.7</v>
      </c>
    </row>
    <row r="24" spans="1:31">
      <c r="A24" s="17">
        <v>11</v>
      </c>
      <c r="B24" s="19">
        <v>0.4583564814814815</v>
      </c>
      <c r="C24" s="17">
        <v>152.4</v>
      </c>
      <c r="D24" s="17">
        <v>4.5</v>
      </c>
      <c r="E24" s="17">
        <v>8.9899999999999995E-4</v>
      </c>
      <c r="F24" s="17">
        <v>4.3999999999999997E-2</v>
      </c>
      <c r="G24" s="17">
        <v>0.30041899999999999</v>
      </c>
      <c r="H24" s="17">
        <v>0.56594500000000003</v>
      </c>
      <c r="I24" s="17">
        <v>0.59651500000000002</v>
      </c>
      <c r="J24" s="17">
        <v>3.057E-2</v>
      </c>
      <c r="K24" s="17">
        <v>5.1248000000000002E-2</v>
      </c>
      <c r="L24" s="17">
        <v>744.1</v>
      </c>
      <c r="M24" s="17">
        <v>6.7483000000000001E-2</v>
      </c>
      <c r="N24" s="17">
        <v>844</v>
      </c>
      <c r="O24" s="17">
        <v>0</v>
      </c>
      <c r="P24" s="17">
        <v>0</v>
      </c>
      <c r="Q24" s="17">
        <v>0.39418500000000001</v>
      </c>
      <c r="R24" s="17">
        <v>0.56747400000000003</v>
      </c>
      <c r="S24" s="17">
        <v>0.60283399999999998</v>
      </c>
      <c r="T24" s="17">
        <v>3.5360000000000003E-2</v>
      </c>
      <c r="U24" s="17">
        <v>5.8656E-2</v>
      </c>
      <c r="V24" s="17">
        <v>671.5</v>
      </c>
      <c r="W24" s="17">
        <v>2.5999999999999998E-5</v>
      </c>
      <c r="X24" s="17">
        <v>4090</v>
      </c>
      <c r="Y24" s="17">
        <v>0</v>
      </c>
      <c r="Z24" s="17">
        <v>0</v>
      </c>
      <c r="AA24" s="17">
        <v>9.0240299999999996E-2</v>
      </c>
      <c r="AB24" s="17">
        <v>1.6824200000000001E-2</v>
      </c>
      <c r="AC24" s="17">
        <v>0.56806900000000005</v>
      </c>
      <c r="AD24" s="17">
        <v>0.25</v>
      </c>
      <c r="AE24" s="17">
        <v>1116.2</v>
      </c>
    </row>
    <row r="25" spans="1:31">
      <c r="A25" s="17">
        <v>12</v>
      </c>
      <c r="B25" s="19">
        <v>0.45841435185185181</v>
      </c>
      <c r="C25" s="17">
        <v>151.19999999999999</v>
      </c>
      <c r="D25" s="17">
        <v>4.5</v>
      </c>
      <c r="E25" s="17">
        <v>0</v>
      </c>
      <c r="F25" s="17">
        <v>0</v>
      </c>
      <c r="G25" s="17">
        <v>0.342198</v>
      </c>
      <c r="H25" s="17">
        <v>0.57264400000000004</v>
      </c>
      <c r="I25" s="17">
        <v>0.600298</v>
      </c>
      <c r="J25" s="17">
        <v>2.7653E-2</v>
      </c>
      <c r="K25" s="17">
        <v>4.6066000000000003E-2</v>
      </c>
      <c r="L25" s="17">
        <v>460.2</v>
      </c>
      <c r="M25" s="17">
        <v>0.45835100000000001</v>
      </c>
      <c r="N25" s="17">
        <v>0</v>
      </c>
      <c r="O25" s="17">
        <v>0</v>
      </c>
      <c r="P25" s="17">
        <v>0</v>
      </c>
      <c r="Q25" s="17">
        <v>0.26102300000000001</v>
      </c>
      <c r="R25" s="17">
        <v>0.57148900000000002</v>
      </c>
      <c r="S25" s="17">
        <v>0.60604199999999997</v>
      </c>
      <c r="T25" s="17">
        <v>3.4553E-2</v>
      </c>
      <c r="U25" s="17">
        <v>5.7015000000000003E-2</v>
      </c>
      <c r="V25" s="17">
        <v>800</v>
      </c>
      <c r="W25" s="17">
        <v>0.37081799999999998</v>
      </c>
      <c r="X25" s="17">
        <v>935</v>
      </c>
      <c r="Y25" s="17">
        <v>0</v>
      </c>
      <c r="Z25" s="17">
        <v>0</v>
      </c>
    </row>
    <row r="26" spans="1:31">
      <c r="A26" s="17">
        <v>13</v>
      </c>
      <c r="B26" s="19">
        <v>0.45847222222222223</v>
      </c>
      <c r="C26" s="17">
        <v>150.30000000000001</v>
      </c>
      <c r="D26" s="17">
        <v>4.5</v>
      </c>
      <c r="E26" s="17">
        <v>0</v>
      </c>
      <c r="F26" s="17">
        <v>0</v>
      </c>
      <c r="G26" s="17">
        <v>0.45308100000000001</v>
      </c>
      <c r="H26" s="17">
        <v>0.56633</v>
      </c>
      <c r="I26" s="17">
        <v>0.59825499999999998</v>
      </c>
      <c r="J26" s="17">
        <v>3.1926000000000003E-2</v>
      </c>
      <c r="K26" s="17">
        <v>5.3365000000000003E-2</v>
      </c>
      <c r="L26" s="17">
        <v>502.4</v>
      </c>
      <c r="M26" s="17">
        <v>0.15885299999999999</v>
      </c>
      <c r="N26" s="17">
        <v>0</v>
      </c>
      <c r="O26" s="17">
        <v>0</v>
      </c>
      <c r="P26" s="17">
        <v>0</v>
      </c>
      <c r="Q26" s="17">
        <v>0.41442400000000001</v>
      </c>
      <c r="R26" s="17">
        <v>0.57763600000000004</v>
      </c>
      <c r="S26" s="17">
        <v>0.60967800000000005</v>
      </c>
      <c r="T26" s="17">
        <v>3.2042000000000001E-2</v>
      </c>
      <c r="U26" s="17">
        <v>5.2555999999999999E-2</v>
      </c>
      <c r="V26" s="17">
        <v>451.9</v>
      </c>
      <c r="W26" s="17">
        <v>6.2000000000000003E-5</v>
      </c>
      <c r="X26" s="17">
        <v>1060</v>
      </c>
      <c r="Y26" s="17">
        <v>0</v>
      </c>
      <c r="Z26" s="17">
        <v>0</v>
      </c>
    </row>
    <row r="27" spans="1:31">
      <c r="A27" s="17">
        <v>14</v>
      </c>
      <c r="B27" s="19">
        <v>0.45851851851851855</v>
      </c>
      <c r="C27" s="17">
        <v>149</v>
      </c>
      <c r="D27" s="17">
        <v>4.5</v>
      </c>
      <c r="E27" s="17">
        <v>4.3800000000000002E-4</v>
      </c>
      <c r="F27" s="17">
        <v>2.1000000000000001E-2</v>
      </c>
      <c r="G27" s="17">
        <v>0.42953599999999997</v>
      </c>
      <c r="H27" s="17">
        <v>0.56698899999999997</v>
      </c>
      <c r="I27" s="17">
        <v>0.60211899999999996</v>
      </c>
      <c r="J27" s="17">
        <v>3.5129000000000001E-2</v>
      </c>
      <c r="K27" s="17">
        <v>5.8342999999999999E-2</v>
      </c>
      <c r="L27" s="17">
        <v>667.4</v>
      </c>
      <c r="M27" s="17">
        <v>0.59999800000000003</v>
      </c>
      <c r="N27" s="17">
        <v>2091</v>
      </c>
      <c r="O27" s="17">
        <v>0</v>
      </c>
      <c r="P27" s="17">
        <v>0</v>
      </c>
      <c r="Q27" s="17">
        <v>0.19830200000000001</v>
      </c>
      <c r="R27" s="17">
        <v>0.58786499999999997</v>
      </c>
      <c r="S27" s="17">
        <v>0.607599</v>
      </c>
      <c r="T27" s="17">
        <v>1.9734000000000002E-2</v>
      </c>
      <c r="U27" s="17">
        <v>3.2478E-2</v>
      </c>
      <c r="V27" s="17">
        <v>398.6</v>
      </c>
      <c r="W27" s="17">
        <v>2.6999999999999999E-5</v>
      </c>
      <c r="X27" s="17">
        <v>2255</v>
      </c>
      <c r="Y27" s="17">
        <v>0</v>
      </c>
      <c r="Z27" s="17">
        <v>0</v>
      </c>
      <c r="AA27" s="17">
        <v>4.9966400000000001E-2</v>
      </c>
      <c r="AB27" s="17">
        <v>3.6622599999999998E-2</v>
      </c>
      <c r="AC27" s="17">
        <v>0.588588</v>
      </c>
      <c r="AD27" s="17">
        <v>0.25</v>
      </c>
      <c r="AE27" s="17">
        <v>1244.4000000000001</v>
      </c>
    </row>
    <row r="28" spans="1:31">
      <c r="A28" s="17">
        <v>15</v>
      </c>
      <c r="B28" s="19">
        <v>0.45857638888888891</v>
      </c>
      <c r="C28" s="17">
        <v>147.69999999999999</v>
      </c>
      <c r="D28" s="17">
        <v>4.5</v>
      </c>
      <c r="E28" s="17">
        <v>3.6699999999999998E-4</v>
      </c>
      <c r="F28" s="17">
        <v>1.7999999999999999E-2</v>
      </c>
      <c r="G28" s="17">
        <v>0.45547700000000002</v>
      </c>
      <c r="H28" s="17">
        <v>0.57505899999999999</v>
      </c>
      <c r="I28" s="17">
        <v>0.607792</v>
      </c>
      <c r="J28" s="17">
        <v>3.2732999999999998E-2</v>
      </c>
      <c r="K28" s="17">
        <v>5.3856000000000001E-2</v>
      </c>
      <c r="L28" s="17">
        <v>316.60000000000002</v>
      </c>
      <c r="M28" s="17">
        <v>1.0000000000000001E-5</v>
      </c>
      <c r="N28" s="17">
        <v>940</v>
      </c>
      <c r="O28" s="17">
        <v>0</v>
      </c>
      <c r="P28" s="17">
        <v>0</v>
      </c>
      <c r="Q28" s="17">
        <v>0.12975800000000001</v>
      </c>
      <c r="R28" s="17">
        <v>0.57979400000000003</v>
      </c>
      <c r="S28" s="17">
        <v>0.61404700000000001</v>
      </c>
      <c r="T28" s="17">
        <v>3.4252999999999999E-2</v>
      </c>
      <c r="U28" s="17">
        <v>5.5782999999999999E-2</v>
      </c>
      <c r="V28" s="17">
        <v>200</v>
      </c>
      <c r="W28" s="17">
        <v>9.0000000000000002E-6</v>
      </c>
      <c r="X28" s="17">
        <v>996</v>
      </c>
      <c r="Y28" s="17">
        <v>0</v>
      </c>
      <c r="Z28" s="17">
        <v>0</v>
      </c>
      <c r="AA28" s="17">
        <v>8.5819699999999999E-2</v>
      </c>
      <c r="AB28" s="17">
        <v>8.0404399999999994E-3</v>
      </c>
      <c r="AC28" s="17">
        <v>0.58006899999999995</v>
      </c>
      <c r="AD28" s="17">
        <v>0.25</v>
      </c>
      <c r="AE28" s="17">
        <v>2623.7</v>
      </c>
    </row>
    <row r="29" spans="1:31">
      <c r="A29" s="17">
        <v>16</v>
      </c>
      <c r="B29" s="19">
        <v>0.45863425925925921</v>
      </c>
      <c r="C29" s="17">
        <v>146.4</v>
      </c>
      <c r="D29" s="17">
        <v>4.5</v>
      </c>
      <c r="E29" s="17">
        <v>0</v>
      </c>
      <c r="F29" s="17">
        <v>0</v>
      </c>
      <c r="G29" s="17">
        <v>0.52818299999999996</v>
      </c>
      <c r="H29" s="17">
        <v>0.57276899999999997</v>
      </c>
      <c r="I29" s="17">
        <v>0.61405799999999999</v>
      </c>
      <c r="J29" s="17">
        <v>4.1287999999999998E-2</v>
      </c>
      <c r="K29" s="17">
        <v>6.7238999999999993E-2</v>
      </c>
      <c r="L29" s="17">
        <v>374.8</v>
      </c>
      <c r="M29" s="17">
        <v>0.31675700000000001</v>
      </c>
      <c r="N29" s="17">
        <v>0</v>
      </c>
      <c r="O29" s="17">
        <v>0</v>
      </c>
      <c r="P29" s="17">
        <v>0</v>
      </c>
      <c r="Q29" s="17">
        <v>0.39049</v>
      </c>
      <c r="R29" s="17">
        <v>0.58236500000000002</v>
      </c>
      <c r="S29" s="17">
        <v>0.60901099999999997</v>
      </c>
      <c r="T29" s="17">
        <v>2.6646E-2</v>
      </c>
      <c r="U29" s="17">
        <v>4.3753E-2</v>
      </c>
      <c r="V29" s="17">
        <v>524.29999999999995</v>
      </c>
      <c r="W29" s="17">
        <v>0.59999899999999995</v>
      </c>
      <c r="X29" s="17">
        <v>2087</v>
      </c>
      <c r="Y29" s="17">
        <v>0</v>
      </c>
      <c r="Z29" s="17">
        <v>0</v>
      </c>
    </row>
    <row r="30" spans="1:31">
      <c r="A30" s="17">
        <v>17</v>
      </c>
      <c r="B30" s="19">
        <v>0.45868055555555554</v>
      </c>
      <c r="C30" s="17">
        <v>145.30000000000001</v>
      </c>
      <c r="D30" s="17">
        <v>4.5</v>
      </c>
      <c r="E30" s="17">
        <v>8.7699999999999996E-4</v>
      </c>
      <c r="F30" s="17">
        <v>4.2000000000000003E-2</v>
      </c>
      <c r="G30" s="17">
        <v>0.32695400000000002</v>
      </c>
      <c r="H30" s="17">
        <v>0.57276499999999997</v>
      </c>
      <c r="I30" s="17">
        <v>0.60724500000000003</v>
      </c>
      <c r="J30" s="17">
        <v>3.4480999999999998E-2</v>
      </c>
      <c r="K30" s="17">
        <v>5.6781999999999999E-2</v>
      </c>
      <c r="L30" s="17">
        <v>800</v>
      </c>
      <c r="M30" s="17">
        <v>0.37079499999999999</v>
      </c>
      <c r="N30" s="17">
        <v>847</v>
      </c>
      <c r="O30" s="17">
        <v>0</v>
      </c>
      <c r="P30" s="17">
        <v>0</v>
      </c>
      <c r="Q30" s="17">
        <v>0.37890499999999999</v>
      </c>
      <c r="R30" s="17">
        <v>0.58514699999999997</v>
      </c>
      <c r="S30" s="17">
        <v>0.61806700000000003</v>
      </c>
      <c r="T30" s="17">
        <v>3.2919999999999998E-2</v>
      </c>
      <c r="U30" s="17">
        <v>5.3262999999999998E-2</v>
      </c>
      <c r="V30" s="17">
        <v>731.3</v>
      </c>
      <c r="W30" s="17">
        <v>0.37081799999999998</v>
      </c>
      <c r="X30" s="17">
        <v>1821</v>
      </c>
      <c r="Y30" s="17">
        <v>0</v>
      </c>
      <c r="Z30" s="17">
        <v>0</v>
      </c>
      <c r="AA30" s="17">
        <v>8.1943100000000005E-2</v>
      </c>
      <c r="AB30" s="17">
        <v>1.8123E-2</v>
      </c>
      <c r="AC30" s="17">
        <v>0.58574400000000004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144.19999999999999</v>
      </c>
      <c r="D31" s="17">
        <v>4.5</v>
      </c>
      <c r="E31" s="17">
        <v>4.7899999999999999E-4</v>
      </c>
      <c r="F31" s="17">
        <v>2.3E-2</v>
      </c>
      <c r="G31" s="17">
        <v>0.46379199999999998</v>
      </c>
      <c r="H31" s="17">
        <v>0.57955000000000001</v>
      </c>
      <c r="I31" s="17">
        <v>0.62436599999999998</v>
      </c>
      <c r="J31" s="17">
        <v>4.4816000000000002E-2</v>
      </c>
      <c r="K31" s="17">
        <v>7.1778999999999996E-2</v>
      </c>
      <c r="L31" s="17">
        <v>460.2</v>
      </c>
      <c r="M31" s="17">
        <v>2.0999999999999999E-5</v>
      </c>
      <c r="N31" s="17">
        <v>1333</v>
      </c>
      <c r="O31" s="17">
        <v>0</v>
      </c>
      <c r="P31" s="17">
        <v>0</v>
      </c>
      <c r="Q31" s="17">
        <v>0.38625999999999999</v>
      </c>
      <c r="R31" s="17">
        <v>0.59621500000000005</v>
      </c>
      <c r="S31" s="17">
        <v>0.62789499999999998</v>
      </c>
      <c r="T31" s="17">
        <v>3.168E-2</v>
      </c>
      <c r="U31" s="17">
        <v>5.0455E-2</v>
      </c>
      <c r="V31" s="17">
        <v>452.9</v>
      </c>
      <c r="W31" s="17">
        <v>0.40120699999999998</v>
      </c>
      <c r="X31" s="17">
        <v>6474</v>
      </c>
      <c r="Y31" s="17">
        <v>0</v>
      </c>
      <c r="Z31" s="17">
        <v>0</v>
      </c>
      <c r="AA31" s="17">
        <v>7.76231E-2</v>
      </c>
      <c r="AB31" s="17">
        <v>1.6441600000000001E-2</v>
      </c>
      <c r="AC31" s="17">
        <v>0.59673500000000002</v>
      </c>
      <c r="AD31" s="17">
        <v>0.25</v>
      </c>
      <c r="AE31" s="17">
        <v>1804.9</v>
      </c>
    </row>
    <row r="32" spans="1:31">
      <c r="A32" s="17">
        <v>19</v>
      </c>
      <c r="B32" s="19">
        <v>0.45879629629629631</v>
      </c>
      <c r="C32" s="17">
        <v>143.1</v>
      </c>
      <c r="D32" s="17">
        <v>5.4</v>
      </c>
      <c r="E32" s="17">
        <v>1.374E-3</v>
      </c>
      <c r="F32" s="17">
        <v>6.6000000000000003E-2</v>
      </c>
      <c r="G32" s="17">
        <v>0.53549000000000002</v>
      </c>
      <c r="H32" s="17">
        <v>0.57126100000000002</v>
      </c>
      <c r="I32" s="17">
        <v>0.62411000000000005</v>
      </c>
      <c r="J32" s="17">
        <v>5.2847999999999999E-2</v>
      </c>
      <c r="K32" s="17">
        <v>8.4678000000000003E-2</v>
      </c>
      <c r="L32" s="17">
        <v>782.7</v>
      </c>
      <c r="M32" s="17">
        <v>6.9999999999999999E-6</v>
      </c>
      <c r="N32" s="17">
        <v>1430</v>
      </c>
      <c r="O32" s="17">
        <v>0</v>
      </c>
      <c r="P32" s="17">
        <v>0</v>
      </c>
      <c r="Q32" s="17">
        <v>0.49840200000000001</v>
      </c>
      <c r="R32" s="17">
        <v>0.58218000000000003</v>
      </c>
      <c r="S32" s="17">
        <v>0.62758100000000006</v>
      </c>
      <c r="T32" s="17">
        <v>4.5400999999999997E-2</v>
      </c>
      <c r="U32" s="17">
        <v>7.2343000000000005E-2</v>
      </c>
      <c r="V32" s="17">
        <v>557.20000000000005</v>
      </c>
      <c r="W32" s="17">
        <v>4.1E-5</v>
      </c>
      <c r="X32" s="17">
        <v>613</v>
      </c>
      <c r="Y32" s="17">
        <v>0</v>
      </c>
      <c r="Z32" s="17">
        <v>0</v>
      </c>
      <c r="AA32" s="17">
        <v>0.11129699999999999</v>
      </c>
      <c r="AB32" s="17">
        <v>3.5303599999999997E-2</v>
      </c>
      <c r="AC32" s="17">
        <v>0.58378300000000005</v>
      </c>
      <c r="AD32" s="17">
        <v>0.25</v>
      </c>
      <c r="AE32" s="17">
        <v>1061.0999999999999</v>
      </c>
    </row>
    <row r="33" spans="1:31">
      <c r="A33" s="17">
        <v>20</v>
      </c>
      <c r="B33" s="19">
        <v>0.45884259259259258</v>
      </c>
      <c r="C33" s="17">
        <v>142.1</v>
      </c>
      <c r="D33" s="17">
        <v>5.4</v>
      </c>
      <c r="E33" s="17">
        <v>0</v>
      </c>
      <c r="F33" s="17">
        <v>0</v>
      </c>
      <c r="G33" s="17">
        <v>0.233182</v>
      </c>
      <c r="H33" s="17">
        <v>0.58441799999999999</v>
      </c>
      <c r="I33" s="17">
        <v>0.60256600000000005</v>
      </c>
      <c r="J33" s="17">
        <v>1.8148000000000001E-2</v>
      </c>
      <c r="K33" s="17">
        <v>3.0117999999999999E-2</v>
      </c>
      <c r="L33" s="17">
        <v>459.1</v>
      </c>
      <c r="M33" s="17">
        <v>9.0000000000000002E-6</v>
      </c>
      <c r="N33" s="17">
        <v>0</v>
      </c>
      <c r="O33" s="17">
        <v>0</v>
      </c>
      <c r="P33" s="17">
        <v>0</v>
      </c>
      <c r="Q33" s="17">
        <v>0.48348000000000002</v>
      </c>
      <c r="R33" s="17">
        <v>0.58159799999999995</v>
      </c>
      <c r="S33" s="17">
        <v>0.62197400000000003</v>
      </c>
      <c r="T33" s="17">
        <v>4.0376000000000002E-2</v>
      </c>
      <c r="U33" s="17">
        <v>6.4917000000000002E-2</v>
      </c>
      <c r="V33" s="17">
        <v>731.3</v>
      </c>
      <c r="W33" s="17">
        <v>0.10816099999999999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0.45890046296296294</v>
      </c>
      <c r="C34" s="17">
        <v>141</v>
      </c>
      <c r="D34" s="17">
        <v>5.4</v>
      </c>
      <c r="E34" s="17">
        <v>8.8900000000000003E-4</v>
      </c>
      <c r="F34" s="17">
        <v>4.2999999999999997E-2</v>
      </c>
      <c r="G34" s="17">
        <v>0.33127600000000001</v>
      </c>
      <c r="H34" s="17">
        <v>0.57155800000000001</v>
      </c>
      <c r="I34" s="17">
        <v>0.60437099999999999</v>
      </c>
      <c r="J34" s="17">
        <v>3.2814000000000003E-2</v>
      </c>
      <c r="K34" s="17">
        <v>5.4294000000000002E-2</v>
      </c>
      <c r="L34" s="17">
        <v>767.6</v>
      </c>
      <c r="M34" s="17">
        <v>4.0000000000000003E-5</v>
      </c>
      <c r="N34" s="17">
        <v>4573</v>
      </c>
      <c r="O34" s="17">
        <v>0</v>
      </c>
      <c r="P34" s="17">
        <v>0</v>
      </c>
      <c r="Q34" s="17">
        <v>0.32795800000000003</v>
      </c>
      <c r="R34" s="17">
        <v>0.58469700000000002</v>
      </c>
      <c r="S34" s="17">
        <v>0.61632200000000004</v>
      </c>
      <c r="T34" s="17">
        <v>3.1626000000000001E-2</v>
      </c>
      <c r="U34" s="17">
        <v>5.1312999999999998E-2</v>
      </c>
      <c r="V34" s="17">
        <v>800</v>
      </c>
      <c r="W34" s="17">
        <v>0.22917000000000001</v>
      </c>
      <c r="X34" s="17">
        <v>713</v>
      </c>
      <c r="Y34" s="17">
        <v>0</v>
      </c>
      <c r="Z34" s="17">
        <v>0</v>
      </c>
      <c r="AA34" s="17">
        <v>7.8943799999999995E-2</v>
      </c>
      <c r="AB34" s="17">
        <v>0.102946</v>
      </c>
      <c r="AC34" s="17">
        <v>0.58795200000000003</v>
      </c>
      <c r="AD34" s="17">
        <v>0.25</v>
      </c>
      <c r="AE34" s="17">
        <v>1082</v>
      </c>
    </row>
    <row r="35" spans="1:31">
      <c r="A35" s="17">
        <v>22</v>
      </c>
      <c r="B35" s="19">
        <v>0.45895833333333336</v>
      </c>
      <c r="C35" s="17">
        <v>139.9</v>
      </c>
      <c r="D35" s="17">
        <v>5.4</v>
      </c>
      <c r="E35" s="17">
        <v>1.1180000000000001E-3</v>
      </c>
      <c r="F35" s="17">
        <v>5.3999999999999999E-2</v>
      </c>
      <c r="G35" s="17">
        <v>0.29000100000000001</v>
      </c>
      <c r="H35" s="17">
        <v>0.57630999999999999</v>
      </c>
      <c r="I35" s="17">
        <v>0.60652099999999998</v>
      </c>
      <c r="J35" s="17">
        <v>3.0211999999999999E-2</v>
      </c>
      <c r="K35" s="17">
        <v>4.9812000000000002E-2</v>
      </c>
      <c r="L35" s="17">
        <v>647.1</v>
      </c>
      <c r="M35" s="17">
        <v>0.599993</v>
      </c>
      <c r="N35" s="17">
        <v>1783</v>
      </c>
      <c r="O35" s="17">
        <v>0</v>
      </c>
      <c r="P35" s="17">
        <v>0</v>
      </c>
      <c r="Q35" s="17">
        <v>0.52685300000000002</v>
      </c>
      <c r="R35" s="17">
        <v>0.57135199999999997</v>
      </c>
      <c r="S35" s="17">
        <v>0.615201</v>
      </c>
      <c r="T35" s="17">
        <v>4.3848999999999999E-2</v>
      </c>
      <c r="U35" s="17">
        <v>7.1276000000000006E-2</v>
      </c>
      <c r="V35" s="17">
        <v>545</v>
      </c>
      <c r="W35" s="17">
        <v>6.0000000000000002E-6</v>
      </c>
      <c r="X35" s="17">
        <v>810</v>
      </c>
      <c r="Y35" s="17">
        <v>0</v>
      </c>
      <c r="Z35" s="17">
        <v>0</v>
      </c>
      <c r="AA35" s="17">
        <v>0.109655</v>
      </c>
      <c r="AB35" s="17">
        <v>3.63577E-2</v>
      </c>
      <c r="AC35" s="17">
        <v>0.57294599999999996</v>
      </c>
      <c r="AD35" s="17">
        <v>0.25</v>
      </c>
      <c r="AE35" s="17">
        <v>1283.5999999999999</v>
      </c>
    </row>
    <row r="36" spans="1:31">
      <c r="A36" s="17">
        <v>23</v>
      </c>
      <c r="B36" s="19">
        <v>0.45900462962962968</v>
      </c>
      <c r="C36" s="17">
        <v>139</v>
      </c>
      <c r="D36" s="17">
        <v>5.4</v>
      </c>
      <c r="E36" s="17">
        <v>7.27E-4</v>
      </c>
      <c r="F36" s="17">
        <v>3.5000000000000003E-2</v>
      </c>
      <c r="G36" s="17">
        <v>0.50890100000000005</v>
      </c>
      <c r="H36" s="17">
        <v>0.57262500000000005</v>
      </c>
      <c r="I36" s="17">
        <v>0.60854699999999995</v>
      </c>
      <c r="J36" s="17">
        <v>3.5922000000000003E-2</v>
      </c>
      <c r="K36" s="17">
        <v>5.9029999999999999E-2</v>
      </c>
      <c r="L36" s="17">
        <v>457.4</v>
      </c>
      <c r="M36" s="17">
        <v>0.45835599999999999</v>
      </c>
      <c r="N36" s="17">
        <v>985</v>
      </c>
      <c r="O36" s="17">
        <v>0</v>
      </c>
      <c r="P36" s="17">
        <v>0</v>
      </c>
      <c r="Q36" s="17">
        <v>0.37717299999999998</v>
      </c>
      <c r="R36" s="17">
        <v>0.57784899999999995</v>
      </c>
      <c r="S36" s="17">
        <v>0.61745300000000003</v>
      </c>
      <c r="T36" s="17">
        <v>3.9605000000000001E-2</v>
      </c>
      <c r="U36" s="17">
        <v>6.4142000000000005E-2</v>
      </c>
      <c r="V36" s="17">
        <v>655.5</v>
      </c>
      <c r="W36" s="17">
        <v>1.11E-4</v>
      </c>
      <c r="X36" s="17">
        <v>1113</v>
      </c>
      <c r="Y36" s="17">
        <v>0</v>
      </c>
      <c r="Z36" s="17">
        <v>0</v>
      </c>
      <c r="AA36" s="17">
        <v>9.8680199999999996E-2</v>
      </c>
      <c r="AB36" s="17">
        <v>1.45167E-2</v>
      </c>
      <c r="AC36" s="17">
        <v>0.57842400000000005</v>
      </c>
      <c r="AD36" s="17">
        <v>0.25</v>
      </c>
      <c r="AE36" s="17">
        <v>1815.9</v>
      </c>
    </row>
    <row r="37" spans="1:31">
      <c r="A37" s="17">
        <v>24</v>
      </c>
      <c r="B37" s="19">
        <v>0.45906249999999998</v>
      </c>
      <c r="C37" s="17">
        <v>137.9</v>
      </c>
      <c r="D37" s="17">
        <v>5.4</v>
      </c>
      <c r="E37" s="17">
        <v>6.6E-4</v>
      </c>
      <c r="F37" s="17">
        <v>3.2000000000000001E-2</v>
      </c>
      <c r="G37" s="17">
        <v>0.60614800000000002</v>
      </c>
      <c r="H37" s="17">
        <v>0.57122700000000004</v>
      </c>
      <c r="I37" s="17">
        <v>0.61565199999999998</v>
      </c>
      <c r="J37" s="17">
        <v>4.4424999999999999E-2</v>
      </c>
      <c r="K37" s="17">
        <v>7.2159000000000001E-2</v>
      </c>
      <c r="L37" s="17">
        <v>593.29999999999995</v>
      </c>
      <c r="M37" s="17">
        <v>9.0000000000000002E-6</v>
      </c>
      <c r="N37" s="17">
        <v>757</v>
      </c>
      <c r="O37" s="17">
        <v>0</v>
      </c>
      <c r="P37" s="17">
        <v>0</v>
      </c>
      <c r="Q37" s="17">
        <v>0.323104</v>
      </c>
      <c r="R37" s="17">
        <v>0.58962800000000004</v>
      </c>
      <c r="S37" s="17">
        <v>0.61731599999999998</v>
      </c>
      <c r="T37" s="17">
        <v>2.7688000000000001E-2</v>
      </c>
      <c r="U37" s="17">
        <v>4.4852000000000003E-2</v>
      </c>
      <c r="V37" s="17">
        <v>634.20000000000005</v>
      </c>
      <c r="W37" s="17">
        <v>0.40844000000000003</v>
      </c>
      <c r="X37" s="17">
        <v>13058</v>
      </c>
      <c r="Y37" s="17">
        <v>0</v>
      </c>
      <c r="Z37" s="17">
        <v>0</v>
      </c>
      <c r="AA37" s="17">
        <v>6.9003200000000001E-2</v>
      </c>
      <c r="AB37" s="17">
        <v>1.44747E-2</v>
      </c>
      <c r="AC37" s="17">
        <v>0.59002900000000003</v>
      </c>
      <c r="AD37" s="17">
        <v>0.25</v>
      </c>
      <c r="AE37" s="17">
        <v>1399.8</v>
      </c>
    </row>
    <row r="38" spans="1:31">
      <c r="A38" s="17">
        <v>25</v>
      </c>
      <c r="B38" s="19">
        <v>0.45912037037037035</v>
      </c>
      <c r="C38" s="17">
        <v>136.80000000000001</v>
      </c>
      <c r="D38" s="17">
        <v>5.4</v>
      </c>
      <c r="E38" s="17">
        <v>4.8299999999999998E-4</v>
      </c>
      <c r="F38" s="17">
        <v>2.3E-2</v>
      </c>
      <c r="G38" s="17">
        <v>0.55371400000000004</v>
      </c>
      <c r="H38" s="17">
        <v>0.59350700000000001</v>
      </c>
      <c r="I38" s="17">
        <v>0.63710299999999997</v>
      </c>
      <c r="J38" s="17">
        <v>4.3595000000000002E-2</v>
      </c>
      <c r="K38" s="17">
        <v>6.8428000000000003E-2</v>
      </c>
      <c r="L38" s="17">
        <v>308.3</v>
      </c>
      <c r="M38" s="17">
        <v>8.7115999999999999E-2</v>
      </c>
      <c r="N38" s="17">
        <v>2311</v>
      </c>
      <c r="O38" s="17">
        <v>0</v>
      </c>
      <c r="P38" s="17">
        <v>0</v>
      </c>
      <c r="Q38" s="17">
        <v>0.35155500000000001</v>
      </c>
      <c r="R38" s="17">
        <v>0.59110099999999999</v>
      </c>
      <c r="S38" s="17">
        <v>0.63137699999999997</v>
      </c>
      <c r="T38" s="17">
        <v>4.0275999999999999E-2</v>
      </c>
      <c r="U38" s="17">
        <v>6.3791E-2</v>
      </c>
      <c r="V38" s="17">
        <v>757.3</v>
      </c>
      <c r="W38" s="17">
        <v>0.37085200000000001</v>
      </c>
      <c r="X38" s="17">
        <v>780</v>
      </c>
      <c r="Y38" s="17">
        <v>0</v>
      </c>
      <c r="Z38" s="17">
        <v>0</v>
      </c>
      <c r="AA38" s="17">
        <v>9.8139500000000005E-2</v>
      </c>
      <c r="AB38" s="17">
        <v>2.27657E-2</v>
      </c>
      <c r="AC38" s="17">
        <v>0.59201800000000004</v>
      </c>
      <c r="AD38" s="17">
        <v>0.25</v>
      </c>
      <c r="AE38" s="17">
        <v>2694</v>
      </c>
    </row>
    <row r="39" spans="1:31">
      <c r="A39" s="17">
        <v>26</v>
      </c>
      <c r="B39" s="19">
        <v>0.45916666666666667</v>
      </c>
      <c r="C39" s="17">
        <v>135.5</v>
      </c>
      <c r="D39" s="17">
        <v>5.4</v>
      </c>
      <c r="E39" s="17">
        <v>1.5920000000000001E-3</v>
      </c>
      <c r="F39" s="17">
        <v>7.6999999999999999E-2</v>
      </c>
      <c r="G39" s="17">
        <v>0.41856700000000002</v>
      </c>
      <c r="H39" s="17">
        <v>0.59109599999999995</v>
      </c>
      <c r="I39" s="17">
        <v>0.63937299999999997</v>
      </c>
      <c r="J39" s="17">
        <v>4.8278000000000001E-2</v>
      </c>
      <c r="K39" s="17">
        <v>7.5508000000000006E-2</v>
      </c>
      <c r="L39" s="17">
        <v>800</v>
      </c>
      <c r="M39" s="17">
        <v>4.1999999999999998E-5</v>
      </c>
      <c r="N39" s="17">
        <v>926</v>
      </c>
      <c r="O39" s="17">
        <v>0</v>
      </c>
      <c r="P39" s="17">
        <v>0</v>
      </c>
      <c r="Q39" s="17">
        <v>0.60489400000000004</v>
      </c>
      <c r="R39" s="17">
        <v>0.59612100000000001</v>
      </c>
      <c r="S39" s="17">
        <v>0.64869900000000003</v>
      </c>
      <c r="T39" s="17">
        <v>5.2578E-2</v>
      </c>
      <c r="U39" s="17">
        <v>8.1050999999999998E-2</v>
      </c>
      <c r="V39" s="17">
        <v>794.9</v>
      </c>
      <c r="W39" s="17">
        <v>0.59999899999999995</v>
      </c>
      <c r="X39" s="17">
        <v>833</v>
      </c>
      <c r="Y39" s="17">
        <v>0</v>
      </c>
      <c r="Z39" s="17">
        <v>0</v>
      </c>
      <c r="AA39" s="17">
        <v>0.124694</v>
      </c>
      <c r="AB39" s="17">
        <v>2.3641599999999999E-2</v>
      </c>
      <c r="AC39" s="17">
        <v>0.59736400000000001</v>
      </c>
      <c r="AD39" s="17">
        <v>0.25</v>
      </c>
      <c r="AE39" s="17">
        <v>1038.2</v>
      </c>
    </row>
    <row r="40" spans="1:31">
      <c r="A40" s="17">
        <v>27</v>
      </c>
      <c r="B40" s="19">
        <v>0.45922453703703708</v>
      </c>
      <c r="C40" s="17">
        <v>134.4</v>
      </c>
      <c r="D40" s="17">
        <v>5.4</v>
      </c>
      <c r="E40" s="17">
        <v>1.1019999999999999E-3</v>
      </c>
      <c r="F40" s="17">
        <v>5.2999999999999999E-2</v>
      </c>
      <c r="G40" s="17">
        <v>0.71373200000000003</v>
      </c>
      <c r="H40" s="17">
        <v>0.59007299999999996</v>
      </c>
      <c r="I40" s="17">
        <v>0.64683299999999999</v>
      </c>
      <c r="J40" s="17">
        <v>5.6759999999999998E-2</v>
      </c>
      <c r="K40" s="17">
        <v>8.7749999999999995E-2</v>
      </c>
      <c r="L40" s="17">
        <v>585.70000000000005</v>
      </c>
      <c r="M40" s="17">
        <v>0.52190499999999995</v>
      </c>
      <c r="N40" s="17">
        <v>2411</v>
      </c>
      <c r="O40" s="17">
        <v>0</v>
      </c>
      <c r="P40" s="17">
        <v>0</v>
      </c>
      <c r="Q40" s="17">
        <v>0.53091600000000005</v>
      </c>
      <c r="R40" s="17">
        <v>0.60436100000000004</v>
      </c>
      <c r="S40" s="17">
        <v>0.655698</v>
      </c>
      <c r="T40" s="17">
        <v>5.1337000000000001E-2</v>
      </c>
      <c r="U40" s="17">
        <v>7.8293000000000001E-2</v>
      </c>
      <c r="V40" s="17">
        <v>800</v>
      </c>
      <c r="W40" s="17">
        <v>0.14161699999999999</v>
      </c>
      <c r="X40" s="17">
        <v>1097</v>
      </c>
      <c r="Y40" s="17">
        <v>0</v>
      </c>
      <c r="Z40" s="17">
        <v>0</v>
      </c>
      <c r="AA40" s="17">
        <v>0.120451</v>
      </c>
      <c r="AB40" s="17">
        <v>4.4132900000000003E-2</v>
      </c>
      <c r="AC40" s="17">
        <v>0.60662700000000003</v>
      </c>
      <c r="AD40" s="17">
        <v>0.25</v>
      </c>
      <c r="AE40" s="17">
        <v>1418.2</v>
      </c>
    </row>
    <row r="41" spans="1:31">
      <c r="A41" s="17">
        <v>28</v>
      </c>
      <c r="B41" s="19">
        <v>0.45928240740740739</v>
      </c>
      <c r="C41" s="17">
        <v>133.5</v>
      </c>
      <c r="D41" s="17">
        <v>5.4</v>
      </c>
      <c r="E41" s="17">
        <v>1.0809999999999999E-3</v>
      </c>
      <c r="F41" s="17">
        <v>5.1999999999999998E-2</v>
      </c>
      <c r="G41" s="17">
        <v>0.54817099999999996</v>
      </c>
      <c r="H41" s="17">
        <v>0.60085599999999995</v>
      </c>
      <c r="I41" s="17">
        <v>0.64631899999999998</v>
      </c>
      <c r="J41" s="17">
        <v>4.5463000000000003E-2</v>
      </c>
      <c r="K41" s="17">
        <v>7.0341000000000001E-2</v>
      </c>
      <c r="L41" s="17">
        <v>624.29999999999995</v>
      </c>
      <c r="M41" s="17">
        <v>0.51245600000000002</v>
      </c>
      <c r="N41" s="17">
        <v>1759</v>
      </c>
      <c r="O41" s="17">
        <v>0</v>
      </c>
      <c r="P41" s="17">
        <v>0</v>
      </c>
      <c r="Q41" s="17">
        <v>0.49444199999999999</v>
      </c>
      <c r="R41" s="17">
        <v>0.60840000000000005</v>
      </c>
      <c r="S41" s="17">
        <v>0.65514600000000001</v>
      </c>
      <c r="T41" s="17">
        <v>4.6746000000000003E-2</v>
      </c>
      <c r="U41" s="17">
        <v>7.1351999999999999E-2</v>
      </c>
      <c r="V41" s="17">
        <v>800</v>
      </c>
      <c r="W41" s="17">
        <v>8.7410000000000002E-2</v>
      </c>
      <c r="X41" s="17">
        <v>1531</v>
      </c>
      <c r="Y41" s="17">
        <v>0</v>
      </c>
      <c r="Z41" s="17">
        <v>0</v>
      </c>
      <c r="AA41" s="17">
        <v>0.10977199999999999</v>
      </c>
      <c r="AB41" s="17">
        <v>3.46599E-2</v>
      </c>
      <c r="AC41" s="17">
        <v>0.61002000000000001</v>
      </c>
      <c r="AD41" s="17">
        <v>0.25</v>
      </c>
      <c r="AE41" s="17">
        <v>1330.5</v>
      </c>
    </row>
    <row r="42" spans="1:31">
      <c r="A42" s="17">
        <v>29</v>
      </c>
      <c r="B42" s="19">
        <v>0.45932870370370371</v>
      </c>
      <c r="C42" s="17">
        <v>132.19999999999999</v>
      </c>
      <c r="D42" s="17">
        <v>5.4</v>
      </c>
      <c r="E42" s="17">
        <v>1.054E-3</v>
      </c>
      <c r="F42" s="17">
        <v>5.0999999999999997E-2</v>
      </c>
      <c r="G42" s="17">
        <v>0.672902</v>
      </c>
      <c r="H42" s="17">
        <v>0.60426400000000002</v>
      </c>
      <c r="I42" s="17">
        <v>0.65183800000000003</v>
      </c>
      <c r="J42" s="17">
        <v>4.7573999999999998E-2</v>
      </c>
      <c r="K42" s="17">
        <v>7.2983999999999993E-2</v>
      </c>
      <c r="L42" s="17">
        <v>566.5</v>
      </c>
      <c r="M42" s="17">
        <v>0.59998300000000004</v>
      </c>
      <c r="N42" s="17">
        <v>1065</v>
      </c>
      <c r="O42" s="17">
        <v>0</v>
      </c>
      <c r="P42" s="17">
        <v>0</v>
      </c>
      <c r="Q42" s="17">
        <v>0.57483300000000004</v>
      </c>
      <c r="R42" s="17">
        <v>0.60781600000000002</v>
      </c>
      <c r="S42" s="17">
        <v>0.65742299999999998</v>
      </c>
      <c r="T42" s="17">
        <v>4.9606999999999998E-2</v>
      </c>
      <c r="U42" s="17">
        <v>7.5456999999999996E-2</v>
      </c>
      <c r="V42" s="17">
        <v>617.1</v>
      </c>
      <c r="W42" s="17">
        <v>1.4E-5</v>
      </c>
      <c r="X42" s="17">
        <v>1152</v>
      </c>
      <c r="Y42" s="17">
        <v>0</v>
      </c>
      <c r="Z42" s="17">
        <v>0</v>
      </c>
      <c r="AA42" s="17">
        <v>0.116088</v>
      </c>
      <c r="AB42" s="17">
        <v>1.93492E-2</v>
      </c>
      <c r="AC42" s="17">
        <v>0.60877599999999998</v>
      </c>
      <c r="AD42" s="17">
        <v>0.25</v>
      </c>
      <c r="AE42" s="17">
        <v>1466</v>
      </c>
    </row>
    <row r="43" spans="1:31">
      <c r="A43" s="17">
        <v>30</v>
      </c>
      <c r="B43" s="19">
        <v>0.45938657407407407</v>
      </c>
      <c r="C43" s="17">
        <v>131.1</v>
      </c>
      <c r="D43" s="17">
        <v>6.3</v>
      </c>
      <c r="E43" s="17">
        <v>1.557E-3</v>
      </c>
      <c r="F43" s="17">
        <v>7.4999999999999997E-2</v>
      </c>
      <c r="G43" s="17">
        <v>0.58438999999999997</v>
      </c>
      <c r="H43" s="17">
        <v>0.59379599999999999</v>
      </c>
      <c r="I43" s="17">
        <v>0.64769500000000002</v>
      </c>
      <c r="J43" s="17">
        <v>5.3898000000000001E-2</v>
      </c>
      <c r="K43" s="17">
        <v>8.3215999999999998E-2</v>
      </c>
      <c r="L43" s="17">
        <v>663.1</v>
      </c>
      <c r="M43" s="17">
        <v>6.0000000000000002E-6</v>
      </c>
      <c r="N43" s="17">
        <v>814</v>
      </c>
      <c r="O43" s="17">
        <v>0</v>
      </c>
      <c r="P43" s="17">
        <v>0</v>
      </c>
      <c r="Q43" s="17">
        <v>0.54149700000000001</v>
      </c>
      <c r="R43" s="17">
        <v>0.60771600000000003</v>
      </c>
      <c r="S43" s="17">
        <v>0.66176100000000004</v>
      </c>
      <c r="T43" s="17">
        <v>5.4044000000000002E-2</v>
      </c>
      <c r="U43" s="17">
        <v>8.1667000000000003E-2</v>
      </c>
      <c r="V43" s="17">
        <v>697.5</v>
      </c>
      <c r="W43" s="17">
        <v>0.113348</v>
      </c>
      <c r="X43" s="17">
        <v>4174</v>
      </c>
      <c r="Y43" s="17">
        <v>0</v>
      </c>
      <c r="Z43" s="17">
        <v>0</v>
      </c>
      <c r="AA43" s="17">
        <v>0.125642</v>
      </c>
      <c r="AB43" s="17">
        <v>2.0169300000000001E-2</v>
      </c>
      <c r="AC43" s="17">
        <v>0.60880599999999996</v>
      </c>
      <c r="AD43" s="17">
        <v>0.25</v>
      </c>
      <c r="AE43" s="17">
        <v>1252.5999999999999</v>
      </c>
    </row>
    <row r="44" spans="1:31">
      <c r="A44" s="17">
        <v>31</v>
      </c>
      <c r="B44" s="19">
        <v>0.45943287037037034</v>
      </c>
      <c r="C44" s="17">
        <v>130</v>
      </c>
      <c r="D44" s="17">
        <v>6.3</v>
      </c>
      <c r="E44" s="17">
        <v>1.508E-3</v>
      </c>
      <c r="F44" s="17">
        <v>7.2999999999999995E-2</v>
      </c>
      <c r="G44" s="17">
        <v>0.44622600000000001</v>
      </c>
      <c r="H44" s="17">
        <v>0.59180500000000003</v>
      </c>
      <c r="I44" s="17">
        <v>0.64439299999999999</v>
      </c>
      <c r="J44" s="17">
        <v>5.2588999999999997E-2</v>
      </c>
      <c r="K44" s="17">
        <v>8.1610000000000002E-2</v>
      </c>
      <c r="L44" s="17">
        <v>800</v>
      </c>
      <c r="M44" s="17">
        <v>3.2550999999999997E-2</v>
      </c>
      <c r="N44" s="17">
        <v>4954</v>
      </c>
      <c r="O44" s="17">
        <v>0</v>
      </c>
      <c r="P44" s="17">
        <v>0</v>
      </c>
      <c r="Q44" s="17">
        <v>0.58757099999999995</v>
      </c>
      <c r="R44" s="17">
        <v>0.61312900000000004</v>
      </c>
      <c r="S44" s="17">
        <v>0.66208500000000003</v>
      </c>
      <c r="T44" s="17">
        <v>4.8956E-2</v>
      </c>
      <c r="U44" s="17">
        <v>7.3941999999999994E-2</v>
      </c>
      <c r="V44" s="17">
        <v>406.3</v>
      </c>
      <c r="W44" s="17">
        <v>9.0000000000000002E-6</v>
      </c>
      <c r="X44" s="17">
        <v>3138</v>
      </c>
      <c r="Y44" s="17">
        <v>0</v>
      </c>
      <c r="Z44" s="17">
        <v>0</v>
      </c>
      <c r="AA44" s="17">
        <v>0.113758</v>
      </c>
      <c r="AB44" s="17">
        <v>0.13131300000000001</v>
      </c>
      <c r="AC44" s="17">
        <v>0.61955700000000002</v>
      </c>
      <c r="AD44" s="17">
        <v>0.25</v>
      </c>
      <c r="AE44" s="17">
        <v>1038.2</v>
      </c>
    </row>
    <row r="45" spans="1:31">
      <c r="A45" s="17">
        <v>32</v>
      </c>
      <c r="B45" s="19">
        <v>0.45949074074074076</v>
      </c>
      <c r="C45" s="17">
        <v>128.80000000000001</v>
      </c>
      <c r="D45" s="17">
        <v>6.3</v>
      </c>
      <c r="E45" s="17">
        <v>1.1789999999999999E-3</v>
      </c>
      <c r="F45" s="17">
        <v>5.7000000000000002E-2</v>
      </c>
      <c r="G45" s="17">
        <v>0.61707400000000001</v>
      </c>
      <c r="H45" s="17">
        <v>0.60703499999999999</v>
      </c>
      <c r="I45" s="17">
        <v>0.657582</v>
      </c>
      <c r="J45" s="17">
        <v>5.0547000000000002E-2</v>
      </c>
      <c r="K45" s="17">
        <v>7.6868000000000006E-2</v>
      </c>
      <c r="L45" s="17">
        <v>481.5</v>
      </c>
      <c r="M45" s="17">
        <v>1.5999999999999999E-5</v>
      </c>
      <c r="N45" s="17">
        <v>1221</v>
      </c>
      <c r="O45" s="17">
        <v>0</v>
      </c>
      <c r="P45" s="17">
        <v>0</v>
      </c>
      <c r="Q45" s="17">
        <v>0.65833399999999997</v>
      </c>
      <c r="R45" s="17">
        <v>0.60403600000000002</v>
      </c>
      <c r="S45" s="17">
        <v>0.66035299999999997</v>
      </c>
      <c r="T45" s="17">
        <v>5.6316999999999999E-2</v>
      </c>
      <c r="U45" s="17">
        <v>8.5282999999999998E-2</v>
      </c>
      <c r="V45" s="17">
        <v>582.1</v>
      </c>
      <c r="W45" s="17">
        <v>5.8999999999999998E-5</v>
      </c>
      <c r="X45" s="17">
        <v>751</v>
      </c>
      <c r="Y45" s="17">
        <v>0</v>
      </c>
      <c r="Z45" s="17">
        <v>0</v>
      </c>
      <c r="AA45" s="17">
        <v>0.13120499999999999</v>
      </c>
      <c r="AB45" s="17">
        <v>2.1937700000000001E-2</v>
      </c>
      <c r="AC45" s="17">
        <v>0.605271</v>
      </c>
      <c r="AD45" s="17">
        <v>0.25</v>
      </c>
      <c r="AE45" s="17">
        <v>1724.8</v>
      </c>
    </row>
    <row r="46" spans="1:31">
      <c r="A46" s="17">
        <v>33</v>
      </c>
      <c r="B46" s="19">
        <v>0.45954861111111112</v>
      </c>
      <c r="C46" s="17">
        <v>127.9</v>
      </c>
      <c r="D46" s="17">
        <v>6.3</v>
      </c>
      <c r="E46" s="17">
        <v>1.219E-3</v>
      </c>
      <c r="F46" s="17">
        <v>5.8999999999999997E-2</v>
      </c>
      <c r="G46" s="17">
        <v>0.63372300000000004</v>
      </c>
      <c r="H46" s="17">
        <v>0.60331699999999999</v>
      </c>
      <c r="I46" s="17">
        <v>0.65255799999999997</v>
      </c>
      <c r="J46" s="17">
        <v>4.9241E-2</v>
      </c>
      <c r="K46" s="17">
        <v>7.5457999999999997E-2</v>
      </c>
      <c r="L46" s="17">
        <v>619.29999999999995</v>
      </c>
      <c r="M46" s="17">
        <v>0.59999400000000003</v>
      </c>
      <c r="N46" s="17">
        <v>1109</v>
      </c>
      <c r="O46" s="17">
        <v>0</v>
      </c>
      <c r="P46" s="17">
        <v>0</v>
      </c>
      <c r="Q46" s="17">
        <v>0.62956199999999995</v>
      </c>
      <c r="R46" s="17">
        <v>0.61912599999999995</v>
      </c>
      <c r="S46" s="17">
        <v>0.66488400000000003</v>
      </c>
      <c r="T46" s="17">
        <v>4.5758E-2</v>
      </c>
      <c r="U46" s="17">
        <v>6.8820999999999993E-2</v>
      </c>
      <c r="V46" s="17">
        <v>648.4</v>
      </c>
      <c r="W46" s="17">
        <v>6.0000000000000002E-6</v>
      </c>
      <c r="X46" s="17">
        <v>1386</v>
      </c>
      <c r="Y46" s="17">
        <v>0</v>
      </c>
      <c r="Z46" s="17">
        <v>0</v>
      </c>
      <c r="AA46" s="17">
        <v>0.105878</v>
      </c>
      <c r="AB46" s="17">
        <v>2.55208E-2</v>
      </c>
      <c r="AC46" s="17">
        <v>0.62029400000000001</v>
      </c>
      <c r="AD46" s="17">
        <v>0.25</v>
      </c>
      <c r="AE46" s="17">
        <v>1341.2</v>
      </c>
    </row>
    <row r="47" spans="1:31">
      <c r="A47" s="17">
        <v>34</v>
      </c>
      <c r="B47" s="19">
        <v>0.45959490740740744</v>
      </c>
      <c r="C47" s="17">
        <v>126.8</v>
      </c>
      <c r="D47" s="17">
        <v>7.2</v>
      </c>
      <c r="E47" s="17">
        <v>1.707E-3</v>
      </c>
      <c r="F47" s="17">
        <v>8.3000000000000004E-2</v>
      </c>
      <c r="G47" s="17">
        <v>0.52212700000000001</v>
      </c>
      <c r="H47" s="17">
        <v>0.60536999999999996</v>
      </c>
      <c r="I47" s="17">
        <v>0.65712199999999998</v>
      </c>
      <c r="J47" s="17">
        <v>5.1750999999999998E-2</v>
      </c>
      <c r="K47" s="17">
        <v>7.8755000000000006E-2</v>
      </c>
      <c r="L47" s="17">
        <v>589.79999999999995</v>
      </c>
      <c r="M47" s="17">
        <v>0.59996099999999997</v>
      </c>
      <c r="N47" s="17">
        <v>1269</v>
      </c>
      <c r="O47" s="17">
        <v>0</v>
      </c>
      <c r="P47" s="17">
        <v>0</v>
      </c>
      <c r="Q47" s="17">
        <v>0.65654699999999999</v>
      </c>
      <c r="R47" s="17">
        <v>0.606796</v>
      </c>
      <c r="S47" s="17">
        <v>0.66616600000000004</v>
      </c>
      <c r="T47" s="17">
        <v>5.9369999999999999E-2</v>
      </c>
      <c r="U47" s="17">
        <v>8.9122000000000007E-2</v>
      </c>
      <c r="V47" s="17">
        <v>692.6</v>
      </c>
      <c r="W47" s="17">
        <v>0.37081399999999998</v>
      </c>
      <c r="X47" s="17">
        <v>540</v>
      </c>
      <c r="Y47" s="17">
        <v>0</v>
      </c>
      <c r="Z47" s="17">
        <v>0</v>
      </c>
      <c r="AA47" s="17">
        <v>0.13711000000000001</v>
      </c>
      <c r="AB47" s="17">
        <v>3.1595100000000001E-2</v>
      </c>
      <c r="AC47" s="17">
        <v>0.60867199999999999</v>
      </c>
      <c r="AD47" s="17">
        <v>0.25</v>
      </c>
      <c r="AE47" s="17">
        <v>1408.2</v>
      </c>
    </row>
    <row r="48" spans="1:31">
      <c r="A48" s="17">
        <v>35</v>
      </c>
      <c r="B48" s="19">
        <v>0.45965277777777774</v>
      </c>
      <c r="C48" s="17">
        <v>125.7</v>
      </c>
      <c r="D48" s="17">
        <v>7.2</v>
      </c>
      <c r="E48" s="17">
        <v>1.993E-3</v>
      </c>
      <c r="F48" s="17">
        <v>9.6000000000000002E-2</v>
      </c>
      <c r="G48" s="17">
        <v>0.72840099999999997</v>
      </c>
      <c r="H48" s="17">
        <v>0.61144699999999996</v>
      </c>
      <c r="I48" s="17">
        <v>0.68204699999999996</v>
      </c>
      <c r="J48" s="17">
        <v>7.0599999999999996E-2</v>
      </c>
      <c r="K48" s="17">
        <v>0.10351200000000001</v>
      </c>
      <c r="L48" s="17">
        <v>614.4</v>
      </c>
      <c r="M48" s="17">
        <v>5.0000000000000004E-6</v>
      </c>
      <c r="N48" s="17">
        <v>686</v>
      </c>
      <c r="O48" s="17">
        <v>0</v>
      </c>
      <c r="P48" s="17">
        <v>0</v>
      </c>
      <c r="Q48" s="17">
        <v>0.71707100000000001</v>
      </c>
      <c r="R48" s="17">
        <v>0.61376500000000001</v>
      </c>
      <c r="S48" s="17">
        <v>0.68083499999999997</v>
      </c>
      <c r="T48" s="17">
        <v>6.7070000000000005E-2</v>
      </c>
      <c r="U48" s="17">
        <v>9.8511000000000001E-2</v>
      </c>
      <c r="V48" s="17">
        <v>769.1</v>
      </c>
      <c r="W48" s="17">
        <v>0.37081900000000001</v>
      </c>
      <c r="X48" s="17">
        <v>2025</v>
      </c>
      <c r="Y48" s="17">
        <v>0</v>
      </c>
      <c r="Z48" s="17">
        <v>0</v>
      </c>
      <c r="AA48" s="17">
        <v>0.151556</v>
      </c>
      <c r="AB48" s="17">
        <v>1.8041000000000001E-2</v>
      </c>
      <c r="AC48" s="17">
        <v>0.61497599999999997</v>
      </c>
      <c r="AD48" s="17">
        <v>0.25</v>
      </c>
      <c r="AE48" s="17">
        <v>1351.9</v>
      </c>
    </row>
    <row r="49" spans="1:31">
      <c r="A49" s="17">
        <v>36</v>
      </c>
      <c r="B49" s="19">
        <v>0.45971064814814816</v>
      </c>
      <c r="C49" s="17">
        <v>124.8</v>
      </c>
      <c r="D49" s="17">
        <v>6.3</v>
      </c>
      <c r="E49" s="17">
        <v>1.9289999999999999E-3</v>
      </c>
      <c r="F49" s="17">
        <v>9.2999999999999999E-2</v>
      </c>
      <c r="G49" s="17">
        <v>0.71043500000000004</v>
      </c>
      <c r="H49" s="17">
        <v>0.62184700000000004</v>
      </c>
      <c r="I49" s="17">
        <v>0.69791899999999996</v>
      </c>
      <c r="J49" s="17">
        <v>7.6072000000000001E-2</v>
      </c>
      <c r="K49" s="17">
        <v>0.108998</v>
      </c>
      <c r="L49" s="17">
        <v>578.6</v>
      </c>
      <c r="M49" s="17">
        <v>0.370807</v>
      </c>
      <c r="N49" s="17">
        <v>987</v>
      </c>
      <c r="O49" s="17">
        <v>0</v>
      </c>
      <c r="P49" s="17">
        <v>0</v>
      </c>
      <c r="Q49" s="17">
        <v>0.74682599999999999</v>
      </c>
      <c r="R49" s="17">
        <v>0.61534500000000003</v>
      </c>
      <c r="S49" s="17">
        <v>0.69618800000000003</v>
      </c>
      <c r="T49" s="17">
        <v>8.0842999999999998E-2</v>
      </c>
      <c r="U49" s="17">
        <v>0.116122</v>
      </c>
      <c r="V49" s="17">
        <v>666.4</v>
      </c>
      <c r="W49" s="17">
        <v>0.12239</v>
      </c>
      <c r="X49" s="17">
        <v>1316</v>
      </c>
      <c r="Y49" s="17">
        <v>0</v>
      </c>
      <c r="Z49" s="17">
        <v>0</v>
      </c>
      <c r="AA49" s="17">
        <v>0.17865</v>
      </c>
      <c r="AB49" s="17">
        <v>2.1318699999999999E-2</v>
      </c>
      <c r="AC49" s="17">
        <v>0.61706799999999995</v>
      </c>
      <c r="AD49" s="17">
        <v>0.25</v>
      </c>
      <c r="AE49" s="17">
        <v>1435.4</v>
      </c>
    </row>
    <row r="50" spans="1:31">
      <c r="A50" s="17">
        <v>37</v>
      </c>
      <c r="B50" s="19">
        <v>0.45976851851851852</v>
      </c>
      <c r="C50" s="17">
        <v>123.8</v>
      </c>
      <c r="D50" s="17">
        <v>5.4</v>
      </c>
      <c r="E50" s="17">
        <v>1.771E-3</v>
      </c>
      <c r="F50" s="17">
        <v>8.5999999999999993E-2</v>
      </c>
      <c r="G50" s="17">
        <v>0.728572</v>
      </c>
      <c r="H50" s="17">
        <v>0.63644599999999996</v>
      </c>
      <c r="I50" s="17">
        <v>0.70985699999999996</v>
      </c>
      <c r="J50" s="17">
        <v>7.3411000000000004E-2</v>
      </c>
      <c r="K50" s="17">
        <v>0.103417</v>
      </c>
      <c r="L50" s="17">
        <v>595.4</v>
      </c>
      <c r="M50" s="17">
        <v>0.57945999999999998</v>
      </c>
      <c r="N50" s="17">
        <v>1742</v>
      </c>
      <c r="O50" s="17">
        <v>0</v>
      </c>
      <c r="P50" s="17">
        <v>0</v>
      </c>
      <c r="Q50" s="17">
        <v>0.66057200000000005</v>
      </c>
      <c r="R50" s="17">
        <v>0.62280199999999997</v>
      </c>
      <c r="S50" s="17">
        <v>0.70957400000000004</v>
      </c>
      <c r="T50" s="17">
        <v>8.6772000000000002E-2</v>
      </c>
      <c r="U50" s="17">
        <v>0.12228799999999999</v>
      </c>
      <c r="V50" s="17">
        <v>771.6</v>
      </c>
      <c r="W50" s="17">
        <v>0.14165</v>
      </c>
      <c r="X50" s="17">
        <v>1085</v>
      </c>
      <c r="Y50" s="17">
        <v>0</v>
      </c>
      <c r="Z50" s="17">
        <v>0</v>
      </c>
      <c r="AA50" s="17">
        <v>0.188135</v>
      </c>
      <c r="AB50" s="17">
        <v>3.2797100000000003E-2</v>
      </c>
      <c r="AC50" s="17">
        <v>0.62564799999999998</v>
      </c>
      <c r="AD50" s="17">
        <v>0.25</v>
      </c>
      <c r="AE50" s="17">
        <v>1394.9</v>
      </c>
    </row>
    <row r="51" spans="1:31">
      <c r="A51" s="17">
        <v>38</v>
      </c>
      <c r="B51" s="19">
        <v>0.45981481481481484</v>
      </c>
      <c r="C51" s="17">
        <v>122.8</v>
      </c>
      <c r="D51" s="17">
        <v>6.3</v>
      </c>
      <c r="E51" s="17">
        <v>1.9689999999999998E-3</v>
      </c>
      <c r="F51" s="17">
        <v>9.5000000000000001E-2</v>
      </c>
      <c r="G51" s="17">
        <v>0.82980100000000001</v>
      </c>
      <c r="H51" s="17">
        <v>0.61763400000000002</v>
      </c>
      <c r="I51" s="17">
        <v>0.71286499999999997</v>
      </c>
      <c r="J51" s="17">
        <v>9.5230999999999996E-2</v>
      </c>
      <c r="K51" s="17">
        <v>0.13358999999999999</v>
      </c>
      <c r="L51" s="17">
        <v>597.29999999999995</v>
      </c>
      <c r="M51" s="17">
        <v>6.0000000000000002E-6</v>
      </c>
      <c r="N51" s="17">
        <v>1326</v>
      </c>
      <c r="O51" s="17">
        <v>0</v>
      </c>
      <c r="P51" s="17">
        <v>0</v>
      </c>
      <c r="Q51" s="17">
        <v>0.76182700000000003</v>
      </c>
      <c r="R51" s="17">
        <v>0.640571</v>
      </c>
      <c r="S51" s="17">
        <v>0.72440599999999999</v>
      </c>
      <c r="T51" s="17">
        <v>8.3835000000000007E-2</v>
      </c>
      <c r="U51" s="17">
        <v>0.115729</v>
      </c>
      <c r="V51" s="17">
        <v>713.1</v>
      </c>
      <c r="W51" s="17">
        <v>0.37081799999999998</v>
      </c>
      <c r="X51" s="17">
        <v>859</v>
      </c>
      <c r="Y51" s="17">
        <v>0</v>
      </c>
      <c r="Z51" s="17">
        <v>0</v>
      </c>
      <c r="AA51" s="17">
        <v>0.17804500000000001</v>
      </c>
      <c r="AB51" s="17">
        <v>2.9323800000000001E-2</v>
      </c>
      <c r="AC51" s="17">
        <v>0.64302999999999999</v>
      </c>
      <c r="AD51" s="17">
        <v>0.25</v>
      </c>
      <c r="AE51" s="17">
        <v>1390.5</v>
      </c>
    </row>
    <row r="52" spans="1:31">
      <c r="A52" s="17">
        <v>39</v>
      </c>
      <c r="B52" s="19">
        <v>0.45987268518518515</v>
      </c>
      <c r="C52" s="17">
        <v>121.7</v>
      </c>
      <c r="D52" s="17">
        <v>6.3</v>
      </c>
      <c r="E52" s="17">
        <v>1.6440000000000001E-3</v>
      </c>
      <c r="F52" s="17">
        <v>0.08</v>
      </c>
      <c r="G52" s="17">
        <v>0.76188699999999998</v>
      </c>
      <c r="H52" s="17">
        <v>0.64742599999999995</v>
      </c>
      <c r="I52" s="17">
        <v>0.71576300000000004</v>
      </c>
      <c r="J52" s="17">
        <v>6.8336999999999995E-2</v>
      </c>
      <c r="K52" s="17">
        <v>9.5474000000000003E-2</v>
      </c>
      <c r="L52" s="17">
        <v>557.20000000000005</v>
      </c>
      <c r="M52" s="17">
        <v>0.37980900000000001</v>
      </c>
      <c r="N52" s="17">
        <v>530</v>
      </c>
      <c r="O52" s="17">
        <v>0</v>
      </c>
      <c r="P52" s="17">
        <v>0</v>
      </c>
      <c r="Q52" s="17">
        <v>0.80999900000000002</v>
      </c>
      <c r="R52" s="17">
        <v>0.65098999999999996</v>
      </c>
      <c r="S52" s="17">
        <v>0.72469499999999998</v>
      </c>
      <c r="T52" s="17">
        <v>7.3705000000000007E-2</v>
      </c>
      <c r="U52" s="17">
        <v>0.101705</v>
      </c>
      <c r="V52" s="17">
        <v>631.29999999999995</v>
      </c>
      <c r="W52" s="17">
        <v>0.37078100000000003</v>
      </c>
      <c r="X52" s="17">
        <v>854</v>
      </c>
      <c r="Y52" s="17">
        <v>0</v>
      </c>
      <c r="Z52" s="17">
        <v>0</v>
      </c>
      <c r="AA52" s="17">
        <v>0.15647</v>
      </c>
      <c r="AB52" s="17">
        <v>1.11419E-2</v>
      </c>
      <c r="AC52" s="17">
        <v>0.65181100000000003</v>
      </c>
      <c r="AD52" s="17">
        <v>0.25</v>
      </c>
      <c r="AE52" s="17">
        <v>1490.7</v>
      </c>
    </row>
    <row r="53" spans="1:31">
      <c r="A53" s="17">
        <v>40</v>
      </c>
      <c r="B53" s="19">
        <v>0.45991898148148147</v>
      </c>
      <c r="C53" s="17">
        <v>120.6</v>
      </c>
      <c r="D53" s="17">
        <v>7.2</v>
      </c>
      <c r="E53" s="17">
        <v>2.3809999999999999E-3</v>
      </c>
      <c r="F53" s="17">
        <v>0.115</v>
      </c>
      <c r="G53" s="17">
        <v>0.72976700000000005</v>
      </c>
      <c r="H53" s="17">
        <v>0.63703900000000002</v>
      </c>
      <c r="I53" s="17">
        <v>0.72151600000000005</v>
      </c>
      <c r="J53" s="17">
        <v>8.4476999999999997E-2</v>
      </c>
      <c r="K53" s="17">
        <v>0.11708200000000001</v>
      </c>
      <c r="L53" s="17">
        <v>615.29999999999995</v>
      </c>
      <c r="M53" s="17">
        <v>1.0000000000000001E-5</v>
      </c>
      <c r="N53" s="17">
        <v>4587</v>
      </c>
      <c r="O53" s="17">
        <v>0</v>
      </c>
      <c r="P53" s="17">
        <v>0</v>
      </c>
      <c r="Q53" s="17">
        <v>0.775223</v>
      </c>
      <c r="R53" s="17">
        <v>0.63857399999999997</v>
      </c>
      <c r="S53" s="17">
        <v>0.73365000000000002</v>
      </c>
      <c r="T53" s="17">
        <v>9.5076999999999995E-2</v>
      </c>
      <c r="U53" s="17">
        <v>0.12959399999999999</v>
      </c>
      <c r="V53" s="17">
        <v>722.7</v>
      </c>
      <c r="W53" s="17">
        <v>1.1E-5</v>
      </c>
      <c r="X53" s="17">
        <v>904</v>
      </c>
      <c r="Y53" s="17">
        <v>0</v>
      </c>
      <c r="Z53" s="17">
        <v>0</v>
      </c>
      <c r="AA53" s="17">
        <v>0.199376</v>
      </c>
      <c r="AB53" s="17">
        <v>0.109566</v>
      </c>
      <c r="AC53" s="17">
        <v>0.64899099999999998</v>
      </c>
      <c r="AD53" s="17">
        <v>0.25</v>
      </c>
      <c r="AE53" s="17">
        <v>1349.8</v>
      </c>
    </row>
    <row r="54" spans="1:31">
      <c r="A54" s="17">
        <v>41</v>
      </c>
      <c r="B54" s="19">
        <v>0.45997685185185189</v>
      </c>
      <c r="C54" s="17">
        <v>119.5</v>
      </c>
      <c r="D54" s="17">
        <v>8.1</v>
      </c>
      <c r="E54" s="17">
        <v>2.728E-3</v>
      </c>
      <c r="F54" s="17">
        <v>0.13200000000000001</v>
      </c>
      <c r="G54" s="17">
        <v>0.78431399999999996</v>
      </c>
      <c r="H54" s="17">
        <v>0.65352600000000005</v>
      </c>
      <c r="I54" s="17">
        <v>0.73983600000000005</v>
      </c>
      <c r="J54" s="17">
        <v>8.6309999999999998E-2</v>
      </c>
      <c r="K54" s="17">
        <v>0.116661</v>
      </c>
      <c r="L54" s="17">
        <v>652.29999999999995</v>
      </c>
      <c r="M54" s="17">
        <v>3.9999999999999998E-6</v>
      </c>
      <c r="N54" s="17">
        <v>1141</v>
      </c>
      <c r="O54" s="17">
        <v>0</v>
      </c>
      <c r="P54" s="17">
        <v>0</v>
      </c>
      <c r="Q54" s="17">
        <v>0.82933699999999999</v>
      </c>
      <c r="R54" s="17">
        <v>0.65619000000000005</v>
      </c>
      <c r="S54" s="17">
        <v>0.74137900000000001</v>
      </c>
      <c r="T54" s="17">
        <v>8.5189000000000001E-2</v>
      </c>
      <c r="U54" s="17">
        <v>0.11490599999999999</v>
      </c>
      <c r="V54" s="17">
        <v>636.20000000000005</v>
      </c>
      <c r="W54" s="17">
        <v>0.51244999999999996</v>
      </c>
      <c r="X54" s="17">
        <v>1652</v>
      </c>
      <c r="Y54" s="17">
        <v>0</v>
      </c>
      <c r="Z54" s="17">
        <v>0</v>
      </c>
      <c r="AA54" s="17">
        <v>0.17677899999999999</v>
      </c>
      <c r="AB54" s="17">
        <v>3.5221099999999998E-2</v>
      </c>
      <c r="AC54" s="17">
        <v>0.65919099999999997</v>
      </c>
      <c r="AD54" s="17">
        <v>0.25</v>
      </c>
      <c r="AE54" s="17">
        <v>1273.3</v>
      </c>
    </row>
    <row r="55" spans="1:31">
      <c r="A55" s="17">
        <v>42</v>
      </c>
      <c r="B55" s="19">
        <v>0.46003472222222225</v>
      </c>
      <c r="C55" s="17">
        <v>118.4</v>
      </c>
      <c r="D55" s="17">
        <v>7.2</v>
      </c>
      <c r="E55" s="17">
        <v>2.5959999999999998E-3</v>
      </c>
      <c r="F55" s="17">
        <v>0.126</v>
      </c>
      <c r="G55" s="17">
        <v>0.78463700000000003</v>
      </c>
      <c r="H55" s="17">
        <v>0.65475899999999998</v>
      </c>
      <c r="I55" s="17">
        <v>0.75366599999999995</v>
      </c>
      <c r="J55" s="17">
        <v>9.8906999999999995E-2</v>
      </c>
      <c r="K55" s="17">
        <v>0.13123499999999999</v>
      </c>
      <c r="L55" s="17">
        <v>715.1</v>
      </c>
      <c r="M55" s="17">
        <v>0.19348899999999999</v>
      </c>
      <c r="N55" s="17">
        <v>1359</v>
      </c>
      <c r="O55" s="17">
        <v>0</v>
      </c>
      <c r="P55" s="17">
        <v>0</v>
      </c>
      <c r="Q55" s="17">
        <v>0.83927700000000005</v>
      </c>
      <c r="R55" s="17">
        <v>0.68480700000000005</v>
      </c>
      <c r="S55" s="17">
        <v>0.77190700000000001</v>
      </c>
      <c r="T55" s="17">
        <v>8.7099999999999997E-2</v>
      </c>
      <c r="U55" s="17">
        <v>0.11283700000000001</v>
      </c>
      <c r="V55" s="17">
        <v>665.2</v>
      </c>
      <c r="W55" s="17">
        <v>0.42124099999999998</v>
      </c>
      <c r="X55" s="17">
        <v>887</v>
      </c>
      <c r="Y55" s="17">
        <v>0</v>
      </c>
      <c r="Z55" s="17">
        <v>0</v>
      </c>
      <c r="AA55" s="17">
        <v>0.173595</v>
      </c>
      <c r="AB55" s="17">
        <v>4.06527E-2</v>
      </c>
      <c r="AC55" s="17">
        <v>0.68834799999999996</v>
      </c>
      <c r="AD55" s="17">
        <v>0.25</v>
      </c>
      <c r="AE55" s="17">
        <v>1161.5</v>
      </c>
    </row>
    <row r="56" spans="1:31">
      <c r="A56" s="17">
        <v>43</v>
      </c>
      <c r="B56" s="19">
        <v>0.46008101851851851</v>
      </c>
      <c r="C56" s="17">
        <v>117.5</v>
      </c>
      <c r="D56" s="17">
        <v>7.2</v>
      </c>
      <c r="E56" s="17">
        <v>2.5990000000000002E-3</v>
      </c>
      <c r="F56" s="17">
        <v>0.126</v>
      </c>
      <c r="G56" s="17">
        <v>0.70866399999999996</v>
      </c>
      <c r="H56" s="17">
        <v>0.66754100000000005</v>
      </c>
      <c r="I56" s="17">
        <v>0.76200599999999996</v>
      </c>
      <c r="J56" s="17">
        <v>9.4464999999999993E-2</v>
      </c>
      <c r="K56" s="17">
        <v>0.123969</v>
      </c>
      <c r="L56" s="17">
        <v>604.20000000000005</v>
      </c>
      <c r="M56" s="17">
        <v>6.0000000000000002E-6</v>
      </c>
      <c r="N56" s="17">
        <v>3103</v>
      </c>
      <c r="O56" s="17">
        <v>0</v>
      </c>
      <c r="P56" s="17">
        <v>0</v>
      </c>
      <c r="Q56" s="17">
        <v>0.817971</v>
      </c>
      <c r="R56" s="17">
        <v>0.67142299999999999</v>
      </c>
      <c r="S56" s="17">
        <v>0.779586</v>
      </c>
      <c r="T56" s="17">
        <v>0.108163</v>
      </c>
      <c r="U56" s="17">
        <v>0.13874400000000001</v>
      </c>
      <c r="V56" s="17">
        <v>656</v>
      </c>
      <c r="W56" s="17">
        <v>2.9E-5</v>
      </c>
      <c r="X56" s="17">
        <v>1708</v>
      </c>
      <c r="Y56" s="17">
        <v>0</v>
      </c>
      <c r="Z56" s="17">
        <v>0</v>
      </c>
      <c r="AA56" s="17">
        <v>0.213453</v>
      </c>
      <c r="AB56" s="17">
        <v>7.5551199999999999E-2</v>
      </c>
      <c r="AC56" s="17">
        <v>0.67959499999999995</v>
      </c>
      <c r="AD56" s="17">
        <v>0.25</v>
      </c>
      <c r="AE56" s="17">
        <v>1374.6</v>
      </c>
    </row>
    <row r="57" spans="1:31">
      <c r="A57" s="17">
        <v>44</v>
      </c>
      <c r="B57" s="19">
        <v>0.46013888888888888</v>
      </c>
      <c r="C57" s="17">
        <v>116.4</v>
      </c>
      <c r="D57" s="17">
        <v>8.1</v>
      </c>
      <c r="E57" s="17">
        <v>3.5209999999999998E-3</v>
      </c>
      <c r="F57" s="17">
        <v>0.17</v>
      </c>
      <c r="G57" s="17">
        <v>0.84335700000000002</v>
      </c>
      <c r="H57" s="17">
        <v>0.66818500000000003</v>
      </c>
      <c r="I57" s="17">
        <v>0.77612499999999995</v>
      </c>
      <c r="J57" s="17">
        <v>0.10793999999999999</v>
      </c>
      <c r="K57" s="17">
        <v>0.13907600000000001</v>
      </c>
      <c r="L57" s="17">
        <v>670.8</v>
      </c>
      <c r="M57" s="17">
        <v>0.15140000000000001</v>
      </c>
      <c r="N57" s="17">
        <v>914</v>
      </c>
      <c r="O57" s="17">
        <v>0</v>
      </c>
      <c r="P57" s="17">
        <v>0</v>
      </c>
      <c r="Q57" s="17">
        <v>0.88558400000000004</v>
      </c>
      <c r="R57" s="17">
        <v>0.67482200000000003</v>
      </c>
      <c r="S57" s="17">
        <v>0.787717</v>
      </c>
      <c r="T57" s="17">
        <v>0.112895</v>
      </c>
      <c r="U57" s="17">
        <v>0.143319</v>
      </c>
      <c r="V57" s="17">
        <v>712</v>
      </c>
      <c r="W57" s="17">
        <v>0.29427300000000001</v>
      </c>
      <c r="X57" s="17">
        <v>888</v>
      </c>
      <c r="Y57" s="17">
        <v>0</v>
      </c>
      <c r="Z57" s="17">
        <v>0</v>
      </c>
      <c r="AA57" s="17">
        <v>0.22049099999999999</v>
      </c>
      <c r="AB57" s="17">
        <v>2.9204600000000001E-2</v>
      </c>
      <c r="AC57" s="17">
        <v>0.67811900000000003</v>
      </c>
      <c r="AD57" s="17">
        <v>0.25</v>
      </c>
      <c r="AE57" s="17">
        <v>1238.2</v>
      </c>
    </row>
    <row r="58" spans="1:31">
      <c r="A58" s="17">
        <v>45</v>
      </c>
      <c r="B58" s="19">
        <v>0.46019675925925929</v>
      </c>
      <c r="C58" s="17">
        <v>115.1</v>
      </c>
      <c r="D58" s="17">
        <v>9.1</v>
      </c>
      <c r="E58" s="17">
        <v>4.4079999999999996E-3</v>
      </c>
      <c r="F58" s="17">
        <v>0.21299999999999999</v>
      </c>
      <c r="G58" s="17">
        <v>0.82656799999999997</v>
      </c>
      <c r="H58" s="17">
        <v>0.66834700000000002</v>
      </c>
      <c r="I58" s="17">
        <v>0.77814700000000003</v>
      </c>
      <c r="J58" s="17">
        <v>0.10979999999999999</v>
      </c>
      <c r="K58" s="17">
        <v>0.14110400000000001</v>
      </c>
      <c r="L58" s="17">
        <v>738.1</v>
      </c>
      <c r="M58" s="17">
        <v>0.19461000000000001</v>
      </c>
      <c r="N58" s="17">
        <v>1379</v>
      </c>
      <c r="O58" s="17">
        <v>0</v>
      </c>
      <c r="P58" s="17">
        <v>0</v>
      </c>
      <c r="Q58" s="17">
        <v>0.90386100000000003</v>
      </c>
      <c r="R58" s="17">
        <v>0.67989999999999995</v>
      </c>
      <c r="S58" s="17">
        <v>0.80023100000000003</v>
      </c>
      <c r="T58" s="17">
        <v>0.12033099999999999</v>
      </c>
      <c r="U58" s="17">
        <v>0.150371</v>
      </c>
      <c r="V58" s="17">
        <v>660.1</v>
      </c>
      <c r="W58" s="17">
        <v>0.37081999999999998</v>
      </c>
      <c r="X58" s="17">
        <v>944</v>
      </c>
      <c r="Y58" s="17">
        <v>0</v>
      </c>
      <c r="Z58" s="17">
        <v>0</v>
      </c>
      <c r="AA58" s="17">
        <v>0.23133899999999999</v>
      </c>
      <c r="AB58" s="17">
        <v>5.25353E-2</v>
      </c>
      <c r="AC58" s="17">
        <v>0.68622099999999997</v>
      </c>
      <c r="AD58" s="17">
        <v>0.25</v>
      </c>
      <c r="AE58" s="17">
        <v>1125.3</v>
      </c>
    </row>
    <row r="59" spans="1:31">
      <c r="A59" s="17">
        <v>46</v>
      </c>
      <c r="B59" s="19">
        <v>0.4602430555555555</v>
      </c>
      <c r="C59" s="17">
        <v>114</v>
      </c>
      <c r="D59" s="17">
        <v>9.1</v>
      </c>
      <c r="E59" s="17">
        <v>4.8500000000000001E-3</v>
      </c>
      <c r="F59" s="17">
        <v>0.23499999999999999</v>
      </c>
      <c r="G59" s="17">
        <v>0.81607099999999999</v>
      </c>
      <c r="H59" s="17">
        <v>0.65828900000000001</v>
      </c>
      <c r="I59" s="17">
        <v>0.79392300000000005</v>
      </c>
      <c r="J59" s="17">
        <v>0.135634</v>
      </c>
      <c r="K59" s="17">
        <v>0.17083999999999999</v>
      </c>
      <c r="L59" s="17">
        <v>780.5</v>
      </c>
      <c r="M59" s="17">
        <v>0.14158999999999999</v>
      </c>
      <c r="N59" s="17">
        <v>1253</v>
      </c>
      <c r="O59" s="17">
        <v>0</v>
      </c>
      <c r="P59" s="17">
        <v>0</v>
      </c>
      <c r="Q59" s="17">
        <v>0.88161400000000001</v>
      </c>
      <c r="R59" s="17">
        <v>0.67361199999999999</v>
      </c>
      <c r="S59" s="17">
        <v>0.79827099999999995</v>
      </c>
      <c r="T59" s="17">
        <v>0.12465900000000001</v>
      </c>
      <c r="U59" s="17">
        <v>0.15616099999999999</v>
      </c>
      <c r="V59" s="17">
        <v>783</v>
      </c>
      <c r="W59" s="17">
        <v>6.0000000000000002E-6</v>
      </c>
      <c r="X59" s="17">
        <v>982</v>
      </c>
      <c r="Y59" s="17">
        <v>0</v>
      </c>
      <c r="Z59" s="17">
        <v>0</v>
      </c>
      <c r="AA59" s="17">
        <v>0.24024799999999999</v>
      </c>
      <c r="AB59" s="17">
        <v>5.0576200000000002E-2</v>
      </c>
      <c r="AC59" s="17">
        <v>0.67991699999999999</v>
      </c>
      <c r="AD59" s="17">
        <v>0.25</v>
      </c>
      <c r="AE59" s="17">
        <v>1064.2</v>
      </c>
    </row>
    <row r="60" spans="1:31">
      <c r="A60" s="17">
        <v>47</v>
      </c>
      <c r="B60" s="19">
        <v>0.46030092592592592</v>
      </c>
      <c r="C60" s="17">
        <v>112.9</v>
      </c>
      <c r="D60" s="17">
        <v>9.1</v>
      </c>
      <c r="E60" s="17">
        <v>4.5979999999999997E-3</v>
      </c>
      <c r="F60" s="17">
        <v>0.223</v>
      </c>
      <c r="G60" s="17">
        <v>0.90983899999999995</v>
      </c>
      <c r="H60" s="17">
        <v>0.676149</v>
      </c>
      <c r="I60" s="17">
        <v>0.79916699999999996</v>
      </c>
      <c r="J60" s="17">
        <v>0.123018</v>
      </c>
      <c r="K60" s="17">
        <v>0.15393299999999999</v>
      </c>
      <c r="L60" s="17">
        <v>706.5</v>
      </c>
      <c r="M60" s="17">
        <v>3.6999999999999998E-5</v>
      </c>
      <c r="N60" s="17">
        <v>510</v>
      </c>
      <c r="O60" s="17">
        <v>0</v>
      </c>
      <c r="P60" s="17">
        <v>0</v>
      </c>
      <c r="Q60" s="17">
        <v>0.86503200000000002</v>
      </c>
      <c r="R60" s="17">
        <v>0.68535699999999999</v>
      </c>
      <c r="S60" s="17">
        <v>0.81426600000000005</v>
      </c>
      <c r="T60" s="17">
        <v>0.128909</v>
      </c>
      <c r="U60" s="17">
        <v>0.15831300000000001</v>
      </c>
      <c r="V60" s="17">
        <v>768</v>
      </c>
      <c r="W60" s="17">
        <v>9.7282999999999994E-2</v>
      </c>
      <c r="X60" s="17">
        <v>1217</v>
      </c>
      <c r="Y60" s="17">
        <v>0</v>
      </c>
      <c r="Z60" s="17">
        <v>0</v>
      </c>
      <c r="AA60" s="17">
        <v>0.243559</v>
      </c>
      <c r="AB60" s="17">
        <v>1.9247199999999999E-2</v>
      </c>
      <c r="AC60" s="17">
        <v>0.68783799999999995</v>
      </c>
      <c r="AD60" s="17">
        <v>0.25</v>
      </c>
      <c r="AE60" s="17">
        <v>1175.5</v>
      </c>
    </row>
    <row r="61" spans="1:31">
      <c r="A61" s="17">
        <v>48</v>
      </c>
      <c r="B61" s="19">
        <v>0.46035879629629628</v>
      </c>
      <c r="C61" s="17">
        <v>112.2</v>
      </c>
      <c r="D61" s="17">
        <v>9.1</v>
      </c>
      <c r="E61" s="17">
        <v>4.8780000000000004E-3</v>
      </c>
      <c r="F61" s="17">
        <v>0.23599999999999999</v>
      </c>
      <c r="G61" s="17">
        <v>0.80657900000000005</v>
      </c>
      <c r="H61" s="17">
        <v>0.66549899999999995</v>
      </c>
      <c r="I61" s="17">
        <v>0.79024700000000003</v>
      </c>
      <c r="J61" s="17">
        <v>0.124748</v>
      </c>
      <c r="K61" s="17">
        <v>0.15786</v>
      </c>
      <c r="L61" s="17">
        <v>731.7</v>
      </c>
      <c r="M61" s="17">
        <v>4.6013999999999999E-2</v>
      </c>
      <c r="N61" s="17">
        <v>1147</v>
      </c>
      <c r="O61" s="17">
        <v>0</v>
      </c>
      <c r="P61" s="17">
        <v>0</v>
      </c>
      <c r="Q61" s="17">
        <v>0.88273199999999996</v>
      </c>
      <c r="R61" s="17">
        <v>0.69583899999999999</v>
      </c>
      <c r="S61" s="17">
        <v>0.83466099999999999</v>
      </c>
      <c r="T61" s="17">
        <v>0.138822</v>
      </c>
      <c r="U61" s="17">
        <v>0.166321</v>
      </c>
      <c r="V61" s="17">
        <v>800</v>
      </c>
      <c r="W61" s="17">
        <v>9.0000000000000002E-6</v>
      </c>
      <c r="X61" s="17">
        <v>642</v>
      </c>
      <c r="Y61" s="17">
        <v>0</v>
      </c>
      <c r="Z61" s="17">
        <v>0</v>
      </c>
      <c r="AA61" s="17">
        <v>0.25587900000000002</v>
      </c>
      <c r="AB61" s="17">
        <v>4.3743200000000003E-2</v>
      </c>
      <c r="AC61" s="17">
        <v>0.70191199999999998</v>
      </c>
      <c r="AD61" s="17">
        <v>0.25</v>
      </c>
      <c r="AE61" s="17">
        <v>1135.0999999999999</v>
      </c>
    </row>
    <row r="62" spans="1:31">
      <c r="A62" s="17">
        <v>49</v>
      </c>
      <c r="B62" s="19">
        <v>0.4604050925925926</v>
      </c>
      <c r="C62" s="17">
        <v>111.1</v>
      </c>
      <c r="D62" s="17">
        <v>10.9</v>
      </c>
      <c r="E62" s="17">
        <v>5.777E-3</v>
      </c>
      <c r="F62" s="17">
        <v>0.28000000000000003</v>
      </c>
      <c r="G62" s="17">
        <v>0.80859800000000004</v>
      </c>
      <c r="H62" s="17">
        <v>0.69031399999999998</v>
      </c>
      <c r="I62" s="17">
        <v>0.802948</v>
      </c>
      <c r="J62" s="17">
        <v>0.112634</v>
      </c>
      <c r="K62" s="17">
        <v>0.14027500000000001</v>
      </c>
      <c r="L62" s="17">
        <v>676.6</v>
      </c>
      <c r="M62" s="17">
        <v>0.15212899999999999</v>
      </c>
      <c r="N62" s="17">
        <v>577</v>
      </c>
      <c r="O62" s="17">
        <v>0</v>
      </c>
      <c r="P62" s="17">
        <v>0</v>
      </c>
      <c r="Q62" s="17">
        <v>0.88042799999999999</v>
      </c>
      <c r="R62" s="17">
        <v>0.68721600000000005</v>
      </c>
      <c r="S62" s="17">
        <v>0.83205899999999999</v>
      </c>
      <c r="T62" s="17">
        <v>0.144842</v>
      </c>
      <c r="U62" s="17">
        <v>0.17407700000000001</v>
      </c>
      <c r="V62" s="17">
        <v>778.3</v>
      </c>
      <c r="W62" s="17">
        <v>0.14153399999999999</v>
      </c>
      <c r="X62" s="17">
        <v>466</v>
      </c>
      <c r="Y62" s="17">
        <v>0</v>
      </c>
      <c r="Z62" s="17">
        <v>0</v>
      </c>
      <c r="AA62" s="17">
        <v>0.26781100000000002</v>
      </c>
      <c r="AB62" s="17">
        <v>2.4894300000000001E-2</v>
      </c>
      <c r="AC62" s="17">
        <v>0.69082200000000005</v>
      </c>
      <c r="AD62" s="17">
        <v>0.25</v>
      </c>
      <c r="AE62" s="17">
        <v>1227.5</v>
      </c>
    </row>
    <row r="63" spans="1:31">
      <c r="A63" s="17">
        <v>50</v>
      </c>
      <c r="B63" s="19">
        <v>0.46046296296296302</v>
      </c>
      <c r="C63" s="17">
        <v>110</v>
      </c>
      <c r="D63" s="17">
        <v>10</v>
      </c>
      <c r="E63" s="17">
        <v>3.8070000000000001E-3</v>
      </c>
      <c r="F63" s="17">
        <v>0.184</v>
      </c>
      <c r="G63" s="17">
        <v>0.86025399999999996</v>
      </c>
      <c r="H63" s="17">
        <v>0.71236200000000005</v>
      </c>
      <c r="I63" s="17">
        <v>0.83902100000000002</v>
      </c>
      <c r="J63" s="17">
        <v>0.12665899999999999</v>
      </c>
      <c r="K63" s="17">
        <v>0.15096000000000001</v>
      </c>
      <c r="L63" s="17">
        <v>550.4</v>
      </c>
      <c r="M63" s="17">
        <v>0.21854499999999999</v>
      </c>
      <c r="N63" s="17">
        <v>686</v>
      </c>
      <c r="O63" s="17">
        <v>0</v>
      </c>
      <c r="P63" s="17">
        <v>0</v>
      </c>
      <c r="Q63" s="17">
        <v>0.88960799999999995</v>
      </c>
      <c r="R63" s="17">
        <v>0.70525899999999997</v>
      </c>
      <c r="S63" s="17">
        <v>0.83306100000000005</v>
      </c>
      <c r="T63" s="17">
        <v>0.127802</v>
      </c>
      <c r="U63" s="17">
        <v>0.15341199999999999</v>
      </c>
      <c r="V63" s="17">
        <v>697.1</v>
      </c>
      <c r="W63" s="17">
        <v>8.9674000000000004E-2</v>
      </c>
      <c r="X63" s="17">
        <v>1391</v>
      </c>
      <c r="Y63" s="17">
        <v>0</v>
      </c>
      <c r="Z63" s="17">
        <v>0</v>
      </c>
      <c r="AA63" s="17">
        <v>0.23601900000000001</v>
      </c>
      <c r="AB63" s="17">
        <v>2.2139499999999999E-2</v>
      </c>
      <c r="AC63" s="17">
        <v>0.70808899999999997</v>
      </c>
      <c r="AD63" s="17">
        <v>0.25</v>
      </c>
      <c r="AE63" s="17">
        <v>1508.9</v>
      </c>
    </row>
    <row r="64" spans="1:31">
      <c r="A64" s="17">
        <v>51</v>
      </c>
      <c r="B64" s="19">
        <v>0.46050925925925923</v>
      </c>
      <c r="C64" s="17">
        <v>108.9</v>
      </c>
      <c r="D64" s="17">
        <v>10</v>
      </c>
      <c r="E64" s="17">
        <v>6.7520000000000002E-3</v>
      </c>
      <c r="F64" s="17">
        <v>0.32700000000000001</v>
      </c>
      <c r="G64" s="17">
        <v>0.89744900000000005</v>
      </c>
      <c r="H64" s="17">
        <v>0.68063700000000005</v>
      </c>
      <c r="I64" s="17">
        <v>0.81833699999999998</v>
      </c>
      <c r="J64" s="17">
        <v>0.13769999999999999</v>
      </c>
      <c r="K64" s="17">
        <v>0.168268</v>
      </c>
      <c r="L64" s="17">
        <v>748.8</v>
      </c>
      <c r="M64" s="17">
        <v>0.22917199999999999</v>
      </c>
      <c r="N64" s="17">
        <v>943</v>
      </c>
      <c r="O64" s="17">
        <v>0</v>
      </c>
      <c r="P64" s="17">
        <v>0</v>
      </c>
      <c r="Q64" s="17">
        <v>0.91454599999999997</v>
      </c>
      <c r="R64" s="17">
        <v>0.67549499999999996</v>
      </c>
      <c r="S64" s="17">
        <v>0.84847300000000003</v>
      </c>
      <c r="T64" s="17">
        <v>0.17297699999999999</v>
      </c>
      <c r="U64" s="17">
        <v>0.20386899999999999</v>
      </c>
      <c r="V64" s="17">
        <v>800</v>
      </c>
      <c r="W64" s="17">
        <v>0.22917299999999999</v>
      </c>
      <c r="X64" s="17">
        <v>918</v>
      </c>
      <c r="Y64" s="17">
        <v>0</v>
      </c>
      <c r="Z64" s="17">
        <v>0</v>
      </c>
      <c r="AA64" s="17">
        <v>0.31364500000000001</v>
      </c>
      <c r="AB64" s="17">
        <v>4.0619599999999999E-2</v>
      </c>
      <c r="AC64" s="17">
        <v>0.68252199999999996</v>
      </c>
      <c r="AD64" s="17">
        <v>0.25</v>
      </c>
      <c r="AE64" s="17">
        <v>1109.2</v>
      </c>
    </row>
    <row r="65" spans="1:31">
      <c r="A65" s="17">
        <v>52</v>
      </c>
      <c r="B65" s="19">
        <v>0.46056712962962965</v>
      </c>
      <c r="C65" s="17">
        <v>108.2</v>
      </c>
      <c r="D65" s="17">
        <v>10</v>
      </c>
      <c r="E65" s="17">
        <v>5.1900000000000002E-3</v>
      </c>
      <c r="F65" s="17">
        <v>0.251</v>
      </c>
      <c r="G65" s="17">
        <v>0.89325100000000002</v>
      </c>
      <c r="H65" s="17">
        <v>0.69049000000000005</v>
      </c>
      <c r="I65" s="17">
        <v>0.84393799999999997</v>
      </c>
      <c r="J65" s="17">
        <v>0.153448</v>
      </c>
      <c r="K65" s="17">
        <v>0.18182300000000001</v>
      </c>
      <c r="L65" s="17">
        <v>696.6</v>
      </c>
      <c r="M65" s="17">
        <v>0.183804</v>
      </c>
      <c r="N65" s="17">
        <v>310</v>
      </c>
      <c r="O65" s="17">
        <v>0</v>
      </c>
      <c r="P65" s="17">
        <v>0</v>
      </c>
      <c r="Q65" s="17">
        <v>0.91954400000000003</v>
      </c>
      <c r="R65" s="17">
        <v>0.71257300000000001</v>
      </c>
      <c r="S65" s="17">
        <v>0.85204400000000002</v>
      </c>
      <c r="T65" s="17">
        <v>0.13947200000000001</v>
      </c>
      <c r="U65" s="17">
        <v>0.163691</v>
      </c>
      <c r="V65" s="17">
        <v>714.3</v>
      </c>
      <c r="W65" s="17">
        <v>0.28784100000000001</v>
      </c>
      <c r="X65" s="17">
        <v>843</v>
      </c>
      <c r="Y65" s="17">
        <v>0</v>
      </c>
      <c r="Z65" s="17">
        <v>0</v>
      </c>
      <c r="AA65" s="17">
        <v>0.251832</v>
      </c>
      <c r="AB65" s="17">
        <v>1.27738E-2</v>
      </c>
      <c r="AC65" s="17">
        <v>0.71435400000000004</v>
      </c>
      <c r="AD65" s="17">
        <v>0.25</v>
      </c>
      <c r="AE65" s="17">
        <v>1192.3</v>
      </c>
    </row>
    <row r="66" spans="1:31">
      <c r="A66" s="17">
        <v>53</v>
      </c>
      <c r="B66" s="19">
        <v>0.46062500000000001</v>
      </c>
      <c r="C66" s="17">
        <v>107.1</v>
      </c>
      <c r="D66" s="17">
        <v>9.1</v>
      </c>
      <c r="E66" s="17">
        <v>4.9680000000000002E-3</v>
      </c>
      <c r="F66" s="17">
        <v>0.24</v>
      </c>
      <c r="G66" s="17">
        <v>0.93301100000000003</v>
      </c>
      <c r="H66" s="17">
        <v>0.71038199999999996</v>
      </c>
      <c r="I66" s="17">
        <v>0.88368400000000003</v>
      </c>
      <c r="J66" s="17">
        <v>0.17330100000000001</v>
      </c>
      <c r="K66" s="17">
        <v>0.19611200000000001</v>
      </c>
      <c r="L66" s="17">
        <v>683.9</v>
      </c>
      <c r="M66" s="17">
        <v>0.370805</v>
      </c>
      <c r="N66" s="17">
        <v>810</v>
      </c>
      <c r="O66" s="17">
        <v>0</v>
      </c>
      <c r="P66" s="17">
        <v>0</v>
      </c>
      <c r="Q66" s="17">
        <v>0.92170600000000003</v>
      </c>
      <c r="R66" s="17">
        <v>0.71529299999999996</v>
      </c>
      <c r="S66" s="17">
        <v>0.87075199999999997</v>
      </c>
      <c r="T66" s="17">
        <v>0.15545900000000001</v>
      </c>
      <c r="U66" s="17">
        <v>0.178534</v>
      </c>
      <c r="V66" s="17">
        <v>624.29999999999995</v>
      </c>
      <c r="W66" s="17">
        <v>3.0000000000000001E-6</v>
      </c>
      <c r="X66" s="17">
        <v>629</v>
      </c>
      <c r="Y66" s="17">
        <v>0</v>
      </c>
      <c r="Z66" s="17">
        <v>0</v>
      </c>
      <c r="AA66" s="17">
        <v>0.27466800000000002</v>
      </c>
      <c r="AB66" s="17">
        <v>2.93076E-2</v>
      </c>
      <c r="AC66" s="17">
        <v>0.71984899999999996</v>
      </c>
      <c r="AD66" s="17">
        <v>0.25</v>
      </c>
      <c r="AE66" s="17">
        <v>1214.4000000000001</v>
      </c>
    </row>
    <row r="67" spans="1:31">
      <c r="A67" s="17">
        <v>54</v>
      </c>
      <c r="B67" s="19">
        <v>0.46068287037037042</v>
      </c>
      <c r="C67" s="17">
        <v>106.2</v>
      </c>
      <c r="D67" s="17">
        <v>8.1</v>
      </c>
      <c r="E67" s="17">
        <v>4.9899999999999996E-3</v>
      </c>
      <c r="F67" s="17">
        <v>0.24099999999999999</v>
      </c>
      <c r="G67" s="17">
        <v>0.91231499999999999</v>
      </c>
      <c r="H67" s="17">
        <v>0.71538199999999996</v>
      </c>
      <c r="I67" s="17">
        <v>0.89493400000000001</v>
      </c>
      <c r="J67" s="17">
        <v>0.17955199999999999</v>
      </c>
      <c r="K67" s="17">
        <v>0.200631</v>
      </c>
      <c r="L67" s="17">
        <v>665.6</v>
      </c>
      <c r="M67" s="17">
        <v>1.0000000000000001E-5</v>
      </c>
      <c r="N67" s="17">
        <v>769</v>
      </c>
      <c r="O67" s="17">
        <v>0</v>
      </c>
      <c r="P67" s="17">
        <v>0</v>
      </c>
      <c r="Q67" s="17">
        <v>0.937805</v>
      </c>
      <c r="R67" s="17">
        <v>0.72075500000000003</v>
      </c>
      <c r="S67" s="17">
        <v>0.90514600000000001</v>
      </c>
      <c r="T67" s="17">
        <v>0.184391</v>
      </c>
      <c r="U67" s="17">
        <v>0.20371400000000001</v>
      </c>
      <c r="V67" s="17">
        <v>678.2</v>
      </c>
      <c r="W67" s="17">
        <v>2.5999999999999998E-5</v>
      </c>
      <c r="X67" s="17">
        <v>1321</v>
      </c>
      <c r="Y67" s="17">
        <v>0</v>
      </c>
      <c r="Z67" s="17">
        <v>0</v>
      </c>
      <c r="AA67" s="17">
        <v>0.31340600000000002</v>
      </c>
      <c r="AB67" s="17">
        <v>2.4487999999999999E-2</v>
      </c>
      <c r="AC67" s="17">
        <v>0.725271</v>
      </c>
      <c r="AD67" s="17">
        <v>0.25</v>
      </c>
      <c r="AE67" s="17">
        <v>1247.8</v>
      </c>
    </row>
    <row r="68" spans="1:31">
      <c r="A68" s="17">
        <v>55</v>
      </c>
      <c r="B68" s="19">
        <v>0.46072916666666663</v>
      </c>
      <c r="C68" s="17">
        <v>105.1</v>
      </c>
      <c r="D68" s="17">
        <v>7.2</v>
      </c>
      <c r="E68" s="17">
        <v>4.3559999999999996E-3</v>
      </c>
      <c r="F68" s="17">
        <v>0.21099999999999999</v>
      </c>
      <c r="G68" s="17">
        <v>0.96348</v>
      </c>
      <c r="H68" s="17">
        <v>0.74503600000000003</v>
      </c>
      <c r="I68" s="17">
        <v>0.92804699999999996</v>
      </c>
      <c r="J68" s="17">
        <v>0.18301100000000001</v>
      </c>
      <c r="K68" s="17">
        <v>0.19719999999999999</v>
      </c>
      <c r="L68" s="17">
        <v>645</v>
      </c>
      <c r="M68" s="17">
        <v>0.30535099999999998</v>
      </c>
      <c r="N68" s="17">
        <v>662</v>
      </c>
      <c r="O68" s="17">
        <v>0</v>
      </c>
      <c r="P68" s="17">
        <v>0</v>
      </c>
      <c r="Q68" s="17">
        <v>0.91523399999999999</v>
      </c>
      <c r="R68" s="17">
        <v>0.76250600000000002</v>
      </c>
      <c r="S68" s="17">
        <v>0.95933900000000005</v>
      </c>
      <c r="T68" s="17">
        <v>0.19683300000000001</v>
      </c>
      <c r="U68" s="17">
        <v>0.205175</v>
      </c>
      <c r="V68" s="17">
        <v>690.1</v>
      </c>
      <c r="W68" s="17">
        <v>0.26553700000000002</v>
      </c>
      <c r="X68" s="17">
        <v>1005</v>
      </c>
      <c r="Y68" s="17">
        <v>0</v>
      </c>
      <c r="Z68" s="17">
        <v>0</v>
      </c>
      <c r="AA68" s="17">
        <v>0.31565500000000002</v>
      </c>
      <c r="AB68" s="17">
        <v>1.8266000000000001E-2</v>
      </c>
      <c r="AC68" s="17">
        <v>0.76610100000000003</v>
      </c>
      <c r="AD68" s="17">
        <v>0.25</v>
      </c>
      <c r="AE68" s="17">
        <v>1287.8</v>
      </c>
    </row>
    <row r="69" spans="1:31">
      <c r="A69" s="17">
        <v>56</v>
      </c>
      <c r="B69" s="19">
        <v>0.46078703703703705</v>
      </c>
      <c r="C69" s="17">
        <v>104</v>
      </c>
      <c r="D69" s="17">
        <v>7.2</v>
      </c>
      <c r="E69" s="17">
        <v>3.9199999999999999E-3</v>
      </c>
      <c r="F69" s="17">
        <v>0.19</v>
      </c>
      <c r="G69" s="17">
        <v>0.94579899999999995</v>
      </c>
      <c r="H69" s="17">
        <v>0.758965</v>
      </c>
      <c r="I69" s="17">
        <v>0.93493899999999996</v>
      </c>
      <c r="J69" s="17">
        <v>0.17597399999999999</v>
      </c>
      <c r="K69" s="17">
        <v>0.18822</v>
      </c>
      <c r="L69" s="17">
        <v>557.5</v>
      </c>
      <c r="M69" s="17">
        <v>0.212563</v>
      </c>
      <c r="N69" s="17">
        <v>1076</v>
      </c>
      <c r="O69" s="17">
        <v>0</v>
      </c>
      <c r="P69" s="17">
        <v>0</v>
      </c>
      <c r="Q69" s="17">
        <v>0.93837099999999996</v>
      </c>
      <c r="R69" s="17">
        <v>0.76328799999999997</v>
      </c>
      <c r="S69" s="17">
        <v>0.97257000000000005</v>
      </c>
      <c r="T69" s="17">
        <v>0.20928099999999999</v>
      </c>
      <c r="U69" s="17">
        <v>0.21518399999999999</v>
      </c>
      <c r="V69" s="17">
        <v>652.79999999999995</v>
      </c>
      <c r="W69" s="17">
        <v>0.239236</v>
      </c>
      <c r="X69" s="17">
        <v>455</v>
      </c>
      <c r="Y69" s="17">
        <v>0</v>
      </c>
      <c r="Z69" s="17">
        <v>0</v>
      </c>
      <c r="AA69" s="17">
        <v>0.33105200000000001</v>
      </c>
      <c r="AB69" s="17">
        <v>2.54846E-2</v>
      </c>
      <c r="AC69" s="17">
        <v>0.76862200000000003</v>
      </c>
      <c r="AD69" s="17">
        <v>0.25</v>
      </c>
      <c r="AE69" s="17">
        <v>1489.7</v>
      </c>
    </row>
    <row r="70" spans="1:31">
      <c r="A70" s="17">
        <v>57</v>
      </c>
      <c r="B70" s="19">
        <v>0.46084490740740741</v>
      </c>
      <c r="C70" s="17">
        <v>102.9</v>
      </c>
      <c r="D70" s="17">
        <v>9.1</v>
      </c>
      <c r="E70" s="17">
        <v>4.6470000000000001E-3</v>
      </c>
      <c r="F70" s="17">
        <v>0.22500000000000001</v>
      </c>
      <c r="G70" s="17">
        <v>0.91944400000000004</v>
      </c>
      <c r="H70" s="17">
        <v>0.74446500000000004</v>
      </c>
      <c r="I70" s="17">
        <v>0.93220700000000001</v>
      </c>
      <c r="J70" s="17">
        <v>0.18774099999999999</v>
      </c>
      <c r="K70" s="17">
        <v>0.20139499999999999</v>
      </c>
      <c r="L70" s="17">
        <v>563.70000000000005</v>
      </c>
      <c r="M70" s="17">
        <v>1.2E-5</v>
      </c>
      <c r="N70" s="17">
        <v>800</v>
      </c>
      <c r="O70" s="17">
        <v>0</v>
      </c>
      <c r="P70" s="17">
        <v>0</v>
      </c>
      <c r="Q70" s="17">
        <v>0.94744899999999999</v>
      </c>
      <c r="R70" s="17">
        <v>0.77194399999999996</v>
      </c>
      <c r="S70" s="17">
        <v>0.96675900000000003</v>
      </c>
      <c r="T70" s="17">
        <v>0.19481499999999999</v>
      </c>
      <c r="U70" s="17">
        <v>0.201514</v>
      </c>
      <c r="V70" s="17">
        <v>649.6</v>
      </c>
      <c r="W70" s="17">
        <v>0.188886</v>
      </c>
      <c r="X70" s="17">
        <v>738</v>
      </c>
      <c r="Y70" s="17">
        <v>0</v>
      </c>
      <c r="Z70" s="17">
        <v>0</v>
      </c>
      <c r="AA70" s="17">
        <v>0.31002099999999999</v>
      </c>
      <c r="AB70" s="17">
        <v>2.3970999999999999E-2</v>
      </c>
      <c r="AC70" s="17">
        <v>0.77661400000000003</v>
      </c>
      <c r="AD70" s="17">
        <v>0.25</v>
      </c>
      <c r="AE70" s="17">
        <v>1473.4</v>
      </c>
    </row>
    <row r="71" spans="1:31">
      <c r="A71" s="17">
        <v>58</v>
      </c>
      <c r="B71" s="19">
        <v>0.46090277777777783</v>
      </c>
      <c r="C71" s="17">
        <v>102</v>
      </c>
      <c r="D71" s="17">
        <v>9.1</v>
      </c>
      <c r="E71" s="17">
        <v>6.2269999999999999E-3</v>
      </c>
      <c r="F71" s="17">
        <v>0.30099999999999999</v>
      </c>
      <c r="G71" s="17">
        <v>0.94095200000000001</v>
      </c>
      <c r="H71" s="17">
        <v>0.75563199999999997</v>
      </c>
      <c r="I71" s="17">
        <v>0.93755500000000003</v>
      </c>
      <c r="J71" s="17">
        <v>0.181923</v>
      </c>
      <c r="K71" s="17">
        <v>0.19403999999999999</v>
      </c>
      <c r="L71" s="17">
        <v>682.8</v>
      </c>
      <c r="M71" s="17">
        <v>0.229155</v>
      </c>
      <c r="N71" s="17">
        <v>664</v>
      </c>
      <c r="O71" s="17">
        <v>0</v>
      </c>
      <c r="P71" s="17">
        <v>0</v>
      </c>
      <c r="Q71" s="17">
        <v>0.92838200000000004</v>
      </c>
      <c r="R71" s="17">
        <v>0.764598</v>
      </c>
      <c r="S71" s="17">
        <v>0.98397400000000002</v>
      </c>
      <c r="T71" s="17">
        <v>0.21937599999999999</v>
      </c>
      <c r="U71" s="17">
        <v>0.22294900000000001</v>
      </c>
      <c r="V71" s="17">
        <v>698.9</v>
      </c>
      <c r="W71" s="17">
        <v>8.8730000000000003E-2</v>
      </c>
      <c r="X71" s="17">
        <v>873</v>
      </c>
      <c r="Y71" s="17">
        <v>0</v>
      </c>
      <c r="Z71" s="17">
        <v>0</v>
      </c>
      <c r="AA71" s="17">
        <v>0.34299800000000003</v>
      </c>
      <c r="AB71" s="17">
        <v>2.4116200000000001E-2</v>
      </c>
      <c r="AC71" s="17">
        <v>0.76988800000000002</v>
      </c>
      <c r="AD71" s="17">
        <v>0.25</v>
      </c>
      <c r="AE71" s="17">
        <v>1216.5</v>
      </c>
    </row>
    <row r="72" spans="1:31">
      <c r="A72" s="17">
        <v>59</v>
      </c>
      <c r="B72" s="19">
        <v>0.46094907407407404</v>
      </c>
      <c r="C72" s="17">
        <v>100.9</v>
      </c>
      <c r="D72" s="17">
        <v>10</v>
      </c>
      <c r="E72" s="17">
        <v>6.483E-3</v>
      </c>
      <c r="F72" s="17">
        <v>0.314</v>
      </c>
      <c r="G72" s="17">
        <v>0.93213900000000005</v>
      </c>
      <c r="H72" s="17">
        <v>0.752915</v>
      </c>
      <c r="I72" s="17">
        <v>0.932087</v>
      </c>
      <c r="J72" s="17">
        <v>0.179171</v>
      </c>
      <c r="K72" s="17">
        <v>0.19222600000000001</v>
      </c>
      <c r="L72" s="17">
        <v>656.3</v>
      </c>
      <c r="M72" s="17">
        <v>0.18477399999999999</v>
      </c>
      <c r="N72" s="17">
        <v>791</v>
      </c>
      <c r="O72" s="17">
        <v>0</v>
      </c>
      <c r="P72" s="17">
        <v>0</v>
      </c>
      <c r="Q72" s="17">
        <v>0.94645100000000004</v>
      </c>
      <c r="R72" s="17">
        <v>0.76080800000000004</v>
      </c>
      <c r="S72" s="17">
        <v>0.97655000000000003</v>
      </c>
      <c r="T72" s="17">
        <v>0.21574199999999999</v>
      </c>
      <c r="U72" s="17">
        <v>0.22092200000000001</v>
      </c>
      <c r="V72" s="17">
        <v>717.3</v>
      </c>
      <c r="W72" s="17">
        <v>6.9999999999999999E-6</v>
      </c>
      <c r="X72" s="17">
        <v>741</v>
      </c>
      <c r="Y72" s="17">
        <v>0</v>
      </c>
      <c r="Z72" s="17">
        <v>0</v>
      </c>
      <c r="AA72" s="17">
        <v>0.33988099999999999</v>
      </c>
      <c r="AB72" s="17">
        <v>3.01751E-2</v>
      </c>
      <c r="AC72" s="17">
        <v>0.76731799999999994</v>
      </c>
      <c r="AD72" s="17">
        <v>0.25</v>
      </c>
      <c r="AE72" s="17">
        <v>1265.5</v>
      </c>
    </row>
    <row r="73" spans="1:31">
      <c r="A73" s="17">
        <v>60</v>
      </c>
      <c r="B73" s="19">
        <v>0.46100694444444446</v>
      </c>
      <c r="C73" s="17">
        <v>100.2</v>
      </c>
      <c r="D73" s="17">
        <v>10.9</v>
      </c>
      <c r="E73" s="17">
        <v>8.0929999999999995E-3</v>
      </c>
      <c r="F73" s="17">
        <v>0.39200000000000002</v>
      </c>
      <c r="G73" s="17">
        <v>0.93045500000000003</v>
      </c>
      <c r="H73" s="17">
        <v>0.74149200000000004</v>
      </c>
      <c r="I73" s="17">
        <v>0.93836200000000003</v>
      </c>
      <c r="J73" s="17">
        <v>0.19686999999999999</v>
      </c>
      <c r="K73" s="17">
        <v>0.20980199999999999</v>
      </c>
      <c r="L73" s="17">
        <v>728</v>
      </c>
      <c r="M73" s="17">
        <v>4.6340000000000001E-3</v>
      </c>
      <c r="N73" s="17">
        <v>988</v>
      </c>
      <c r="O73" s="17">
        <v>0</v>
      </c>
      <c r="P73" s="17">
        <v>0</v>
      </c>
      <c r="Q73" s="17">
        <v>0.93367999999999995</v>
      </c>
      <c r="R73" s="17">
        <v>0.74988500000000002</v>
      </c>
      <c r="S73" s="17">
        <v>0.97565400000000002</v>
      </c>
      <c r="T73" s="17">
        <v>0.225769</v>
      </c>
      <c r="U73" s="17">
        <v>0.231403</v>
      </c>
      <c r="V73" s="17">
        <v>750.5</v>
      </c>
      <c r="W73" s="17">
        <v>0.101289</v>
      </c>
      <c r="X73" s="17">
        <v>585</v>
      </c>
      <c r="Y73" s="17">
        <v>0</v>
      </c>
      <c r="Z73" s="17">
        <v>0</v>
      </c>
      <c r="AA73" s="17">
        <v>0.35600500000000002</v>
      </c>
      <c r="AB73" s="17">
        <v>4.4908299999999998E-2</v>
      </c>
      <c r="AC73" s="17">
        <v>0.76002400000000003</v>
      </c>
      <c r="AD73" s="17">
        <v>0.25</v>
      </c>
      <c r="AE73" s="17">
        <v>1140.9000000000001</v>
      </c>
    </row>
    <row r="74" spans="1:31">
      <c r="A74" s="17">
        <v>61</v>
      </c>
      <c r="B74" s="19">
        <v>0.46106481481481482</v>
      </c>
      <c r="C74" s="17">
        <v>99.3</v>
      </c>
      <c r="D74" s="17">
        <v>12.7</v>
      </c>
      <c r="E74" s="17">
        <v>9.4070000000000004E-3</v>
      </c>
      <c r="F74" s="17">
        <v>0.45500000000000002</v>
      </c>
      <c r="G74" s="17">
        <v>0.91342000000000001</v>
      </c>
      <c r="H74" s="17">
        <v>0.74773599999999996</v>
      </c>
      <c r="I74" s="17">
        <v>0.94619699999999995</v>
      </c>
      <c r="J74" s="17">
        <v>0.198461</v>
      </c>
      <c r="K74" s="17">
        <v>0.20974599999999999</v>
      </c>
      <c r="L74" s="17">
        <v>741.7</v>
      </c>
      <c r="M74" s="17">
        <v>0.22916900000000001</v>
      </c>
      <c r="N74" s="17">
        <v>1300</v>
      </c>
      <c r="O74" s="17">
        <v>0</v>
      </c>
      <c r="P74" s="17">
        <v>0</v>
      </c>
      <c r="Q74" s="17">
        <v>0.94244499999999998</v>
      </c>
      <c r="R74" s="17">
        <v>0.77293100000000003</v>
      </c>
      <c r="S74" s="17">
        <v>1.006464</v>
      </c>
      <c r="T74" s="17">
        <v>0.23353299999999999</v>
      </c>
      <c r="U74" s="17">
        <v>0.23203299999999999</v>
      </c>
      <c r="V74" s="17">
        <v>799.8</v>
      </c>
      <c r="W74" s="17">
        <v>5.1E-5</v>
      </c>
      <c r="X74" s="17">
        <v>678</v>
      </c>
      <c r="Y74" s="17">
        <v>0</v>
      </c>
      <c r="Z74" s="17">
        <v>0</v>
      </c>
      <c r="AA74" s="17">
        <v>0.35697400000000001</v>
      </c>
      <c r="AB74" s="17">
        <v>6.8495E-2</v>
      </c>
      <c r="AC74" s="17">
        <v>0.78892700000000004</v>
      </c>
      <c r="AD74" s="17">
        <v>0.25</v>
      </c>
      <c r="AE74" s="17">
        <v>1119.8</v>
      </c>
    </row>
    <row r="75" spans="1:31">
      <c r="A75" s="17">
        <v>62</v>
      </c>
      <c r="B75" s="19">
        <v>0.46112268518518523</v>
      </c>
      <c r="C75" s="17">
        <v>98.2</v>
      </c>
      <c r="D75" s="17">
        <v>13.6</v>
      </c>
      <c r="E75" s="17">
        <v>8.7810000000000006E-3</v>
      </c>
      <c r="F75" s="17">
        <v>0.42499999999999999</v>
      </c>
      <c r="G75" s="17">
        <v>0.90942500000000004</v>
      </c>
      <c r="H75" s="17">
        <v>0.76920999999999995</v>
      </c>
      <c r="I75" s="17">
        <v>0.95460999999999996</v>
      </c>
      <c r="J75" s="17">
        <v>0.18540000000000001</v>
      </c>
      <c r="K75" s="17">
        <v>0.194215</v>
      </c>
      <c r="L75" s="17">
        <v>750.9</v>
      </c>
      <c r="M75" s="17">
        <v>4.5000000000000003E-5</v>
      </c>
      <c r="N75" s="17">
        <v>1400</v>
      </c>
      <c r="O75" s="17">
        <v>0</v>
      </c>
      <c r="P75" s="17">
        <v>0</v>
      </c>
      <c r="Q75" s="17">
        <v>0.92627599999999999</v>
      </c>
      <c r="R75" s="17">
        <v>0.793103</v>
      </c>
      <c r="S75" s="17">
        <v>0.993807</v>
      </c>
      <c r="T75" s="17">
        <v>0.20070499999999999</v>
      </c>
      <c r="U75" s="17">
        <v>0.201955</v>
      </c>
      <c r="V75" s="17">
        <v>705.4</v>
      </c>
      <c r="W75" s="17">
        <v>0.41686099999999998</v>
      </c>
      <c r="X75" s="17">
        <v>1208</v>
      </c>
      <c r="Y75" s="17">
        <v>0</v>
      </c>
      <c r="Z75" s="17">
        <v>0</v>
      </c>
      <c r="AA75" s="17">
        <v>0.310701</v>
      </c>
      <c r="AB75" s="17">
        <v>7.91076E-2</v>
      </c>
      <c r="AC75" s="17">
        <v>0.80898000000000003</v>
      </c>
      <c r="AD75" s="17">
        <v>0.25</v>
      </c>
      <c r="AE75" s="17">
        <v>1106</v>
      </c>
    </row>
    <row r="76" spans="1:31">
      <c r="A76" s="17">
        <v>63</v>
      </c>
      <c r="B76" s="19">
        <v>0.4611689814814815</v>
      </c>
      <c r="C76" s="17">
        <v>97.3</v>
      </c>
      <c r="D76" s="17">
        <v>13.6</v>
      </c>
      <c r="E76" s="17">
        <v>9.4149999999999998E-3</v>
      </c>
      <c r="F76" s="17">
        <v>0.45600000000000002</v>
      </c>
      <c r="G76" s="17">
        <v>0.91581400000000002</v>
      </c>
      <c r="H76" s="17">
        <v>0.75649</v>
      </c>
      <c r="I76" s="17">
        <v>0.948654</v>
      </c>
      <c r="J76" s="17">
        <v>0.192163</v>
      </c>
      <c r="K76" s="17">
        <v>0.20256399999999999</v>
      </c>
      <c r="L76" s="17">
        <v>742.9</v>
      </c>
      <c r="M76" s="17">
        <v>7.7939999999999997E-3</v>
      </c>
      <c r="N76" s="17">
        <v>918</v>
      </c>
      <c r="O76" s="17">
        <v>0</v>
      </c>
      <c r="P76" s="17">
        <v>0</v>
      </c>
      <c r="Q76" s="17">
        <v>0.93663799999999997</v>
      </c>
      <c r="R76" s="17">
        <v>0.78448499999999999</v>
      </c>
      <c r="S76" s="17">
        <v>0.99656199999999995</v>
      </c>
      <c r="T76" s="17">
        <v>0.21207699999999999</v>
      </c>
      <c r="U76" s="17">
        <v>0.212809</v>
      </c>
      <c r="V76" s="17">
        <v>725</v>
      </c>
      <c r="W76" s="17">
        <v>7.9999999999999996E-6</v>
      </c>
      <c r="X76" s="17">
        <v>485</v>
      </c>
      <c r="Y76" s="17">
        <v>0</v>
      </c>
      <c r="Z76" s="17">
        <v>0</v>
      </c>
      <c r="AA76" s="17">
        <v>0.32739800000000002</v>
      </c>
      <c r="AB76" s="17">
        <v>5.2776000000000003E-2</v>
      </c>
      <c r="AC76" s="17">
        <v>0.795678</v>
      </c>
      <c r="AD76" s="17">
        <v>0.25</v>
      </c>
      <c r="AE76" s="17">
        <v>1118</v>
      </c>
    </row>
    <row r="77" spans="1:31">
      <c r="A77" s="17">
        <v>64</v>
      </c>
      <c r="B77" s="19">
        <v>0.46122685185185186</v>
      </c>
      <c r="C77" s="17">
        <v>96.3</v>
      </c>
      <c r="D77" s="17">
        <v>13.6</v>
      </c>
      <c r="E77" s="17">
        <v>8.9980000000000008E-3</v>
      </c>
      <c r="F77" s="17">
        <v>0.435</v>
      </c>
      <c r="G77" s="17">
        <v>0.90732500000000005</v>
      </c>
      <c r="H77" s="17">
        <v>0.77165799999999996</v>
      </c>
      <c r="I77" s="17">
        <v>0.95229799999999998</v>
      </c>
      <c r="J77" s="17">
        <v>0.18064</v>
      </c>
      <c r="K77" s="17">
        <v>0.189689</v>
      </c>
      <c r="L77" s="17">
        <v>710.1</v>
      </c>
      <c r="M77" s="17">
        <v>0.32661699999999999</v>
      </c>
      <c r="N77" s="17">
        <v>731</v>
      </c>
      <c r="O77" s="17">
        <v>0</v>
      </c>
      <c r="P77" s="17">
        <v>0</v>
      </c>
      <c r="Q77" s="17">
        <v>0.93777100000000002</v>
      </c>
      <c r="R77" s="17">
        <v>0.77666000000000002</v>
      </c>
      <c r="S77" s="17">
        <v>0.98324999999999996</v>
      </c>
      <c r="T77" s="17">
        <v>0.20658899999999999</v>
      </c>
      <c r="U77" s="17">
        <v>0.21010899999999999</v>
      </c>
      <c r="V77" s="17">
        <v>751.3</v>
      </c>
      <c r="W77" s="17">
        <v>0.34653299999999998</v>
      </c>
      <c r="X77" s="17">
        <v>799</v>
      </c>
      <c r="Y77" s="17">
        <v>0</v>
      </c>
      <c r="Z77" s="17">
        <v>0</v>
      </c>
      <c r="AA77" s="17">
        <v>0.32324399999999998</v>
      </c>
      <c r="AB77" s="17">
        <v>4.0725200000000003E-2</v>
      </c>
      <c r="AC77" s="17">
        <v>0.78507400000000005</v>
      </c>
      <c r="AD77" s="17">
        <v>0.25</v>
      </c>
      <c r="AE77" s="17">
        <v>1169.7</v>
      </c>
    </row>
    <row r="78" spans="1:31">
      <c r="A78" s="17">
        <v>65</v>
      </c>
      <c r="B78" s="19">
        <v>0.46128472222222222</v>
      </c>
      <c r="C78" s="17">
        <v>95.4</v>
      </c>
      <c r="D78" s="17">
        <v>15.4</v>
      </c>
      <c r="E78" s="17">
        <v>1.0291E-2</v>
      </c>
      <c r="F78" s="17">
        <v>0.498</v>
      </c>
      <c r="G78" s="17">
        <v>0.90795899999999996</v>
      </c>
      <c r="H78" s="17">
        <v>0.77963899999999997</v>
      </c>
      <c r="I78" s="17">
        <v>0.95973600000000003</v>
      </c>
      <c r="J78" s="17">
        <v>0.18009700000000001</v>
      </c>
      <c r="K78" s="17">
        <v>0.18765200000000001</v>
      </c>
      <c r="L78" s="17">
        <v>688</v>
      </c>
      <c r="M78" s="17">
        <v>0.21942200000000001</v>
      </c>
      <c r="N78" s="17">
        <v>463</v>
      </c>
      <c r="O78" s="17">
        <v>0</v>
      </c>
      <c r="P78" s="17">
        <v>0</v>
      </c>
      <c r="Q78" s="17">
        <v>0.94902900000000001</v>
      </c>
      <c r="R78" s="17">
        <v>0.79663899999999999</v>
      </c>
      <c r="S78" s="17">
        <v>1.016273</v>
      </c>
      <c r="T78" s="17">
        <v>0.219634</v>
      </c>
      <c r="U78" s="17">
        <v>0.216117</v>
      </c>
      <c r="V78" s="17">
        <v>685</v>
      </c>
      <c r="W78" s="17">
        <v>0.30404100000000001</v>
      </c>
      <c r="X78" s="17">
        <v>486</v>
      </c>
      <c r="Y78" s="17">
        <v>0</v>
      </c>
      <c r="Z78" s="17">
        <v>0</v>
      </c>
      <c r="AA78" s="17">
        <v>0.33248800000000001</v>
      </c>
      <c r="AB78" s="17">
        <v>2.8673899999999999E-2</v>
      </c>
      <c r="AC78" s="17">
        <v>0.80293700000000001</v>
      </c>
      <c r="AD78" s="17">
        <v>0.25</v>
      </c>
      <c r="AE78" s="17">
        <v>1207.3</v>
      </c>
    </row>
    <row r="79" spans="1:31">
      <c r="A79" s="17">
        <v>66</v>
      </c>
      <c r="B79" s="19">
        <v>0.46134259259259264</v>
      </c>
      <c r="C79" s="17">
        <v>94.5</v>
      </c>
      <c r="D79" s="17">
        <v>16.3</v>
      </c>
      <c r="E79" s="17">
        <v>1.1542999999999999E-2</v>
      </c>
      <c r="F79" s="17">
        <v>0.55900000000000005</v>
      </c>
      <c r="G79" s="17">
        <v>0.90743600000000002</v>
      </c>
      <c r="H79" s="17">
        <v>0.77154199999999995</v>
      </c>
      <c r="I79" s="17">
        <v>0.97008000000000005</v>
      </c>
      <c r="J79" s="17">
        <v>0.19853699999999999</v>
      </c>
      <c r="K79" s="17">
        <v>0.20466100000000001</v>
      </c>
      <c r="L79" s="17">
        <v>735.9</v>
      </c>
      <c r="M79" s="17">
        <v>0.22917199999999999</v>
      </c>
      <c r="N79" s="17">
        <v>820</v>
      </c>
      <c r="O79" s="17">
        <v>0</v>
      </c>
      <c r="P79" s="17">
        <v>0</v>
      </c>
      <c r="Q79" s="17">
        <v>0.936608</v>
      </c>
      <c r="R79" s="17">
        <v>0.78895800000000005</v>
      </c>
      <c r="S79" s="17">
        <v>1.01176</v>
      </c>
      <c r="T79" s="17">
        <v>0.222801</v>
      </c>
      <c r="U79" s="17">
        <v>0.22021199999999999</v>
      </c>
      <c r="V79" s="17">
        <v>800</v>
      </c>
      <c r="W79" s="17">
        <v>0.19566500000000001</v>
      </c>
      <c r="X79" s="17">
        <v>589</v>
      </c>
      <c r="Y79" s="17">
        <v>0</v>
      </c>
      <c r="Z79" s="17">
        <v>0</v>
      </c>
      <c r="AA79" s="17">
        <v>0.338787</v>
      </c>
      <c r="AB79" s="17">
        <v>5.5868000000000001E-2</v>
      </c>
      <c r="AC79" s="17">
        <v>0.80140599999999995</v>
      </c>
      <c r="AD79" s="17">
        <v>0.25</v>
      </c>
      <c r="AE79" s="17">
        <v>1128.7</v>
      </c>
    </row>
    <row r="80" spans="1:31">
      <c r="A80" s="17">
        <v>67</v>
      </c>
      <c r="B80" s="19">
        <v>0.4613888888888889</v>
      </c>
      <c r="C80" s="17">
        <v>93.4</v>
      </c>
      <c r="D80" s="17">
        <v>17.2</v>
      </c>
      <c r="E80" s="17">
        <v>1.2588999999999999E-2</v>
      </c>
      <c r="F80" s="17">
        <v>0.60899999999999999</v>
      </c>
      <c r="G80" s="17">
        <v>0.92893800000000004</v>
      </c>
      <c r="H80" s="17">
        <v>0.77216399999999996</v>
      </c>
      <c r="I80" s="17">
        <v>0.97053699999999998</v>
      </c>
      <c r="J80" s="17">
        <v>0.19837299999999999</v>
      </c>
      <c r="K80" s="17">
        <v>0.20439499999999999</v>
      </c>
      <c r="L80" s="17">
        <v>744.6</v>
      </c>
      <c r="M80" s="17">
        <v>2.7018E-2</v>
      </c>
      <c r="N80" s="17">
        <v>568</v>
      </c>
      <c r="O80" s="17">
        <v>0</v>
      </c>
      <c r="P80" s="17">
        <v>0</v>
      </c>
      <c r="Q80" s="17">
        <v>0.94320499999999996</v>
      </c>
      <c r="R80" s="17">
        <v>0.79166899999999996</v>
      </c>
      <c r="S80" s="17">
        <v>1.0170570000000001</v>
      </c>
      <c r="T80" s="17">
        <v>0.225387</v>
      </c>
      <c r="U80" s="17">
        <v>0.221608</v>
      </c>
      <c r="V80" s="17">
        <v>797.4</v>
      </c>
      <c r="W80" s="17">
        <v>0.14163600000000001</v>
      </c>
      <c r="X80" s="17">
        <v>866</v>
      </c>
      <c r="Y80" s="17">
        <v>0</v>
      </c>
      <c r="Z80" s="17">
        <v>0</v>
      </c>
      <c r="AA80" s="17">
        <v>0.34093499999999999</v>
      </c>
      <c r="AB80" s="17">
        <v>4.1972000000000002E-2</v>
      </c>
      <c r="AC80" s="17">
        <v>0.80112899999999998</v>
      </c>
      <c r="AD80" s="17">
        <v>0.25</v>
      </c>
      <c r="AE80" s="17">
        <v>1115.5</v>
      </c>
    </row>
    <row r="81" spans="1:31">
      <c r="A81" s="17">
        <v>68</v>
      </c>
      <c r="B81" s="19">
        <v>0.46144675925925926</v>
      </c>
      <c r="C81" s="17">
        <v>92.5</v>
      </c>
      <c r="D81" s="17">
        <v>18.100000000000001</v>
      </c>
      <c r="E81" s="17">
        <v>1.1453E-2</v>
      </c>
      <c r="F81" s="17">
        <v>0.55400000000000005</v>
      </c>
      <c r="G81" s="17">
        <v>0.95811100000000005</v>
      </c>
      <c r="H81" s="17">
        <v>0.79891599999999996</v>
      </c>
      <c r="I81" s="17">
        <v>1.0123279999999999</v>
      </c>
      <c r="J81" s="17">
        <v>0.21341199999999999</v>
      </c>
      <c r="K81" s="17">
        <v>0.210813</v>
      </c>
      <c r="L81" s="17">
        <v>646.29999999999995</v>
      </c>
      <c r="M81" s="17">
        <v>0.127999</v>
      </c>
      <c r="N81" s="17">
        <v>625</v>
      </c>
      <c r="O81" s="17">
        <v>0</v>
      </c>
      <c r="P81" s="17">
        <v>0</v>
      </c>
      <c r="Q81" s="17">
        <v>0.94848699999999997</v>
      </c>
      <c r="R81" s="17">
        <v>0.80378899999999998</v>
      </c>
      <c r="S81" s="17">
        <v>1.0313840000000001</v>
      </c>
      <c r="T81" s="17">
        <v>0.22759499999999999</v>
      </c>
      <c r="U81" s="17">
        <v>0.22067000000000001</v>
      </c>
      <c r="V81" s="17">
        <v>696.2</v>
      </c>
      <c r="W81" s="17">
        <v>0.28492899999999999</v>
      </c>
      <c r="X81" s="17">
        <v>871</v>
      </c>
      <c r="Y81" s="17">
        <v>0</v>
      </c>
      <c r="Z81" s="17">
        <v>0</v>
      </c>
      <c r="AA81" s="17">
        <v>0.33949200000000002</v>
      </c>
      <c r="AB81" s="17">
        <v>4.2145000000000002E-2</v>
      </c>
      <c r="AC81" s="17">
        <v>0.81338100000000002</v>
      </c>
      <c r="AD81" s="17">
        <v>0.25</v>
      </c>
      <c r="AE81" s="17">
        <v>1285</v>
      </c>
    </row>
    <row r="82" spans="1:31">
      <c r="A82" s="17">
        <v>69</v>
      </c>
      <c r="B82" s="19">
        <v>0.46150462962962963</v>
      </c>
      <c r="C82" s="17">
        <v>91.6</v>
      </c>
      <c r="D82" s="17">
        <v>16.3</v>
      </c>
      <c r="E82" s="17">
        <v>1.2858E-2</v>
      </c>
      <c r="F82" s="17">
        <v>0.622</v>
      </c>
      <c r="G82" s="17">
        <v>0.94290300000000005</v>
      </c>
      <c r="H82" s="17">
        <v>0.82506500000000005</v>
      </c>
      <c r="I82" s="17">
        <v>1.0467709999999999</v>
      </c>
      <c r="J82" s="17">
        <v>0.22170599999999999</v>
      </c>
      <c r="K82" s="17">
        <v>0.21179999999999999</v>
      </c>
      <c r="L82" s="17">
        <v>766.8</v>
      </c>
      <c r="M82" s="17">
        <v>0.22917299999999999</v>
      </c>
      <c r="N82" s="17">
        <v>491</v>
      </c>
      <c r="O82" s="17">
        <v>0</v>
      </c>
      <c r="P82" s="17">
        <v>0</v>
      </c>
      <c r="Q82" s="17">
        <v>0.95626500000000003</v>
      </c>
      <c r="R82" s="17">
        <v>0.82452300000000001</v>
      </c>
      <c r="S82" s="17">
        <v>1.0714669999999999</v>
      </c>
      <c r="T82" s="17">
        <v>0.246944</v>
      </c>
      <c r="U82" s="17">
        <v>0.23047300000000001</v>
      </c>
      <c r="V82" s="17">
        <v>745.1</v>
      </c>
      <c r="W82" s="17">
        <v>0.199212</v>
      </c>
      <c r="X82" s="17">
        <v>600</v>
      </c>
      <c r="Y82" s="17">
        <v>0</v>
      </c>
      <c r="Z82" s="17">
        <v>0</v>
      </c>
      <c r="AA82" s="17">
        <v>0.35457300000000003</v>
      </c>
      <c r="AB82" s="17">
        <v>3.5632999999999998E-2</v>
      </c>
      <c r="AC82" s="17">
        <v>0.83332200000000001</v>
      </c>
      <c r="AD82" s="17">
        <v>0.25</v>
      </c>
      <c r="AE82" s="17">
        <v>1083.2</v>
      </c>
    </row>
    <row r="83" spans="1:31">
      <c r="A83" s="17">
        <v>70</v>
      </c>
      <c r="B83" s="19">
        <v>0.46156250000000004</v>
      </c>
      <c r="C83" s="17">
        <v>90.7</v>
      </c>
      <c r="D83" s="17">
        <v>18.100000000000001</v>
      </c>
      <c r="E83" s="17">
        <v>1.4756999999999999E-2</v>
      </c>
      <c r="F83" s="17">
        <v>0.71399999999999997</v>
      </c>
      <c r="G83" s="17">
        <v>0.95926699999999998</v>
      </c>
      <c r="H83" s="17">
        <v>0.85080800000000001</v>
      </c>
      <c r="I83" s="17">
        <v>1.1039650000000001</v>
      </c>
      <c r="J83" s="17">
        <v>0.25315700000000002</v>
      </c>
      <c r="K83" s="17">
        <v>0.22931599999999999</v>
      </c>
      <c r="L83" s="17">
        <v>696.6</v>
      </c>
      <c r="M83" s="17">
        <v>6.5230999999999997E-2</v>
      </c>
      <c r="N83" s="17">
        <v>513</v>
      </c>
      <c r="O83" s="17">
        <v>0</v>
      </c>
      <c r="P83" s="17">
        <v>0</v>
      </c>
      <c r="Q83" s="17">
        <v>0.95074199999999998</v>
      </c>
      <c r="R83" s="17">
        <v>0.82335800000000003</v>
      </c>
      <c r="S83" s="17">
        <v>1.116509</v>
      </c>
      <c r="T83" s="17">
        <v>0.29315099999999999</v>
      </c>
      <c r="U83" s="17">
        <v>0.26256000000000002</v>
      </c>
      <c r="V83" s="17">
        <v>791.9</v>
      </c>
      <c r="W83" s="17">
        <v>0.22911699999999999</v>
      </c>
      <c r="X83" s="17">
        <v>544</v>
      </c>
      <c r="Y83" s="17">
        <v>0</v>
      </c>
      <c r="Z83" s="17">
        <v>0</v>
      </c>
      <c r="AA83" s="17">
        <v>0.40393899999999999</v>
      </c>
      <c r="AB83" s="17">
        <v>3.7504099999999999E-2</v>
      </c>
      <c r="AC83" s="17">
        <v>0.83435199999999998</v>
      </c>
      <c r="AD83" s="17">
        <v>0.25</v>
      </c>
      <c r="AE83" s="17">
        <v>1192.3</v>
      </c>
    </row>
    <row r="84" spans="1:31">
      <c r="A84" s="17">
        <v>71</v>
      </c>
      <c r="B84" s="19">
        <v>0.46160879629629631</v>
      </c>
      <c r="C84" s="17">
        <v>89.8</v>
      </c>
      <c r="D84" s="17">
        <v>13.6</v>
      </c>
      <c r="E84" s="17">
        <v>9.5420000000000001E-3</v>
      </c>
      <c r="F84" s="17">
        <v>0.46200000000000002</v>
      </c>
      <c r="G84" s="17">
        <v>0.95377299999999998</v>
      </c>
      <c r="H84" s="17">
        <v>0.85989700000000002</v>
      </c>
      <c r="I84" s="17">
        <v>1.132336</v>
      </c>
      <c r="J84" s="17">
        <v>0.27243899999999999</v>
      </c>
      <c r="K84" s="17">
        <v>0.24059900000000001</v>
      </c>
      <c r="L84" s="17">
        <v>603.5</v>
      </c>
      <c r="M84" s="17">
        <v>2.8E-5</v>
      </c>
      <c r="N84" s="17">
        <v>698</v>
      </c>
      <c r="O84" s="17">
        <v>0</v>
      </c>
      <c r="P84" s="17">
        <v>0</v>
      </c>
      <c r="Q84" s="17">
        <v>0.96323899999999996</v>
      </c>
      <c r="R84" s="17">
        <v>0.87285500000000005</v>
      </c>
      <c r="S84" s="17">
        <v>1.1797839999999999</v>
      </c>
      <c r="T84" s="17">
        <v>0.30692900000000001</v>
      </c>
      <c r="U84" s="17">
        <v>0.26015700000000003</v>
      </c>
      <c r="V84" s="17">
        <v>687.8</v>
      </c>
      <c r="W84" s="17">
        <v>0.14688300000000001</v>
      </c>
      <c r="X84" s="17">
        <v>769</v>
      </c>
      <c r="Y84" s="17">
        <v>0</v>
      </c>
      <c r="Z84" s="17">
        <v>0</v>
      </c>
      <c r="AA84" s="17">
        <v>0.40024100000000001</v>
      </c>
      <c r="AB84" s="17">
        <v>3.3278200000000001E-2</v>
      </c>
      <c r="AC84" s="17">
        <v>0.88306899999999999</v>
      </c>
      <c r="AD84" s="17">
        <v>0.25</v>
      </c>
      <c r="AE84" s="17">
        <v>1376.3</v>
      </c>
    </row>
    <row r="85" spans="1:31">
      <c r="A85" s="17">
        <v>72</v>
      </c>
      <c r="B85" s="19">
        <v>0.46166666666666667</v>
      </c>
      <c r="C85" s="17">
        <v>88.9</v>
      </c>
      <c r="D85" s="17">
        <v>12.7</v>
      </c>
      <c r="E85" s="17">
        <v>1.0408000000000001E-2</v>
      </c>
      <c r="F85" s="17">
        <v>0.504</v>
      </c>
      <c r="G85" s="17">
        <v>0.97104800000000002</v>
      </c>
      <c r="H85" s="17">
        <v>0.87814099999999995</v>
      </c>
      <c r="I85" s="17">
        <v>1.166568</v>
      </c>
      <c r="J85" s="17">
        <v>0.28842699999999999</v>
      </c>
      <c r="K85" s="17">
        <v>0.24724399999999999</v>
      </c>
      <c r="L85" s="17">
        <v>643.5</v>
      </c>
      <c r="M85" s="17">
        <v>0.19430700000000001</v>
      </c>
      <c r="N85" s="17">
        <v>535</v>
      </c>
      <c r="O85" s="17">
        <v>0</v>
      </c>
      <c r="P85" s="17">
        <v>0</v>
      </c>
      <c r="Q85" s="17">
        <v>0.97887999999999997</v>
      </c>
      <c r="R85" s="17">
        <v>0.85608899999999999</v>
      </c>
      <c r="S85" s="17">
        <v>1.1938059999999999</v>
      </c>
      <c r="T85" s="17">
        <v>0.33771600000000002</v>
      </c>
      <c r="U85" s="17">
        <v>0.28288999999999997</v>
      </c>
      <c r="V85" s="17">
        <v>690</v>
      </c>
      <c r="W85" s="17">
        <v>1.4697999999999999E-2</v>
      </c>
      <c r="X85" s="17">
        <v>456</v>
      </c>
      <c r="Y85" s="17">
        <v>0</v>
      </c>
      <c r="Z85" s="17">
        <v>0</v>
      </c>
      <c r="AA85" s="17">
        <v>0.43521599999999999</v>
      </c>
      <c r="AB85" s="17">
        <v>2.5605699999999999E-2</v>
      </c>
      <c r="AC85" s="17">
        <v>0.86473699999999998</v>
      </c>
      <c r="AD85" s="17">
        <v>0.25</v>
      </c>
      <c r="AE85" s="17">
        <v>1290.8</v>
      </c>
    </row>
    <row r="86" spans="1:31">
      <c r="A86" s="17">
        <v>73</v>
      </c>
      <c r="B86" s="19">
        <v>0.46172453703703703</v>
      </c>
      <c r="C86" s="17">
        <v>87.8</v>
      </c>
      <c r="D86" s="17">
        <v>10.9</v>
      </c>
      <c r="E86" s="17">
        <v>8.2959999999999996E-3</v>
      </c>
      <c r="F86" s="17">
        <v>0.40100000000000002</v>
      </c>
      <c r="G86" s="17">
        <v>0.95553100000000002</v>
      </c>
      <c r="H86" s="17">
        <v>0.89910000000000001</v>
      </c>
      <c r="I86" s="17">
        <v>1.2153609999999999</v>
      </c>
      <c r="J86" s="17">
        <v>0.31625999999999999</v>
      </c>
      <c r="K86" s="17">
        <v>0.26021899999999998</v>
      </c>
      <c r="L86" s="17">
        <v>607.20000000000005</v>
      </c>
      <c r="M86" s="17">
        <v>2.1999999999999999E-5</v>
      </c>
      <c r="N86" s="17">
        <v>709</v>
      </c>
      <c r="O86" s="17">
        <v>0</v>
      </c>
      <c r="P86" s="17">
        <v>0</v>
      </c>
      <c r="Q86" s="17">
        <v>0.97152099999999997</v>
      </c>
      <c r="R86" s="17">
        <v>0.90306299999999995</v>
      </c>
      <c r="S86" s="17">
        <v>1.252996</v>
      </c>
      <c r="T86" s="17">
        <v>0.34993299999999999</v>
      </c>
      <c r="U86" s="17">
        <v>0.279277</v>
      </c>
      <c r="V86" s="17">
        <v>590.4</v>
      </c>
      <c r="W86" s="17">
        <v>6.9999999999999999E-6</v>
      </c>
      <c r="X86" s="17">
        <v>530</v>
      </c>
      <c r="Y86" s="17">
        <v>0</v>
      </c>
      <c r="Z86" s="17">
        <v>0</v>
      </c>
      <c r="AA86" s="17">
        <v>0.42965700000000001</v>
      </c>
      <c r="AB86" s="17">
        <v>2.7393399999999998E-2</v>
      </c>
      <c r="AC86" s="17">
        <v>0.91264900000000004</v>
      </c>
      <c r="AD86" s="17">
        <v>0.25</v>
      </c>
      <c r="AE86" s="17">
        <v>1367.8</v>
      </c>
    </row>
    <row r="87" spans="1:31">
      <c r="A87" s="17">
        <v>74</v>
      </c>
      <c r="B87" s="19">
        <v>0.46178240740740745</v>
      </c>
      <c r="C87" s="17">
        <v>86.9</v>
      </c>
      <c r="D87" s="17">
        <v>11.8</v>
      </c>
      <c r="E87" s="17">
        <v>1.0468E-2</v>
      </c>
      <c r="F87" s="17">
        <v>0.50700000000000001</v>
      </c>
      <c r="G87" s="17">
        <v>0.95886199999999999</v>
      </c>
      <c r="H87" s="17">
        <v>0.91046199999999999</v>
      </c>
      <c r="I87" s="17">
        <v>1.21374</v>
      </c>
      <c r="J87" s="17">
        <v>0.30327799999999999</v>
      </c>
      <c r="K87" s="17">
        <v>0.24987000000000001</v>
      </c>
      <c r="L87" s="17">
        <v>645.9</v>
      </c>
      <c r="M87" s="17">
        <v>1.9000000000000001E-5</v>
      </c>
      <c r="N87" s="17">
        <v>474</v>
      </c>
      <c r="O87" s="17">
        <v>0</v>
      </c>
      <c r="P87" s="17">
        <v>0</v>
      </c>
      <c r="Q87" s="17">
        <v>0.97188300000000005</v>
      </c>
      <c r="R87" s="17">
        <v>0.89837</v>
      </c>
      <c r="S87" s="17">
        <v>1.290529</v>
      </c>
      <c r="T87" s="17">
        <v>0.39215899999999998</v>
      </c>
      <c r="U87" s="17">
        <v>0.30387500000000001</v>
      </c>
      <c r="V87" s="17">
        <v>669.4</v>
      </c>
      <c r="W87" s="17">
        <v>6.9350999999999996E-2</v>
      </c>
      <c r="X87" s="17">
        <v>382</v>
      </c>
      <c r="Y87" s="17">
        <v>0</v>
      </c>
      <c r="Z87" s="17">
        <v>0</v>
      </c>
      <c r="AA87" s="17">
        <v>0.467499</v>
      </c>
      <c r="AB87" s="17">
        <v>2.1239000000000001E-2</v>
      </c>
      <c r="AC87" s="17">
        <v>0.90669900000000003</v>
      </c>
      <c r="AD87" s="17">
        <v>0.25</v>
      </c>
      <c r="AE87" s="17">
        <v>1285.9000000000001</v>
      </c>
    </row>
    <row r="88" spans="1:31">
      <c r="A88" s="17">
        <v>75</v>
      </c>
      <c r="B88" s="19">
        <v>0.46184027777777775</v>
      </c>
      <c r="C88" s="17">
        <v>85.8</v>
      </c>
      <c r="D88" s="17">
        <v>19.899999999999999</v>
      </c>
      <c r="E88" s="17">
        <v>1.7239000000000001E-2</v>
      </c>
      <c r="F88" s="17">
        <v>0.83399999999999996</v>
      </c>
      <c r="G88" s="17">
        <v>0.95217300000000005</v>
      </c>
      <c r="H88" s="17">
        <v>0.93043799999999999</v>
      </c>
      <c r="I88" s="17">
        <v>1.2027289999999999</v>
      </c>
      <c r="J88" s="17">
        <v>0.27228999999999998</v>
      </c>
      <c r="K88" s="17">
        <v>0.22639400000000001</v>
      </c>
      <c r="L88" s="17">
        <v>738.9</v>
      </c>
      <c r="M88" s="17">
        <v>0.32729799999999998</v>
      </c>
      <c r="N88" s="17">
        <v>965</v>
      </c>
      <c r="O88" s="17">
        <v>0</v>
      </c>
      <c r="P88" s="17">
        <v>0</v>
      </c>
      <c r="Q88" s="17">
        <v>0.97043299999999999</v>
      </c>
      <c r="R88" s="17">
        <v>0.92754499999999995</v>
      </c>
      <c r="S88" s="17">
        <v>1.278751</v>
      </c>
      <c r="T88" s="17">
        <v>0.35120600000000002</v>
      </c>
      <c r="U88" s="17">
        <v>0.274648</v>
      </c>
      <c r="V88" s="17">
        <v>672.4</v>
      </c>
      <c r="W88" s="17">
        <v>2.7827000000000001E-2</v>
      </c>
      <c r="X88" s="17">
        <v>618</v>
      </c>
      <c r="Y88" s="17">
        <v>0</v>
      </c>
      <c r="Z88" s="17">
        <v>0</v>
      </c>
      <c r="AA88" s="17">
        <v>0.42253499999999999</v>
      </c>
      <c r="AB88" s="17">
        <v>7.8757199999999999E-2</v>
      </c>
      <c r="AC88" s="17">
        <v>0.95520499999999997</v>
      </c>
      <c r="AD88" s="17">
        <v>0.25</v>
      </c>
      <c r="AE88" s="17">
        <v>1124.0999999999999</v>
      </c>
    </row>
    <row r="89" spans="1:31">
      <c r="A89" s="17">
        <v>76</v>
      </c>
      <c r="B89" s="19">
        <v>0.46188657407407407</v>
      </c>
      <c r="C89" s="17">
        <v>84.9</v>
      </c>
      <c r="D89" s="17">
        <v>22.6</v>
      </c>
      <c r="E89" s="17">
        <v>1.9231999999999999E-2</v>
      </c>
      <c r="F89" s="17">
        <v>0.93100000000000005</v>
      </c>
      <c r="G89" s="17">
        <v>0.94736600000000004</v>
      </c>
      <c r="H89" s="17">
        <v>0.95367299999999999</v>
      </c>
      <c r="I89" s="17">
        <v>1.2341869999999999</v>
      </c>
      <c r="J89" s="17">
        <v>0.28051300000000001</v>
      </c>
      <c r="K89" s="17">
        <v>0.22728599999999999</v>
      </c>
      <c r="L89" s="17">
        <v>690.5</v>
      </c>
      <c r="M89" s="17">
        <v>0.108865</v>
      </c>
      <c r="N89" s="17">
        <v>526</v>
      </c>
      <c r="O89" s="17">
        <v>0</v>
      </c>
      <c r="P89" s="17">
        <v>0</v>
      </c>
      <c r="Q89" s="17">
        <v>0.96877500000000005</v>
      </c>
      <c r="R89" s="17">
        <v>0.927338</v>
      </c>
      <c r="S89" s="17">
        <v>1.2860910000000001</v>
      </c>
      <c r="T89" s="17">
        <v>0.35875299999999999</v>
      </c>
      <c r="U89" s="17">
        <v>0.27894799999999997</v>
      </c>
      <c r="V89" s="17">
        <v>708.7</v>
      </c>
      <c r="W89" s="17">
        <v>0.193436</v>
      </c>
      <c r="X89" s="17">
        <v>512</v>
      </c>
      <c r="Y89" s="17">
        <v>0</v>
      </c>
      <c r="Z89" s="17">
        <v>0</v>
      </c>
      <c r="AA89" s="17">
        <v>0.429151</v>
      </c>
      <c r="AB89" s="17">
        <v>4.7115700000000003E-2</v>
      </c>
      <c r="AC89" s="17">
        <v>0.944241</v>
      </c>
      <c r="AD89" s="17">
        <v>0.25</v>
      </c>
      <c r="AE89" s="17">
        <v>1202.9000000000001</v>
      </c>
    </row>
    <row r="90" spans="1:31">
      <c r="A90" s="17">
        <v>77</v>
      </c>
      <c r="B90" s="19">
        <v>0.46194444444444444</v>
      </c>
      <c r="C90" s="17">
        <v>84</v>
      </c>
      <c r="D90" s="17">
        <v>22.6</v>
      </c>
      <c r="E90" s="17">
        <v>1.9213000000000001E-2</v>
      </c>
      <c r="F90" s="17">
        <v>0.93</v>
      </c>
      <c r="G90" s="17">
        <v>0.94804100000000002</v>
      </c>
      <c r="H90" s="17">
        <v>0.94130800000000003</v>
      </c>
      <c r="I90" s="17">
        <v>1.246982</v>
      </c>
      <c r="J90" s="17">
        <v>0.305674</v>
      </c>
      <c r="K90" s="17">
        <v>0.24513099999999999</v>
      </c>
      <c r="L90" s="17">
        <v>660.8</v>
      </c>
      <c r="M90" s="17">
        <v>0.14482400000000001</v>
      </c>
      <c r="N90" s="17">
        <v>689</v>
      </c>
      <c r="O90" s="17">
        <v>0</v>
      </c>
      <c r="P90" s="17">
        <v>0</v>
      </c>
      <c r="Q90" s="17">
        <v>0.96820300000000004</v>
      </c>
      <c r="R90" s="17">
        <v>0.91874299999999998</v>
      </c>
      <c r="S90" s="17">
        <v>1.302602</v>
      </c>
      <c r="T90" s="17">
        <v>0.38385900000000001</v>
      </c>
      <c r="U90" s="17">
        <v>0.294686</v>
      </c>
      <c r="V90" s="17">
        <v>750.4</v>
      </c>
      <c r="W90" s="17">
        <v>6.8652000000000005E-2</v>
      </c>
      <c r="X90" s="17">
        <v>589</v>
      </c>
      <c r="Y90" s="17">
        <v>0</v>
      </c>
      <c r="Z90" s="17">
        <v>0</v>
      </c>
      <c r="AA90" s="17">
        <v>0.45336399999999999</v>
      </c>
      <c r="AB90" s="17">
        <v>5.84048E-2</v>
      </c>
      <c r="AC90" s="17">
        <v>0.94116200000000005</v>
      </c>
      <c r="AD90" s="17">
        <v>0.25</v>
      </c>
      <c r="AE90" s="17">
        <v>1256.9000000000001</v>
      </c>
    </row>
    <row r="91" spans="1:31">
      <c r="A91" s="17">
        <v>78</v>
      </c>
      <c r="B91" s="19">
        <v>0.46200231481481485</v>
      </c>
      <c r="C91" s="17">
        <v>83</v>
      </c>
      <c r="D91" s="17">
        <v>22.6</v>
      </c>
      <c r="E91" s="17">
        <v>1.9245999999999999E-2</v>
      </c>
      <c r="F91" s="17">
        <v>0.93100000000000005</v>
      </c>
      <c r="G91" s="17">
        <v>0.96271899999999999</v>
      </c>
      <c r="H91" s="17">
        <v>0.95475399999999999</v>
      </c>
      <c r="I91" s="17">
        <v>1.23515</v>
      </c>
      <c r="J91" s="17">
        <v>0.28039599999999998</v>
      </c>
      <c r="K91" s="17">
        <v>0.22701299999999999</v>
      </c>
      <c r="L91" s="17">
        <v>689.4</v>
      </c>
      <c r="M91" s="17">
        <v>0.35686800000000002</v>
      </c>
      <c r="N91" s="17">
        <v>524</v>
      </c>
      <c r="O91" s="17">
        <v>0</v>
      </c>
      <c r="P91" s="17">
        <v>0</v>
      </c>
      <c r="Q91" s="17">
        <v>0.97631900000000005</v>
      </c>
      <c r="R91" s="17">
        <v>0.94622899999999999</v>
      </c>
      <c r="S91" s="17">
        <v>1.3133490000000001</v>
      </c>
      <c r="T91" s="17">
        <v>0.36712</v>
      </c>
      <c r="U91" s="17">
        <v>0.27953</v>
      </c>
      <c r="V91" s="17">
        <v>747</v>
      </c>
      <c r="W91" s="17">
        <v>0.34609099999999998</v>
      </c>
      <c r="X91" s="17">
        <v>483</v>
      </c>
      <c r="Y91" s="17">
        <v>0</v>
      </c>
      <c r="Z91" s="17">
        <v>0</v>
      </c>
      <c r="AA91" s="17">
        <v>0.43004599999999998</v>
      </c>
      <c r="AB91" s="17">
        <v>4.6878900000000001E-2</v>
      </c>
      <c r="AC91" s="17">
        <v>0.96343900000000005</v>
      </c>
      <c r="AD91" s="17">
        <v>0.25</v>
      </c>
      <c r="AE91" s="17">
        <v>1204.8</v>
      </c>
    </row>
    <row r="92" spans="1:31">
      <c r="A92" s="17">
        <v>79</v>
      </c>
      <c r="B92" s="19">
        <v>0.46206018518518516</v>
      </c>
      <c r="C92" s="17">
        <v>82.3</v>
      </c>
      <c r="D92" s="17">
        <v>20.8</v>
      </c>
      <c r="E92" s="17">
        <v>1.9532000000000001E-2</v>
      </c>
      <c r="F92" s="17">
        <v>0.94499999999999995</v>
      </c>
      <c r="G92" s="17">
        <v>0.95841299999999996</v>
      </c>
      <c r="H92" s="17">
        <v>0.93664599999999998</v>
      </c>
      <c r="I92" s="17">
        <v>1.2558530000000001</v>
      </c>
      <c r="J92" s="17">
        <v>0.31920700000000002</v>
      </c>
      <c r="K92" s="17">
        <v>0.25417600000000001</v>
      </c>
      <c r="L92" s="17">
        <v>692.9</v>
      </c>
      <c r="M92" s="17">
        <v>0.160722</v>
      </c>
      <c r="N92" s="17">
        <v>444</v>
      </c>
      <c r="O92" s="17">
        <v>0</v>
      </c>
      <c r="P92" s="17">
        <v>0</v>
      </c>
      <c r="Q92" s="17">
        <v>0.97022200000000003</v>
      </c>
      <c r="R92" s="17">
        <v>0.91912199999999999</v>
      </c>
      <c r="S92" s="17">
        <v>1.319985</v>
      </c>
      <c r="T92" s="17">
        <v>0.40086300000000002</v>
      </c>
      <c r="U92" s="17">
        <v>0.30368800000000001</v>
      </c>
      <c r="V92" s="17">
        <v>800</v>
      </c>
      <c r="W92" s="17">
        <v>1.1900000000000001E-4</v>
      </c>
      <c r="X92" s="17">
        <v>568</v>
      </c>
      <c r="Y92" s="17">
        <v>0</v>
      </c>
      <c r="Z92" s="17">
        <v>0</v>
      </c>
      <c r="AA92" s="17">
        <v>0.46721200000000002</v>
      </c>
      <c r="AB92" s="17">
        <v>3.7152699999999997E-2</v>
      </c>
      <c r="AC92" s="17">
        <v>0.93401500000000004</v>
      </c>
      <c r="AD92" s="17">
        <v>0.25</v>
      </c>
      <c r="AE92" s="17">
        <v>1198.7</v>
      </c>
    </row>
    <row r="93" spans="1:31">
      <c r="A93" s="17">
        <v>80</v>
      </c>
      <c r="B93" s="19">
        <v>0.46210648148148148</v>
      </c>
      <c r="C93" s="17">
        <v>81.400000000000006</v>
      </c>
      <c r="D93" s="17">
        <v>19.899999999999999</v>
      </c>
      <c r="E93" s="17">
        <v>1.7731E-2</v>
      </c>
      <c r="F93" s="17">
        <v>0.85799999999999998</v>
      </c>
      <c r="G93" s="17">
        <v>0.96845400000000004</v>
      </c>
      <c r="H93" s="17">
        <v>0.95847000000000004</v>
      </c>
      <c r="I93" s="17">
        <v>1.3070539999999999</v>
      </c>
      <c r="J93" s="17">
        <v>0.34858299999999998</v>
      </c>
      <c r="K93" s="17">
        <v>0.26669399999999999</v>
      </c>
      <c r="L93" s="17">
        <v>694.2</v>
      </c>
      <c r="M93" s="17">
        <v>1.13E-4</v>
      </c>
      <c r="N93" s="17">
        <v>615</v>
      </c>
      <c r="O93" s="17">
        <v>0</v>
      </c>
      <c r="P93" s="17">
        <v>0</v>
      </c>
      <c r="Q93" s="17">
        <v>0.98253100000000004</v>
      </c>
      <c r="R93" s="17">
        <v>0.95921199999999995</v>
      </c>
      <c r="S93" s="17">
        <v>1.3532329999999999</v>
      </c>
      <c r="T93" s="17">
        <v>0.39402100000000001</v>
      </c>
      <c r="U93" s="17">
        <v>0.29116999999999998</v>
      </c>
      <c r="V93" s="17">
        <v>776.9</v>
      </c>
      <c r="W93" s="17">
        <v>0.22917999999999999</v>
      </c>
      <c r="X93" s="17">
        <v>583</v>
      </c>
      <c r="Y93" s="17">
        <v>0</v>
      </c>
      <c r="Z93" s="17">
        <v>0</v>
      </c>
      <c r="AA93" s="17">
        <v>0.44795400000000002</v>
      </c>
      <c r="AB93" s="17">
        <v>4.8667299999999997E-2</v>
      </c>
      <c r="AC93" s="17">
        <v>0.97838800000000004</v>
      </c>
      <c r="AD93" s="17">
        <v>0.25</v>
      </c>
      <c r="AE93" s="17">
        <v>1196.5</v>
      </c>
    </row>
    <row r="94" spans="1:31">
      <c r="A94" s="17">
        <v>81</v>
      </c>
      <c r="B94" s="19">
        <v>0.46216435185185184</v>
      </c>
      <c r="C94" s="17">
        <v>80.7</v>
      </c>
      <c r="D94" s="17">
        <v>19.899999999999999</v>
      </c>
      <c r="E94" s="17">
        <v>1.8849999999999999E-2</v>
      </c>
      <c r="F94" s="17">
        <v>0.91200000000000003</v>
      </c>
      <c r="G94" s="17">
        <v>0.96247899999999997</v>
      </c>
      <c r="H94" s="17">
        <v>0.96908799999999995</v>
      </c>
      <c r="I94" s="17">
        <v>1.3331310000000001</v>
      </c>
      <c r="J94" s="17">
        <v>0.36404399999999998</v>
      </c>
      <c r="K94" s="17">
        <v>0.27307399999999998</v>
      </c>
      <c r="L94" s="17">
        <v>694.3</v>
      </c>
      <c r="M94" s="17">
        <v>0.24648700000000001</v>
      </c>
      <c r="N94" s="17">
        <v>588</v>
      </c>
      <c r="O94" s="17">
        <v>0</v>
      </c>
      <c r="P94" s="17">
        <v>0</v>
      </c>
      <c r="Q94" s="17">
        <v>0.97380999999999995</v>
      </c>
      <c r="R94" s="17">
        <v>0.98761399999999999</v>
      </c>
      <c r="S94" s="17">
        <v>1.428922</v>
      </c>
      <c r="T94" s="17">
        <v>0.44130799999999998</v>
      </c>
      <c r="U94" s="17">
        <v>0.30884</v>
      </c>
      <c r="V94" s="17">
        <v>705.8</v>
      </c>
      <c r="W94" s="17">
        <v>0.160051</v>
      </c>
      <c r="X94" s="17">
        <v>494</v>
      </c>
      <c r="Y94" s="17">
        <v>0</v>
      </c>
      <c r="Z94" s="17">
        <v>0</v>
      </c>
      <c r="AA94" s="17">
        <v>0.475138</v>
      </c>
      <c r="AB94" s="17">
        <v>4.6685499999999998E-2</v>
      </c>
      <c r="AC94" s="17">
        <v>1.0082199999999999</v>
      </c>
      <c r="AD94" s="17">
        <v>0.25</v>
      </c>
      <c r="AE94" s="17">
        <v>1196.2</v>
      </c>
    </row>
    <row r="95" spans="1:31">
      <c r="A95" s="17">
        <v>82</v>
      </c>
      <c r="B95" s="19">
        <v>0.46222222222222226</v>
      </c>
      <c r="C95" s="17">
        <v>79.8</v>
      </c>
      <c r="D95" s="17">
        <v>16.3</v>
      </c>
      <c r="E95" s="17">
        <v>1.4406E-2</v>
      </c>
      <c r="F95" s="17">
        <v>0.69699999999999995</v>
      </c>
      <c r="G95" s="17">
        <v>0.97233899999999995</v>
      </c>
      <c r="H95" s="17">
        <v>0.99534999999999996</v>
      </c>
      <c r="I95" s="17">
        <v>1.394171</v>
      </c>
      <c r="J95" s="17">
        <v>0.39882099999999998</v>
      </c>
      <c r="K95" s="17">
        <v>0.28606300000000001</v>
      </c>
      <c r="L95" s="17">
        <v>654.1</v>
      </c>
      <c r="M95" s="17">
        <v>3.4313999999999997E-2</v>
      </c>
      <c r="N95" s="17">
        <v>919</v>
      </c>
      <c r="O95" s="17">
        <v>0</v>
      </c>
      <c r="P95" s="17">
        <v>0</v>
      </c>
      <c r="Q95" s="17">
        <v>0.96914400000000001</v>
      </c>
      <c r="R95" s="17">
        <v>0.99392100000000005</v>
      </c>
      <c r="S95" s="17">
        <v>1.4386699999999999</v>
      </c>
      <c r="T95" s="17">
        <v>0.44474999999999998</v>
      </c>
      <c r="U95" s="17">
        <v>0.309139</v>
      </c>
      <c r="V95" s="17">
        <v>703.8</v>
      </c>
      <c r="W95" s="17">
        <v>3.5573E-2</v>
      </c>
      <c r="X95" s="17">
        <v>676</v>
      </c>
      <c r="Y95" s="17">
        <v>0</v>
      </c>
      <c r="Z95" s="17">
        <v>0</v>
      </c>
      <c r="AA95" s="17">
        <v>0.47559899999999999</v>
      </c>
      <c r="AB95" s="17">
        <v>5.5677900000000002E-2</v>
      </c>
      <c r="AC95" s="17">
        <v>1.01868</v>
      </c>
      <c r="AD95" s="17">
        <v>0.25</v>
      </c>
      <c r="AE95" s="17">
        <v>1269.8</v>
      </c>
    </row>
    <row r="96" spans="1:31">
      <c r="A96" s="17">
        <v>83</v>
      </c>
      <c r="B96" s="19">
        <v>0.46228009259259256</v>
      </c>
      <c r="C96" s="17">
        <v>78.900000000000006</v>
      </c>
      <c r="D96" s="17">
        <v>17.2</v>
      </c>
      <c r="E96" s="17">
        <v>1.6657000000000002E-2</v>
      </c>
      <c r="F96" s="17">
        <v>0.80600000000000005</v>
      </c>
      <c r="G96" s="17">
        <v>0.974908</v>
      </c>
      <c r="H96" s="17">
        <v>0.995896</v>
      </c>
      <c r="I96" s="17">
        <v>1.372744</v>
      </c>
      <c r="J96" s="17">
        <v>0.37684800000000002</v>
      </c>
      <c r="K96" s="17">
        <v>0.27452199999999999</v>
      </c>
      <c r="L96" s="17">
        <v>692.7</v>
      </c>
      <c r="M96" s="17">
        <v>0.14605299999999999</v>
      </c>
      <c r="N96" s="17">
        <v>435</v>
      </c>
      <c r="O96" s="17">
        <v>0</v>
      </c>
      <c r="P96" s="17">
        <v>0</v>
      </c>
      <c r="Q96" s="17">
        <v>0.97843599999999997</v>
      </c>
      <c r="R96" s="17">
        <v>1.016378</v>
      </c>
      <c r="S96" s="17">
        <v>1.4758990000000001</v>
      </c>
      <c r="T96" s="17">
        <v>0.45952100000000001</v>
      </c>
      <c r="U96" s="17">
        <v>0.31135000000000002</v>
      </c>
      <c r="V96" s="17">
        <v>691.9</v>
      </c>
      <c r="W96" s="17">
        <v>9.5672999999999994E-2</v>
      </c>
      <c r="X96" s="17">
        <v>493</v>
      </c>
      <c r="Y96" s="17">
        <v>0</v>
      </c>
      <c r="Z96" s="17">
        <v>0</v>
      </c>
      <c r="AA96" s="17">
        <v>0.47899999999999998</v>
      </c>
      <c r="AB96" s="17">
        <v>3.0265500000000001E-2</v>
      </c>
      <c r="AC96" s="17">
        <v>1.0302899999999999</v>
      </c>
      <c r="AD96" s="17">
        <v>0.25</v>
      </c>
      <c r="AE96" s="17">
        <v>1199</v>
      </c>
    </row>
    <row r="97" spans="1:31">
      <c r="A97" s="17">
        <v>84</v>
      </c>
      <c r="B97" s="19">
        <v>0.46233796296296298</v>
      </c>
      <c r="C97" s="17">
        <v>77.900000000000006</v>
      </c>
      <c r="D97" s="17">
        <v>18.100000000000001</v>
      </c>
      <c r="E97" s="17">
        <v>1.6535999999999999E-2</v>
      </c>
      <c r="F97" s="17">
        <v>0.8</v>
      </c>
      <c r="G97" s="17">
        <v>0.97544299999999995</v>
      </c>
      <c r="H97" s="17">
        <v>1.0262560000000001</v>
      </c>
      <c r="I97" s="17">
        <v>1.429222</v>
      </c>
      <c r="J97" s="17">
        <v>0.40296599999999999</v>
      </c>
      <c r="K97" s="17">
        <v>0.28194799999999998</v>
      </c>
      <c r="L97" s="17">
        <v>643.70000000000005</v>
      </c>
      <c r="M97" s="17">
        <v>0.110804</v>
      </c>
      <c r="N97" s="17">
        <v>338</v>
      </c>
      <c r="O97" s="17">
        <v>0</v>
      </c>
      <c r="P97" s="17">
        <v>0</v>
      </c>
      <c r="Q97" s="17">
        <v>0.98354600000000003</v>
      </c>
      <c r="R97" s="17">
        <v>1.0295190000000001</v>
      </c>
      <c r="S97" s="17">
        <v>1.5001089999999999</v>
      </c>
      <c r="T97" s="17">
        <v>0.47059000000000001</v>
      </c>
      <c r="U97" s="17">
        <v>0.31370399999999998</v>
      </c>
      <c r="V97" s="17">
        <v>635.4</v>
      </c>
      <c r="W97" s="17">
        <v>0.11761000000000001</v>
      </c>
      <c r="X97" s="17">
        <v>473</v>
      </c>
      <c r="Y97" s="17">
        <v>0</v>
      </c>
      <c r="Z97" s="17">
        <v>0</v>
      </c>
      <c r="AA97" s="17">
        <v>0.48262100000000002</v>
      </c>
      <c r="AB97" s="17">
        <v>2.3146199999999999E-2</v>
      </c>
      <c r="AC97" s="17">
        <v>1.0404100000000001</v>
      </c>
      <c r="AD97" s="17">
        <v>0.25</v>
      </c>
      <c r="AE97" s="17">
        <v>1290.3</v>
      </c>
    </row>
    <row r="98" spans="1:31">
      <c r="A98" s="17">
        <v>85</v>
      </c>
      <c r="B98" s="19">
        <v>0.46238425925925924</v>
      </c>
      <c r="C98" s="17">
        <v>77</v>
      </c>
      <c r="D98" s="17">
        <v>15.4</v>
      </c>
      <c r="E98" s="17">
        <v>1.3853000000000001E-2</v>
      </c>
      <c r="F98" s="17">
        <v>0.67</v>
      </c>
      <c r="G98" s="17">
        <v>0.97513000000000005</v>
      </c>
      <c r="H98" s="17">
        <v>1.0561830000000001</v>
      </c>
      <c r="I98" s="17">
        <v>1.4571099999999999</v>
      </c>
      <c r="J98" s="17">
        <v>0.40092800000000001</v>
      </c>
      <c r="K98" s="17">
        <v>0.27515299999999998</v>
      </c>
      <c r="L98" s="17">
        <v>607.29999999999995</v>
      </c>
      <c r="M98" s="17">
        <v>7.4543999999999999E-2</v>
      </c>
      <c r="N98" s="17">
        <v>477</v>
      </c>
      <c r="O98" s="17">
        <v>0</v>
      </c>
      <c r="P98" s="17">
        <v>0</v>
      </c>
      <c r="Q98" s="17">
        <v>0.980935</v>
      </c>
      <c r="R98" s="17">
        <v>1.029944</v>
      </c>
      <c r="S98" s="17">
        <v>1.534313</v>
      </c>
      <c r="T98" s="17">
        <v>0.50436899999999996</v>
      </c>
      <c r="U98" s="17">
        <v>0.32872600000000002</v>
      </c>
      <c r="V98" s="17">
        <v>638.6</v>
      </c>
      <c r="W98" s="17">
        <v>9.1000000000000003E-5</v>
      </c>
      <c r="X98" s="17">
        <v>713</v>
      </c>
      <c r="Y98" s="17">
        <v>0</v>
      </c>
      <c r="Z98" s="17">
        <v>0</v>
      </c>
      <c r="AA98" s="17">
        <v>0.50573299999999999</v>
      </c>
      <c r="AB98" s="17">
        <v>2.6135700000000001E-2</v>
      </c>
      <c r="AC98" s="17">
        <v>1.0431299999999999</v>
      </c>
      <c r="AD98" s="17">
        <v>0.25</v>
      </c>
      <c r="AE98" s="17">
        <v>1367.7</v>
      </c>
    </row>
    <row r="99" spans="1:31">
      <c r="A99" s="17">
        <v>86</v>
      </c>
      <c r="B99" s="19">
        <v>0.46244212962962966</v>
      </c>
      <c r="C99" s="17">
        <v>76.099999999999994</v>
      </c>
      <c r="D99" s="17">
        <v>17.2</v>
      </c>
      <c r="E99" s="17">
        <v>1.7461999999999998E-2</v>
      </c>
      <c r="F99" s="17">
        <v>0.84499999999999997</v>
      </c>
      <c r="G99" s="17">
        <v>0.96478900000000001</v>
      </c>
      <c r="H99" s="17">
        <v>1.0782449999999999</v>
      </c>
      <c r="I99" s="17">
        <v>1.454996</v>
      </c>
      <c r="J99" s="17">
        <v>0.376751</v>
      </c>
      <c r="K99" s="17">
        <v>0.258936</v>
      </c>
      <c r="L99" s="17">
        <v>698.1</v>
      </c>
      <c r="M99" s="17">
        <v>0.18135799999999999</v>
      </c>
      <c r="N99" s="17">
        <v>804</v>
      </c>
      <c r="O99" s="17">
        <v>0</v>
      </c>
      <c r="P99" s="17">
        <v>0</v>
      </c>
      <c r="Q99" s="17">
        <v>0.98566799999999999</v>
      </c>
      <c r="R99" s="17">
        <v>1.0502830000000001</v>
      </c>
      <c r="S99" s="17">
        <v>1.5731219999999999</v>
      </c>
      <c r="T99" s="17">
        <v>0.52283800000000002</v>
      </c>
      <c r="U99" s="17">
        <v>0.33235700000000001</v>
      </c>
      <c r="V99" s="17">
        <v>661.4</v>
      </c>
      <c r="W99" s="17">
        <v>6.3999999999999997E-5</v>
      </c>
      <c r="X99" s="17">
        <v>554</v>
      </c>
      <c r="Y99" s="17">
        <v>0</v>
      </c>
      <c r="Z99" s="17">
        <v>0</v>
      </c>
      <c r="AA99" s="17">
        <v>0.51131899999999997</v>
      </c>
      <c r="AB99" s="17">
        <v>5.4922499999999999E-2</v>
      </c>
      <c r="AC99" s="17">
        <v>1.079</v>
      </c>
      <c r="AD99" s="17">
        <v>0.25</v>
      </c>
      <c r="AE99" s="17">
        <v>1189.8</v>
      </c>
    </row>
    <row r="100" spans="1:31">
      <c r="A100" s="17">
        <v>87</v>
      </c>
      <c r="B100" s="19">
        <v>0.46249999999999997</v>
      </c>
      <c r="C100" s="17">
        <v>75.2</v>
      </c>
      <c r="D100" s="17">
        <v>23.5</v>
      </c>
      <c r="E100" s="17">
        <v>2.4247999999999999E-2</v>
      </c>
      <c r="F100" s="17">
        <v>1.173</v>
      </c>
      <c r="G100" s="17">
        <v>0.96045800000000003</v>
      </c>
      <c r="H100" s="17">
        <v>1.1498029999999999</v>
      </c>
      <c r="I100" s="17">
        <v>1.540635</v>
      </c>
      <c r="J100" s="17">
        <v>0.39083099999999998</v>
      </c>
      <c r="K100" s="17">
        <v>0.25368200000000002</v>
      </c>
      <c r="L100" s="17">
        <v>710.3</v>
      </c>
      <c r="M100" s="17">
        <v>3.2645E-2</v>
      </c>
      <c r="N100" s="17">
        <v>500</v>
      </c>
      <c r="O100" s="17">
        <v>0</v>
      </c>
      <c r="P100" s="17">
        <v>0</v>
      </c>
      <c r="Q100" s="17">
        <v>0.98252600000000001</v>
      </c>
      <c r="R100" s="17">
        <v>1.0998650000000001</v>
      </c>
      <c r="S100" s="17">
        <v>1.639111</v>
      </c>
      <c r="T100" s="17">
        <v>0.539246</v>
      </c>
      <c r="U100" s="17">
        <v>0.32898699999999997</v>
      </c>
      <c r="V100" s="17">
        <v>762.3</v>
      </c>
      <c r="W100" s="17">
        <v>0.153194</v>
      </c>
      <c r="X100" s="17">
        <v>475</v>
      </c>
      <c r="Y100" s="17">
        <v>0</v>
      </c>
      <c r="Z100" s="17">
        <v>0</v>
      </c>
      <c r="AA100" s="17">
        <v>0.50613300000000006</v>
      </c>
      <c r="AB100" s="17">
        <v>4.7888399999999998E-2</v>
      </c>
      <c r="AC100" s="17">
        <v>1.1256900000000001</v>
      </c>
      <c r="AD100" s="17">
        <v>0.25</v>
      </c>
      <c r="AE100" s="17">
        <v>1169.2</v>
      </c>
    </row>
    <row r="101" spans="1:31">
      <c r="A101" s="17">
        <v>88</v>
      </c>
      <c r="B101" s="19">
        <v>0.46255787037037038</v>
      </c>
      <c r="C101" s="17">
        <v>74.3</v>
      </c>
      <c r="D101" s="17">
        <v>36.200000000000003</v>
      </c>
      <c r="E101" s="17">
        <v>3.5226E-2</v>
      </c>
      <c r="F101" s="17">
        <v>1.7050000000000001</v>
      </c>
      <c r="G101" s="17">
        <v>0.98058500000000004</v>
      </c>
      <c r="H101" s="17">
        <v>1.1851989999999999</v>
      </c>
      <c r="I101" s="17">
        <v>1.6035820000000001</v>
      </c>
      <c r="J101" s="17">
        <v>0.418383</v>
      </c>
      <c r="K101" s="17">
        <v>0.26090600000000003</v>
      </c>
      <c r="L101" s="17">
        <v>683.8</v>
      </c>
      <c r="M101" s="17">
        <v>6.0574999999999997E-2</v>
      </c>
      <c r="N101" s="17">
        <v>414</v>
      </c>
      <c r="O101" s="17">
        <v>0</v>
      </c>
      <c r="P101" s="17">
        <v>0</v>
      </c>
      <c r="Q101" s="17">
        <v>0.98366100000000001</v>
      </c>
      <c r="R101" s="17">
        <v>1.1364479999999999</v>
      </c>
      <c r="S101" s="17">
        <v>1.686628</v>
      </c>
      <c r="T101" s="17">
        <v>0.55017899999999997</v>
      </c>
      <c r="U101" s="17">
        <v>0.32620100000000002</v>
      </c>
      <c r="V101" s="17">
        <v>712.4</v>
      </c>
      <c r="W101" s="17">
        <v>9.1601000000000002E-2</v>
      </c>
      <c r="X101" s="17">
        <v>494</v>
      </c>
      <c r="Y101" s="17">
        <v>0</v>
      </c>
      <c r="Z101" s="17">
        <v>0</v>
      </c>
      <c r="AA101" s="17">
        <v>0.50184700000000004</v>
      </c>
      <c r="AB101" s="17">
        <v>5.8086600000000002E-2</v>
      </c>
      <c r="AC101" s="17">
        <v>1.1684099999999999</v>
      </c>
      <c r="AD101" s="17">
        <v>0.25</v>
      </c>
      <c r="AE101" s="17">
        <v>1214.5999999999999</v>
      </c>
    </row>
    <row r="102" spans="1:31">
      <c r="A102" s="17">
        <v>89</v>
      </c>
      <c r="B102" s="19">
        <v>0.46260416666666665</v>
      </c>
      <c r="C102" s="17">
        <v>73.400000000000006</v>
      </c>
      <c r="D102" s="17">
        <v>38.9</v>
      </c>
      <c r="E102" s="17">
        <v>4.1013000000000001E-2</v>
      </c>
      <c r="F102" s="17">
        <v>1.9850000000000001</v>
      </c>
      <c r="G102" s="17">
        <v>0.97454600000000002</v>
      </c>
      <c r="H102" s="17">
        <v>1.2065809999999999</v>
      </c>
      <c r="I102" s="17">
        <v>1.64385</v>
      </c>
      <c r="J102" s="17">
        <v>0.43726900000000002</v>
      </c>
      <c r="K102" s="17">
        <v>0.26600299999999999</v>
      </c>
      <c r="L102" s="17">
        <v>699.4</v>
      </c>
      <c r="M102" s="17">
        <v>5.0000000000000002E-5</v>
      </c>
      <c r="N102" s="17">
        <v>486</v>
      </c>
      <c r="O102" s="17">
        <v>0</v>
      </c>
      <c r="P102" s="17">
        <v>0</v>
      </c>
      <c r="Q102" s="17">
        <v>0.98279700000000003</v>
      </c>
      <c r="R102" s="17">
        <v>1.1647609999999999</v>
      </c>
      <c r="S102" s="17">
        <v>1.7953779999999999</v>
      </c>
      <c r="T102" s="17">
        <v>0.63061599999999995</v>
      </c>
      <c r="U102" s="17">
        <v>0.351244</v>
      </c>
      <c r="V102" s="17">
        <v>659.8</v>
      </c>
      <c r="W102" s="17">
        <v>3.751E-3</v>
      </c>
      <c r="X102" s="17">
        <v>472</v>
      </c>
      <c r="Y102" s="17">
        <v>0</v>
      </c>
      <c r="Z102" s="17">
        <v>0</v>
      </c>
      <c r="AA102" s="17">
        <v>0.54037599999999997</v>
      </c>
      <c r="AB102" s="17">
        <v>7.3708999999999997E-2</v>
      </c>
      <c r="AC102" s="17">
        <v>1.2112400000000001</v>
      </c>
      <c r="AD102" s="17">
        <v>0.25</v>
      </c>
      <c r="AE102" s="17">
        <v>1187.5999999999999</v>
      </c>
    </row>
    <row r="103" spans="1:31">
      <c r="A103" s="17">
        <v>90</v>
      </c>
      <c r="B103" s="19">
        <v>0.46266203703703707</v>
      </c>
      <c r="C103" s="17">
        <v>72.7</v>
      </c>
      <c r="D103" s="17">
        <v>35.299999999999997</v>
      </c>
      <c r="E103" s="17">
        <v>3.6037E-2</v>
      </c>
      <c r="F103" s="17">
        <v>1.744</v>
      </c>
      <c r="G103" s="17">
        <v>0.97562599999999999</v>
      </c>
      <c r="H103" s="17">
        <v>1.2200850000000001</v>
      </c>
      <c r="I103" s="17">
        <v>1.6743209999999999</v>
      </c>
      <c r="J103" s="17">
        <v>0.45423599999999997</v>
      </c>
      <c r="K103" s="17">
        <v>0.27129599999999998</v>
      </c>
      <c r="L103" s="17">
        <v>714.8</v>
      </c>
      <c r="M103" s="17">
        <v>0.102757</v>
      </c>
      <c r="N103" s="17">
        <v>581</v>
      </c>
      <c r="O103" s="17">
        <v>0</v>
      </c>
      <c r="P103" s="17">
        <v>0</v>
      </c>
      <c r="Q103" s="17">
        <v>0.98543099999999995</v>
      </c>
      <c r="R103" s="17">
        <v>1.207228</v>
      </c>
      <c r="S103" s="17">
        <v>1.81707</v>
      </c>
      <c r="T103" s="17">
        <v>0.60984099999999997</v>
      </c>
      <c r="U103" s="17">
        <v>0.33561800000000003</v>
      </c>
      <c r="V103" s="17">
        <v>668.6</v>
      </c>
      <c r="W103" s="17">
        <v>0.120951</v>
      </c>
      <c r="X103" s="17">
        <v>343</v>
      </c>
      <c r="Y103" s="17">
        <v>0</v>
      </c>
      <c r="Z103" s="17">
        <v>0</v>
      </c>
      <c r="AA103" s="17">
        <v>0.51633499999999999</v>
      </c>
      <c r="AB103" s="17">
        <v>8.1128199999999998E-2</v>
      </c>
      <c r="AC103" s="17">
        <v>1.2566999999999999</v>
      </c>
      <c r="AD103" s="17">
        <v>0.25</v>
      </c>
      <c r="AE103" s="17">
        <v>1161.9000000000001</v>
      </c>
    </row>
    <row r="104" spans="1:31">
      <c r="A104" s="17">
        <v>91</v>
      </c>
      <c r="B104" s="19">
        <v>0.46271990740740737</v>
      </c>
      <c r="C104" s="17">
        <v>71.8</v>
      </c>
      <c r="D104" s="17">
        <v>38.9</v>
      </c>
      <c r="E104" s="17">
        <v>3.8549E-2</v>
      </c>
      <c r="F104" s="17">
        <v>1.865</v>
      </c>
      <c r="G104" s="17">
        <v>0.97754399999999997</v>
      </c>
      <c r="H104" s="17">
        <v>1.2876179999999999</v>
      </c>
      <c r="I104" s="17">
        <v>1.809164</v>
      </c>
      <c r="J104" s="17">
        <v>0.52154500000000004</v>
      </c>
      <c r="K104" s="17">
        <v>0.28827999999999998</v>
      </c>
      <c r="L104" s="17">
        <v>682</v>
      </c>
      <c r="M104" s="17">
        <v>1.4E-5</v>
      </c>
      <c r="N104" s="17">
        <v>604</v>
      </c>
      <c r="O104" s="17">
        <v>0</v>
      </c>
      <c r="P104" s="17">
        <v>0</v>
      </c>
      <c r="Q104" s="17">
        <v>0.98374700000000004</v>
      </c>
      <c r="R104" s="17">
        <v>1.223376</v>
      </c>
      <c r="S104" s="17">
        <v>1.8645370000000001</v>
      </c>
      <c r="T104" s="17">
        <v>0.64116099999999998</v>
      </c>
      <c r="U104" s="17">
        <v>0.34387099999999998</v>
      </c>
      <c r="V104" s="17">
        <v>655.29999999999995</v>
      </c>
      <c r="W104" s="17">
        <v>7.6779999999999999E-3</v>
      </c>
      <c r="X104" s="17">
        <v>422</v>
      </c>
      <c r="Y104" s="17">
        <v>0</v>
      </c>
      <c r="Z104" s="17">
        <v>0</v>
      </c>
      <c r="AA104" s="17">
        <v>0.52903299999999998</v>
      </c>
      <c r="AB104" s="17">
        <v>8.8055700000000001E-2</v>
      </c>
      <c r="AC104" s="17">
        <v>1.27983</v>
      </c>
      <c r="AD104" s="17">
        <v>0.25</v>
      </c>
      <c r="AE104" s="17">
        <v>1217.8</v>
      </c>
    </row>
    <row r="105" spans="1:31">
      <c r="A105" s="17">
        <v>92</v>
      </c>
      <c r="B105" s="19">
        <v>0.46277777777777779</v>
      </c>
      <c r="C105" s="17">
        <v>71</v>
      </c>
      <c r="D105" s="17">
        <v>33.5</v>
      </c>
      <c r="E105" s="17">
        <v>3.3794999999999999E-2</v>
      </c>
      <c r="F105" s="17">
        <v>1.635</v>
      </c>
      <c r="G105" s="17">
        <v>0.97484899999999997</v>
      </c>
      <c r="H105" s="17">
        <v>1.3959379999999999</v>
      </c>
      <c r="I105" s="17">
        <v>1.9071800000000001</v>
      </c>
      <c r="J105" s="17">
        <v>0.51124199999999997</v>
      </c>
      <c r="K105" s="17">
        <v>0.26806200000000002</v>
      </c>
      <c r="L105" s="17">
        <v>645.70000000000005</v>
      </c>
      <c r="M105" s="17">
        <v>1.6486000000000001E-2</v>
      </c>
      <c r="N105" s="17">
        <v>486</v>
      </c>
      <c r="O105" s="17">
        <v>0</v>
      </c>
      <c r="P105" s="17">
        <v>0</v>
      </c>
      <c r="Q105" s="17">
        <v>0.990012</v>
      </c>
      <c r="R105" s="17">
        <v>1.286959</v>
      </c>
      <c r="S105" s="17">
        <v>2.0072169999999998</v>
      </c>
      <c r="T105" s="17">
        <v>0.72025799999999995</v>
      </c>
      <c r="U105" s="17">
        <v>0.35883399999999999</v>
      </c>
      <c r="V105" s="17">
        <v>663.9</v>
      </c>
      <c r="W105" s="17">
        <v>1.7E-5</v>
      </c>
      <c r="X105" s="17">
        <v>340</v>
      </c>
      <c r="Y105" s="17">
        <v>0</v>
      </c>
      <c r="Z105" s="17">
        <v>0</v>
      </c>
      <c r="AA105" s="17">
        <v>0.55205199999999999</v>
      </c>
      <c r="AB105" s="17">
        <v>5.9468600000000003E-2</v>
      </c>
      <c r="AC105" s="17">
        <v>1.32979</v>
      </c>
      <c r="AD105" s="17">
        <v>0.25</v>
      </c>
      <c r="AE105" s="17">
        <v>1286.3</v>
      </c>
    </row>
    <row r="106" spans="1:31">
      <c r="A106" s="17">
        <v>93</v>
      </c>
      <c r="B106" s="19">
        <v>0.46282407407407411</v>
      </c>
      <c r="C106" s="17">
        <v>70.3</v>
      </c>
      <c r="D106" s="17">
        <v>40.700000000000003</v>
      </c>
      <c r="E106" s="17">
        <v>3.1718000000000003E-2</v>
      </c>
      <c r="F106" s="17">
        <v>1.5349999999999999</v>
      </c>
      <c r="G106" s="17">
        <v>0.98526499999999995</v>
      </c>
      <c r="H106" s="17">
        <v>1.428725</v>
      </c>
      <c r="I106" s="17">
        <v>2.0280179999999999</v>
      </c>
      <c r="J106" s="17">
        <v>0.59929299999999996</v>
      </c>
      <c r="K106" s="17">
        <v>0.29550700000000002</v>
      </c>
      <c r="L106" s="17">
        <v>669.5</v>
      </c>
      <c r="M106" s="17">
        <v>4.3609000000000002E-2</v>
      </c>
      <c r="N106" s="17">
        <v>491</v>
      </c>
      <c r="O106" s="17">
        <v>0</v>
      </c>
      <c r="P106" s="17">
        <v>0</v>
      </c>
      <c r="Q106" s="17">
        <v>0.91654100000000005</v>
      </c>
      <c r="R106" s="17">
        <v>1.5637449999999999</v>
      </c>
      <c r="S106" s="17">
        <v>2.146255</v>
      </c>
      <c r="T106" s="17">
        <v>0.58250999999999997</v>
      </c>
      <c r="U106" s="17">
        <v>0.27140700000000001</v>
      </c>
      <c r="V106" s="17">
        <v>791.6</v>
      </c>
      <c r="W106" s="17">
        <v>1.9999999999999999E-6</v>
      </c>
      <c r="X106" s="17">
        <v>483</v>
      </c>
      <c r="Y106" s="17">
        <v>0</v>
      </c>
      <c r="Z106" s="17">
        <v>0</v>
      </c>
      <c r="AA106" s="17">
        <v>0.41754999999999998</v>
      </c>
      <c r="AB106" s="17">
        <v>7.4606000000000006E-2</v>
      </c>
      <c r="AC106" s="17">
        <v>1.6072</v>
      </c>
      <c r="AD106" s="17">
        <v>0.25</v>
      </c>
      <c r="AE106" s="17">
        <v>1240.5</v>
      </c>
    </row>
    <row r="107" spans="1:31">
      <c r="A107" s="17">
        <v>94</v>
      </c>
      <c r="B107" s="19">
        <v>0.46288194444444447</v>
      </c>
      <c r="C107" s="17">
        <v>69.400000000000006</v>
      </c>
      <c r="D107" s="17">
        <v>41.6</v>
      </c>
      <c r="E107" s="17">
        <v>4.4549999999999999E-2</v>
      </c>
      <c r="F107" s="17">
        <v>2.1560000000000001</v>
      </c>
      <c r="G107" s="17">
        <v>0.98007500000000003</v>
      </c>
      <c r="H107" s="17">
        <v>1.459309</v>
      </c>
      <c r="I107" s="17">
        <v>2.0772330000000001</v>
      </c>
      <c r="J107" s="17">
        <v>0.61792400000000003</v>
      </c>
      <c r="K107" s="17">
        <v>0.29747499999999999</v>
      </c>
      <c r="L107" s="17">
        <v>666.9</v>
      </c>
      <c r="M107" s="17">
        <v>3.0000000000000001E-5</v>
      </c>
      <c r="N107" s="17">
        <v>547</v>
      </c>
      <c r="O107" s="17">
        <v>0</v>
      </c>
      <c r="P107" s="17">
        <v>0</v>
      </c>
      <c r="Q107" s="17">
        <v>0.99227699999999996</v>
      </c>
      <c r="R107" s="17">
        <v>1.3926099999999999</v>
      </c>
      <c r="S107" s="17">
        <v>2.2393380000000001</v>
      </c>
      <c r="T107" s="17">
        <v>0.84672800000000004</v>
      </c>
      <c r="U107" s="17">
        <v>0.37811499999999998</v>
      </c>
      <c r="V107" s="17">
        <v>686.4</v>
      </c>
      <c r="W107" s="17">
        <v>6.2002000000000002E-2</v>
      </c>
      <c r="X107" s="17">
        <v>561</v>
      </c>
      <c r="Y107" s="17">
        <v>0</v>
      </c>
      <c r="Z107" s="17">
        <v>0</v>
      </c>
      <c r="AA107" s="17">
        <v>0.58171600000000001</v>
      </c>
      <c r="AB107" s="17">
        <v>8.3755999999999997E-2</v>
      </c>
      <c r="AC107" s="17">
        <v>1.46353</v>
      </c>
      <c r="AD107" s="17">
        <v>0.25</v>
      </c>
      <c r="AE107" s="17">
        <v>1245.3</v>
      </c>
    </row>
    <row r="108" spans="1:31">
      <c r="A108" s="17">
        <v>95</v>
      </c>
      <c r="B108" s="19">
        <v>0.46293981481481478</v>
      </c>
      <c r="C108" s="17">
        <v>68.8</v>
      </c>
      <c r="D108" s="17">
        <v>43.4</v>
      </c>
      <c r="E108" s="17">
        <v>4.2999000000000002E-2</v>
      </c>
      <c r="F108" s="17">
        <v>2.081</v>
      </c>
      <c r="G108" s="17">
        <v>0.98725099999999999</v>
      </c>
      <c r="H108" s="17">
        <v>1.4936160000000001</v>
      </c>
      <c r="I108" s="17">
        <v>2.0805920000000002</v>
      </c>
      <c r="J108" s="17">
        <v>0.58697600000000005</v>
      </c>
      <c r="K108" s="17">
        <v>0.28211999999999998</v>
      </c>
      <c r="L108" s="17">
        <v>602.20000000000005</v>
      </c>
      <c r="M108" s="17">
        <v>9.0000000000000002E-6</v>
      </c>
      <c r="N108" s="17">
        <v>349</v>
      </c>
      <c r="O108" s="17">
        <v>0</v>
      </c>
      <c r="P108" s="17">
        <v>0</v>
      </c>
      <c r="Q108" s="17">
        <v>0.99023700000000003</v>
      </c>
      <c r="R108" s="17">
        <v>1.438242</v>
      </c>
      <c r="S108" s="17">
        <v>2.299064</v>
      </c>
      <c r="T108" s="17">
        <v>0.86082199999999998</v>
      </c>
      <c r="U108" s="17">
        <v>0.37442300000000001</v>
      </c>
      <c r="V108" s="17">
        <v>679.8</v>
      </c>
      <c r="W108" s="17">
        <v>8.7539000000000006E-2</v>
      </c>
      <c r="X108" s="17">
        <v>430</v>
      </c>
      <c r="Y108" s="17">
        <v>0</v>
      </c>
      <c r="Z108" s="17">
        <v>0</v>
      </c>
      <c r="AA108" s="17">
        <v>0.57603499999999996</v>
      </c>
      <c r="AB108" s="17">
        <v>5.2138499999999997E-2</v>
      </c>
      <c r="AC108" s="17">
        <v>1.48312</v>
      </c>
      <c r="AD108" s="17">
        <v>0.25</v>
      </c>
      <c r="AE108" s="17">
        <v>1379.2</v>
      </c>
    </row>
    <row r="109" spans="1:31">
      <c r="A109" s="17">
        <v>96</v>
      </c>
      <c r="B109" s="19">
        <v>0.46299768518518519</v>
      </c>
      <c r="C109" s="17">
        <v>67.900000000000006</v>
      </c>
      <c r="D109" s="17">
        <v>51.6</v>
      </c>
      <c r="E109" s="17">
        <v>5.0955E-2</v>
      </c>
      <c r="F109" s="17">
        <v>2.4660000000000002</v>
      </c>
      <c r="G109" s="17">
        <v>0.98030399999999995</v>
      </c>
      <c r="H109" s="17">
        <v>1.5222899999999999</v>
      </c>
      <c r="I109" s="17">
        <v>2.1145740000000002</v>
      </c>
      <c r="J109" s="17">
        <v>0.59228400000000003</v>
      </c>
      <c r="K109" s="17">
        <v>0.28009600000000001</v>
      </c>
      <c r="L109" s="17">
        <v>636.1</v>
      </c>
      <c r="M109" s="17">
        <v>0.120016</v>
      </c>
      <c r="N109" s="17">
        <v>574</v>
      </c>
      <c r="O109" s="17">
        <v>0</v>
      </c>
      <c r="P109" s="17">
        <v>0</v>
      </c>
      <c r="Q109" s="17">
        <v>0.99207500000000004</v>
      </c>
      <c r="R109" s="17">
        <v>1.471471</v>
      </c>
      <c r="S109" s="17">
        <v>2.3481390000000002</v>
      </c>
      <c r="T109" s="17">
        <v>0.876668</v>
      </c>
      <c r="U109" s="17">
        <v>0.37334600000000001</v>
      </c>
      <c r="V109" s="17">
        <v>598.4</v>
      </c>
      <c r="W109" s="17">
        <v>1.5E-5</v>
      </c>
      <c r="X109" s="17">
        <v>376</v>
      </c>
      <c r="Y109" s="17">
        <v>0</v>
      </c>
      <c r="Z109" s="17">
        <v>0</v>
      </c>
      <c r="AA109" s="17">
        <v>0.57437800000000006</v>
      </c>
      <c r="AB109" s="17">
        <v>0.10191600000000001</v>
      </c>
      <c r="AC109" s="17">
        <v>1.5608200000000001</v>
      </c>
      <c r="AD109" s="17">
        <v>0.25</v>
      </c>
      <c r="AE109" s="17">
        <v>1305.8</v>
      </c>
    </row>
    <row r="110" spans="1:31">
      <c r="A110" s="17">
        <v>97</v>
      </c>
      <c r="B110" s="19">
        <v>0.46305555555555555</v>
      </c>
      <c r="C110" s="17">
        <v>67.2</v>
      </c>
      <c r="D110" s="17">
        <v>50.7</v>
      </c>
      <c r="E110" s="17">
        <v>5.2622000000000002E-2</v>
      </c>
      <c r="F110" s="17">
        <v>2.5459999999999998</v>
      </c>
      <c r="G110" s="17">
        <v>0.98814999999999997</v>
      </c>
      <c r="H110" s="17">
        <v>1.465036</v>
      </c>
      <c r="I110" s="17">
        <v>2.140644</v>
      </c>
      <c r="J110" s="17">
        <v>0.67560799999999999</v>
      </c>
      <c r="K110" s="17">
        <v>0.31561</v>
      </c>
      <c r="L110" s="17">
        <v>640.4</v>
      </c>
      <c r="M110" s="17">
        <v>1.1E-5</v>
      </c>
      <c r="N110" s="17">
        <v>487</v>
      </c>
      <c r="O110" s="17">
        <v>0</v>
      </c>
      <c r="P110" s="17">
        <v>0</v>
      </c>
      <c r="Q110" s="17">
        <v>0.99096099999999998</v>
      </c>
      <c r="R110" s="17">
        <v>1.450658</v>
      </c>
      <c r="S110" s="17">
        <v>2.3526060000000002</v>
      </c>
      <c r="T110" s="17">
        <v>0.90194799999999997</v>
      </c>
      <c r="U110" s="17">
        <v>0.38338299999999997</v>
      </c>
      <c r="V110" s="17">
        <v>638.5</v>
      </c>
      <c r="W110" s="17">
        <v>1.2E-5</v>
      </c>
      <c r="X110" s="17">
        <v>428</v>
      </c>
      <c r="Y110" s="17">
        <v>0</v>
      </c>
      <c r="Z110" s="17">
        <v>0</v>
      </c>
      <c r="AA110" s="17">
        <v>0.58981899999999998</v>
      </c>
      <c r="AB110" s="17">
        <v>8.6891700000000002E-2</v>
      </c>
      <c r="AC110" s="17">
        <v>1.5290299999999999</v>
      </c>
      <c r="AD110" s="17">
        <v>0.25</v>
      </c>
      <c r="AE110" s="17">
        <v>1296.9000000000001</v>
      </c>
    </row>
    <row r="111" spans="1:31">
      <c r="A111" s="17">
        <v>98</v>
      </c>
      <c r="B111" s="19">
        <v>0.46310185185185188</v>
      </c>
      <c r="C111" s="17">
        <v>66.3</v>
      </c>
      <c r="D111" s="17">
        <v>28.1</v>
      </c>
      <c r="E111" s="17">
        <v>2.8392000000000001E-2</v>
      </c>
      <c r="F111" s="17">
        <v>1.3740000000000001</v>
      </c>
      <c r="G111" s="17">
        <v>0.99012199999999995</v>
      </c>
      <c r="H111" s="17">
        <v>1.472904</v>
      </c>
      <c r="I111" s="17">
        <v>2.1729440000000002</v>
      </c>
      <c r="J111" s="17">
        <v>0.70003899999999997</v>
      </c>
      <c r="K111" s="17">
        <v>0.322162</v>
      </c>
      <c r="L111" s="17">
        <v>605.20000000000005</v>
      </c>
      <c r="M111" s="17">
        <v>1.1E-5</v>
      </c>
      <c r="N111" s="17">
        <v>398</v>
      </c>
      <c r="O111" s="17">
        <v>0</v>
      </c>
      <c r="P111" s="17">
        <v>0</v>
      </c>
      <c r="Q111" s="17">
        <v>0.990595</v>
      </c>
      <c r="R111" s="17">
        <v>1.4759409999999999</v>
      </c>
      <c r="S111" s="17">
        <v>2.364201</v>
      </c>
      <c r="T111" s="17">
        <v>0.88825900000000002</v>
      </c>
      <c r="U111" s="17">
        <v>0.37571199999999999</v>
      </c>
      <c r="V111" s="17">
        <v>647.20000000000005</v>
      </c>
      <c r="W111" s="17">
        <v>2.4832E-2</v>
      </c>
      <c r="X111" s="17">
        <v>336</v>
      </c>
      <c r="Y111" s="17">
        <v>0</v>
      </c>
      <c r="Z111" s="17">
        <v>0</v>
      </c>
      <c r="AA111" s="17">
        <v>0.57801899999999995</v>
      </c>
      <c r="AB111" s="17">
        <v>3.9097600000000003E-2</v>
      </c>
      <c r="AC111" s="17">
        <v>1.51067</v>
      </c>
      <c r="AD111" s="17">
        <v>0.25</v>
      </c>
      <c r="AE111" s="17">
        <v>1372.3</v>
      </c>
    </row>
    <row r="112" spans="1:31">
      <c r="A112" s="17">
        <v>99</v>
      </c>
      <c r="B112" s="19">
        <v>0.46315972222222218</v>
      </c>
      <c r="C112" s="17">
        <v>65.400000000000006</v>
      </c>
      <c r="D112" s="17">
        <v>25.3</v>
      </c>
      <c r="E112" s="17">
        <v>2.7091E-2</v>
      </c>
      <c r="F112" s="17">
        <v>1.3109999999999999</v>
      </c>
      <c r="G112" s="17">
        <v>0.98572099999999996</v>
      </c>
      <c r="H112" s="17">
        <v>1.4901610000000001</v>
      </c>
      <c r="I112" s="17">
        <v>2.1828059999999998</v>
      </c>
      <c r="J112" s="17">
        <v>0.69264499999999996</v>
      </c>
      <c r="K112" s="17">
        <v>0.31731900000000002</v>
      </c>
      <c r="L112" s="17">
        <v>629</v>
      </c>
      <c r="M112" s="17">
        <v>5.2368999999999999E-2</v>
      </c>
      <c r="N112" s="17">
        <v>443</v>
      </c>
      <c r="O112" s="17">
        <v>0</v>
      </c>
      <c r="P112" s="17">
        <v>0</v>
      </c>
      <c r="Q112" s="17">
        <v>0.99229999999999996</v>
      </c>
      <c r="R112" s="17">
        <v>1.4719230000000001</v>
      </c>
      <c r="S112" s="17">
        <v>2.384004</v>
      </c>
      <c r="T112" s="17">
        <v>0.91208100000000003</v>
      </c>
      <c r="U112" s="17">
        <v>0.38258399999999998</v>
      </c>
      <c r="V112" s="17">
        <v>639.1</v>
      </c>
      <c r="W112" s="17">
        <v>1.2799999999999999E-4</v>
      </c>
      <c r="X112" s="17">
        <v>562</v>
      </c>
      <c r="Y112" s="17">
        <v>0</v>
      </c>
      <c r="Z112" s="17">
        <v>0</v>
      </c>
      <c r="AA112" s="17">
        <v>0.58858999999999995</v>
      </c>
      <c r="AB112" s="17">
        <v>4.07777E-2</v>
      </c>
      <c r="AC112" s="17">
        <v>1.50912</v>
      </c>
      <c r="AD112" s="17">
        <v>0.25</v>
      </c>
      <c r="AE112" s="17">
        <v>1320.5</v>
      </c>
    </row>
    <row r="113" spans="1:31">
      <c r="A113" s="17">
        <v>100</v>
      </c>
      <c r="B113" s="19">
        <v>0.4632175925925926</v>
      </c>
      <c r="C113" s="17">
        <v>64.5</v>
      </c>
      <c r="D113" s="17">
        <v>27.2</v>
      </c>
      <c r="E113" s="17">
        <v>2.9842E-2</v>
      </c>
      <c r="F113" s="17">
        <v>1.444</v>
      </c>
      <c r="G113" s="17">
        <v>0.98480299999999998</v>
      </c>
      <c r="H113" s="17">
        <v>1.4971509999999999</v>
      </c>
      <c r="I113" s="17">
        <v>2.1874799999999999</v>
      </c>
      <c r="J113" s="17">
        <v>0.69032899999999997</v>
      </c>
      <c r="K113" s="17">
        <v>0.31558199999999997</v>
      </c>
      <c r="L113" s="17">
        <v>672.3</v>
      </c>
      <c r="M113" s="17">
        <v>6.0000000000000002E-6</v>
      </c>
      <c r="N113" s="17">
        <v>634</v>
      </c>
      <c r="O113" s="17">
        <v>0</v>
      </c>
      <c r="P113" s="17">
        <v>0</v>
      </c>
      <c r="Q113" s="17">
        <v>0.99118799999999996</v>
      </c>
      <c r="R113" s="17">
        <v>1.5072950000000001</v>
      </c>
      <c r="S113" s="17">
        <v>2.4218519999999999</v>
      </c>
      <c r="T113" s="17">
        <v>0.91455699999999995</v>
      </c>
      <c r="U113" s="17">
        <v>0.37762699999999999</v>
      </c>
      <c r="V113" s="17">
        <v>666.7</v>
      </c>
      <c r="W113" s="17">
        <v>7.7499999999999999E-2</v>
      </c>
      <c r="X113" s="17">
        <v>414</v>
      </c>
      <c r="Y113" s="17">
        <v>0</v>
      </c>
      <c r="Z113" s="17">
        <v>0</v>
      </c>
      <c r="AA113" s="17">
        <v>0.58096499999999995</v>
      </c>
      <c r="AB113" s="17">
        <v>6.5145700000000001E-2</v>
      </c>
      <c r="AC113" s="17">
        <v>1.56687</v>
      </c>
      <c r="AD113" s="17">
        <v>0.25</v>
      </c>
      <c r="AE113" s="17">
        <v>1235.5</v>
      </c>
    </row>
    <row r="114" spans="1:31">
      <c r="A114" s="17">
        <v>101</v>
      </c>
      <c r="B114" s="19">
        <v>0.46327546296296296</v>
      </c>
      <c r="C114" s="17">
        <v>63.7</v>
      </c>
      <c r="D114" s="17">
        <v>39.799999999999997</v>
      </c>
      <c r="E114" s="17">
        <v>4.4963999999999997E-2</v>
      </c>
      <c r="F114" s="17">
        <v>2.1760000000000002</v>
      </c>
      <c r="G114" s="17">
        <v>0.98414299999999999</v>
      </c>
      <c r="H114" s="17">
        <v>1.6209910000000001</v>
      </c>
      <c r="I114" s="17">
        <v>2.3543759999999998</v>
      </c>
      <c r="J114" s="17">
        <v>0.73338499999999995</v>
      </c>
      <c r="K114" s="17">
        <v>0.31149900000000003</v>
      </c>
      <c r="L114" s="17">
        <v>682.1</v>
      </c>
      <c r="M114" s="17">
        <v>3.4999999999999997E-5</v>
      </c>
      <c r="N114" s="17">
        <v>423</v>
      </c>
      <c r="O114" s="17">
        <v>0</v>
      </c>
      <c r="P114" s="17">
        <v>0</v>
      </c>
      <c r="Q114" s="17">
        <v>0.99095999999999995</v>
      </c>
      <c r="R114" s="17">
        <v>1.5336399999999999</v>
      </c>
      <c r="S114" s="17">
        <v>2.482164</v>
      </c>
      <c r="T114" s="17">
        <v>0.94852400000000003</v>
      </c>
      <c r="U114" s="17">
        <v>0.38213599999999998</v>
      </c>
      <c r="V114" s="17">
        <v>677.5</v>
      </c>
      <c r="W114" s="17">
        <v>2.4718E-2</v>
      </c>
      <c r="X114" s="17">
        <v>315</v>
      </c>
      <c r="Y114" s="17">
        <v>0</v>
      </c>
      <c r="Z114" s="17">
        <v>0</v>
      </c>
      <c r="AA114" s="17">
        <v>0.58790200000000004</v>
      </c>
      <c r="AB114" s="17">
        <v>6.4632700000000001E-2</v>
      </c>
      <c r="AC114" s="17">
        <v>1.5949500000000001</v>
      </c>
      <c r="AD114" s="17">
        <v>0.25</v>
      </c>
      <c r="AE114" s="17">
        <v>1217.7</v>
      </c>
    </row>
    <row r="115" spans="1:31">
      <c r="A115" s="17">
        <v>102</v>
      </c>
      <c r="B115" s="19">
        <v>0.46332175925925928</v>
      </c>
      <c r="C115" s="17">
        <v>63</v>
      </c>
      <c r="D115" s="17">
        <v>45.3</v>
      </c>
      <c r="E115" s="17">
        <v>5.0934E-2</v>
      </c>
      <c r="F115" s="17">
        <v>2.4649999999999999</v>
      </c>
      <c r="G115" s="17">
        <v>0.98508200000000001</v>
      </c>
      <c r="H115" s="17">
        <v>1.687122</v>
      </c>
      <c r="I115" s="17">
        <v>2.4447519999999998</v>
      </c>
      <c r="J115" s="17">
        <v>0.75763000000000003</v>
      </c>
      <c r="K115" s="17">
        <v>0.30990000000000001</v>
      </c>
      <c r="L115" s="17">
        <v>688.9</v>
      </c>
      <c r="M115" s="17">
        <v>5.6440999999999998E-2</v>
      </c>
      <c r="N115" s="17">
        <v>369</v>
      </c>
      <c r="O115" s="17">
        <v>0</v>
      </c>
      <c r="P115" s="17">
        <v>0</v>
      </c>
      <c r="Q115" s="17">
        <v>0.99319199999999996</v>
      </c>
      <c r="R115" s="17">
        <v>1.612106</v>
      </c>
      <c r="S115" s="17">
        <v>2.5885090000000002</v>
      </c>
      <c r="T115" s="17">
        <v>0.97640300000000002</v>
      </c>
      <c r="U115" s="17">
        <v>0.37720700000000001</v>
      </c>
      <c r="V115" s="17">
        <v>654.9</v>
      </c>
      <c r="W115" s="17">
        <v>6.3999999999999997E-5</v>
      </c>
      <c r="X115" s="17">
        <v>476</v>
      </c>
      <c r="Y115" s="17">
        <v>0</v>
      </c>
      <c r="Z115" s="17">
        <v>0</v>
      </c>
      <c r="AA115" s="17">
        <v>0.580318</v>
      </c>
      <c r="AB115" s="17">
        <v>6.4801999999999998E-2</v>
      </c>
      <c r="AC115" s="17">
        <v>1.6753800000000001</v>
      </c>
      <c r="AD115" s="17">
        <v>0.25</v>
      </c>
      <c r="AE115" s="17">
        <v>1205.5999999999999</v>
      </c>
    </row>
    <row r="116" spans="1:31">
      <c r="A116" s="17">
        <v>103</v>
      </c>
      <c r="B116" s="19">
        <v>0.46337962962962959</v>
      </c>
      <c r="C116" s="17">
        <v>62.1</v>
      </c>
      <c r="D116" s="17">
        <v>43.4</v>
      </c>
      <c r="E116" s="17">
        <v>4.6322000000000002E-2</v>
      </c>
      <c r="F116" s="17">
        <v>2.242</v>
      </c>
      <c r="G116" s="17">
        <v>0.98070500000000005</v>
      </c>
      <c r="H116" s="17">
        <v>1.723195</v>
      </c>
      <c r="I116" s="17">
        <v>2.3959899999999998</v>
      </c>
      <c r="J116" s="17">
        <v>0.67279500000000003</v>
      </c>
      <c r="K116" s="17">
        <v>0.28079999999999999</v>
      </c>
      <c r="L116" s="17">
        <v>658.5</v>
      </c>
      <c r="M116" s="17">
        <v>9.0000000000000002E-6</v>
      </c>
      <c r="N116" s="17">
        <v>708</v>
      </c>
      <c r="O116" s="17">
        <v>0</v>
      </c>
      <c r="P116" s="17">
        <v>0</v>
      </c>
      <c r="Q116" s="17">
        <v>0.99319999999999997</v>
      </c>
      <c r="R116" s="17">
        <v>1.632414</v>
      </c>
      <c r="S116" s="17">
        <v>2.6860729999999999</v>
      </c>
      <c r="T116" s="17">
        <v>1.0536589999999999</v>
      </c>
      <c r="U116" s="17">
        <v>0.39226699999999998</v>
      </c>
      <c r="V116" s="17">
        <v>652.6</v>
      </c>
      <c r="W116" s="17">
        <v>1.8E-5</v>
      </c>
      <c r="X116" s="17">
        <v>226</v>
      </c>
      <c r="Y116" s="17">
        <v>0</v>
      </c>
      <c r="Z116" s="17">
        <v>0</v>
      </c>
      <c r="AA116" s="17">
        <v>0.60348800000000002</v>
      </c>
      <c r="AB116" s="17">
        <v>0.108666</v>
      </c>
      <c r="AC116" s="17">
        <v>1.74691</v>
      </c>
      <c r="AD116" s="17">
        <v>0.25</v>
      </c>
      <c r="AE116" s="17">
        <v>1261.3</v>
      </c>
    </row>
    <row r="117" spans="1:31">
      <c r="A117" s="17">
        <v>104</v>
      </c>
      <c r="B117" s="19">
        <v>0.4634375</v>
      </c>
      <c r="C117" s="17">
        <v>61.4</v>
      </c>
      <c r="D117" s="17">
        <v>70.599999999999994</v>
      </c>
      <c r="E117" s="17">
        <v>6.7099000000000006E-2</v>
      </c>
      <c r="F117" s="17">
        <v>3.2469999999999999</v>
      </c>
      <c r="G117" s="17">
        <v>0.979684</v>
      </c>
      <c r="H117" s="17">
        <v>1.771811</v>
      </c>
      <c r="I117" s="17">
        <v>2.4089010000000002</v>
      </c>
      <c r="J117" s="17">
        <v>0.63709099999999996</v>
      </c>
      <c r="K117" s="17">
        <v>0.26447399999999999</v>
      </c>
      <c r="L117" s="17">
        <v>587</v>
      </c>
      <c r="M117" s="17">
        <v>6.9999999999999999E-6</v>
      </c>
      <c r="N117" s="17">
        <v>414</v>
      </c>
      <c r="O117" s="17">
        <v>0</v>
      </c>
      <c r="P117" s="17">
        <v>0</v>
      </c>
      <c r="Q117" s="17">
        <v>0.99131800000000003</v>
      </c>
      <c r="R117" s="17">
        <v>1.6832990000000001</v>
      </c>
      <c r="S117" s="17">
        <v>2.740329</v>
      </c>
      <c r="T117" s="17">
        <v>1.0570299999999999</v>
      </c>
      <c r="U117" s="17">
        <v>0.38573099999999999</v>
      </c>
      <c r="V117" s="17">
        <v>603.5</v>
      </c>
      <c r="W117" s="17">
        <v>1.0000000000000001E-5</v>
      </c>
      <c r="X117" s="17">
        <v>371</v>
      </c>
      <c r="Y117" s="17">
        <v>0</v>
      </c>
      <c r="Z117" s="17">
        <v>0</v>
      </c>
      <c r="AA117" s="17">
        <v>0.59343299999999999</v>
      </c>
      <c r="AB117" s="17">
        <v>9.3647300000000003E-2</v>
      </c>
      <c r="AC117" s="17">
        <v>1.7822899999999999</v>
      </c>
      <c r="AD117" s="17">
        <v>0.25</v>
      </c>
      <c r="AE117" s="17">
        <v>1414.8</v>
      </c>
    </row>
    <row r="118" spans="1:31">
      <c r="A118" s="17">
        <v>105</v>
      </c>
      <c r="B118" s="19">
        <v>0.46349537037037036</v>
      </c>
      <c r="C118" s="17">
        <v>60.5</v>
      </c>
      <c r="D118" s="17">
        <v>70.599999999999994</v>
      </c>
      <c r="E118" s="17">
        <v>6.6172999999999996E-2</v>
      </c>
      <c r="F118" s="17">
        <v>3.202</v>
      </c>
      <c r="G118" s="17">
        <v>0.97537700000000005</v>
      </c>
      <c r="H118" s="17">
        <v>1.8100879999999999</v>
      </c>
      <c r="I118" s="17">
        <v>2.426771</v>
      </c>
      <c r="J118" s="17">
        <v>0.61668299999999998</v>
      </c>
      <c r="K118" s="17">
        <v>0.25411699999999998</v>
      </c>
      <c r="L118" s="17">
        <v>598.29999999999995</v>
      </c>
      <c r="M118" s="17">
        <v>3.0000000000000001E-6</v>
      </c>
      <c r="N118" s="17">
        <v>480</v>
      </c>
      <c r="O118" s="17">
        <v>0</v>
      </c>
      <c r="P118" s="17">
        <v>0</v>
      </c>
      <c r="Q118" s="17">
        <v>0.99160599999999999</v>
      </c>
      <c r="R118" s="17">
        <v>1.726119</v>
      </c>
      <c r="S118" s="17">
        <v>2.7820960000000001</v>
      </c>
      <c r="T118" s="17">
        <v>1.0559780000000001</v>
      </c>
      <c r="U118" s="17">
        <v>0.37956200000000001</v>
      </c>
      <c r="V118" s="17">
        <v>579.70000000000005</v>
      </c>
      <c r="W118" s="17">
        <v>6.9999999999999999E-6</v>
      </c>
      <c r="X118" s="17">
        <v>479</v>
      </c>
      <c r="Y118" s="17">
        <v>0</v>
      </c>
      <c r="Z118" s="17">
        <v>0</v>
      </c>
      <c r="AA118" s="17">
        <v>0.58394100000000004</v>
      </c>
      <c r="AB118" s="17">
        <v>0.108705</v>
      </c>
      <c r="AC118" s="17">
        <v>1.84091</v>
      </c>
      <c r="AD118" s="17">
        <v>0.25</v>
      </c>
      <c r="AE118" s="17">
        <v>1388.2</v>
      </c>
    </row>
    <row r="119" spans="1:31">
      <c r="A119" s="17">
        <v>106</v>
      </c>
      <c r="B119" s="19">
        <v>0.46355324074074072</v>
      </c>
      <c r="C119" s="17">
        <v>59.9</v>
      </c>
      <c r="D119" s="17">
        <v>77.8</v>
      </c>
      <c r="E119" s="17">
        <v>6.9117999999999999E-2</v>
      </c>
      <c r="F119" s="17">
        <v>3.3450000000000002</v>
      </c>
      <c r="G119" s="17">
        <v>0.97938000000000003</v>
      </c>
      <c r="H119" s="17">
        <v>1.8039069999999999</v>
      </c>
      <c r="I119" s="17">
        <v>2.3957570000000001</v>
      </c>
      <c r="J119" s="17">
        <v>0.59184999999999999</v>
      </c>
      <c r="K119" s="17">
        <v>0.24704100000000001</v>
      </c>
      <c r="L119" s="17">
        <v>562</v>
      </c>
      <c r="M119" s="17">
        <v>3.9999999999999998E-6</v>
      </c>
      <c r="N119" s="17">
        <v>535</v>
      </c>
      <c r="O119" s="17">
        <v>0</v>
      </c>
      <c r="P119" s="17">
        <v>0</v>
      </c>
      <c r="Q119" s="17">
        <v>0.991309</v>
      </c>
      <c r="R119" s="17">
        <v>1.702399</v>
      </c>
      <c r="S119" s="17">
        <v>2.7873600000000001</v>
      </c>
      <c r="T119" s="17">
        <v>1.0849610000000001</v>
      </c>
      <c r="U119" s="17">
        <v>0.38924300000000001</v>
      </c>
      <c r="V119" s="17">
        <v>594</v>
      </c>
      <c r="W119" s="17">
        <v>3.9999999999999998E-6</v>
      </c>
      <c r="X119" s="17">
        <v>469</v>
      </c>
      <c r="Y119" s="17">
        <v>0</v>
      </c>
      <c r="Z119" s="17">
        <v>0</v>
      </c>
      <c r="AA119" s="17">
        <v>0.59883600000000003</v>
      </c>
      <c r="AB119" s="17">
        <v>0.123528</v>
      </c>
      <c r="AC119" s="17">
        <v>1.8364199999999999</v>
      </c>
      <c r="AD119" s="17">
        <v>0.25</v>
      </c>
      <c r="AE119" s="17">
        <v>1477.8</v>
      </c>
    </row>
    <row r="120" spans="1:31">
      <c r="A120" s="17">
        <v>107</v>
      </c>
      <c r="B120" s="19">
        <v>0.46359953703703699</v>
      </c>
      <c r="C120" s="17">
        <v>59</v>
      </c>
      <c r="D120" s="17">
        <v>80.599999999999994</v>
      </c>
      <c r="E120" s="17">
        <v>6.7230999999999999E-2</v>
      </c>
      <c r="F120" s="17">
        <v>3.2530000000000001</v>
      </c>
      <c r="G120" s="17">
        <v>0.982595</v>
      </c>
      <c r="H120" s="17">
        <v>1.8260289999999999</v>
      </c>
      <c r="I120" s="17">
        <v>2.3928029999999998</v>
      </c>
      <c r="J120" s="17">
        <v>0.56677500000000003</v>
      </c>
      <c r="K120" s="17">
        <v>0.23686599999999999</v>
      </c>
      <c r="L120" s="17">
        <v>521.5</v>
      </c>
      <c r="M120" s="17">
        <v>1.2999999999999999E-5</v>
      </c>
      <c r="N120" s="17">
        <v>333</v>
      </c>
      <c r="O120" s="17">
        <v>0</v>
      </c>
      <c r="P120" s="17">
        <v>0</v>
      </c>
      <c r="Q120" s="17">
        <v>0.99209599999999998</v>
      </c>
      <c r="R120" s="17">
        <v>1.7406919999999999</v>
      </c>
      <c r="S120" s="17">
        <v>2.7836120000000002</v>
      </c>
      <c r="T120" s="17">
        <v>1.0429200000000001</v>
      </c>
      <c r="U120" s="17">
        <v>0.374664</v>
      </c>
      <c r="V120" s="17">
        <v>555.6</v>
      </c>
      <c r="W120" s="17">
        <v>3.0000000000000001E-6</v>
      </c>
      <c r="X120" s="17">
        <v>528</v>
      </c>
      <c r="Y120" s="17">
        <v>0</v>
      </c>
      <c r="Z120" s="17">
        <v>0</v>
      </c>
      <c r="AA120" s="17">
        <v>0.576407</v>
      </c>
      <c r="AB120" s="17">
        <v>7.7640399999999998E-2</v>
      </c>
      <c r="AC120" s="17">
        <v>1.8216600000000001</v>
      </c>
      <c r="AD120" s="17">
        <v>0.25</v>
      </c>
      <c r="AE120" s="17">
        <v>1592.6</v>
      </c>
    </row>
    <row r="121" spans="1:31">
      <c r="A121" s="17">
        <v>108</v>
      </c>
      <c r="B121" s="19">
        <v>0.46365740740740741</v>
      </c>
      <c r="C121" s="17">
        <v>58.3</v>
      </c>
      <c r="D121" s="17">
        <v>80.599999999999994</v>
      </c>
      <c r="E121" s="17">
        <v>6.7045999999999994E-2</v>
      </c>
      <c r="F121" s="17">
        <v>3.2440000000000002</v>
      </c>
      <c r="G121" s="17">
        <v>0.97923099999999996</v>
      </c>
      <c r="H121" s="17">
        <v>1.8430299999999999</v>
      </c>
      <c r="I121" s="17">
        <v>2.3970479999999998</v>
      </c>
      <c r="J121" s="17">
        <v>0.55401800000000001</v>
      </c>
      <c r="K121" s="17">
        <v>0.231125</v>
      </c>
      <c r="L121" s="17">
        <v>547.5</v>
      </c>
      <c r="M121" s="17">
        <v>4.3999999999999999E-5</v>
      </c>
      <c r="N121" s="17">
        <v>476</v>
      </c>
      <c r="O121" s="17">
        <v>0</v>
      </c>
      <c r="P121" s="17">
        <v>0</v>
      </c>
      <c r="Q121" s="17">
        <v>0.99080000000000001</v>
      </c>
      <c r="R121" s="17">
        <v>1.767304</v>
      </c>
      <c r="S121" s="17">
        <v>2.8044190000000002</v>
      </c>
      <c r="T121" s="17">
        <v>1.0371140000000001</v>
      </c>
      <c r="U121" s="17">
        <v>0.36981399999999998</v>
      </c>
      <c r="V121" s="17">
        <v>569.9</v>
      </c>
      <c r="W121" s="17">
        <v>3.9999999999999998E-6</v>
      </c>
      <c r="X121" s="17">
        <v>493</v>
      </c>
      <c r="Y121" s="17">
        <v>0</v>
      </c>
      <c r="Z121" s="17">
        <v>0</v>
      </c>
      <c r="AA121" s="17">
        <v>0.56894500000000003</v>
      </c>
      <c r="AB121" s="17">
        <v>0.1123</v>
      </c>
      <c r="AC121" s="17">
        <v>1.8837699999999999</v>
      </c>
      <c r="AD121" s="17">
        <v>0.25</v>
      </c>
      <c r="AE121" s="17">
        <v>1517.1</v>
      </c>
    </row>
    <row r="122" spans="1:31">
      <c r="A122" s="17">
        <v>109</v>
      </c>
      <c r="B122" s="19">
        <v>0.46371527777777777</v>
      </c>
      <c r="C122" s="17">
        <v>57.7</v>
      </c>
      <c r="D122" s="17">
        <v>87.8</v>
      </c>
      <c r="E122" s="17">
        <v>7.4989E-2</v>
      </c>
      <c r="F122" s="17">
        <v>3.629</v>
      </c>
      <c r="G122" s="17">
        <v>0.98088299999999995</v>
      </c>
      <c r="H122" s="17">
        <v>1.79487</v>
      </c>
      <c r="I122" s="17">
        <v>2.3561429999999999</v>
      </c>
      <c r="J122" s="17">
        <v>0.56127199999999999</v>
      </c>
      <c r="K122" s="17">
        <v>0.23821700000000001</v>
      </c>
      <c r="L122" s="17">
        <v>590.20000000000005</v>
      </c>
      <c r="M122" s="17">
        <v>1.4E-5</v>
      </c>
      <c r="N122" s="17">
        <v>469</v>
      </c>
      <c r="O122" s="17">
        <v>0</v>
      </c>
      <c r="P122" s="17">
        <v>0</v>
      </c>
      <c r="Q122" s="17">
        <v>0.99204300000000001</v>
      </c>
      <c r="R122" s="17">
        <v>1.788348</v>
      </c>
      <c r="S122" s="17">
        <v>2.7867069999999998</v>
      </c>
      <c r="T122" s="17">
        <v>0.998359</v>
      </c>
      <c r="U122" s="17">
        <v>0.35825800000000002</v>
      </c>
      <c r="V122" s="17">
        <v>546.1</v>
      </c>
      <c r="W122" s="17">
        <v>6.9999999999999999E-6</v>
      </c>
      <c r="X122" s="17">
        <v>765</v>
      </c>
      <c r="Y122" s="17">
        <v>0</v>
      </c>
      <c r="Z122" s="17">
        <v>0</v>
      </c>
      <c r="AA122" s="17">
        <v>0.55116600000000004</v>
      </c>
      <c r="AB122" s="17">
        <v>0.12764900000000001</v>
      </c>
      <c r="AC122" s="17">
        <v>1.9157900000000001</v>
      </c>
      <c r="AD122" s="17">
        <v>0.25</v>
      </c>
      <c r="AE122" s="17">
        <v>1407.4</v>
      </c>
    </row>
    <row r="123" spans="1:31">
      <c r="A123" s="17">
        <v>110</v>
      </c>
      <c r="B123" s="19">
        <v>0.46377314814814818</v>
      </c>
      <c r="C123" s="17">
        <v>56.8</v>
      </c>
      <c r="D123" s="17">
        <v>92.3</v>
      </c>
      <c r="E123" s="17">
        <v>7.5087000000000001E-2</v>
      </c>
      <c r="F123" s="17">
        <v>3.633</v>
      </c>
      <c r="G123" s="17">
        <v>0.97771600000000003</v>
      </c>
      <c r="H123" s="17">
        <v>1.792122</v>
      </c>
      <c r="I123" s="17">
        <v>2.3478940000000001</v>
      </c>
      <c r="J123" s="17">
        <v>0.55577200000000004</v>
      </c>
      <c r="K123" s="17">
        <v>0.236711</v>
      </c>
      <c r="L123" s="17">
        <v>577.20000000000005</v>
      </c>
      <c r="M123" s="17">
        <v>3.9999999999999998E-6</v>
      </c>
      <c r="N123" s="17">
        <v>628</v>
      </c>
      <c r="O123" s="17">
        <v>0</v>
      </c>
      <c r="P123" s="17">
        <v>0</v>
      </c>
      <c r="Q123" s="17">
        <v>0.98832500000000001</v>
      </c>
      <c r="R123" s="17">
        <v>1.7374689999999999</v>
      </c>
      <c r="S123" s="17">
        <v>2.7388210000000002</v>
      </c>
      <c r="T123" s="17">
        <v>1.001352</v>
      </c>
      <c r="U123" s="17">
        <v>0.36561399999999999</v>
      </c>
      <c r="V123" s="17">
        <v>554.6</v>
      </c>
      <c r="W123" s="17">
        <v>5.0000000000000004E-6</v>
      </c>
      <c r="X123" s="17">
        <v>694</v>
      </c>
      <c r="Y123" s="17">
        <v>0</v>
      </c>
      <c r="Z123" s="17">
        <v>0</v>
      </c>
      <c r="AA123" s="17">
        <v>0.56248399999999998</v>
      </c>
      <c r="AB123" s="17">
        <v>0.167743</v>
      </c>
      <c r="AC123" s="17">
        <v>1.90544</v>
      </c>
      <c r="AD123" s="17">
        <v>0.25</v>
      </c>
      <c r="AE123" s="17">
        <v>1439</v>
      </c>
    </row>
    <row r="124" spans="1:31">
      <c r="A124" s="17">
        <v>111</v>
      </c>
      <c r="B124" s="19">
        <v>0.4638194444444444</v>
      </c>
      <c r="C124" s="17">
        <v>56.1</v>
      </c>
      <c r="D124" s="17">
        <v>92.3</v>
      </c>
      <c r="E124" s="17">
        <v>7.5595999999999997E-2</v>
      </c>
      <c r="F124" s="17">
        <v>3.6579999999999999</v>
      </c>
      <c r="G124" s="17">
        <v>0.98013899999999998</v>
      </c>
      <c r="H124" s="17">
        <v>1.816198</v>
      </c>
      <c r="I124" s="17">
        <v>2.3768340000000001</v>
      </c>
      <c r="J124" s="17">
        <v>0.56063600000000002</v>
      </c>
      <c r="K124" s="17">
        <v>0.235875</v>
      </c>
      <c r="L124" s="17">
        <v>587.20000000000005</v>
      </c>
      <c r="M124" s="17">
        <v>9.0000000000000002E-6</v>
      </c>
      <c r="N124" s="17">
        <v>577</v>
      </c>
      <c r="O124" s="17">
        <v>0</v>
      </c>
      <c r="P124" s="17">
        <v>0</v>
      </c>
      <c r="Q124" s="17">
        <v>0.98930200000000001</v>
      </c>
      <c r="R124" s="17">
        <v>1.781685</v>
      </c>
      <c r="S124" s="17">
        <v>2.7744300000000002</v>
      </c>
      <c r="T124" s="17">
        <v>0.99274499999999999</v>
      </c>
      <c r="U124" s="17">
        <v>0.357819</v>
      </c>
      <c r="V124" s="17">
        <v>572.9</v>
      </c>
      <c r="W124" s="17">
        <v>5.0000000000000004E-6</v>
      </c>
      <c r="X124" s="17">
        <v>604</v>
      </c>
      <c r="Y124" s="17">
        <v>0</v>
      </c>
      <c r="Z124" s="17">
        <v>0</v>
      </c>
      <c r="AA124" s="17">
        <v>0.55049099999999995</v>
      </c>
      <c r="AB124" s="17">
        <v>0.158524</v>
      </c>
      <c r="AC124" s="17">
        <v>1.93906</v>
      </c>
      <c r="AD124" s="17">
        <v>0.25</v>
      </c>
      <c r="AE124" s="17">
        <v>1414.3</v>
      </c>
    </row>
    <row r="125" spans="1:31">
      <c r="A125" s="17">
        <v>112</v>
      </c>
      <c r="B125" s="19">
        <v>0.46387731481481481</v>
      </c>
      <c r="C125" s="17">
        <v>55.2</v>
      </c>
      <c r="D125" s="17">
        <v>99.6</v>
      </c>
      <c r="E125" s="17">
        <v>7.3994000000000004E-2</v>
      </c>
      <c r="F125" s="17">
        <v>3.581</v>
      </c>
      <c r="G125" s="17">
        <v>0.98309599999999997</v>
      </c>
      <c r="H125" s="17">
        <v>1.7745569999999999</v>
      </c>
      <c r="I125" s="17">
        <v>2.2866680000000001</v>
      </c>
      <c r="J125" s="17">
        <v>0.51211099999999998</v>
      </c>
      <c r="K125" s="17">
        <v>0.22395499999999999</v>
      </c>
      <c r="L125" s="17">
        <v>564.20000000000005</v>
      </c>
      <c r="M125" s="17">
        <v>2.5000000000000001E-5</v>
      </c>
      <c r="N125" s="17">
        <v>712</v>
      </c>
      <c r="O125" s="17">
        <v>0</v>
      </c>
      <c r="P125" s="17">
        <v>0</v>
      </c>
      <c r="Q125" s="17">
        <v>0.99121800000000004</v>
      </c>
      <c r="R125" s="17">
        <v>1.7783469999999999</v>
      </c>
      <c r="S125" s="17">
        <v>2.7482920000000002</v>
      </c>
      <c r="T125" s="17">
        <v>0.96994599999999997</v>
      </c>
      <c r="U125" s="17">
        <v>0.35292699999999999</v>
      </c>
      <c r="V125" s="17">
        <v>557.6</v>
      </c>
      <c r="W125" s="17">
        <v>5.0000000000000004E-6</v>
      </c>
      <c r="X125" s="17">
        <v>498</v>
      </c>
      <c r="Y125" s="17">
        <v>0</v>
      </c>
      <c r="Z125" s="17">
        <v>0</v>
      </c>
      <c r="AA125" s="17">
        <v>0.542964</v>
      </c>
      <c r="AB125" s="17">
        <v>0.19400000000000001</v>
      </c>
      <c r="AC125" s="17">
        <v>1.96652</v>
      </c>
      <c r="AD125" s="17">
        <v>0.25</v>
      </c>
      <c r="AE125" s="17">
        <v>1472.2</v>
      </c>
    </row>
    <row r="126" spans="1:31">
      <c r="A126" s="17">
        <v>113</v>
      </c>
      <c r="B126" s="19">
        <v>0.46393518518518517</v>
      </c>
      <c r="C126" s="17">
        <v>54.5</v>
      </c>
      <c r="D126" s="17">
        <v>95.9</v>
      </c>
      <c r="E126" s="17">
        <v>7.3953000000000005E-2</v>
      </c>
      <c r="F126" s="17">
        <v>3.5790000000000002</v>
      </c>
      <c r="G126" s="17">
        <v>0.96442899999999998</v>
      </c>
      <c r="H126" s="17">
        <v>1.7204820000000001</v>
      </c>
      <c r="I126" s="17">
        <v>2.2326350000000001</v>
      </c>
      <c r="J126" s="17">
        <v>0.51215299999999997</v>
      </c>
      <c r="K126" s="17">
        <v>0.22939399999999999</v>
      </c>
      <c r="L126" s="17">
        <v>536.9</v>
      </c>
      <c r="M126" s="17">
        <v>1.0000000000000001E-5</v>
      </c>
      <c r="N126" s="17">
        <v>439</v>
      </c>
      <c r="O126" s="17">
        <v>0</v>
      </c>
      <c r="P126" s="17">
        <v>0</v>
      </c>
      <c r="Q126" s="17">
        <v>0.99053500000000005</v>
      </c>
      <c r="R126" s="17">
        <v>1.7330190000000001</v>
      </c>
      <c r="S126" s="17">
        <v>2.675446</v>
      </c>
      <c r="T126" s="17">
        <v>0.94242700000000001</v>
      </c>
      <c r="U126" s="17">
        <v>0.35225000000000001</v>
      </c>
      <c r="V126" s="17">
        <v>544.79999999999995</v>
      </c>
      <c r="W126" s="17">
        <v>7.9999999999999996E-6</v>
      </c>
      <c r="X126" s="17">
        <v>536</v>
      </c>
      <c r="Y126" s="17">
        <v>0</v>
      </c>
      <c r="Z126" s="17">
        <v>0</v>
      </c>
      <c r="AA126" s="17">
        <v>0.54192399999999996</v>
      </c>
      <c r="AB126" s="17">
        <v>0.119834</v>
      </c>
      <c r="AC126" s="17">
        <v>1.84595</v>
      </c>
      <c r="AD126" s="17">
        <v>0.25</v>
      </c>
      <c r="AE126" s="17">
        <v>1547.1</v>
      </c>
    </row>
    <row r="127" spans="1:31">
      <c r="A127" s="17">
        <v>114</v>
      </c>
      <c r="B127" s="19">
        <v>0.46399305555555559</v>
      </c>
      <c r="C127" s="17">
        <v>53.7</v>
      </c>
      <c r="D127" s="17">
        <v>88.7</v>
      </c>
      <c r="E127" s="17">
        <v>7.0456000000000005E-2</v>
      </c>
      <c r="F127" s="17">
        <v>3.4089999999999998</v>
      </c>
      <c r="G127" s="17">
        <v>0.97715200000000002</v>
      </c>
      <c r="H127" s="17">
        <v>1.725374</v>
      </c>
      <c r="I127" s="17">
        <v>2.203252</v>
      </c>
      <c r="J127" s="17">
        <v>0.477879</v>
      </c>
      <c r="K127" s="17">
        <v>0.21689700000000001</v>
      </c>
      <c r="L127" s="17">
        <v>566.9</v>
      </c>
      <c r="M127" s="17">
        <v>1.9999999999999999E-6</v>
      </c>
      <c r="N127" s="17">
        <v>489</v>
      </c>
      <c r="O127" s="17">
        <v>0</v>
      </c>
      <c r="P127" s="17">
        <v>0</v>
      </c>
      <c r="Q127" s="17">
        <v>0.98838300000000001</v>
      </c>
      <c r="R127" s="17">
        <v>1.7126060000000001</v>
      </c>
      <c r="S127" s="17">
        <v>2.624136</v>
      </c>
      <c r="T127" s="17">
        <v>0.91152999999999995</v>
      </c>
      <c r="U127" s="17">
        <v>0.34736400000000001</v>
      </c>
      <c r="V127" s="17">
        <v>564.29999999999995</v>
      </c>
      <c r="W127" s="17">
        <v>3.9999999999999998E-6</v>
      </c>
      <c r="X127" s="17">
        <v>497</v>
      </c>
      <c r="Y127" s="17">
        <v>0</v>
      </c>
      <c r="Z127" s="17">
        <v>0</v>
      </c>
      <c r="AA127" s="17">
        <v>0.53440600000000005</v>
      </c>
      <c r="AB127" s="17">
        <v>0.12901499999999999</v>
      </c>
      <c r="AC127" s="17">
        <v>1.8302099999999999</v>
      </c>
      <c r="AD127" s="17">
        <v>0.25</v>
      </c>
      <c r="AE127" s="17">
        <v>1465</v>
      </c>
    </row>
    <row r="128" spans="1:31">
      <c r="A128" s="17">
        <v>115</v>
      </c>
      <c r="B128" s="19">
        <v>0.46405092592592595</v>
      </c>
      <c r="C128" s="17">
        <v>53</v>
      </c>
      <c r="D128" s="17">
        <v>100.5</v>
      </c>
      <c r="E128" s="17">
        <v>6.9584999999999994E-2</v>
      </c>
      <c r="F128" s="17">
        <v>3.367</v>
      </c>
      <c r="G128" s="17">
        <v>0.97228899999999996</v>
      </c>
      <c r="H128" s="17">
        <v>1.7223200000000001</v>
      </c>
      <c r="I128" s="17">
        <v>2.2129029999999998</v>
      </c>
      <c r="J128" s="17">
        <v>0.49058299999999999</v>
      </c>
      <c r="K128" s="17">
        <v>0.221692</v>
      </c>
      <c r="L128" s="17">
        <v>491.4</v>
      </c>
      <c r="M128" s="17">
        <v>1.0000000000000001E-5</v>
      </c>
      <c r="N128" s="17">
        <v>493</v>
      </c>
      <c r="O128" s="17">
        <v>0</v>
      </c>
      <c r="P128" s="17">
        <v>0</v>
      </c>
      <c r="Q128" s="17">
        <v>0.99062600000000001</v>
      </c>
      <c r="R128" s="17">
        <v>1.6949749999999999</v>
      </c>
      <c r="S128" s="17">
        <v>2.603475</v>
      </c>
      <c r="T128" s="17">
        <v>0.90849999999999997</v>
      </c>
      <c r="U128" s="17">
        <v>0.34895700000000002</v>
      </c>
      <c r="V128" s="17">
        <v>545.70000000000005</v>
      </c>
      <c r="W128" s="17">
        <v>6.0000000000000002E-6</v>
      </c>
      <c r="X128" s="17">
        <v>627</v>
      </c>
      <c r="Y128" s="17">
        <v>0</v>
      </c>
      <c r="Z128" s="17">
        <v>0</v>
      </c>
      <c r="AA128" s="17">
        <v>0.53685700000000003</v>
      </c>
      <c r="AB128" s="17">
        <v>0.12781500000000001</v>
      </c>
      <c r="AC128" s="17">
        <v>1.8110900000000001</v>
      </c>
      <c r="AD128" s="17">
        <v>0.25</v>
      </c>
      <c r="AE128" s="17">
        <v>1690.2</v>
      </c>
    </row>
    <row r="129" spans="1:31">
      <c r="A129" s="17">
        <v>116</v>
      </c>
      <c r="B129" s="19">
        <v>0.46409722222222222</v>
      </c>
      <c r="C129" s="17">
        <v>52.1</v>
      </c>
      <c r="D129" s="17">
        <v>99.6</v>
      </c>
      <c r="E129" s="17">
        <v>7.4070999999999998E-2</v>
      </c>
      <c r="F129" s="17">
        <v>3.5840000000000001</v>
      </c>
      <c r="G129" s="17">
        <v>0.97504500000000005</v>
      </c>
      <c r="H129" s="17">
        <v>1.734019</v>
      </c>
      <c r="I129" s="17">
        <v>2.1866300000000001</v>
      </c>
      <c r="J129" s="17">
        <v>0.45261099999999999</v>
      </c>
      <c r="K129" s="17">
        <v>0.20699000000000001</v>
      </c>
      <c r="L129" s="17">
        <v>528.79999999999995</v>
      </c>
      <c r="M129" s="17">
        <v>1.9000000000000001E-5</v>
      </c>
      <c r="N129" s="17">
        <v>449</v>
      </c>
      <c r="O129" s="17">
        <v>0</v>
      </c>
      <c r="P129" s="17">
        <v>0</v>
      </c>
      <c r="Q129" s="17">
        <v>0.99126899999999996</v>
      </c>
      <c r="R129" s="17">
        <v>1.7058139999999999</v>
      </c>
      <c r="S129" s="17">
        <v>2.6126680000000002</v>
      </c>
      <c r="T129" s="17">
        <v>0.90685400000000005</v>
      </c>
      <c r="U129" s="17">
        <v>0.34709899999999999</v>
      </c>
      <c r="V129" s="17">
        <v>569.79999999999995</v>
      </c>
      <c r="W129" s="17">
        <v>6.0000000000000002E-6</v>
      </c>
      <c r="X129" s="17">
        <v>634</v>
      </c>
      <c r="Y129" s="17">
        <v>0</v>
      </c>
      <c r="Z129" s="17">
        <v>0</v>
      </c>
      <c r="AA129" s="17">
        <v>0.53399799999999997</v>
      </c>
      <c r="AB129" s="17">
        <v>0.124663</v>
      </c>
      <c r="AC129" s="17">
        <v>1.8188599999999999</v>
      </c>
      <c r="AD129" s="17">
        <v>0.25</v>
      </c>
      <c r="AE129" s="17">
        <v>1570.8</v>
      </c>
    </row>
    <row r="130" spans="1:31">
      <c r="A130" s="17">
        <v>117</v>
      </c>
      <c r="B130" s="19">
        <v>0.46415509259259258</v>
      </c>
      <c r="C130" s="17">
        <v>51.4</v>
      </c>
      <c r="D130" s="17">
        <v>121.3</v>
      </c>
      <c r="E130" s="17">
        <v>8.1364000000000006E-2</v>
      </c>
      <c r="F130" s="17">
        <v>3.9369999999999998</v>
      </c>
      <c r="G130" s="17">
        <v>0.96745700000000001</v>
      </c>
      <c r="H130" s="17">
        <v>1.7210399999999999</v>
      </c>
      <c r="I130" s="17">
        <v>2.1531709999999999</v>
      </c>
      <c r="J130" s="17">
        <v>0.43213200000000002</v>
      </c>
      <c r="K130" s="17">
        <v>0.20069500000000001</v>
      </c>
      <c r="L130" s="17">
        <v>514.5</v>
      </c>
      <c r="M130" s="17">
        <v>3.9999999999999998E-6</v>
      </c>
      <c r="N130" s="17">
        <v>485</v>
      </c>
      <c r="O130" s="17">
        <v>0</v>
      </c>
      <c r="P130" s="17">
        <v>0</v>
      </c>
      <c r="Q130" s="17">
        <v>0.98709899999999995</v>
      </c>
      <c r="R130" s="17">
        <v>1.734038</v>
      </c>
      <c r="S130" s="17">
        <v>2.5990530000000001</v>
      </c>
      <c r="T130" s="17">
        <v>0.86501499999999998</v>
      </c>
      <c r="U130" s="17">
        <v>0.33281899999999998</v>
      </c>
      <c r="V130" s="17">
        <v>527.1</v>
      </c>
      <c r="W130" s="17">
        <v>9.0000000000000002E-6</v>
      </c>
      <c r="X130" s="17">
        <v>348</v>
      </c>
      <c r="Y130" s="17">
        <v>0</v>
      </c>
      <c r="Z130" s="17">
        <v>0</v>
      </c>
      <c r="AA130" s="17">
        <v>0.51202999999999999</v>
      </c>
      <c r="AB130" s="17">
        <v>0.15409900000000001</v>
      </c>
      <c r="AC130" s="17">
        <v>1.86734</v>
      </c>
      <c r="AD130" s="17">
        <v>0.25</v>
      </c>
      <c r="AE130" s="17">
        <v>1614.2</v>
      </c>
    </row>
    <row r="131" spans="1:31">
      <c r="A131" s="17">
        <v>118</v>
      </c>
      <c r="B131" s="19">
        <v>0.46421296296296299</v>
      </c>
      <c r="C131" s="17">
        <v>50.8</v>
      </c>
      <c r="D131" s="17">
        <v>121.3</v>
      </c>
      <c r="E131" s="17">
        <v>9.1816999999999996E-2</v>
      </c>
      <c r="F131" s="17">
        <v>4.4429999999999996</v>
      </c>
      <c r="G131" s="17">
        <v>0.965638</v>
      </c>
      <c r="H131" s="17">
        <v>1.70889</v>
      </c>
      <c r="I131" s="17">
        <v>2.1375299999999999</v>
      </c>
      <c r="J131" s="17">
        <v>0.42864000000000002</v>
      </c>
      <c r="K131" s="17">
        <v>0.20053099999999999</v>
      </c>
      <c r="L131" s="17">
        <v>575.9</v>
      </c>
      <c r="M131" s="17">
        <v>6.9999999999999999E-6</v>
      </c>
      <c r="N131" s="17">
        <v>379</v>
      </c>
      <c r="O131" s="17">
        <v>0</v>
      </c>
      <c r="P131" s="17">
        <v>0</v>
      </c>
      <c r="Q131" s="17">
        <v>0.98614100000000005</v>
      </c>
      <c r="R131" s="17">
        <v>1.6987030000000001</v>
      </c>
      <c r="S131" s="17">
        <v>2.5318209999999999</v>
      </c>
      <c r="T131" s="17">
        <v>0.83311800000000003</v>
      </c>
      <c r="U131" s="17">
        <v>0.32905899999999999</v>
      </c>
      <c r="V131" s="17">
        <v>554</v>
      </c>
      <c r="W131" s="17">
        <v>9.0000000000000002E-6</v>
      </c>
      <c r="X131" s="17">
        <v>527</v>
      </c>
      <c r="Y131" s="17">
        <v>0</v>
      </c>
      <c r="Z131" s="17">
        <v>0</v>
      </c>
      <c r="AA131" s="17">
        <v>0.50624400000000003</v>
      </c>
      <c r="AB131" s="17">
        <v>0.13730500000000001</v>
      </c>
      <c r="AC131" s="17">
        <v>1.8130900000000001</v>
      </c>
      <c r="AD131" s="17">
        <v>0.25</v>
      </c>
      <c r="AE131" s="17">
        <v>1442.3</v>
      </c>
    </row>
    <row r="132" spans="1:31">
      <c r="A132" s="17">
        <v>119</v>
      </c>
      <c r="B132" s="19">
        <v>0.46427083333333335</v>
      </c>
      <c r="C132" s="17">
        <v>50.1</v>
      </c>
      <c r="D132" s="17">
        <v>122.2</v>
      </c>
      <c r="E132" s="17">
        <v>8.9639999999999997E-2</v>
      </c>
      <c r="F132" s="17">
        <v>4.3380000000000001</v>
      </c>
      <c r="G132" s="17">
        <v>0.95563600000000004</v>
      </c>
      <c r="H132" s="17">
        <v>1.71963</v>
      </c>
      <c r="I132" s="17">
        <v>2.129486</v>
      </c>
      <c r="J132" s="17">
        <v>0.409856</v>
      </c>
      <c r="K132" s="17">
        <v>0.192467</v>
      </c>
      <c r="L132" s="17">
        <v>545.6</v>
      </c>
      <c r="M132" s="17">
        <v>2.6999999999999999E-5</v>
      </c>
      <c r="N132" s="17">
        <v>399</v>
      </c>
      <c r="O132" s="17">
        <v>0</v>
      </c>
      <c r="P132" s="17">
        <v>0</v>
      </c>
      <c r="Q132" s="17">
        <v>0.98894300000000002</v>
      </c>
      <c r="R132" s="17">
        <v>1.6917930000000001</v>
      </c>
      <c r="S132" s="17">
        <v>2.5511650000000001</v>
      </c>
      <c r="T132" s="17">
        <v>0.85937200000000002</v>
      </c>
      <c r="U132" s="17">
        <v>0.33685500000000002</v>
      </c>
      <c r="V132" s="17">
        <v>526.9</v>
      </c>
      <c r="W132" s="17">
        <v>3.0000000000000001E-6</v>
      </c>
      <c r="X132" s="17">
        <v>552</v>
      </c>
      <c r="Y132" s="17">
        <v>0</v>
      </c>
      <c r="Z132" s="17">
        <v>0</v>
      </c>
      <c r="AA132" s="17">
        <v>0.51823799999999998</v>
      </c>
      <c r="AB132" s="17">
        <v>0.13805000000000001</v>
      </c>
      <c r="AC132" s="17">
        <v>1.81043</v>
      </c>
      <c r="AD132" s="17">
        <v>0.25</v>
      </c>
      <c r="AE132" s="17">
        <v>1522.3</v>
      </c>
    </row>
    <row r="133" spans="1:31">
      <c r="A133" s="17">
        <v>120</v>
      </c>
      <c r="B133" s="19">
        <v>0.46431712962962962</v>
      </c>
      <c r="C133" s="17">
        <v>49.4</v>
      </c>
      <c r="D133" s="17">
        <v>126.7</v>
      </c>
      <c r="E133" s="17">
        <v>7.4523000000000006E-2</v>
      </c>
      <c r="F133" s="17">
        <v>3.6059999999999999</v>
      </c>
      <c r="G133" s="17">
        <v>0.95761200000000002</v>
      </c>
      <c r="H133" s="17">
        <v>1.7512000000000001</v>
      </c>
      <c r="I133" s="17">
        <v>2.1494930000000001</v>
      </c>
      <c r="J133" s="17">
        <v>0.39829300000000001</v>
      </c>
      <c r="K133" s="17">
        <v>0.18529599999999999</v>
      </c>
      <c r="L133" s="17">
        <v>481.2</v>
      </c>
      <c r="M133" s="17">
        <v>3.9999999999999998E-6</v>
      </c>
      <c r="N133" s="17">
        <v>657</v>
      </c>
      <c r="O133" s="17">
        <v>0</v>
      </c>
      <c r="P133" s="17">
        <v>0</v>
      </c>
      <c r="Q133" s="17">
        <v>0.98700699999999997</v>
      </c>
      <c r="R133" s="17">
        <v>1.7203630000000001</v>
      </c>
      <c r="S133" s="17">
        <v>2.5581999999999998</v>
      </c>
      <c r="T133" s="17">
        <v>0.83783700000000005</v>
      </c>
      <c r="U133" s="17">
        <v>0.32751000000000002</v>
      </c>
      <c r="V133" s="17">
        <v>520</v>
      </c>
      <c r="W133" s="17">
        <v>1.9999999999999999E-6</v>
      </c>
      <c r="X133" s="17">
        <v>497</v>
      </c>
      <c r="Y133" s="17">
        <v>0</v>
      </c>
      <c r="Z133" s="17">
        <v>0</v>
      </c>
      <c r="AA133" s="17">
        <v>0.50386200000000003</v>
      </c>
      <c r="AB133" s="17">
        <v>0.19419800000000001</v>
      </c>
      <c r="AC133" s="17">
        <v>1.88307</v>
      </c>
      <c r="AD133" s="17">
        <v>0.25</v>
      </c>
      <c r="AE133" s="17">
        <v>1726</v>
      </c>
    </row>
    <row r="134" spans="1:31">
      <c r="A134" s="17">
        <v>121</v>
      </c>
      <c r="B134" s="19">
        <v>0.46437499999999998</v>
      </c>
      <c r="C134" s="17">
        <v>48.8</v>
      </c>
      <c r="D134" s="17">
        <v>123.1</v>
      </c>
      <c r="E134" s="17">
        <v>8.6196999999999996E-2</v>
      </c>
      <c r="F134" s="17">
        <v>4.1710000000000003</v>
      </c>
      <c r="G134" s="17">
        <v>0.96493600000000002</v>
      </c>
      <c r="H134" s="17">
        <v>1.6882710000000001</v>
      </c>
      <c r="I134" s="17">
        <v>2.086023</v>
      </c>
      <c r="J134" s="17">
        <v>0.39775199999999999</v>
      </c>
      <c r="K134" s="17">
        <v>0.19067500000000001</v>
      </c>
      <c r="L134" s="17">
        <v>516.20000000000005</v>
      </c>
      <c r="M134" s="17">
        <v>1.5999999999999999E-5</v>
      </c>
      <c r="N134" s="17">
        <v>346</v>
      </c>
      <c r="O134" s="17">
        <v>0</v>
      </c>
      <c r="P134" s="17">
        <v>0</v>
      </c>
      <c r="Q134" s="17">
        <v>0.985981</v>
      </c>
      <c r="R134" s="17">
        <v>1.6885079999999999</v>
      </c>
      <c r="S134" s="17">
        <v>2.5264250000000001</v>
      </c>
      <c r="T134" s="17">
        <v>0.83791700000000002</v>
      </c>
      <c r="U134" s="17">
        <v>0.33166099999999998</v>
      </c>
      <c r="V134" s="17">
        <v>530.4</v>
      </c>
      <c r="W134" s="17">
        <v>3.9999999999999998E-6</v>
      </c>
      <c r="X134" s="17">
        <v>437</v>
      </c>
      <c r="Y134" s="17">
        <v>0</v>
      </c>
      <c r="Z134" s="17">
        <v>0</v>
      </c>
      <c r="AA134" s="17">
        <v>0.51024800000000003</v>
      </c>
      <c r="AB134" s="17">
        <v>0.116794</v>
      </c>
      <c r="AC134" s="17">
        <v>1.78637</v>
      </c>
      <c r="AD134" s="17">
        <v>0.25</v>
      </c>
      <c r="AE134" s="17">
        <v>1609</v>
      </c>
    </row>
    <row r="135" spans="1:31">
      <c r="A135" s="17">
        <v>122</v>
      </c>
      <c r="B135" s="19">
        <v>0.4644328703703704</v>
      </c>
      <c r="C135" s="17">
        <v>48.1</v>
      </c>
      <c r="D135" s="17">
        <v>134</v>
      </c>
      <c r="E135" s="17">
        <v>8.3316000000000001E-2</v>
      </c>
      <c r="F135" s="17">
        <v>4.032</v>
      </c>
      <c r="G135" s="17">
        <v>0.96799299999999999</v>
      </c>
      <c r="H135" s="17">
        <v>1.6240159999999999</v>
      </c>
      <c r="I135" s="17">
        <v>2.0580690000000001</v>
      </c>
      <c r="J135" s="17">
        <v>0.434054</v>
      </c>
      <c r="K135" s="17">
        <v>0.21090300000000001</v>
      </c>
      <c r="L135" s="17">
        <v>522.1</v>
      </c>
      <c r="M135" s="17">
        <v>2.1999999999999999E-5</v>
      </c>
      <c r="N135" s="17">
        <v>686</v>
      </c>
      <c r="O135" s="17">
        <v>0</v>
      </c>
      <c r="P135" s="17">
        <v>0</v>
      </c>
      <c r="Q135" s="17">
        <v>0.88461100000000004</v>
      </c>
      <c r="R135" s="17">
        <v>1.707532</v>
      </c>
      <c r="S135" s="17">
        <v>2.554554</v>
      </c>
      <c r="T135" s="17">
        <v>0.84702200000000005</v>
      </c>
      <c r="U135" s="17">
        <v>0.33157300000000001</v>
      </c>
      <c r="V135" s="17">
        <v>652.79999999999995</v>
      </c>
      <c r="W135" s="17">
        <v>1.17E-4</v>
      </c>
      <c r="X135" s="17">
        <v>625</v>
      </c>
      <c r="Y135" s="17">
        <v>0</v>
      </c>
      <c r="Z135" s="17">
        <v>0</v>
      </c>
      <c r="AA135" s="17">
        <v>0.51011300000000004</v>
      </c>
      <c r="AB135" s="17">
        <v>0.22417200000000001</v>
      </c>
      <c r="AC135" s="17">
        <v>1.89741</v>
      </c>
      <c r="AD135" s="17">
        <v>0.25</v>
      </c>
      <c r="AE135" s="17">
        <v>1590.8</v>
      </c>
    </row>
    <row r="136" spans="1:31">
      <c r="A136" s="17">
        <v>123</v>
      </c>
      <c r="B136" s="19">
        <v>0.46449074074074076</v>
      </c>
      <c r="C136" s="17">
        <v>47.4</v>
      </c>
      <c r="D136" s="17">
        <v>103.2</v>
      </c>
      <c r="E136" s="17">
        <v>7.2377999999999998E-2</v>
      </c>
      <c r="F136" s="17">
        <v>3.5019999999999998</v>
      </c>
      <c r="G136" s="17">
        <v>0.974082</v>
      </c>
      <c r="H136" s="17">
        <v>1.60802</v>
      </c>
      <c r="I136" s="17">
        <v>2.0323869999999999</v>
      </c>
      <c r="J136" s="17">
        <v>0.42436699999999999</v>
      </c>
      <c r="K136" s="17">
        <v>0.20880199999999999</v>
      </c>
      <c r="L136" s="17">
        <v>585</v>
      </c>
      <c r="M136" s="17">
        <v>6.0000000000000002E-6</v>
      </c>
      <c r="N136" s="17">
        <v>749</v>
      </c>
      <c r="O136" s="17">
        <v>0</v>
      </c>
      <c r="P136" s="17">
        <v>0</v>
      </c>
      <c r="Q136" s="17">
        <v>0.98088299999999995</v>
      </c>
      <c r="R136" s="17">
        <v>1.6362319999999999</v>
      </c>
      <c r="S136" s="17">
        <v>2.4401449999999998</v>
      </c>
      <c r="T136" s="17">
        <v>0.80391299999999999</v>
      </c>
      <c r="U136" s="17">
        <v>0.329453</v>
      </c>
      <c r="V136" s="17">
        <v>536.79999999999995</v>
      </c>
      <c r="W136" s="17">
        <v>3.9999999999999998E-6</v>
      </c>
      <c r="X136" s="17">
        <v>538</v>
      </c>
      <c r="Y136" s="17">
        <v>0</v>
      </c>
      <c r="Z136" s="17">
        <v>0</v>
      </c>
      <c r="AA136" s="17">
        <v>0.50685100000000005</v>
      </c>
      <c r="AB136" s="17">
        <v>0.21403800000000001</v>
      </c>
      <c r="AC136" s="17">
        <v>1.8083</v>
      </c>
      <c r="AD136" s="17">
        <v>0.25</v>
      </c>
      <c r="AE136" s="17">
        <v>1419.8</v>
      </c>
    </row>
    <row r="137" spans="1:31">
      <c r="A137" s="17">
        <v>124</v>
      </c>
      <c r="B137" s="19">
        <v>0.46453703703703703</v>
      </c>
      <c r="C137" s="17">
        <v>46.6</v>
      </c>
      <c r="D137" s="17">
        <v>118.6</v>
      </c>
      <c r="E137" s="17">
        <v>7.9021999999999995E-2</v>
      </c>
      <c r="F137" s="17">
        <v>3.8239999999999998</v>
      </c>
      <c r="G137" s="17">
        <v>0.96587100000000004</v>
      </c>
      <c r="H137" s="17">
        <v>1.6576109999999999</v>
      </c>
      <c r="I137" s="17">
        <v>2.021039</v>
      </c>
      <c r="J137" s="17">
        <v>0.36342799999999997</v>
      </c>
      <c r="K137" s="17">
        <v>0.17982200000000001</v>
      </c>
      <c r="L137" s="17">
        <v>495.6</v>
      </c>
      <c r="M137" s="17">
        <v>5.0000000000000004E-6</v>
      </c>
      <c r="N137" s="17">
        <v>424</v>
      </c>
      <c r="O137" s="17">
        <v>0</v>
      </c>
      <c r="P137" s="17">
        <v>0</v>
      </c>
      <c r="Q137" s="17">
        <v>0.98909100000000005</v>
      </c>
      <c r="R137" s="17">
        <v>1.6270519999999999</v>
      </c>
      <c r="S137" s="17">
        <v>2.4428800000000002</v>
      </c>
      <c r="T137" s="17">
        <v>0.81582900000000003</v>
      </c>
      <c r="U137" s="17">
        <v>0.33396199999999998</v>
      </c>
      <c r="V137" s="17">
        <v>547.29999999999995</v>
      </c>
      <c r="W137" s="17">
        <v>3.9999999999999998E-6</v>
      </c>
      <c r="X137" s="17">
        <v>453</v>
      </c>
      <c r="Y137" s="17">
        <v>0</v>
      </c>
      <c r="Z137" s="17">
        <v>0</v>
      </c>
      <c r="AA137" s="17">
        <v>0.51378699999999999</v>
      </c>
      <c r="AB137" s="17">
        <v>0.130548</v>
      </c>
      <c r="AC137" s="17">
        <v>1.73356</v>
      </c>
      <c r="AD137" s="17">
        <v>0.25</v>
      </c>
      <c r="AE137" s="17">
        <v>1675.8</v>
      </c>
    </row>
    <row r="138" spans="1:31">
      <c r="A138" s="17">
        <v>125</v>
      </c>
      <c r="B138" s="19">
        <v>0.46459490740740739</v>
      </c>
      <c r="C138" s="17">
        <v>45.7</v>
      </c>
      <c r="D138" s="17">
        <v>155.69999999999999</v>
      </c>
      <c r="E138" s="17">
        <v>0.106959</v>
      </c>
      <c r="F138" s="17">
        <v>5.1760000000000002</v>
      </c>
      <c r="G138" s="17">
        <v>0.97880500000000004</v>
      </c>
      <c r="H138" s="17">
        <v>1.570773</v>
      </c>
      <c r="I138" s="17">
        <v>2.0482809999999998</v>
      </c>
      <c r="J138" s="17">
        <v>0.47750799999999999</v>
      </c>
      <c r="K138" s="17">
        <v>0.233126</v>
      </c>
      <c r="L138" s="17">
        <v>588.20000000000005</v>
      </c>
      <c r="M138" s="17">
        <v>2.4000000000000001E-5</v>
      </c>
      <c r="N138" s="17">
        <v>515</v>
      </c>
      <c r="O138" s="17">
        <v>0</v>
      </c>
      <c r="P138" s="17">
        <v>0</v>
      </c>
      <c r="Q138" s="17">
        <v>0.98942099999999999</v>
      </c>
      <c r="R138" s="17">
        <v>1.628285</v>
      </c>
      <c r="S138" s="17">
        <v>2.408067</v>
      </c>
      <c r="T138" s="17">
        <v>0.77978099999999995</v>
      </c>
      <c r="U138" s="17">
        <v>0.32382</v>
      </c>
      <c r="V138" s="17">
        <v>517.70000000000005</v>
      </c>
      <c r="W138" s="17">
        <v>6.9999999999999999E-6</v>
      </c>
      <c r="X138" s="17">
        <v>708</v>
      </c>
      <c r="Y138" s="17">
        <v>0</v>
      </c>
      <c r="Z138" s="17">
        <v>0</v>
      </c>
      <c r="AA138" s="17">
        <v>0.49818499999999999</v>
      </c>
      <c r="AB138" s="17">
        <v>0.22104299999999999</v>
      </c>
      <c r="AC138" s="17">
        <v>1.8006500000000001</v>
      </c>
      <c r="AD138" s="17">
        <v>0.25</v>
      </c>
      <c r="AE138" s="17">
        <v>1412.1</v>
      </c>
    </row>
    <row r="139" spans="1:31">
      <c r="A139" s="17">
        <v>126</v>
      </c>
      <c r="B139" s="19">
        <v>0.4646527777777778</v>
      </c>
      <c r="C139" s="17">
        <v>45</v>
      </c>
      <c r="D139" s="17">
        <v>89.6</v>
      </c>
      <c r="E139" s="17">
        <v>6.8041000000000004E-2</v>
      </c>
      <c r="F139" s="17">
        <v>3.2919999999999998</v>
      </c>
      <c r="G139" s="17">
        <v>0.96677400000000002</v>
      </c>
      <c r="H139" s="17">
        <v>1.617675</v>
      </c>
      <c r="I139" s="17">
        <v>2.0169060000000001</v>
      </c>
      <c r="J139" s="17">
        <v>0.39922999999999997</v>
      </c>
      <c r="K139" s="17">
        <v>0.19794200000000001</v>
      </c>
      <c r="L139" s="17">
        <v>546.9</v>
      </c>
      <c r="M139" s="17">
        <v>3.9999999999999998E-6</v>
      </c>
      <c r="N139" s="17">
        <v>359</v>
      </c>
      <c r="O139" s="17">
        <v>0</v>
      </c>
      <c r="P139" s="17">
        <v>0</v>
      </c>
      <c r="Q139" s="17">
        <v>0.98904899999999996</v>
      </c>
      <c r="R139" s="17">
        <v>1.6135889999999999</v>
      </c>
      <c r="S139" s="17">
        <v>2.414202</v>
      </c>
      <c r="T139" s="17">
        <v>0.80061400000000005</v>
      </c>
      <c r="U139" s="17">
        <v>0.33162700000000001</v>
      </c>
      <c r="V139" s="17">
        <v>530.9</v>
      </c>
      <c r="W139" s="17">
        <v>6.0000000000000002E-6</v>
      </c>
      <c r="X139" s="17">
        <v>682</v>
      </c>
      <c r="Y139" s="17">
        <v>0</v>
      </c>
      <c r="Z139" s="17">
        <v>0</v>
      </c>
      <c r="AA139" s="17">
        <v>0.51019499999999995</v>
      </c>
      <c r="AB139" s="17">
        <v>9.5849799999999999E-2</v>
      </c>
      <c r="AC139" s="17">
        <v>1.6903300000000001</v>
      </c>
      <c r="AD139" s="17">
        <v>0.25</v>
      </c>
      <c r="AE139" s="17">
        <v>1518.8</v>
      </c>
    </row>
    <row r="140" spans="1:31">
      <c r="A140" s="17">
        <v>127</v>
      </c>
      <c r="B140" s="19">
        <v>0.46471064814814816</v>
      </c>
      <c r="C140" s="17">
        <v>44.3</v>
      </c>
      <c r="D140" s="17">
        <v>139.4</v>
      </c>
      <c r="E140" s="17">
        <v>9.5406000000000005E-2</v>
      </c>
      <c r="F140" s="17">
        <v>4.617</v>
      </c>
      <c r="G140" s="17">
        <v>0.95219399999999998</v>
      </c>
      <c r="H140" s="17">
        <v>1.547919</v>
      </c>
      <c r="I140" s="17">
        <v>1.925549</v>
      </c>
      <c r="J140" s="17">
        <v>0.37763000000000002</v>
      </c>
      <c r="K140" s="17">
        <v>0.19611600000000001</v>
      </c>
      <c r="L140" s="17">
        <v>632.5</v>
      </c>
      <c r="M140" s="17">
        <v>9.0000000000000002E-6</v>
      </c>
      <c r="N140" s="17">
        <v>725</v>
      </c>
      <c r="O140" s="17">
        <v>0</v>
      </c>
      <c r="P140" s="17">
        <v>0</v>
      </c>
      <c r="Q140" s="17">
        <v>0.98936800000000003</v>
      </c>
      <c r="R140" s="17">
        <v>1.593545</v>
      </c>
      <c r="S140" s="17">
        <v>2.3557220000000001</v>
      </c>
      <c r="T140" s="17">
        <v>0.76217699999999999</v>
      </c>
      <c r="U140" s="17">
        <v>0.32354300000000003</v>
      </c>
      <c r="V140" s="17">
        <v>519.4</v>
      </c>
      <c r="W140" s="17">
        <v>1.5E-5</v>
      </c>
      <c r="X140" s="17">
        <v>729</v>
      </c>
      <c r="Y140" s="17">
        <v>0</v>
      </c>
      <c r="Z140" s="17">
        <v>0</v>
      </c>
      <c r="AA140" s="17">
        <v>0.49775799999999998</v>
      </c>
      <c r="AB140" s="17">
        <v>0.27776200000000001</v>
      </c>
      <c r="AC140" s="17">
        <v>1.80525</v>
      </c>
      <c r="AD140" s="17">
        <v>0.25</v>
      </c>
      <c r="AE140" s="17">
        <v>1313.1</v>
      </c>
    </row>
    <row r="141" spans="1:31">
      <c r="A141" s="17">
        <v>128</v>
      </c>
      <c r="B141" s="19">
        <v>0.46476851851851847</v>
      </c>
      <c r="C141" s="17">
        <v>43.3</v>
      </c>
      <c r="D141" s="17">
        <v>138.5</v>
      </c>
      <c r="E141" s="17">
        <v>9.3142000000000003E-2</v>
      </c>
      <c r="F141" s="17">
        <v>4.5069999999999997</v>
      </c>
      <c r="G141" s="17">
        <v>0.95331900000000003</v>
      </c>
      <c r="H141" s="17">
        <v>1.571116</v>
      </c>
      <c r="I141" s="17">
        <v>1.8709340000000001</v>
      </c>
      <c r="J141" s="17">
        <v>0.299817</v>
      </c>
      <c r="K141" s="17">
        <v>0.16025</v>
      </c>
      <c r="L141" s="17">
        <v>559.20000000000005</v>
      </c>
      <c r="M141" s="17">
        <v>5.0000000000000004E-6</v>
      </c>
      <c r="N141" s="17">
        <v>465</v>
      </c>
      <c r="O141" s="17">
        <v>0</v>
      </c>
      <c r="P141" s="17">
        <v>0</v>
      </c>
      <c r="Q141" s="17">
        <v>0.98529800000000001</v>
      </c>
      <c r="R141" s="17">
        <v>1.575067</v>
      </c>
      <c r="S141" s="17">
        <v>2.3027319999999998</v>
      </c>
      <c r="T141" s="17">
        <v>0.72766500000000001</v>
      </c>
      <c r="U141" s="17">
        <v>0.31600099999999998</v>
      </c>
      <c r="V141" s="17">
        <v>535.5</v>
      </c>
      <c r="W141" s="17">
        <v>3.0000000000000001E-6</v>
      </c>
      <c r="X141" s="17">
        <v>379</v>
      </c>
      <c r="Y141" s="17">
        <v>0</v>
      </c>
      <c r="Z141" s="17">
        <v>0</v>
      </c>
      <c r="AA141" s="17">
        <v>0.486155</v>
      </c>
      <c r="AB141" s="17">
        <v>0.17813799999999999</v>
      </c>
      <c r="AC141" s="17">
        <v>1.70469</v>
      </c>
      <c r="AD141" s="17">
        <v>0.25</v>
      </c>
      <c r="AE141" s="17">
        <v>1485.2</v>
      </c>
    </row>
    <row r="142" spans="1:31">
      <c r="A142" s="17">
        <v>129</v>
      </c>
      <c r="B142" s="19">
        <v>0.46481481481481479</v>
      </c>
      <c r="C142" s="17">
        <v>42.8</v>
      </c>
      <c r="D142" s="17">
        <v>185.6</v>
      </c>
      <c r="E142" s="17">
        <v>8.7031999999999998E-2</v>
      </c>
      <c r="F142" s="17">
        <v>4.2110000000000003</v>
      </c>
      <c r="G142" s="17">
        <v>0.937025</v>
      </c>
      <c r="H142" s="17">
        <v>1.4435739999999999</v>
      </c>
      <c r="I142" s="17">
        <v>1.6968559999999999</v>
      </c>
      <c r="J142" s="17">
        <v>0.25328099999999998</v>
      </c>
      <c r="K142" s="17">
        <v>0.14926500000000001</v>
      </c>
      <c r="L142" s="17">
        <v>425.2</v>
      </c>
      <c r="M142" s="17">
        <v>1.3042E-2</v>
      </c>
      <c r="N142" s="17">
        <v>597</v>
      </c>
      <c r="O142" s="17">
        <v>0</v>
      </c>
      <c r="P142" s="17">
        <v>0</v>
      </c>
      <c r="Q142" s="17">
        <v>0.98172199999999998</v>
      </c>
      <c r="R142" s="17">
        <v>1.46787</v>
      </c>
      <c r="S142" s="17">
        <v>2.1145360000000002</v>
      </c>
      <c r="T142" s="17">
        <v>0.64666599999999996</v>
      </c>
      <c r="U142" s="17">
        <v>0.30581900000000001</v>
      </c>
      <c r="V142" s="17">
        <v>523.70000000000005</v>
      </c>
      <c r="W142" s="17">
        <v>3.0000000000000001E-6</v>
      </c>
      <c r="X142" s="17">
        <v>330</v>
      </c>
      <c r="Y142" s="17">
        <v>0</v>
      </c>
      <c r="Z142" s="17">
        <v>0</v>
      </c>
      <c r="AA142" s="17">
        <v>0.47049099999999999</v>
      </c>
      <c r="AB142" s="17">
        <v>0.22101199999999999</v>
      </c>
      <c r="AC142" s="17">
        <v>1.6107899999999999</v>
      </c>
      <c r="AD142" s="17">
        <v>0.25</v>
      </c>
      <c r="AE142" s="17">
        <v>1953.5</v>
      </c>
    </row>
    <row r="143" spans="1:31">
      <c r="A143" s="17">
        <v>130</v>
      </c>
      <c r="B143" s="19">
        <v>0.46487268518518521</v>
      </c>
      <c r="C143" s="17">
        <v>41.9</v>
      </c>
      <c r="D143" s="17">
        <v>191</v>
      </c>
      <c r="E143" s="17">
        <v>7.8529000000000002E-2</v>
      </c>
      <c r="F143" s="17">
        <v>3.8</v>
      </c>
      <c r="G143" s="17">
        <v>0.91153099999999998</v>
      </c>
      <c r="H143" s="17">
        <v>1.376574</v>
      </c>
      <c r="I143" s="17">
        <v>1.5814809999999999</v>
      </c>
      <c r="J143" s="17">
        <v>0.20490700000000001</v>
      </c>
      <c r="K143" s="17">
        <v>0.12956699999999999</v>
      </c>
      <c r="L143" s="17">
        <v>366.2</v>
      </c>
      <c r="M143" s="17">
        <v>9.0000000000000002E-6</v>
      </c>
      <c r="N143" s="17">
        <v>626</v>
      </c>
      <c r="O143" s="17">
        <v>0</v>
      </c>
      <c r="P143" s="17">
        <v>0</v>
      </c>
      <c r="Q143" s="17">
        <v>0.98772700000000002</v>
      </c>
      <c r="R143" s="17">
        <v>1.3417330000000001</v>
      </c>
      <c r="S143" s="17">
        <v>1.9345669999999999</v>
      </c>
      <c r="T143" s="17">
        <v>0.59283399999999997</v>
      </c>
      <c r="U143" s="17">
        <v>0.30644300000000002</v>
      </c>
      <c r="V143" s="17">
        <v>551.4</v>
      </c>
      <c r="W143" s="17">
        <v>3.9999999999999998E-6</v>
      </c>
      <c r="X143" s="17">
        <v>507</v>
      </c>
      <c r="Y143" s="17">
        <v>0</v>
      </c>
      <c r="Z143" s="17">
        <v>0</v>
      </c>
      <c r="AA143" s="17">
        <v>0.47145100000000001</v>
      </c>
      <c r="AB143" s="17">
        <v>0.20866199999999999</v>
      </c>
      <c r="AC143" s="17">
        <v>1.46543</v>
      </c>
      <c r="AD143" s="17">
        <v>0.25</v>
      </c>
      <c r="AE143" s="17">
        <v>2268.3000000000002</v>
      </c>
    </row>
    <row r="144" spans="1:31">
      <c r="A144" s="17">
        <v>131</v>
      </c>
      <c r="B144" s="19">
        <v>0.46493055555555557</v>
      </c>
      <c r="C144" s="17">
        <v>41.3</v>
      </c>
      <c r="D144" s="17">
        <v>190.1</v>
      </c>
      <c r="E144" s="17">
        <v>9.4284000000000007E-2</v>
      </c>
      <c r="F144" s="17">
        <v>4.5620000000000003</v>
      </c>
      <c r="G144" s="17">
        <v>0.93775799999999998</v>
      </c>
      <c r="H144" s="17">
        <v>1.2597560000000001</v>
      </c>
      <c r="I144" s="17">
        <v>1.465322</v>
      </c>
      <c r="J144" s="17">
        <v>0.205566</v>
      </c>
      <c r="K144" s="17">
        <v>0.140287</v>
      </c>
      <c r="L144" s="17">
        <v>455</v>
      </c>
      <c r="M144" s="17">
        <v>0.225576</v>
      </c>
      <c r="N144" s="17">
        <v>523</v>
      </c>
      <c r="O144" s="17">
        <v>0</v>
      </c>
      <c r="P144" s="17">
        <v>0</v>
      </c>
      <c r="Q144" s="17">
        <v>0.984931</v>
      </c>
      <c r="R144" s="17">
        <v>1.2956000000000001</v>
      </c>
      <c r="S144" s="17">
        <v>1.8495410000000001</v>
      </c>
      <c r="T144" s="17">
        <v>0.55394100000000002</v>
      </c>
      <c r="U144" s="17">
        <v>0.29950199999999999</v>
      </c>
      <c r="V144" s="17">
        <v>529.70000000000005</v>
      </c>
      <c r="W144" s="17">
        <v>5.0000000000000004E-6</v>
      </c>
      <c r="X144" s="17">
        <v>666</v>
      </c>
      <c r="Y144" s="17">
        <v>0</v>
      </c>
      <c r="Z144" s="17">
        <v>0</v>
      </c>
      <c r="AA144" s="17">
        <v>0.46077200000000001</v>
      </c>
      <c r="AB144" s="17">
        <v>0.213979</v>
      </c>
      <c r="AC144" s="17">
        <v>1.4141300000000001</v>
      </c>
      <c r="AD144" s="17">
        <v>0.25</v>
      </c>
      <c r="AE144" s="17">
        <v>1825.4</v>
      </c>
    </row>
    <row r="145" spans="1:31">
      <c r="A145" s="17">
        <v>132</v>
      </c>
      <c r="B145" s="19">
        <v>0.46498842592592587</v>
      </c>
      <c r="C145" s="17">
        <v>40.6</v>
      </c>
      <c r="D145" s="17">
        <v>200.9</v>
      </c>
      <c r="E145" s="17">
        <v>7.6777999999999999E-2</v>
      </c>
      <c r="F145" s="17">
        <v>3.7149999999999999</v>
      </c>
      <c r="G145" s="17">
        <v>0.82685399999999998</v>
      </c>
      <c r="H145" s="17">
        <v>1.123186</v>
      </c>
      <c r="I145" s="17">
        <v>1.2873330000000001</v>
      </c>
      <c r="J145" s="17">
        <v>0.16414699999999999</v>
      </c>
      <c r="K145" s="17">
        <v>0.12750900000000001</v>
      </c>
      <c r="L145" s="17">
        <v>334.5</v>
      </c>
      <c r="M145" s="17">
        <v>3.8000000000000002E-5</v>
      </c>
      <c r="N145" s="17">
        <v>447</v>
      </c>
      <c r="O145" s="17">
        <v>0</v>
      </c>
      <c r="P145" s="17">
        <v>0</v>
      </c>
      <c r="Q145" s="17">
        <v>0.98828099999999997</v>
      </c>
      <c r="R145" s="17">
        <v>1.1574409999999999</v>
      </c>
      <c r="S145" s="17">
        <v>1.6331260000000001</v>
      </c>
      <c r="T145" s="17">
        <v>0.47568500000000002</v>
      </c>
      <c r="U145" s="17">
        <v>0.291273</v>
      </c>
      <c r="V145" s="17">
        <v>513</v>
      </c>
      <c r="W145" s="17">
        <v>4.6999999999999997E-5</v>
      </c>
      <c r="X145" s="17">
        <v>368</v>
      </c>
      <c r="Y145" s="17">
        <v>0</v>
      </c>
      <c r="Z145" s="17">
        <v>0</v>
      </c>
      <c r="AA145" s="17">
        <v>0.44811200000000001</v>
      </c>
      <c r="AB145" s="17">
        <v>0.153034</v>
      </c>
      <c r="AC145" s="17">
        <v>1.23024</v>
      </c>
      <c r="AD145" s="17">
        <v>0.25</v>
      </c>
      <c r="AE145" s="17">
        <v>2483.3000000000002</v>
      </c>
    </row>
    <row r="146" spans="1:31">
      <c r="A146" s="17">
        <v>133</v>
      </c>
      <c r="B146" s="19">
        <v>0.46504629629629629</v>
      </c>
      <c r="C146" s="17">
        <v>39.9</v>
      </c>
      <c r="D146" s="17">
        <v>205.5</v>
      </c>
      <c r="E146" s="17">
        <v>7.8298999999999994E-2</v>
      </c>
      <c r="F146" s="17">
        <v>3.7890000000000001</v>
      </c>
      <c r="G146" s="17">
        <v>0.88466699999999998</v>
      </c>
      <c r="H146" s="17">
        <v>1.091594</v>
      </c>
      <c r="I146" s="17">
        <v>1.245681</v>
      </c>
      <c r="J146" s="17">
        <v>0.154087</v>
      </c>
      <c r="K146" s="17">
        <v>0.123697</v>
      </c>
      <c r="L146" s="17">
        <v>439.8</v>
      </c>
      <c r="M146" s="17">
        <v>1.0000000000000001E-5</v>
      </c>
      <c r="N146" s="17">
        <v>785</v>
      </c>
      <c r="O146" s="17">
        <v>0</v>
      </c>
      <c r="P146" s="17">
        <v>0</v>
      </c>
      <c r="Q146" s="17">
        <v>0.98402400000000001</v>
      </c>
      <c r="R146" s="17">
        <v>1.111764</v>
      </c>
      <c r="S146" s="17">
        <v>1.5167619999999999</v>
      </c>
      <c r="T146" s="17">
        <v>0.40499800000000002</v>
      </c>
      <c r="U146" s="17">
        <v>0.267015</v>
      </c>
      <c r="V146" s="17">
        <v>529.70000000000005</v>
      </c>
      <c r="W146" s="17">
        <v>1.9999999999999999E-6</v>
      </c>
      <c r="X146" s="17">
        <v>659</v>
      </c>
      <c r="Y146" s="17">
        <v>0</v>
      </c>
      <c r="Z146" s="17">
        <v>0</v>
      </c>
      <c r="AA146" s="17">
        <v>0.41079199999999999</v>
      </c>
      <c r="AB146" s="17">
        <v>0.29918</v>
      </c>
      <c r="AC146" s="17">
        <v>1.2329300000000001</v>
      </c>
      <c r="AD146" s="17">
        <v>0.25</v>
      </c>
      <c r="AE146" s="17">
        <v>1888.7</v>
      </c>
    </row>
    <row r="147" spans="1:31">
      <c r="A147" s="17">
        <v>134</v>
      </c>
      <c r="B147" s="19">
        <v>0.46509259259259261</v>
      </c>
      <c r="C147" s="17">
        <v>39.299999999999997</v>
      </c>
      <c r="D147" s="17">
        <v>212.7</v>
      </c>
      <c r="E147" s="17">
        <v>7.0896000000000001E-2</v>
      </c>
      <c r="F147" s="17">
        <v>3.431</v>
      </c>
      <c r="G147" s="17">
        <v>0.86409800000000003</v>
      </c>
      <c r="H147" s="17">
        <v>1.035846</v>
      </c>
      <c r="I147" s="17">
        <v>1.1770050000000001</v>
      </c>
      <c r="J147" s="17">
        <v>0.14115800000000001</v>
      </c>
      <c r="K147" s="17">
        <v>0.11992999999999999</v>
      </c>
      <c r="L147" s="17">
        <v>401.1</v>
      </c>
      <c r="M147" s="17">
        <v>5.6245999999999997E-2</v>
      </c>
      <c r="N147" s="17">
        <v>777</v>
      </c>
      <c r="O147" s="17">
        <v>0</v>
      </c>
      <c r="P147" s="17">
        <v>0</v>
      </c>
      <c r="Q147" s="17">
        <v>0.97770800000000002</v>
      </c>
      <c r="R147" s="17">
        <v>1.076041</v>
      </c>
      <c r="S147" s="17">
        <v>1.4368069999999999</v>
      </c>
      <c r="T147" s="17">
        <v>0.360767</v>
      </c>
      <c r="U147" s="17">
        <v>0.25108900000000001</v>
      </c>
      <c r="V147" s="17">
        <v>498.1</v>
      </c>
      <c r="W147" s="17">
        <v>3.9999999999999998E-6</v>
      </c>
      <c r="X147" s="17">
        <v>561</v>
      </c>
      <c r="Y147" s="17">
        <v>0</v>
      </c>
      <c r="Z147" s="17">
        <v>0</v>
      </c>
      <c r="AA147" s="17">
        <v>0.386291</v>
      </c>
      <c r="AB147" s="17">
        <v>0.28526800000000002</v>
      </c>
      <c r="AC147" s="17">
        <v>1.17896</v>
      </c>
      <c r="AD147" s="17">
        <v>0.25</v>
      </c>
      <c r="AE147" s="17">
        <v>2070.9</v>
      </c>
    </row>
    <row r="148" spans="1:31">
      <c r="A148" s="17">
        <v>135</v>
      </c>
      <c r="B148" s="19">
        <v>0.46515046296296297</v>
      </c>
      <c r="C148" s="17">
        <v>38.799999999999997</v>
      </c>
      <c r="D148" s="17">
        <v>211.8</v>
      </c>
      <c r="E148" s="17">
        <v>7.9458000000000001E-2</v>
      </c>
      <c r="F148" s="17">
        <v>3.8450000000000002</v>
      </c>
      <c r="G148" s="17">
        <v>0.846835</v>
      </c>
      <c r="H148" s="17">
        <v>0.99107800000000001</v>
      </c>
      <c r="I148" s="17">
        <v>1.1111439999999999</v>
      </c>
      <c r="J148" s="17">
        <v>0.12006600000000001</v>
      </c>
      <c r="K148" s="17">
        <v>0.108056</v>
      </c>
      <c r="L148" s="17">
        <v>461.1</v>
      </c>
      <c r="M148" s="17">
        <v>1.4E-5</v>
      </c>
      <c r="N148" s="17">
        <v>600</v>
      </c>
      <c r="O148" s="17">
        <v>0</v>
      </c>
      <c r="P148" s="17">
        <v>0</v>
      </c>
      <c r="Q148" s="17">
        <v>0.95777299999999999</v>
      </c>
      <c r="R148" s="17">
        <v>1.027871</v>
      </c>
      <c r="S148" s="17">
        <v>1.3482799999999999</v>
      </c>
      <c r="T148" s="17">
        <v>0.320409</v>
      </c>
      <c r="U148" s="17">
        <v>0.23764299999999999</v>
      </c>
      <c r="V148" s="17">
        <v>485</v>
      </c>
      <c r="W148" s="17">
        <v>3.0000000000000001E-6</v>
      </c>
      <c r="X148" s="17">
        <v>424</v>
      </c>
      <c r="Y148" s="17">
        <v>0</v>
      </c>
      <c r="Z148" s="17">
        <v>0</v>
      </c>
      <c r="AA148" s="17">
        <v>0.36560399999999998</v>
      </c>
      <c r="AB148" s="17">
        <v>0.26067400000000002</v>
      </c>
      <c r="AC148" s="17">
        <v>1.1113900000000001</v>
      </c>
      <c r="AD148" s="17">
        <v>0.25</v>
      </c>
      <c r="AE148" s="17">
        <v>1801.3</v>
      </c>
    </row>
    <row r="149" spans="1:31">
      <c r="A149" s="17">
        <v>136</v>
      </c>
      <c r="B149" s="19">
        <v>0.46520833333333328</v>
      </c>
      <c r="C149" s="17">
        <v>38.1</v>
      </c>
      <c r="D149" s="17">
        <v>228.1</v>
      </c>
      <c r="E149" s="17">
        <v>6.4367999999999995E-2</v>
      </c>
      <c r="F149" s="17">
        <v>3.1150000000000002</v>
      </c>
      <c r="G149" s="17">
        <v>0.84997699999999998</v>
      </c>
      <c r="H149" s="17">
        <v>0.90845600000000004</v>
      </c>
      <c r="I149" s="17">
        <v>1.0345819999999999</v>
      </c>
      <c r="J149" s="17">
        <v>0.12612499999999999</v>
      </c>
      <c r="K149" s="17">
        <v>0.12191</v>
      </c>
      <c r="L149" s="17">
        <v>481.1</v>
      </c>
      <c r="M149" s="17">
        <v>1.5E-5</v>
      </c>
      <c r="N149" s="17">
        <v>1136</v>
      </c>
      <c r="O149" s="17">
        <v>0</v>
      </c>
      <c r="P149" s="17">
        <v>0</v>
      </c>
      <c r="Q149" s="17">
        <v>0.95411900000000005</v>
      </c>
      <c r="R149" s="17">
        <v>0.97760499999999995</v>
      </c>
      <c r="S149" s="17">
        <v>1.2561659999999999</v>
      </c>
      <c r="T149" s="17">
        <v>0.27856199999999998</v>
      </c>
      <c r="U149" s="17">
        <v>0.22175600000000001</v>
      </c>
      <c r="V149" s="17">
        <v>476.5</v>
      </c>
      <c r="W149" s="17">
        <v>1.1E-5</v>
      </c>
      <c r="X149" s="17">
        <v>594</v>
      </c>
      <c r="Y149" s="17">
        <v>0</v>
      </c>
      <c r="Z149" s="17">
        <v>0</v>
      </c>
      <c r="AA149" s="17">
        <v>0.34116200000000002</v>
      </c>
      <c r="AB149" s="17">
        <v>0.42877199999999999</v>
      </c>
      <c r="AC149" s="17">
        <v>1.09704</v>
      </c>
      <c r="AD149" s="17">
        <v>0.25</v>
      </c>
      <c r="AE149" s="17">
        <v>1726.5</v>
      </c>
    </row>
    <row r="150" spans="1:31">
      <c r="A150" s="17">
        <v>137</v>
      </c>
      <c r="B150" s="19">
        <v>0.4652662037037037</v>
      </c>
      <c r="C150" s="17">
        <v>37.299999999999997</v>
      </c>
      <c r="D150" s="17">
        <v>224.5</v>
      </c>
      <c r="E150" s="17">
        <v>5.3742999999999999E-2</v>
      </c>
      <c r="F150" s="17">
        <v>2.601</v>
      </c>
      <c r="G150" s="17">
        <v>0.75164299999999995</v>
      </c>
      <c r="H150" s="17">
        <v>0.88842699999999997</v>
      </c>
      <c r="I150" s="17">
        <v>0.97275100000000003</v>
      </c>
      <c r="J150" s="17">
        <v>8.4323999999999996E-2</v>
      </c>
      <c r="K150" s="17">
        <v>8.6685999999999999E-2</v>
      </c>
      <c r="L150" s="17">
        <v>365.9</v>
      </c>
      <c r="M150" s="17">
        <v>9.9999999999999995E-7</v>
      </c>
      <c r="N150" s="17">
        <v>905</v>
      </c>
      <c r="O150" s="17">
        <v>0</v>
      </c>
      <c r="P150" s="17">
        <v>0</v>
      </c>
      <c r="Q150" s="17">
        <v>0.95030700000000001</v>
      </c>
      <c r="R150" s="17">
        <v>0.92171899999999996</v>
      </c>
      <c r="S150" s="17">
        <v>1.158698</v>
      </c>
      <c r="T150" s="17">
        <v>0.23698</v>
      </c>
      <c r="U150" s="17">
        <v>0.20452200000000001</v>
      </c>
      <c r="V150" s="17">
        <v>424</v>
      </c>
      <c r="W150" s="17">
        <v>9.9999999999999995E-7</v>
      </c>
      <c r="X150" s="17">
        <v>691</v>
      </c>
      <c r="Y150" s="17">
        <v>0</v>
      </c>
      <c r="Z150" s="17">
        <v>0</v>
      </c>
      <c r="AA150" s="17">
        <v>0.31464999999999999</v>
      </c>
      <c r="AB150" s="17">
        <v>0.30907000000000001</v>
      </c>
      <c r="AC150" s="17">
        <v>0.99496200000000001</v>
      </c>
      <c r="AD150" s="17">
        <v>0.25</v>
      </c>
      <c r="AE150" s="17">
        <v>2270.1</v>
      </c>
    </row>
    <row r="151" spans="1:31">
      <c r="A151" s="17">
        <v>138</v>
      </c>
      <c r="B151" s="19">
        <v>0.46532407407407406</v>
      </c>
      <c r="C151" s="17">
        <v>36.6</v>
      </c>
      <c r="D151" s="17">
        <v>256.2</v>
      </c>
      <c r="E151" s="17">
        <v>6.6310999999999995E-2</v>
      </c>
      <c r="F151" s="17">
        <v>3.2090000000000001</v>
      </c>
      <c r="G151" s="17">
        <v>0.76795899999999995</v>
      </c>
      <c r="H151" s="17">
        <v>0.84854399999999996</v>
      </c>
      <c r="I151" s="17">
        <v>0.93359800000000004</v>
      </c>
      <c r="J151" s="17">
        <v>8.5055000000000006E-2</v>
      </c>
      <c r="K151" s="17">
        <v>9.1104000000000004E-2</v>
      </c>
      <c r="L151" s="17">
        <v>449.9</v>
      </c>
      <c r="M151" s="17">
        <v>3.9999999999999998E-6</v>
      </c>
      <c r="N151" s="17">
        <v>809</v>
      </c>
      <c r="O151" s="17">
        <v>0</v>
      </c>
      <c r="P151" s="17">
        <v>0</v>
      </c>
      <c r="Q151" s="17">
        <v>0.94396999999999998</v>
      </c>
      <c r="R151" s="17">
        <v>0.86806700000000003</v>
      </c>
      <c r="S151" s="17">
        <v>1.0770299999999999</v>
      </c>
      <c r="T151" s="17">
        <v>0.20896200000000001</v>
      </c>
      <c r="U151" s="17">
        <v>0.194017</v>
      </c>
      <c r="V151" s="17">
        <v>533.29999999999995</v>
      </c>
      <c r="W151" s="17">
        <v>7.1783E-2</v>
      </c>
      <c r="X151" s="17">
        <v>550</v>
      </c>
      <c r="Y151" s="17">
        <v>0</v>
      </c>
      <c r="Z151" s="17">
        <v>0</v>
      </c>
      <c r="AA151" s="17">
        <v>0.29848799999999998</v>
      </c>
      <c r="AB151" s="17">
        <v>0.35959200000000002</v>
      </c>
      <c r="AC151" s="17">
        <v>0.94320899999999996</v>
      </c>
      <c r="AD151" s="17">
        <v>0.25</v>
      </c>
      <c r="AE151" s="17">
        <v>1846.1</v>
      </c>
    </row>
    <row r="152" spans="1:31">
      <c r="A152" s="17">
        <v>139</v>
      </c>
      <c r="B152" s="19">
        <v>0.46537037037037038</v>
      </c>
      <c r="C152" s="17">
        <v>35.9</v>
      </c>
      <c r="D152" s="17">
        <v>224.5</v>
      </c>
      <c r="E152" s="17">
        <v>3.3599999999999998E-2</v>
      </c>
      <c r="F152" s="17">
        <v>1.6259999999999999</v>
      </c>
      <c r="G152" s="17">
        <v>0.72590399999999999</v>
      </c>
      <c r="H152" s="17">
        <v>0.85763800000000001</v>
      </c>
      <c r="I152" s="17">
        <v>0.93890399999999996</v>
      </c>
      <c r="J152" s="17">
        <v>8.1266000000000005E-2</v>
      </c>
      <c r="K152" s="17">
        <v>8.6554000000000006E-2</v>
      </c>
      <c r="L152" s="17">
        <v>237.9</v>
      </c>
      <c r="M152" s="17">
        <v>1.9999999999999999E-6</v>
      </c>
      <c r="N152" s="17">
        <v>1328</v>
      </c>
      <c r="O152" s="17">
        <v>0</v>
      </c>
      <c r="P152" s="17">
        <v>0</v>
      </c>
      <c r="Q152" s="17">
        <v>0.93180600000000002</v>
      </c>
      <c r="R152" s="17">
        <v>0.85326299999999999</v>
      </c>
      <c r="S152" s="17">
        <v>1.058432</v>
      </c>
      <c r="T152" s="17">
        <v>0.20516899999999999</v>
      </c>
      <c r="U152" s="17">
        <v>0.19384299999999999</v>
      </c>
      <c r="V152" s="17">
        <v>528.20000000000005</v>
      </c>
      <c r="W152" s="17">
        <v>3.9999999999999998E-6</v>
      </c>
      <c r="X152" s="17">
        <v>825</v>
      </c>
      <c r="Y152" s="17">
        <v>0</v>
      </c>
      <c r="Z152" s="17">
        <v>0</v>
      </c>
      <c r="AA152" s="17">
        <v>0.29821900000000001</v>
      </c>
      <c r="AB152" s="17">
        <v>0.29917500000000002</v>
      </c>
      <c r="AC152" s="17">
        <v>0.91464400000000001</v>
      </c>
      <c r="AD152" s="17">
        <v>0.25</v>
      </c>
      <c r="AE152" s="17">
        <v>3490.8</v>
      </c>
    </row>
    <row r="153" spans="1:31">
      <c r="A153" s="17">
        <v>140</v>
      </c>
      <c r="B153" s="19">
        <v>0.4654282407407408</v>
      </c>
      <c r="C153" s="17">
        <v>35.200000000000003</v>
      </c>
      <c r="D153" s="17">
        <v>248</v>
      </c>
      <c r="E153" s="17">
        <v>6.8681000000000006E-2</v>
      </c>
      <c r="F153" s="17">
        <v>3.323</v>
      </c>
      <c r="G153" s="17">
        <v>0.79062200000000005</v>
      </c>
      <c r="H153" s="17">
        <v>0.831044</v>
      </c>
      <c r="I153" s="17">
        <v>0.91064500000000004</v>
      </c>
      <c r="J153" s="17">
        <v>7.9601000000000005E-2</v>
      </c>
      <c r="K153" s="17">
        <v>8.7412000000000004E-2</v>
      </c>
      <c r="L153" s="17">
        <v>476.5</v>
      </c>
      <c r="M153" s="17">
        <v>8.6832000000000006E-2</v>
      </c>
      <c r="N153" s="17">
        <v>664</v>
      </c>
      <c r="O153" s="17">
        <v>0</v>
      </c>
      <c r="P153" s="17">
        <v>0</v>
      </c>
      <c r="Q153" s="17">
        <v>0.90947299999999998</v>
      </c>
      <c r="R153" s="17">
        <v>0.84172999999999998</v>
      </c>
      <c r="S153" s="17">
        <v>1.032554</v>
      </c>
      <c r="T153" s="17">
        <v>0.19082399999999999</v>
      </c>
      <c r="U153" s="17">
        <v>0.184808</v>
      </c>
      <c r="V153" s="17">
        <v>454.4</v>
      </c>
      <c r="W153" s="17">
        <v>3.0000000000000001E-6</v>
      </c>
      <c r="X153" s="17">
        <v>528</v>
      </c>
      <c r="Y153" s="17">
        <v>0</v>
      </c>
      <c r="Z153" s="17">
        <v>0</v>
      </c>
      <c r="AA153" s="17">
        <v>0.28431899999999999</v>
      </c>
      <c r="AB153" s="17">
        <v>0.32095600000000002</v>
      </c>
      <c r="AC153" s="17">
        <v>0.90297700000000003</v>
      </c>
      <c r="AD153" s="17">
        <v>0.25</v>
      </c>
      <c r="AE153" s="17">
        <v>1742.9</v>
      </c>
    </row>
    <row r="154" spans="1:31">
      <c r="A154" s="17">
        <v>141</v>
      </c>
      <c r="B154" s="19">
        <v>0.4654861111111111</v>
      </c>
      <c r="C154" s="17">
        <v>34.4</v>
      </c>
      <c r="D154" s="17">
        <v>269.7</v>
      </c>
      <c r="E154" s="17">
        <v>6.0123000000000003E-2</v>
      </c>
      <c r="F154" s="17">
        <v>2.9089999999999998</v>
      </c>
      <c r="G154" s="17">
        <v>0.73286799999999996</v>
      </c>
      <c r="H154" s="17">
        <v>0.83203499999999997</v>
      </c>
      <c r="I154" s="17">
        <v>0.91502499999999998</v>
      </c>
      <c r="J154" s="17">
        <v>8.2989999999999994E-2</v>
      </c>
      <c r="K154" s="17">
        <v>9.0697E-2</v>
      </c>
      <c r="L154" s="17">
        <v>409.7</v>
      </c>
      <c r="M154" s="17">
        <v>1.9999999999999999E-6</v>
      </c>
      <c r="N154" s="17">
        <v>801</v>
      </c>
      <c r="O154" s="17">
        <v>0</v>
      </c>
      <c r="P154" s="17">
        <v>0</v>
      </c>
      <c r="Q154" s="17">
        <v>0.91602600000000001</v>
      </c>
      <c r="R154" s="17">
        <v>0.83047899999999997</v>
      </c>
      <c r="S154" s="17">
        <v>1.0128630000000001</v>
      </c>
      <c r="T154" s="17">
        <v>0.18238499999999999</v>
      </c>
      <c r="U154" s="17">
        <v>0.18006800000000001</v>
      </c>
      <c r="V154" s="17">
        <v>493.4</v>
      </c>
      <c r="W154" s="17">
        <v>1.0000000000000001E-5</v>
      </c>
      <c r="X154" s="17">
        <v>489</v>
      </c>
      <c r="Y154" s="17">
        <v>0</v>
      </c>
      <c r="Z154" s="17">
        <v>0</v>
      </c>
      <c r="AA154" s="17">
        <v>0.277028</v>
      </c>
      <c r="AB154" s="17">
        <v>0.34748099999999998</v>
      </c>
      <c r="AC154" s="17">
        <v>0.89385400000000004</v>
      </c>
      <c r="AD154" s="17">
        <v>0.25</v>
      </c>
      <c r="AE154" s="17">
        <v>2027.5</v>
      </c>
    </row>
    <row r="155" spans="1:31">
      <c r="A155" s="17">
        <v>142</v>
      </c>
      <c r="B155" s="19">
        <v>0.46554398148148146</v>
      </c>
      <c r="C155" s="17">
        <v>33.9</v>
      </c>
      <c r="D155" s="17">
        <v>270.60000000000002</v>
      </c>
      <c r="E155" s="17">
        <v>6.3656000000000004E-2</v>
      </c>
      <c r="F155" s="17">
        <v>3.08</v>
      </c>
      <c r="G155" s="17">
        <v>0.64546199999999998</v>
      </c>
      <c r="H155" s="17">
        <v>0.81752100000000005</v>
      </c>
      <c r="I155" s="17">
        <v>0.89545699999999995</v>
      </c>
      <c r="J155" s="17">
        <v>7.7936000000000005E-2</v>
      </c>
      <c r="K155" s="17">
        <v>8.7035000000000001E-2</v>
      </c>
      <c r="L155" s="17">
        <v>433.9</v>
      </c>
      <c r="M155" s="17">
        <v>3.0000000000000001E-6</v>
      </c>
      <c r="N155" s="17">
        <v>724</v>
      </c>
      <c r="O155" s="17">
        <v>0</v>
      </c>
      <c r="P155" s="17">
        <v>0</v>
      </c>
      <c r="Q155" s="17">
        <v>0.88401099999999999</v>
      </c>
      <c r="R155" s="17">
        <v>0.81975799999999999</v>
      </c>
      <c r="S155" s="17">
        <v>0.99600100000000003</v>
      </c>
      <c r="T155" s="17">
        <v>0.17624300000000001</v>
      </c>
      <c r="U155" s="17">
        <v>0.17695</v>
      </c>
      <c r="V155" s="17">
        <v>564.79999999999995</v>
      </c>
      <c r="W155" s="17">
        <v>1.9999999999999999E-6</v>
      </c>
      <c r="X155" s="17">
        <v>594</v>
      </c>
      <c r="Y155" s="17">
        <v>0</v>
      </c>
      <c r="Z155" s="17">
        <v>0</v>
      </c>
      <c r="AA155" s="17">
        <v>0.272231</v>
      </c>
      <c r="AB155" s="17">
        <v>0.33844099999999999</v>
      </c>
      <c r="AC155" s="17">
        <v>0.87940600000000002</v>
      </c>
      <c r="AD155" s="17">
        <v>0.25</v>
      </c>
      <c r="AE155" s="17">
        <v>1914.3</v>
      </c>
    </row>
    <row r="156" spans="1:31">
      <c r="A156" s="17">
        <v>143</v>
      </c>
      <c r="B156" s="19">
        <v>0.46560185185185188</v>
      </c>
      <c r="C156" s="17">
        <v>33.1</v>
      </c>
      <c r="D156" s="17">
        <v>272.39999999999998</v>
      </c>
      <c r="E156" s="17">
        <v>4.3497000000000001E-2</v>
      </c>
      <c r="F156" s="17">
        <v>2.105</v>
      </c>
      <c r="G156" s="17">
        <v>0.56173899999999999</v>
      </c>
      <c r="H156" s="17">
        <v>0.82703300000000002</v>
      </c>
      <c r="I156" s="17">
        <v>0.89434400000000003</v>
      </c>
      <c r="J156" s="17">
        <v>6.7310999999999996E-2</v>
      </c>
      <c r="K156" s="17">
        <v>7.5262999999999997E-2</v>
      </c>
      <c r="L156" s="17">
        <v>295.8</v>
      </c>
      <c r="M156" s="17">
        <v>0.162382</v>
      </c>
      <c r="N156" s="17">
        <v>708</v>
      </c>
      <c r="O156" s="17">
        <v>0</v>
      </c>
      <c r="P156" s="17">
        <v>0</v>
      </c>
      <c r="Q156" s="17">
        <v>0.90920000000000001</v>
      </c>
      <c r="R156" s="17">
        <v>0.83502299999999996</v>
      </c>
      <c r="S156" s="17">
        <v>0.99259699999999995</v>
      </c>
      <c r="T156" s="17">
        <v>0.15757399999999999</v>
      </c>
      <c r="U156" s="17">
        <v>0.158749</v>
      </c>
      <c r="V156" s="17">
        <v>423</v>
      </c>
      <c r="W156" s="17">
        <v>3.6999999999999998E-5</v>
      </c>
      <c r="X156" s="17">
        <v>700</v>
      </c>
      <c r="Y156" s="17">
        <v>0</v>
      </c>
      <c r="Z156" s="17">
        <v>0</v>
      </c>
      <c r="AA156" s="17">
        <v>0.244229</v>
      </c>
      <c r="AB156" s="17">
        <v>0.25576500000000002</v>
      </c>
      <c r="AC156" s="17">
        <v>0.87532500000000002</v>
      </c>
      <c r="AD156" s="17">
        <v>0.246589</v>
      </c>
      <c r="AE156" s="17">
        <v>2807.4</v>
      </c>
    </row>
    <row r="157" spans="1:31">
      <c r="A157" s="17">
        <v>144</v>
      </c>
      <c r="B157" s="19">
        <v>0.46565972222222224</v>
      </c>
      <c r="C157" s="17">
        <v>32.6</v>
      </c>
      <c r="D157" s="17">
        <v>306.8</v>
      </c>
      <c r="E157" s="17">
        <v>5.4205999999999997E-2</v>
      </c>
      <c r="F157" s="17">
        <v>2.6230000000000002</v>
      </c>
      <c r="G157" s="17">
        <v>0.46234900000000001</v>
      </c>
      <c r="H157" s="17">
        <v>0.81597799999999998</v>
      </c>
      <c r="I157" s="17">
        <v>0.86825600000000003</v>
      </c>
      <c r="J157" s="17">
        <v>5.2277999999999998E-2</v>
      </c>
      <c r="K157" s="17">
        <v>6.021E-2</v>
      </c>
      <c r="L157" s="17">
        <v>569.20000000000005</v>
      </c>
      <c r="M157" s="17">
        <v>0.370757</v>
      </c>
      <c r="N157" s="17">
        <v>1329</v>
      </c>
      <c r="O157" s="17">
        <v>0</v>
      </c>
      <c r="P157" s="17">
        <v>0</v>
      </c>
      <c r="Q157" s="17">
        <v>0.88482300000000003</v>
      </c>
      <c r="R157" s="17">
        <v>0.824044</v>
      </c>
      <c r="S157" s="17">
        <v>0.98177000000000003</v>
      </c>
      <c r="T157" s="17">
        <v>0.15772600000000001</v>
      </c>
      <c r="U157" s="17">
        <v>0.16065499999999999</v>
      </c>
      <c r="V157" s="17">
        <v>456.6</v>
      </c>
      <c r="W157" s="17">
        <v>1.9999999999999999E-6</v>
      </c>
      <c r="X157" s="17">
        <v>572</v>
      </c>
      <c r="Y157" s="17">
        <v>0</v>
      </c>
      <c r="Z157" s="17">
        <v>0</v>
      </c>
      <c r="AA157" s="17">
        <v>0.24716099999999999</v>
      </c>
      <c r="AB157" s="17">
        <v>0.58283499999999999</v>
      </c>
      <c r="AC157" s="17">
        <v>0.91597300000000004</v>
      </c>
      <c r="AD157" s="17">
        <v>0.25</v>
      </c>
      <c r="AE157" s="17">
        <v>1459.2</v>
      </c>
    </row>
    <row r="158" spans="1:31">
      <c r="A158" s="17">
        <v>145</v>
      </c>
      <c r="B158" s="19">
        <v>0.46571759259259254</v>
      </c>
      <c r="C158" s="17">
        <v>31.9</v>
      </c>
      <c r="D158" s="17">
        <v>297.8</v>
      </c>
      <c r="E158" s="17">
        <v>6.9690000000000002E-2</v>
      </c>
      <c r="F158" s="17">
        <v>3.3719999999999999</v>
      </c>
      <c r="G158" s="17">
        <v>0.66897399999999996</v>
      </c>
      <c r="H158" s="17">
        <v>0.80401299999999998</v>
      </c>
      <c r="I158" s="17">
        <v>0.87150499999999997</v>
      </c>
      <c r="J158" s="17">
        <v>6.7491999999999996E-2</v>
      </c>
      <c r="K158" s="17">
        <v>7.7442999999999998E-2</v>
      </c>
      <c r="L158" s="17">
        <v>407.5</v>
      </c>
      <c r="M158" s="17">
        <v>8.7558999999999998E-2</v>
      </c>
      <c r="N158" s="17">
        <v>473</v>
      </c>
      <c r="O158" s="17">
        <v>0</v>
      </c>
      <c r="P158" s="17">
        <v>0</v>
      </c>
      <c r="Q158" s="17">
        <v>0.92565900000000001</v>
      </c>
      <c r="R158" s="17">
        <v>0.79148700000000005</v>
      </c>
      <c r="S158" s="17">
        <v>0.97073900000000002</v>
      </c>
      <c r="T158" s="17">
        <v>0.17925099999999999</v>
      </c>
      <c r="U158" s="17">
        <v>0.18465500000000001</v>
      </c>
      <c r="V158" s="17">
        <v>569.4</v>
      </c>
      <c r="W158" s="17">
        <v>5.0000000000000004E-6</v>
      </c>
      <c r="X158" s="17">
        <v>728</v>
      </c>
      <c r="Y158" s="17">
        <v>0</v>
      </c>
      <c r="Z158" s="17">
        <v>0</v>
      </c>
      <c r="AA158" s="17">
        <v>0.284084</v>
      </c>
      <c r="AB158" s="17">
        <v>0.25690600000000002</v>
      </c>
      <c r="AC158" s="17">
        <v>0.837538</v>
      </c>
      <c r="AD158" s="17">
        <v>0.22594900000000001</v>
      </c>
      <c r="AE158" s="17">
        <v>2038.2</v>
      </c>
    </row>
    <row r="159" spans="1:31">
      <c r="A159" s="17">
        <v>146</v>
      </c>
      <c r="B159" s="19">
        <v>0.46576388888888887</v>
      </c>
      <c r="C159" s="17">
        <v>31.5</v>
      </c>
      <c r="D159" s="17">
        <v>324</v>
      </c>
      <c r="E159" s="17">
        <v>4.8515000000000003E-2</v>
      </c>
      <c r="F159" s="17">
        <v>2.3479999999999999</v>
      </c>
      <c r="G159" s="17">
        <v>0.61978299999999997</v>
      </c>
      <c r="H159" s="17">
        <v>0.79814399999999996</v>
      </c>
      <c r="I159" s="17">
        <v>0.84753900000000004</v>
      </c>
      <c r="J159" s="17">
        <v>4.9395000000000001E-2</v>
      </c>
      <c r="K159" s="17">
        <v>5.8279999999999998E-2</v>
      </c>
      <c r="L159" s="17">
        <v>328.3</v>
      </c>
      <c r="M159" s="17">
        <v>0.59998600000000002</v>
      </c>
      <c r="N159" s="17">
        <v>1004</v>
      </c>
      <c r="O159" s="17">
        <v>0</v>
      </c>
      <c r="P159" s="17">
        <v>0</v>
      </c>
      <c r="Q159" s="17">
        <v>0.90876400000000002</v>
      </c>
      <c r="R159" s="17">
        <v>0.80122899999999997</v>
      </c>
      <c r="S159" s="17">
        <v>0.95586800000000005</v>
      </c>
      <c r="T159" s="17">
        <v>0.154639</v>
      </c>
      <c r="U159" s="17">
        <v>0.16177900000000001</v>
      </c>
      <c r="V159" s="17">
        <v>461</v>
      </c>
      <c r="W159" s="17">
        <v>1.9999999999999999E-6</v>
      </c>
      <c r="X159" s="17">
        <v>908</v>
      </c>
      <c r="Y159" s="17">
        <v>0</v>
      </c>
      <c r="Z159" s="17">
        <v>0</v>
      </c>
      <c r="AA159" s="17">
        <v>0.24889</v>
      </c>
      <c r="AB159" s="17">
        <v>0.39134799999999997</v>
      </c>
      <c r="AC159" s="17">
        <v>0.86174700000000004</v>
      </c>
      <c r="AD159" s="17">
        <v>0.25</v>
      </c>
      <c r="AE159" s="17">
        <v>2529.5</v>
      </c>
    </row>
    <row r="160" spans="1:31">
      <c r="A160" s="17">
        <v>147</v>
      </c>
      <c r="B160" s="19">
        <v>0.46582175925925928</v>
      </c>
      <c r="C160" s="17">
        <v>30.8</v>
      </c>
      <c r="D160" s="17">
        <v>294.2</v>
      </c>
      <c r="E160" s="17">
        <v>5.7861999999999997E-2</v>
      </c>
      <c r="F160" s="17">
        <v>2.8</v>
      </c>
      <c r="G160" s="17">
        <v>0.46217599999999998</v>
      </c>
      <c r="H160" s="17">
        <v>0.76660499999999998</v>
      </c>
      <c r="I160" s="17">
        <v>0.810083</v>
      </c>
      <c r="J160" s="17">
        <v>4.3478000000000003E-2</v>
      </c>
      <c r="K160" s="17">
        <v>5.3671000000000003E-2</v>
      </c>
      <c r="L160" s="17">
        <v>394.9</v>
      </c>
      <c r="M160" s="17">
        <v>0.22919400000000001</v>
      </c>
      <c r="N160" s="17">
        <v>874</v>
      </c>
      <c r="O160" s="17">
        <v>0</v>
      </c>
      <c r="P160" s="17">
        <v>0</v>
      </c>
      <c r="Q160" s="17">
        <v>0.89769900000000002</v>
      </c>
      <c r="R160" s="17">
        <v>0.79450500000000002</v>
      </c>
      <c r="S160" s="17">
        <v>0.96109800000000001</v>
      </c>
      <c r="T160" s="17">
        <v>0.16659299999999999</v>
      </c>
      <c r="U160" s="17">
        <v>0.17333599999999999</v>
      </c>
      <c r="V160" s="17">
        <v>507.3</v>
      </c>
      <c r="W160" s="17">
        <v>9.0000000000000002E-6</v>
      </c>
      <c r="X160" s="17">
        <v>753</v>
      </c>
      <c r="Y160" s="17">
        <v>0</v>
      </c>
      <c r="Z160" s="17">
        <v>0</v>
      </c>
      <c r="AA160" s="17">
        <v>0.26667099999999999</v>
      </c>
      <c r="AB160" s="17">
        <v>0.37948100000000001</v>
      </c>
      <c r="AC160" s="17">
        <v>0.85772400000000004</v>
      </c>
      <c r="AD160" s="17">
        <v>0.25</v>
      </c>
      <c r="AE160" s="17">
        <v>2103.1999999999998</v>
      </c>
    </row>
    <row r="161" spans="1:31">
      <c r="A161" s="17">
        <v>148</v>
      </c>
      <c r="B161" s="19">
        <v>0.46587962962962964</v>
      </c>
      <c r="C161" s="17">
        <v>30.2</v>
      </c>
      <c r="D161" s="17">
        <v>325.89999999999998</v>
      </c>
      <c r="E161" s="17">
        <v>4.0605000000000002E-2</v>
      </c>
      <c r="F161" s="17">
        <v>1.9650000000000001</v>
      </c>
      <c r="G161" s="17">
        <v>0.62632200000000005</v>
      </c>
      <c r="H161" s="17">
        <v>0.73726999999999998</v>
      </c>
      <c r="I161" s="17">
        <v>0.78685899999999998</v>
      </c>
      <c r="J161" s="17">
        <v>4.9589000000000001E-2</v>
      </c>
      <c r="K161" s="17">
        <v>6.3021999999999995E-2</v>
      </c>
      <c r="L161" s="17">
        <v>256.8</v>
      </c>
      <c r="M161" s="17">
        <v>0.37081599999999998</v>
      </c>
      <c r="N161" s="17">
        <v>618</v>
      </c>
      <c r="O161" s="17">
        <v>0</v>
      </c>
      <c r="P161" s="17">
        <v>0</v>
      </c>
      <c r="Q161" s="17">
        <v>0.912323</v>
      </c>
      <c r="R161" s="17">
        <v>0.73167499999999996</v>
      </c>
      <c r="S161" s="17">
        <v>0.88232600000000005</v>
      </c>
      <c r="T161" s="17">
        <v>0.15065100000000001</v>
      </c>
      <c r="U161" s="17">
        <v>0.17074300000000001</v>
      </c>
      <c r="V161" s="17">
        <v>595.9</v>
      </c>
      <c r="W161" s="17">
        <v>4.1373E-2</v>
      </c>
      <c r="X161" s="17">
        <v>1043</v>
      </c>
      <c r="Y161" s="17">
        <v>0</v>
      </c>
      <c r="Z161" s="17">
        <v>0</v>
      </c>
      <c r="AA161" s="17">
        <v>0.262681</v>
      </c>
      <c r="AB161" s="17">
        <v>0.237427</v>
      </c>
      <c r="AC161" s="17">
        <v>0.76744400000000002</v>
      </c>
      <c r="AD161" s="17">
        <v>0.20121800000000001</v>
      </c>
      <c r="AE161" s="17">
        <v>3234.6</v>
      </c>
    </row>
    <row r="162" spans="1:31">
      <c r="A162" s="17">
        <v>149</v>
      </c>
      <c r="B162" s="19">
        <v>0.46593749999999995</v>
      </c>
      <c r="C162" s="17">
        <v>29.7</v>
      </c>
      <c r="D162" s="17">
        <v>334</v>
      </c>
      <c r="E162" s="17">
        <v>2.6211000000000002E-2</v>
      </c>
      <c r="F162" s="17">
        <v>1.268</v>
      </c>
      <c r="G162" s="17">
        <v>0.69872800000000002</v>
      </c>
      <c r="H162" s="17">
        <v>0.72088300000000005</v>
      </c>
      <c r="I162" s="17">
        <v>0.78242299999999998</v>
      </c>
      <c r="J162" s="17">
        <v>6.1539000000000003E-2</v>
      </c>
      <c r="K162" s="17">
        <v>7.8652E-2</v>
      </c>
      <c r="L162" s="17">
        <v>200</v>
      </c>
      <c r="M162" s="17">
        <v>5.4146E-2</v>
      </c>
      <c r="N162" s="17">
        <v>622</v>
      </c>
      <c r="O162" s="17">
        <v>0</v>
      </c>
      <c r="P162" s="17">
        <v>0</v>
      </c>
      <c r="Q162" s="17">
        <v>0.91766300000000001</v>
      </c>
      <c r="R162" s="17">
        <v>0.73443800000000004</v>
      </c>
      <c r="S162" s="17">
        <v>0.85548900000000005</v>
      </c>
      <c r="T162" s="17">
        <v>0.12105</v>
      </c>
      <c r="U162" s="17">
        <v>0.14149900000000001</v>
      </c>
      <c r="V162" s="17">
        <v>291.5</v>
      </c>
      <c r="W162" s="17">
        <v>2.5999999999999998E-5</v>
      </c>
      <c r="X162" s="17">
        <v>777</v>
      </c>
      <c r="Y162" s="17">
        <v>0</v>
      </c>
      <c r="Z162" s="17">
        <v>0</v>
      </c>
      <c r="AA162" s="17">
        <v>0.21768999999999999</v>
      </c>
      <c r="AB162" s="17">
        <v>0.20000399999999999</v>
      </c>
      <c r="AC162" s="17">
        <v>0.75864900000000002</v>
      </c>
      <c r="AD162" s="17">
        <v>0.18712699999999999</v>
      </c>
      <c r="AE162" s="17">
        <v>4152.7</v>
      </c>
    </row>
    <row r="163" spans="1:31">
      <c r="A163" s="17">
        <v>150</v>
      </c>
      <c r="B163" s="19">
        <v>0.46599537037037037</v>
      </c>
      <c r="C163" s="17">
        <v>29</v>
      </c>
      <c r="D163" s="17">
        <v>332.2</v>
      </c>
      <c r="E163" s="17">
        <v>4.1013000000000001E-2</v>
      </c>
      <c r="F163" s="17">
        <v>1.9850000000000001</v>
      </c>
      <c r="G163" s="17">
        <v>0.61141199999999996</v>
      </c>
      <c r="H163" s="17">
        <v>0.72280599999999995</v>
      </c>
      <c r="I163" s="17">
        <v>0.77593900000000005</v>
      </c>
      <c r="J163" s="17">
        <v>5.3131999999999999E-2</v>
      </c>
      <c r="K163" s="17">
        <v>6.8474999999999994E-2</v>
      </c>
      <c r="L163" s="17">
        <v>346.2</v>
      </c>
      <c r="M163" s="17">
        <v>0.37048599999999998</v>
      </c>
      <c r="N163" s="17">
        <v>587</v>
      </c>
      <c r="O163" s="17">
        <v>0</v>
      </c>
      <c r="P163" s="17">
        <v>0</v>
      </c>
      <c r="Q163" s="17">
        <v>0.80913199999999996</v>
      </c>
      <c r="R163" s="17">
        <v>0.72821599999999997</v>
      </c>
      <c r="S163" s="17">
        <v>0.83500799999999997</v>
      </c>
      <c r="T163" s="17">
        <v>0.106793</v>
      </c>
      <c r="U163" s="17">
        <v>0.12789400000000001</v>
      </c>
      <c r="V163" s="17">
        <v>380.8</v>
      </c>
      <c r="W163" s="17">
        <v>3.3000000000000003E-5</v>
      </c>
      <c r="X163" s="17">
        <v>773</v>
      </c>
      <c r="Y163" s="17">
        <v>0</v>
      </c>
      <c r="Z163" s="17">
        <v>0</v>
      </c>
      <c r="AA163" s="17">
        <v>0.19675999999999999</v>
      </c>
      <c r="AB163" s="17">
        <v>0.288825</v>
      </c>
      <c r="AC163" s="17">
        <v>0.75905999999999996</v>
      </c>
      <c r="AD163" s="17">
        <v>0.211645</v>
      </c>
      <c r="AE163" s="17">
        <v>2398.8000000000002</v>
      </c>
    </row>
    <row r="164" spans="1:31">
      <c r="A164" s="17">
        <v>151</v>
      </c>
      <c r="B164" s="19">
        <v>0.46605324074074073</v>
      </c>
      <c r="C164" s="17">
        <v>28.4</v>
      </c>
      <c r="D164" s="17">
        <v>333.1</v>
      </c>
      <c r="E164" s="17">
        <v>3.1081000000000001E-2</v>
      </c>
      <c r="F164" s="17">
        <v>1.504</v>
      </c>
      <c r="G164" s="17">
        <v>0.56903199999999998</v>
      </c>
      <c r="H164" s="17">
        <v>0.70929200000000003</v>
      </c>
      <c r="I164" s="17">
        <v>0.75823600000000002</v>
      </c>
      <c r="J164" s="17">
        <v>4.8945000000000002E-2</v>
      </c>
      <c r="K164" s="17">
        <v>6.4550999999999997E-2</v>
      </c>
      <c r="L164" s="17">
        <v>340.4</v>
      </c>
      <c r="M164" s="17">
        <v>5.0000000000000004E-6</v>
      </c>
      <c r="N164" s="17">
        <v>2270</v>
      </c>
      <c r="O164" s="17">
        <v>0</v>
      </c>
      <c r="P164" s="17">
        <v>0</v>
      </c>
      <c r="Q164" s="17">
        <v>0.89356599999999997</v>
      </c>
      <c r="R164" s="17">
        <v>0.71335800000000005</v>
      </c>
      <c r="S164" s="17">
        <v>0.84013599999999999</v>
      </c>
      <c r="T164" s="17">
        <v>0.126778</v>
      </c>
      <c r="U164" s="17">
        <v>0.15090200000000001</v>
      </c>
      <c r="V164" s="17">
        <v>398.7</v>
      </c>
      <c r="W164" s="17">
        <v>9.257E-2</v>
      </c>
      <c r="X164" s="17">
        <v>1476</v>
      </c>
      <c r="Y164" s="17">
        <v>0</v>
      </c>
      <c r="Z164" s="17">
        <v>0</v>
      </c>
      <c r="AA164" s="17">
        <v>0.232156</v>
      </c>
      <c r="AB164" s="17">
        <v>0.60769700000000004</v>
      </c>
      <c r="AC164" s="17">
        <v>0.79039999999999999</v>
      </c>
      <c r="AD164" s="17">
        <v>0.25</v>
      </c>
      <c r="AE164" s="17">
        <v>2440.1</v>
      </c>
    </row>
    <row r="165" spans="1:31">
      <c r="A165" s="17">
        <v>152</v>
      </c>
      <c r="B165" s="19">
        <v>0.46609953703703705</v>
      </c>
      <c r="C165" s="17">
        <v>27.7</v>
      </c>
      <c r="D165" s="17">
        <v>369.3</v>
      </c>
      <c r="E165" s="17">
        <v>6.2506000000000006E-2</v>
      </c>
      <c r="F165" s="17">
        <v>3.0249999999999999</v>
      </c>
      <c r="G165" s="17">
        <v>0.52008200000000004</v>
      </c>
      <c r="H165" s="17">
        <v>0.69285799999999997</v>
      </c>
      <c r="I165" s="17">
        <v>0.741896</v>
      </c>
      <c r="J165" s="17">
        <v>4.9036999999999997E-2</v>
      </c>
      <c r="K165" s="17">
        <v>6.6097000000000003E-2</v>
      </c>
      <c r="L165" s="17">
        <v>487.8</v>
      </c>
      <c r="M165" s="17">
        <v>6.0000000000000002E-6</v>
      </c>
      <c r="N165" s="17">
        <v>1043</v>
      </c>
      <c r="O165" s="17">
        <v>0</v>
      </c>
      <c r="P165" s="17">
        <v>0</v>
      </c>
      <c r="Q165" s="17">
        <v>0.88384200000000002</v>
      </c>
      <c r="R165" s="17">
        <v>0.68908899999999995</v>
      </c>
      <c r="S165" s="17">
        <v>0.820052</v>
      </c>
      <c r="T165" s="17">
        <v>0.130963</v>
      </c>
      <c r="U165" s="17">
        <v>0.15970100000000001</v>
      </c>
      <c r="V165" s="17">
        <v>477.1</v>
      </c>
      <c r="W165" s="17">
        <v>9.9999999999999995E-7</v>
      </c>
      <c r="X165" s="17">
        <v>740</v>
      </c>
      <c r="Y165" s="17">
        <v>0</v>
      </c>
      <c r="Z165" s="17">
        <v>0</v>
      </c>
      <c r="AA165" s="17">
        <v>0.24569299999999999</v>
      </c>
      <c r="AB165" s="17">
        <v>0.530779</v>
      </c>
      <c r="AC165" s="17">
        <v>0.75860099999999997</v>
      </c>
      <c r="AD165" s="17">
        <v>0.25</v>
      </c>
      <c r="AE165" s="17">
        <v>1702.8</v>
      </c>
    </row>
    <row r="166" spans="1:31">
      <c r="A166" s="17">
        <v>153</v>
      </c>
      <c r="B166" s="19">
        <v>0.46615740740740735</v>
      </c>
      <c r="C166" s="17">
        <v>27.1</v>
      </c>
      <c r="D166" s="17">
        <v>344</v>
      </c>
      <c r="E166" s="17">
        <v>4.0753999999999999E-2</v>
      </c>
      <c r="F166" s="17">
        <v>1.972</v>
      </c>
      <c r="G166" s="17">
        <v>0.60335099999999997</v>
      </c>
      <c r="H166" s="17">
        <v>0.69578799999999996</v>
      </c>
      <c r="I166" s="17">
        <v>0.74340300000000004</v>
      </c>
      <c r="J166" s="17">
        <v>4.7614999999999998E-2</v>
      </c>
      <c r="K166" s="17">
        <v>6.4049999999999996E-2</v>
      </c>
      <c r="L166" s="17">
        <v>337</v>
      </c>
      <c r="M166" s="17">
        <v>0.37080000000000002</v>
      </c>
      <c r="N166" s="17">
        <v>719</v>
      </c>
      <c r="O166" s="17">
        <v>0</v>
      </c>
      <c r="P166" s="17">
        <v>0</v>
      </c>
      <c r="Q166" s="17">
        <v>0.83399500000000004</v>
      </c>
      <c r="R166" s="17">
        <v>0.71035499999999996</v>
      </c>
      <c r="S166" s="17">
        <v>0.81703999999999999</v>
      </c>
      <c r="T166" s="17">
        <v>0.106685</v>
      </c>
      <c r="U166" s="17">
        <v>0.130574</v>
      </c>
      <c r="V166" s="17">
        <v>486.7</v>
      </c>
      <c r="W166" s="17">
        <v>0.338254</v>
      </c>
      <c r="X166" s="17">
        <v>503</v>
      </c>
      <c r="Y166" s="17">
        <v>0</v>
      </c>
      <c r="Z166" s="17">
        <v>0</v>
      </c>
      <c r="AA166" s="17">
        <v>0.20088400000000001</v>
      </c>
      <c r="AB166" s="17">
        <v>0.33404200000000001</v>
      </c>
      <c r="AC166" s="17">
        <v>0.74599199999999999</v>
      </c>
      <c r="AD166" s="17">
        <v>0.218283</v>
      </c>
      <c r="AE166" s="17">
        <v>2464.6</v>
      </c>
    </row>
    <row r="167" spans="1:31">
      <c r="A167" s="17">
        <v>154</v>
      </c>
      <c r="B167" s="19">
        <v>0.46621527777777777</v>
      </c>
      <c r="C167" s="17">
        <v>26.6</v>
      </c>
      <c r="D167" s="17">
        <v>354.8</v>
      </c>
      <c r="E167" s="17">
        <v>5.1887000000000003E-2</v>
      </c>
      <c r="F167" s="17">
        <v>2.5110000000000001</v>
      </c>
      <c r="G167" s="17">
        <v>0.47292000000000001</v>
      </c>
      <c r="H167" s="17">
        <v>0.68442000000000003</v>
      </c>
      <c r="I167" s="17">
        <v>0.72487299999999999</v>
      </c>
      <c r="J167" s="17">
        <v>4.0453000000000003E-2</v>
      </c>
      <c r="K167" s="17">
        <v>5.5807000000000002E-2</v>
      </c>
      <c r="L167" s="17">
        <v>413.2</v>
      </c>
      <c r="M167" s="17">
        <v>0.59999599999999997</v>
      </c>
      <c r="N167" s="17">
        <v>845</v>
      </c>
      <c r="O167" s="17">
        <v>0</v>
      </c>
      <c r="P167" s="17">
        <v>0</v>
      </c>
      <c r="Q167" s="17">
        <v>0.88021300000000002</v>
      </c>
      <c r="R167" s="17">
        <v>0.69423800000000002</v>
      </c>
      <c r="S167" s="17">
        <v>0.80312300000000003</v>
      </c>
      <c r="T167" s="17">
        <v>0.108885</v>
      </c>
      <c r="U167" s="17">
        <v>0.135577</v>
      </c>
      <c r="V167" s="17">
        <v>415</v>
      </c>
      <c r="W167" s="17">
        <v>0.14229800000000001</v>
      </c>
      <c r="X167" s="17">
        <v>1135</v>
      </c>
      <c r="Y167" s="17">
        <v>0</v>
      </c>
      <c r="Z167" s="17">
        <v>0</v>
      </c>
      <c r="AA167" s="17">
        <v>0.20857899999999999</v>
      </c>
      <c r="AB167" s="17">
        <v>0.42723800000000001</v>
      </c>
      <c r="AC167" s="17">
        <v>0.74075800000000003</v>
      </c>
      <c r="AD167" s="17">
        <v>0.246031</v>
      </c>
      <c r="AE167" s="17">
        <v>2009.9</v>
      </c>
    </row>
    <row r="168" spans="1:31">
      <c r="A168" s="17">
        <v>155</v>
      </c>
      <c r="B168" s="19">
        <v>0.46627314814814813</v>
      </c>
      <c r="C168" s="17">
        <v>25.9</v>
      </c>
      <c r="D168" s="17">
        <v>363.9</v>
      </c>
      <c r="E168" s="17">
        <v>5.9608000000000001E-2</v>
      </c>
      <c r="F168" s="17">
        <v>2.8839999999999999</v>
      </c>
      <c r="G168" s="17">
        <v>0.59489199999999998</v>
      </c>
      <c r="H168" s="17">
        <v>0.67149499999999995</v>
      </c>
      <c r="I168" s="17">
        <v>0.72805799999999998</v>
      </c>
      <c r="J168" s="17">
        <v>5.6563000000000002E-2</v>
      </c>
      <c r="K168" s="17">
        <v>7.7689999999999995E-2</v>
      </c>
      <c r="L168" s="17">
        <v>516.1</v>
      </c>
      <c r="M168" s="17">
        <v>3.9999999999999998E-6</v>
      </c>
      <c r="N168" s="17">
        <v>775</v>
      </c>
      <c r="O168" s="17">
        <v>0</v>
      </c>
      <c r="P168" s="17">
        <v>0</v>
      </c>
      <c r="Q168" s="17">
        <v>0.85412999999999994</v>
      </c>
      <c r="R168" s="17">
        <v>0.68542000000000003</v>
      </c>
      <c r="S168" s="17">
        <v>0.78657600000000005</v>
      </c>
      <c r="T168" s="17">
        <v>0.10115499999999999</v>
      </c>
      <c r="U168" s="17">
        <v>0.12860199999999999</v>
      </c>
      <c r="V168" s="17">
        <v>531.79999999999995</v>
      </c>
      <c r="W168" s="17">
        <v>0.37081199999999997</v>
      </c>
      <c r="X168" s="17">
        <v>893</v>
      </c>
      <c r="Y168" s="17">
        <v>0</v>
      </c>
      <c r="Z168" s="17">
        <v>0</v>
      </c>
      <c r="AA168" s="17">
        <v>0.19785</v>
      </c>
      <c r="AB168" s="17">
        <v>0.46701700000000002</v>
      </c>
      <c r="AC168" s="17">
        <v>0.73266100000000001</v>
      </c>
      <c r="AD168" s="17">
        <v>0.25</v>
      </c>
      <c r="AE168" s="17">
        <v>1609.3</v>
      </c>
    </row>
    <row r="169" spans="1:31">
      <c r="A169" s="17">
        <v>156</v>
      </c>
      <c r="B169" s="19">
        <v>0.46633101851851855</v>
      </c>
      <c r="C169" s="17">
        <v>25.3</v>
      </c>
      <c r="D169" s="17">
        <v>379.3</v>
      </c>
      <c r="E169" s="17">
        <v>2.4465000000000001E-2</v>
      </c>
      <c r="F169" s="17">
        <v>1.1839999999999999</v>
      </c>
      <c r="G169" s="17">
        <v>0.52030600000000005</v>
      </c>
      <c r="H169" s="17">
        <v>0.66598800000000002</v>
      </c>
      <c r="I169" s="17">
        <v>0.72008099999999997</v>
      </c>
      <c r="J169" s="17">
        <v>5.4093000000000002E-2</v>
      </c>
      <c r="K169" s="17">
        <v>7.5120000000000006E-2</v>
      </c>
      <c r="L169" s="17">
        <v>542.70000000000005</v>
      </c>
      <c r="M169" s="17">
        <v>3.6000000000000001E-5</v>
      </c>
      <c r="N169" s="17">
        <v>3906</v>
      </c>
      <c r="O169" s="17">
        <v>0</v>
      </c>
      <c r="P169" s="17">
        <v>0</v>
      </c>
      <c r="Q169" s="17">
        <v>0.82894400000000001</v>
      </c>
      <c r="R169" s="17">
        <v>0.66409700000000005</v>
      </c>
      <c r="S169" s="17">
        <v>0.78120299999999998</v>
      </c>
      <c r="T169" s="17">
        <v>0.117107</v>
      </c>
      <c r="U169" s="17">
        <v>0.14990600000000001</v>
      </c>
      <c r="V169" s="17">
        <v>453.3</v>
      </c>
      <c r="W169" s="17">
        <v>1.9999999999999999E-6</v>
      </c>
      <c r="X169" s="17">
        <v>470</v>
      </c>
      <c r="Y169" s="17">
        <v>0</v>
      </c>
      <c r="Z169" s="17">
        <v>0</v>
      </c>
      <c r="AA169" s="17">
        <v>0.230624</v>
      </c>
      <c r="AB169" s="17">
        <v>0.82876899999999998</v>
      </c>
      <c r="AC169" s="17">
        <v>0.76115100000000002</v>
      </c>
      <c r="AD169" s="17">
        <v>0.25</v>
      </c>
      <c r="AE169" s="17">
        <v>1530.4</v>
      </c>
    </row>
    <row r="170" spans="1:31">
      <c r="A170" s="17">
        <v>157</v>
      </c>
      <c r="B170" s="19">
        <v>0.46638888888888891</v>
      </c>
      <c r="C170" s="17">
        <v>24.6</v>
      </c>
      <c r="D170" s="17">
        <v>413.7</v>
      </c>
      <c r="E170" s="17">
        <v>4.0601999999999999E-2</v>
      </c>
      <c r="F170" s="17">
        <v>1.9650000000000001</v>
      </c>
      <c r="G170" s="17">
        <v>0.39338099999999998</v>
      </c>
      <c r="H170" s="17">
        <v>0.67089699999999997</v>
      </c>
      <c r="I170" s="17">
        <v>0.71262300000000001</v>
      </c>
      <c r="J170" s="17">
        <v>4.1725999999999999E-2</v>
      </c>
      <c r="K170" s="17">
        <v>5.8553000000000001E-2</v>
      </c>
      <c r="L170" s="17">
        <v>329.2</v>
      </c>
      <c r="M170" s="17">
        <v>0.59998799999999997</v>
      </c>
      <c r="N170" s="17">
        <v>1282</v>
      </c>
      <c r="O170" s="17">
        <v>0</v>
      </c>
      <c r="P170" s="17">
        <v>0</v>
      </c>
      <c r="Q170" s="17">
        <v>0.84303799999999995</v>
      </c>
      <c r="R170" s="17">
        <v>0.66339300000000001</v>
      </c>
      <c r="S170" s="17">
        <v>0.76530299999999996</v>
      </c>
      <c r="T170" s="17">
        <v>0.10191</v>
      </c>
      <c r="U170" s="17">
        <v>0.133163</v>
      </c>
      <c r="V170" s="17">
        <v>467.4</v>
      </c>
      <c r="W170" s="17">
        <v>9.0000000000000002E-6</v>
      </c>
      <c r="X170" s="17">
        <v>670</v>
      </c>
      <c r="Y170" s="17">
        <v>0</v>
      </c>
      <c r="Z170" s="17">
        <v>0</v>
      </c>
      <c r="AA170" s="17">
        <v>0.20486599999999999</v>
      </c>
      <c r="AB170" s="17">
        <v>0.51249299999999998</v>
      </c>
      <c r="AC170" s="17">
        <v>0.71562099999999995</v>
      </c>
      <c r="AD170" s="17">
        <v>0.247944</v>
      </c>
      <c r="AE170" s="17">
        <v>2522.8000000000002</v>
      </c>
    </row>
    <row r="171" spans="1:31">
      <c r="A171" s="17">
        <v>158</v>
      </c>
      <c r="B171" s="19">
        <v>0.46643518518518517</v>
      </c>
      <c r="C171" s="17">
        <v>24.4</v>
      </c>
      <c r="D171" s="17">
        <v>401</v>
      </c>
      <c r="E171" s="17">
        <v>3.0033000000000001E-2</v>
      </c>
      <c r="F171" s="17">
        <v>1.4530000000000001</v>
      </c>
      <c r="G171" s="17">
        <v>0.29356300000000002</v>
      </c>
      <c r="H171" s="17">
        <v>0.67908900000000005</v>
      </c>
      <c r="I171" s="17">
        <v>0.71402699999999997</v>
      </c>
      <c r="J171" s="17">
        <v>3.4937999999999997E-2</v>
      </c>
      <c r="K171" s="17">
        <v>4.8931000000000002E-2</v>
      </c>
      <c r="L171" s="17">
        <v>254.9</v>
      </c>
      <c r="M171" s="17">
        <v>4.8999999999999998E-5</v>
      </c>
      <c r="N171" s="17">
        <v>676</v>
      </c>
      <c r="O171" s="17">
        <v>0</v>
      </c>
      <c r="P171" s="17">
        <v>0</v>
      </c>
      <c r="Q171" s="17">
        <v>0.785717</v>
      </c>
      <c r="R171" s="17">
        <v>0.68038600000000005</v>
      </c>
      <c r="S171" s="17">
        <v>0.77956700000000001</v>
      </c>
      <c r="T171" s="17">
        <v>9.9181000000000005E-2</v>
      </c>
      <c r="U171" s="17">
        <v>0.12722600000000001</v>
      </c>
      <c r="V171" s="17">
        <v>376.1</v>
      </c>
      <c r="W171" s="17">
        <v>1.9999999999999999E-6</v>
      </c>
      <c r="X171" s="17">
        <v>934</v>
      </c>
      <c r="Y171" s="17">
        <v>0</v>
      </c>
      <c r="Z171" s="17">
        <v>0</v>
      </c>
      <c r="AA171" s="17">
        <v>0.19573199999999999</v>
      </c>
      <c r="AB171" s="17">
        <v>0.293599</v>
      </c>
      <c r="AC171" s="17">
        <v>0.70950500000000005</v>
      </c>
      <c r="AD171" s="17">
        <v>0.17652100000000001</v>
      </c>
      <c r="AE171" s="17">
        <v>3258.6</v>
      </c>
    </row>
    <row r="172" spans="1:31">
      <c r="A172" s="17">
        <v>159</v>
      </c>
      <c r="B172" s="19">
        <v>0.46649305555555554</v>
      </c>
      <c r="C172" s="17">
        <v>23.5</v>
      </c>
      <c r="D172" s="17">
        <v>438.1</v>
      </c>
      <c r="E172" s="17">
        <v>2.7434E-2</v>
      </c>
      <c r="F172" s="17">
        <v>1.3280000000000001</v>
      </c>
      <c r="G172" s="17">
        <v>0.29177700000000001</v>
      </c>
      <c r="H172" s="17">
        <v>0.66816399999999998</v>
      </c>
      <c r="I172" s="17">
        <v>0.71025799999999994</v>
      </c>
      <c r="J172" s="17">
        <v>4.2093999999999999E-2</v>
      </c>
      <c r="K172" s="17">
        <v>5.9264999999999998E-2</v>
      </c>
      <c r="L172" s="17">
        <v>250.4</v>
      </c>
      <c r="M172" s="17">
        <v>1.54E-4</v>
      </c>
      <c r="N172" s="17">
        <v>647</v>
      </c>
      <c r="O172" s="17">
        <v>0</v>
      </c>
      <c r="P172" s="17">
        <v>0</v>
      </c>
      <c r="Q172" s="17">
        <v>0.737174</v>
      </c>
      <c r="R172" s="17">
        <v>0.66724399999999995</v>
      </c>
      <c r="S172" s="17">
        <v>0.756749</v>
      </c>
      <c r="T172" s="17">
        <v>8.9506000000000002E-2</v>
      </c>
      <c r="U172" s="17">
        <v>0.11827699999999999</v>
      </c>
      <c r="V172" s="17">
        <v>441.9</v>
      </c>
      <c r="W172" s="17">
        <v>9.9999999999999995E-7</v>
      </c>
      <c r="X172" s="17">
        <v>696</v>
      </c>
      <c r="Y172" s="17">
        <v>0</v>
      </c>
      <c r="Z172" s="17">
        <v>0</v>
      </c>
      <c r="AA172" s="17">
        <v>0.18196399999999999</v>
      </c>
      <c r="AB172" s="17">
        <v>0.29949700000000001</v>
      </c>
      <c r="AC172" s="17">
        <v>0.69404999999999994</v>
      </c>
      <c r="AD172" s="17">
        <v>0.16292799999999999</v>
      </c>
      <c r="AE172" s="17">
        <v>3316.4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2023-02-27T06:48:46Z</dcterms:modified>
</cp:coreProperties>
</file>