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CE44A2D5-DEB8-8A41-A0A8-CC6CDEE4CEED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/>
  <c r="K15" i="1"/>
  <c r="L15" i="1"/>
  <c r="V15" i="1" s="1"/>
  <c r="M15" i="1"/>
  <c r="N15" i="1"/>
  <c r="O15" i="1"/>
  <c r="P15" i="1"/>
  <c r="A16" i="1"/>
  <c r="B16" i="1"/>
  <c r="C16" i="1"/>
  <c r="D16" i="1" s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AA40" i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 s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/>
  <c r="I75" i="1"/>
  <c r="J75" i="1"/>
  <c r="Z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 s="1"/>
  <c r="AE98" i="1" s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/>
  <c r="E108" i="1"/>
  <c r="F108" i="1"/>
  <c r="G108" i="1"/>
  <c r="H108" i="1"/>
  <c r="Y108" i="1" s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 s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/>
  <c r="E159" i="1"/>
  <c r="F159" i="1"/>
  <c r="G159" i="1"/>
  <c r="H159" i="1"/>
  <c r="Y159" i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/>
  <c r="S170" i="1" s="1"/>
  <c r="G170" i="1"/>
  <c r="H170" i="1"/>
  <c r="Y170" i="1" s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R171" i="1" s="1"/>
  <c r="S171" i="1" s="1"/>
  <c r="G171" i="1"/>
  <c r="H171" i="1"/>
  <c r="Y171" i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 s="1"/>
  <c r="I172" i="1"/>
  <c r="J172" i="1"/>
  <c r="Z172" i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 s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/>
  <c r="E175" i="1"/>
  <c r="F175" i="1"/>
  <c r="R175" i="1"/>
  <c r="S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/>
  <c r="S177" i="1" s="1"/>
  <c r="G177" i="1"/>
  <c r="H177" i="1"/>
  <c r="Y177" i="1" s="1"/>
  <c r="AE177" i="1" s="1"/>
  <c r="I177" i="1"/>
  <c r="J177" i="1"/>
  <c r="Z177" i="1"/>
  <c r="AA177" i="1" s="1"/>
  <c r="K177" i="1"/>
  <c r="L177" i="1"/>
  <c r="T177" i="1" s="1"/>
  <c r="U177" i="1" s="1"/>
  <c r="V177" i="1"/>
  <c r="M177" i="1"/>
  <c r="N177" i="1"/>
  <c r="O177" i="1"/>
  <c r="P177" i="1"/>
  <c r="A178" i="1"/>
  <c r="B178" i="1"/>
  <c r="C178" i="1"/>
  <c r="D178" i="1"/>
  <c r="X178" i="1" s="1"/>
  <c r="E178" i="1"/>
  <c r="R178" i="1" s="1"/>
  <c r="S178" i="1" s="1"/>
  <c r="F178" i="1"/>
  <c r="G178" i="1"/>
  <c r="H178" i="1"/>
  <c r="Y178" i="1"/>
  <c r="AE178" i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R179" i="1" s="1"/>
  <c r="S179" i="1" s="1"/>
  <c r="G179" i="1"/>
  <c r="H179" i="1"/>
  <c r="Y179" i="1"/>
  <c r="AE179" i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 s="1"/>
  <c r="S181" i="1" s="1"/>
  <c r="G181" i="1"/>
  <c r="H181" i="1"/>
  <c r="Y181" i="1" s="1"/>
  <c r="AE181" i="1" s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R183" i="1"/>
  <c r="S183" i="1" s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 s="1"/>
  <c r="S184" i="1" s="1"/>
  <c r="G184" i="1"/>
  <c r="H184" i="1"/>
  <c r="Y184" i="1" s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R187" i="1" s="1"/>
  <c r="S187" i="1" s="1"/>
  <c r="G187" i="1"/>
  <c r="H187" i="1"/>
  <c r="Y187" i="1"/>
  <c r="AE187" i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 s="1"/>
  <c r="I188" i="1"/>
  <c r="J188" i="1"/>
  <c r="Z188" i="1" s="1"/>
  <c r="AA188" i="1"/>
  <c r="K188" i="1"/>
  <c r="T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 s="1"/>
  <c r="I189" i="1"/>
  <c r="J189" i="1"/>
  <c r="Z189" i="1" s="1"/>
  <c r="AA189" i="1"/>
  <c r="K189" i="1"/>
  <c r="T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 s="1"/>
  <c r="K190" i="1"/>
  <c r="T190" i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R191" i="1" s="1"/>
  <c r="S191" i="1" s="1"/>
  <c r="F191" i="1"/>
  <c r="G191" i="1"/>
  <c r="H191" i="1"/>
  <c r="Y191" i="1"/>
  <c r="AE191" i="1" s="1"/>
  <c r="I191" i="1"/>
  <c r="J191" i="1"/>
  <c r="Z191" i="1" s="1"/>
  <c r="AA191" i="1" s="1"/>
  <c r="K191" i="1"/>
  <c r="L191" i="1"/>
  <c r="M191" i="1"/>
  <c r="N191" i="1"/>
  <c r="O191" i="1"/>
  <c r="P191" i="1"/>
  <c r="A192" i="1"/>
  <c r="B192" i="1"/>
  <c r="C192" i="1"/>
  <c r="D192" i="1" s="1"/>
  <c r="X192" i="1"/>
  <c r="E192" i="1"/>
  <c r="F192" i="1"/>
  <c r="G192" i="1"/>
  <c r="H192" i="1"/>
  <c r="Y192" i="1" s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S203" i="1"/>
  <c r="F203" i="1"/>
  <c r="R203" i="1" s="1"/>
  <c r="G203" i="1"/>
  <c r="H203" i="1"/>
  <c r="Y203" i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 s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/>
  <c r="I209" i="1"/>
  <c r="J209" i="1"/>
  <c r="Z209" i="1" s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 s="1"/>
  <c r="F211" i="1"/>
  <c r="G211" i="1"/>
  <c r="H211" i="1"/>
  <c r="Y211" i="1"/>
  <c r="AE211" i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/>
  <c r="E213" i="1"/>
  <c r="F213" i="1"/>
  <c r="G213" i="1"/>
  <c r="H213" i="1"/>
  <c r="Y213" i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/>
  <c r="E218" i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/>
  <c r="S229" i="1" s="1"/>
  <c r="F229" i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 s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/>
  <c r="E250" i="1"/>
  <c r="F250" i="1"/>
  <c r="G250" i="1"/>
  <c r="H250" i="1"/>
  <c r="Y250" i="1" s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R258" i="1" s="1"/>
  <c r="S258" i="1" s="1"/>
  <c r="F258" i="1"/>
  <c r="G258" i="1"/>
  <c r="H258" i="1"/>
  <c r="Y258" i="1"/>
  <c r="AE258" i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/>
  <c r="E278" i="1"/>
  <c r="F278" i="1"/>
  <c r="G278" i="1"/>
  <c r="H278" i="1"/>
  <c r="Y278" i="1"/>
  <c r="AE278" i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 s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 s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T325" i="1" s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/>
  <c r="S336" i="1"/>
  <c r="G336" i="1"/>
  <c r="H336" i="1"/>
  <c r="Y336" i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K340" i="1"/>
  <c r="T340" i="1" s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/>
  <c r="AE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/>
  <c r="E343" i="1"/>
  <c r="F343" i="1"/>
  <c r="G343" i="1"/>
  <c r="H343" i="1"/>
  <c r="Y343" i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/>
  <c r="I352" i="1"/>
  <c r="J352" i="1"/>
  <c r="Z352" i="1" s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 s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 s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/>
  <c r="G366" i="1"/>
  <c r="H366" i="1"/>
  <c r="Y366" i="1"/>
  <c r="AE366" i="1" s="1"/>
  <c r="I366" i="1"/>
  <c r="J366" i="1"/>
  <c r="Z366" i="1"/>
  <c r="K366" i="1"/>
  <c r="L366" i="1"/>
  <c r="T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/>
  <c r="AE368" i="1" s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/>
  <c r="AE369" i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/>
  <c r="S370" i="1"/>
  <c r="G370" i="1"/>
  <c r="H370" i="1"/>
  <c r="Y370" i="1"/>
  <c r="AE370" i="1"/>
  <c r="I370" i="1"/>
  <c r="J370" i="1"/>
  <c r="Z370" i="1"/>
  <c r="K370" i="1"/>
  <c r="T370" i="1" s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/>
  <c r="F373" i="1"/>
  <c r="G373" i="1"/>
  <c r="H373" i="1"/>
  <c r="Y373" i="1"/>
  <c r="AE373" i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R381" i="1" s="1"/>
  <c r="S381" i="1" s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 s="1"/>
  <c r="F382" i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R383" i="1" s="1"/>
  <c r="S383" i="1" s="1"/>
  <c r="G383" i="1"/>
  <c r="H383" i="1"/>
  <c r="Y383" i="1"/>
  <c r="AE383" i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/>
  <c r="E386" i="1"/>
  <c r="F386" i="1"/>
  <c r="G386" i="1"/>
  <c r="H386" i="1"/>
  <c r="Y386" i="1"/>
  <c r="AE386" i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/>
  <c r="X387" i="1"/>
  <c r="E387" i="1"/>
  <c r="F387" i="1"/>
  <c r="R387" i="1"/>
  <c r="S387" i="1" s="1"/>
  <c r="G387" i="1"/>
  <c r="H387" i="1"/>
  <c r="Y387" i="1"/>
  <c r="AE387" i="1"/>
  <c r="I387" i="1"/>
  <c r="J387" i="1"/>
  <c r="Z387" i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G391" i="1"/>
  <c r="H391" i="1"/>
  <c r="Y391" i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 s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 s="1"/>
  <c r="G393" i="1"/>
  <c r="H393" i="1"/>
  <c r="Y393" i="1" s="1"/>
  <c r="AE393" i="1" s="1"/>
  <c r="I393" i="1"/>
  <c r="J393" i="1"/>
  <c r="Z393" i="1" s="1"/>
  <c r="K393" i="1"/>
  <c r="T393" i="1"/>
  <c r="AC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/>
  <c r="E395" i="1"/>
  <c r="F395" i="1"/>
  <c r="G395" i="1"/>
  <c r="H395" i="1"/>
  <c r="Y395" i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/>
  <c r="E397" i="1"/>
  <c r="F397" i="1"/>
  <c r="R397" i="1" s="1"/>
  <c r="G397" i="1"/>
  <c r="H397" i="1"/>
  <c r="Y397" i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 s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 s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/>
  <c r="AA401" i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 s="1"/>
  <c r="AE404" i="1" s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 s="1"/>
  <c r="AA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 s="1"/>
  <c r="G408" i="1"/>
  <c r="H408" i="1"/>
  <c r="Y408" i="1" s="1"/>
  <c r="AE408" i="1" s="1"/>
  <c r="I408" i="1"/>
  <c r="J408" i="1"/>
  <c r="Z408" i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 s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/>
  <c r="AE414" i="1"/>
  <c r="I414" i="1"/>
  <c r="J414" i="1"/>
  <c r="Z414" i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 s="1"/>
  <c r="K416" i="1"/>
  <c r="L416" i="1"/>
  <c r="T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/>
  <c r="S418" i="1"/>
  <c r="G418" i="1"/>
  <c r="H418" i="1"/>
  <c r="Y418" i="1"/>
  <c r="AE418" i="1"/>
  <c r="I418" i="1"/>
  <c r="J418" i="1"/>
  <c r="Z418" i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R425" i="1"/>
  <c r="G425" i="1"/>
  <c r="H425" i="1"/>
  <c r="Y425" i="1"/>
  <c r="AE425" i="1" s="1"/>
  <c r="I425" i="1"/>
  <c r="J425" i="1"/>
  <c r="Z425" i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 s="1"/>
  <c r="S427" i="1" s="1"/>
  <c r="G427" i="1"/>
  <c r="H427" i="1"/>
  <c r="Y427" i="1" s="1"/>
  <c r="AE427" i="1" s="1"/>
  <c r="I427" i="1"/>
  <c r="J427" i="1"/>
  <c r="Z427" i="1"/>
  <c r="AA427" i="1" s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S430" i="1"/>
  <c r="G430" i="1"/>
  <c r="H430" i="1"/>
  <c r="Y430" i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G434" i="1"/>
  <c r="H434" i="1"/>
  <c r="Y434" i="1"/>
  <c r="AE434" i="1" s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/>
  <c r="E436" i="1"/>
  <c r="R436" i="1"/>
  <c r="S436" i="1" s="1"/>
  <c r="F436" i="1"/>
  <c r="G436" i="1"/>
  <c r="H436" i="1"/>
  <c r="Y436" i="1" s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/>
  <c r="S439" i="1" s="1"/>
  <c r="F439" i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/>
  <c r="AE441" i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/>
  <c r="I443" i="1"/>
  <c r="J443" i="1"/>
  <c r="Z443" i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/>
  <c r="AE445" i="1" s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 s="1"/>
  <c r="AE447" i="1" s="1"/>
  <c r="I447" i="1"/>
  <c r="J447" i="1"/>
  <c r="Z447" i="1" s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 s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 s="1"/>
  <c r="AE452" i="1"/>
  <c r="I452" i="1"/>
  <c r="J452" i="1"/>
  <c r="Z452" i="1"/>
  <c r="K452" i="1"/>
  <c r="AC452" i="1"/>
  <c r="AD452" i="1" s="1"/>
  <c r="AF452" i="1" s="1"/>
  <c r="L452" i="1"/>
  <c r="T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 s="1"/>
  <c r="I454" i="1"/>
  <c r="J454" i="1"/>
  <c r="Z454" i="1"/>
  <c r="K454" i="1"/>
  <c r="T454" i="1" s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 s="1"/>
  <c r="AA463" i="1"/>
  <c r="AB463" i="1" s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R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/>
  <c r="E466" i="1"/>
  <c r="F466" i="1"/>
  <c r="G466" i="1"/>
  <c r="H466" i="1"/>
  <c r="Y466" i="1"/>
  <c r="I466" i="1"/>
  <c r="J466" i="1"/>
  <c r="Z466" i="1"/>
  <c r="AA466" i="1"/>
  <c r="K466" i="1"/>
  <c r="T466" i="1"/>
  <c r="L466" i="1"/>
  <c r="V466" i="1"/>
  <c r="M466" i="1"/>
  <c r="N466" i="1"/>
  <c r="O466" i="1"/>
  <c r="P466" i="1"/>
  <c r="AE466" i="1"/>
  <c r="A467" i="1"/>
  <c r="B467" i="1"/>
  <c r="C467" i="1"/>
  <c r="D467" i="1"/>
  <c r="X467" i="1" s="1"/>
  <c r="E467" i="1"/>
  <c r="F467" i="1"/>
  <c r="G467" i="1"/>
  <c r="H467" i="1"/>
  <c r="Y467" i="1" s="1"/>
  <c r="AE467" i="1" s="1"/>
  <c r="I467" i="1"/>
  <c r="J467" i="1"/>
  <c r="Z467" i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R476" i="1"/>
  <c r="F476" i="1"/>
  <c r="G476" i="1"/>
  <c r="H476" i="1"/>
  <c r="Y476" i="1" s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R477" i="1" s="1"/>
  <c r="S477" i="1" s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/>
  <c r="E480" i="1"/>
  <c r="R480" i="1" s="1"/>
  <c r="S480" i="1" s="1"/>
  <c r="F480" i="1"/>
  <c r="G480" i="1"/>
  <c r="H480" i="1"/>
  <c r="Y480" i="1"/>
  <c r="AE480" i="1"/>
  <c r="I480" i="1"/>
  <c r="J480" i="1"/>
  <c r="Z480" i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/>
  <c r="I488" i="1"/>
  <c r="J488" i="1"/>
  <c r="Z488" i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 s="1"/>
  <c r="X491" i="1"/>
  <c r="E491" i="1"/>
  <c r="F491" i="1"/>
  <c r="G491" i="1"/>
  <c r="H491" i="1"/>
  <c r="Y491" i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R492" i="1"/>
  <c r="F492" i="1"/>
  <c r="G492" i="1"/>
  <c r="H492" i="1"/>
  <c r="Y492" i="1" s="1"/>
  <c r="AE492" i="1"/>
  <c r="I492" i="1"/>
  <c r="J492" i="1"/>
  <c r="Z492" i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/>
  <c r="AE494" i="1" s="1"/>
  <c r="I494" i="1"/>
  <c r="J494" i="1"/>
  <c r="Z494" i="1" s="1"/>
  <c r="AA494" i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/>
  <c r="AE495" i="1"/>
  <c r="I495" i="1"/>
  <c r="J495" i="1"/>
  <c r="Z495" i="1"/>
  <c r="AA495" i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/>
  <c r="I499" i="1"/>
  <c r="J499" i="1"/>
  <c r="Z499" i="1" s="1"/>
  <c r="AA499" i="1" s="1"/>
  <c r="K499" i="1"/>
  <c r="L499" i="1"/>
  <c r="T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 s="1"/>
  <c r="S501" i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/>
  <c r="G503" i="1"/>
  <c r="H503" i="1"/>
  <c r="Y503" i="1"/>
  <c r="AE503" i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R504" i="1" s="1"/>
  <c r="S504" i="1" s="1"/>
  <c r="F504" i="1"/>
  <c r="G504" i="1"/>
  <c r="H504" i="1"/>
  <c r="Y504" i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/>
  <c r="S509" i="1" s="1"/>
  <c r="F509" i="1"/>
  <c r="G509" i="1"/>
  <c r="H509" i="1"/>
  <c r="Y509" i="1" s="1"/>
  <c r="AE509" i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/>
  <c r="E510" i="1"/>
  <c r="F510" i="1"/>
  <c r="G510" i="1"/>
  <c r="H510" i="1"/>
  <c r="Y510" i="1"/>
  <c r="AE510" i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S514" i="1"/>
  <c r="F514" i="1"/>
  <c r="R514" i="1" s="1"/>
  <c r="G514" i="1"/>
  <c r="H514" i="1"/>
  <c r="Y514" i="1"/>
  <c r="AE514" i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 s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 s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 s="1"/>
  <c r="X533" i="1"/>
  <c r="E533" i="1"/>
  <c r="F533" i="1"/>
  <c r="G533" i="1"/>
  <c r="H533" i="1"/>
  <c r="Y533" i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/>
  <c r="AE536" i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 s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/>
  <c r="AA548" i="1"/>
  <c r="K548" i="1"/>
  <c r="T548" i="1" s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/>
  <c r="S553" i="1" s="1"/>
  <c r="F553" i="1"/>
  <c r="G553" i="1"/>
  <c r="H553" i="1"/>
  <c r="Y553" i="1"/>
  <c r="AE553" i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S562" i="1"/>
  <c r="F562" i="1"/>
  <c r="R562" i="1" s="1"/>
  <c r="G562" i="1"/>
  <c r="H562" i="1"/>
  <c r="Y562" i="1"/>
  <c r="AE562" i="1" s="1"/>
  <c r="I562" i="1"/>
  <c r="J562" i="1"/>
  <c r="Z562" i="1"/>
  <c r="AA562" i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 s="1"/>
  <c r="G563" i="1"/>
  <c r="H563" i="1"/>
  <c r="Y563" i="1"/>
  <c r="AE563" i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/>
  <c r="AA566" i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/>
  <c r="E568" i="1"/>
  <c r="R568" i="1" s="1"/>
  <c r="S568" i="1" s="1"/>
  <c r="F568" i="1"/>
  <c r="G568" i="1"/>
  <c r="H568" i="1"/>
  <c r="Y568" i="1" s="1"/>
  <c r="AE568" i="1" s="1"/>
  <c r="I568" i="1"/>
  <c r="J568" i="1"/>
  <c r="Z568" i="1"/>
  <c r="AA568" i="1"/>
  <c r="K568" i="1"/>
  <c r="T568" i="1" s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/>
  <c r="E572" i="1"/>
  <c r="R572" i="1" s="1"/>
  <c r="S572" i="1" s="1"/>
  <c r="F572" i="1"/>
  <c r="G572" i="1"/>
  <c r="H572" i="1"/>
  <c r="Y572" i="1" s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/>
  <c r="G575" i="1"/>
  <c r="H575" i="1"/>
  <c r="Y575" i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/>
  <c r="E576" i="1"/>
  <c r="R576" i="1" s="1"/>
  <c r="S576" i="1" s="1"/>
  <c r="F576" i="1"/>
  <c r="G576" i="1"/>
  <c r="H576" i="1"/>
  <c r="Y576" i="1" s="1"/>
  <c r="AE576" i="1" s="1"/>
  <c r="I576" i="1"/>
  <c r="J576" i="1"/>
  <c r="Z576" i="1"/>
  <c r="AA576" i="1"/>
  <c r="K576" i="1"/>
  <c r="L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F581" i="1"/>
  <c r="R581" i="1" s="1"/>
  <c r="S581" i="1" s="1"/>
  <c r="G581" i="1"/>
  <c r="H581" i="1"/>
  <c r="Y581" i="1"/>
  <c r="AE581" i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/>
  <c r="I585" i="1"/>
  <c r="J585" i="1"/>
  <c r="Z585" i="1" s="1"/>
  <c r="AA585" i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/>
  <c r="AE589" i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 s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/>
  <c r="S591" i="1" s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/>
  <c r="S592" i="1" s="1"/>
  <c r="G592" i="1"/>
  <c r="H592" i="1"/>
  <c r="Y592" i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/>
  <c r="A596" i="1"/>
  <c r="B596" i="1"/>
  <c r="C596" i="1"/>
  <c r="D596" i="1" s="1"/>
  <c r="X596" i="1" s="1"/>
  <c r="E596" i="1"/>
  <c r="F596" i="1"/>
  <c r="G596" i="1"/>
  <c r="H596" i="1"/>
  <c r="Y596" i="1" s="1"/>
  <c r="AE596" i="1"/>
  <c r="I596" i="1"/>
  <c r="J596" i="1"/>
  <c r="Z596" i="1"/>
  <c r="AA596" i="1"/>
  <c r="K596" i="1"/>
  <c r="L596" i="1"/>
  <c r="V596" i="1" s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/>
  <c r="K598" i="1"/>
  <c r="T598" i="1" s="1"/>
  <c r="L598" i="1"/>
  <c r="V598" i="1"/>
  <c r="M598" i="1"/>
  <c r="N598" i="1"/>
  <c r="O598" i="1"/>
  <c r="P598" i="1"/>
  <c r="AA598" i="1"/>
  <c r="A599" i="1"/>
  <c r="B599" i="1"/>
  <c r="C599" i="1"/>
  <c r="D599" i="1"/>
  <c r="X599" i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/>
  <c r="AE602" i="1"/>
  <c r="I602" i="1"/>
  <c r="J602" i="1"/>
  <c r="Z602" i="1" s="1"/>
  <c r="AA602" i="1" s="1"/>
  <c r="K602" i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 s="1"/>
  <c r="AE604" i="1"/>
  <c r="I604" i="1"/>
  <c r="J604" i="1"/>
  <c r="Z604" i="1"/>
  <c r="AA604" i="1"/>
  <c r="K604" i="1"/>
  <c r="L604" i="1"/>
  <c r="V604" i="1" s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 s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Y608" i="1" s="1"/>
  <c r="AE608" i="1" s="1"/>
  <c r="I608" i="1"/>
  <c r="J608" i="1"/>
  <c r="Z608" i="1"/>
  <c r="AA608" i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/>
  <c r="AE611" i="1" s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 s="1"/>
  <c r="X612" i="1" s="1"/>
  <c r="E612" i="1"/>
  <c r="F612" i="1"/>
  <c r="G612" i="1"/>
  <c r="H612" i="1"/>
  <c r="Y612" i="1" s="1"/>
  <c r="AE612" i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/>
  <c r="E613" i="1"/>
  <c r="R613" i="1" s="1"/>
  <c r="S613" i="1" s="1"/>
  <c r="F613" i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/>
  <c r="I616" i="1"/>
  <c r="J616" i="1"/>
  <c r="Z616" i="1"/>
  <c r="AA616" i="1"/>
  <c r="K616" i="1"/>
  <c r="T616" i="1" s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E620" i="1"/>
  <c r="F620" i="1"/>
  <c r="G620" i="1"/>
  <c r="H620" i="1"/>
  <c r="Y620" i="1"/>
  <c r="AE620" i="1"/>
  <c r="I620" i="1"/>
  <c r="J620" i="1"/>
  <c r="Z620" i="1"/>
  <c r="AA620" i="1"/>
  <c r="K620" i="1"/>
  <c r="L620" i="1"/>
  <c r="V620" i="1"/>
  <c r="M620" i="1"/>
  <c r="N620" i="1"/>
  <c r="O620" i="1"/>
  <c r="P620" i="1"/>
  <c r="X620" i="1"/>
  <c r="A621" i="1"/>
  <c r="B621" i="1"/>
  <c r="C621" i="1"/>
  <c r="D621" i="1"/>
  <c r="X621" i="1" s="1"/>
  <c r="E621" i="1"/>
  <c r="F621" i="1"/>
  <c r="R621" i="1"/>
  <c r="S621" i="1" s="1"/>
  <c r="G621" i="1"/>
  <c r="H621" i="1"/>
  <c r="Y621" i="1" s="1"/>
  <c r="AE621" i="1"/>
  <c r="I621" i="1"/>
  <c r="J621" i="1"/>
  <c r="Z621" i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/>
  <c r="AA622" i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/>
  <c r="I623" i="1"/>
  <c r="J623" i="1"/>
  <c r="Z623" i="1" s="1"/>
  <c r="AA623" i="1" s="1"/>
  <c r="K623" i="1"/>
  <c r="T623" i="1" s="1"/>
  <c r="L623" i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/>
  <c r="E630" i="1"/>
  <c r="F630" i="1"/>
  <c r="G630" i="1"/>
  <c r="H630" i="1"/>
  <c r="Y630" i="1" s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/>
  <c r="AA632" i="1"/>
  <c r="K632" i="1"/>
  <c r="L632" i="1"/>
  <c r="T632" i="1" s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AE636" i="1" s="1"/>
  <c r="I636" i="1"/>
  <c r="J636" i="1"/>
  <c r="Z636" i="1"/>
  <c r="AA636" i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 s="1"/>
  <c r="AA642" i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 s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 s="1"/>
  <c r="E649" i="1"/>
  <c r="F649" i="1"/>
  <c r="R649" i="1"/>
  <c r="S649" i="1" s="1"/>
  <c r="G649" i="1"/>
  <c r="H649" i="1"/>
  <c r="Y649" i="1" s="1"/>
  <c r="AE649" i="1" s="1"/>
  <c r="I649" i="1"/>
  <c r="J649" i="1"/>
  <c r="Z649" i="1"/>
  <c r="AA649" i="1"/>
  <c r="K649" i="1"/>
  <c r="L649" i="1"/>
  <c r="V649" i="1" s="1"/>
  <c r="M649" i="1"/>
  <c r="N649" i="1"/>
  <c r="O649" i="1"/>
  <c r="P649" i="1"/>
  <c r="X649" i="1"/>
  <c r="A650" i="1"/>
  <c r="B650" i="1"/>
  <c r="C650" i="1"/>
  <c r="D650" i="1" s="1"/>
  <c r="X650" i="1"/>
  <c r="E650" i="1"/>
  <c r="F650" i="1"/>
  <c r="R650" i="1" s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I651" i="1"/>
  <c r="J651" i="1"/>
  <c r="Z651" i="1" s="1"/>
  <c r="AA651" i="1" s="1"/>
  <c r="K651" i="1"/>
  <c r="L651" i="1"/>
  <c r="M651" i="1"/>
  <c r="N651" i="1"/>
  <c r="O651" i="1"/>
  <c r="P651" i="1"/>
  <c r="R651" i="1"/>
  <c r="S651" i="1" s="1"/>
  <c r="T651" i="1"/>
  <c r="V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V652" i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 s="1"/>
  <c r="X656" i="1" s="1"/>
  <c r="E656" i="1"/>
  <c r="F656" i="1"/>
  <c r="R656" i="1"/>
  <c r="S656" i="1" s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R657" i="1" s="1"/>
  <c r="S657" i="1" s="1"/>
  <c r="G657" i="1"/>
  <c r="H657" i="1"/>
  <c r="Y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E657" i="1"/>
  <c r="A658" i="1"/>
  <c r="B658" i="1"/>
  <c r="C658" i="1"/>
  <c r="D658" i="1"/>
  <c r="X658" i="1" s="1"/>
  <c r="E658" i="1"/>
  <c r="F658" i="1"/>
  <c r="R658" i="1"/>
  <c r="S658" i="1" s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 s="1"/>
  <c r="AA659" i="1" s="1"/>
  <c r="K659" i="1"/>
  <c r="L659" i="1"/>
  <c r="T659" i="1" s="1"/>
  <c r="AB659" i="1" s="1"/>
  <c r="M659" i="1"/>
  <c r="N659" i="1"/>
  <c r="O659" i="1"/>
  <c r="P659" i="1"/>
  <c r="V659" i="1"/>
  <c r="X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/>
  <c r="AA660" i="1"/>
  <c r="K660" i="1"/>
  <c r="T660" i="1" s="1"/>
  <c r="AC660" i="1" s="1"/>
  <c r="L660" i="1"/>
  <c r="M660" i="1"/>
  <c r="N660" i="1"/>
  <c r="O660" i="1"/>
  <c r="P660" i="1"/>
  <c r="V660" i="1"/>
  <c r="AD660" i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R663" i="1" s="1"/>
  <c r="S663" i="1" s="1"/>
  <c r="F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R665" i="1"/>
  <c r="S665" i="1" s="1"/>
  <c r="G665" i="1"/>
  <c r="H665" i="1"/>
  <c r="I665" i="1"/>
  <c r="J665" i="1"/>
  <c r="Z665" i="1" s="1"/>
  <c r="AA665" i="1" s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 s="1"/>
  <c r="E668" i="1"/>
  <c r="F668" i="1"/>
  <c r="R668" i="1" s="1"/>
  <c r="G668" i="1"/>
  <c r="H668" i="1"/>
  <c r="Y668" i="1"/>
  <c r="AE668" i="1"/>
  <c r="I668" i="1"/>
  <c r="J668" i="1"/>
  <c r="Z668" i="1" s="1"/>
  <c r="AA668" i="1" s="1"/>
  <c r="K668" i="1"/>
  <c r="T668" i="1" s="1"/>
  <c r="L668" i="1"/>
  <c r="M668" i="1"/>
  <c r="N668" i="1"/>
  <c r="O668" i="1"/>
  <c r="P668" i="1"/>
  <c r="S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/>
  <c r="I669" i="1"/>
  <c r="J669" i="1"/>
  <c r="Z669" i="1" s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/>
  <c r="X672" i="1"/>
  <c r="E672" i="1"/>
  <c r="F672" i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/>
  <c r="AE674" i="1" s="1"/>
  <c r="I674" i="1"/>
  <c r="J674" i="1"/>
  <c r="K674" i="1"/>
  <c r="L674" i="1"/>
  <c r="M674" i="1"/>
  <c r="N674" i="1"/>
  <c r="O674" i="1"/>
  <c r="P674" i="1"/>
  <c r="V674" i="1"/>
  <c r="Z674" i="1"/>
  <c r="AA674" i="1" s="1"/>
  <c r="A675" i="1"/>
  <c r="B675" i="1"/>
  <c r="C675" i="1"/>
  <c r="D675" i="1"/>
  <c r="X675" i="1"/>
  <c r="E675" i="1"/>
  <c r="F675" i="1"/>
  <c r="R675" i="1" s="1"/>
  <c r="S675" i="1" s="1"/>
  <c r="G675" i="1"/>
  <c r="H675" i="1"/>
  <c r="Y675" i="1"/>
  <c r="I675" i="1"/>
  <c r="J675" i="1"/>
  <c r="Z675" i="1"/>
  <c r="AA675" i="1"/>
  <c r="K675" i="1"/>
  <c r="L675" i="1"/>
  <c r="M675" i="1"/>
  <c r="N675" i="1"/>
  <c r="O675" i="1"/>
  <c r="P675" i="1"/>
  <c r="V675" i="1"/>
  <c r="AE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G677" i="1"/>
  <c r="H677" i="1"/>
  <c r="Y677" i="1" s="1"/>
  <c r="I677" i="1"/>
  <c r="J677" i="1"/>
  <c r="Z677" i="1"/>
  <c r="AA677" i="1"/>
  <c r="K677" i="1"/>
  <c r="L677" i="1"/>
  <c r="T677" i="1" s="1"/>
  <c r="M677" i="1"/>
  <c r="N677" i="1"/>
  <c r="O677" i="1"/>
  <c r="P677" i="1"/>
  <c r="S677" i="1"/>
  <c r="V677" i="1"/>
  <c r="AE677" i="1"/>
  <c r="A678" i="1"/>
  <c r="B678" i="1"/>
  <c r="C678" i="1"/>
  <c r="D678" i="1"/>
  <c r="X678" i="1"/>
  <c r="E678" i="1"/>
  <c r="F678" i="1"/>
  <c r="R678" i="1" s="1"/>
  <c r="S678" i="1" s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/>
  <c r="AE679" i="1"/>
  <c r="A680" i="1"/>
  <c r="B680" i="1"/>
  <c r="C680" i="1"/>
  <c r="D680" i="1"/>
  <c r="X680" i="1" s="1"/>
  <c r="E680" i="1"/>
  <c r="F680" i="1"/>
  <c r="R680" i="1"/>
  <c r="S680" i="1"/>
  <c r="G680" i="1"/>
  <c r="H680" i="1"/>
  <c r="Y680" i="1"/>
  <c r="AE680" i="1" s="1"/>
  <c r="I680" i="1"/>
  <c r="J680" i="1"/>
  <c r="Z680" i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/>
  <c r="S681" i="1" s="1"/>
  <c r="G681" i="1"/>
  <c r="H681" i="1"/>
  <c r="Y681" i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/>
  <c r="E683" i="1"/>
  <c r="F683" i="1"/>
  <c r="G683" i="1"/>
  <c r="H683" i="1"/>
  <c r="Y683" i="1"/>
  <c r="AE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 s="1"/>
  <c r="X684" i="1" s="1"/>
  <c r="E684" i="1"/>
  <c r="F684" i="1"/>
  <c r="G684" i="1"/>
  <c r="H684" i="1"/>
  <c r="Y684" i="1"/>
  <c r="AE684" i="1"/>
  <c r="I684" i="1"/>
  <c r="J684" i="1"/>
  <c r="Z684" i="1" s="1"/>
  <c r="AA684" i="1" s="1"/>
  <c r="K684" i="1"/>
  <c r="L684" i="1"/>
  <c r="T684" i="1"/>
  <c r="M684" i="1"/>
  <c r="N684" i="1"/>
  <c r="O684" i="1"/>
  <c r="P684" i="1"/>
  <c r="R684" i="1"/>
  <c r="S684" i="1"/>
  <c r="V684" i="1"/>
  <c r="A685" i="1"/>
  <c r="B685" i="1"/>
  <c r="C685" i="1"/>
  <c r="D685" i="1"/>
  <c r="X685" i="1" s="1"/>
  <c r="E685" i="1"/>
  <c r="F685" i="1"/>
  <c r="R685" i="1"/>
  <c r="S685" i="1"/>
  <c r="G685" i="1"/>
  <c r="H685" i="1"/>
  <c r="Y685" i="1"/>
  <c r="AE685" i="1" s="1"/>
  <c r="I685" i="1"/>
  <c r="J685" i="1"/>
  <c r="Z685" i="1"/>
  <c r="AA685" i="1"/>
  <c r="K685" i="1"/>
  <c r="L685" i="1"/>
  <c r="M685" i="1"/>
  <c r="N685" i="1"/>
  <c r="O685" i="1"/>
  <c r="P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 s="1"/>
  <c r="AE686" i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/>
  <c r="A688" i="1"/>
  <c r="B688" i="1"/>
  <c r="C688" i="1"/>
  <c r="D688" i="1" s="1"/>
  <c r="X688" i="1"/>
  <c r="E688" i="1"/>
  <c r="F688" i="1"/>
  <c r="R688" i="1"/>
  <c r="S688" i="1"/>
  <c r="G688" i="1"/>
  <c r="H688" i="1"/>
  <c r="Y688" i="1" s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R689" i="1" s="1"/>
  <c r="S689" i="1" s="1"/>
  <c r="F689" i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/>
  <c r="I690" i="1"/>
  <c r="J690" i="1"/>
  <c r="Z690" i="1" s="1"/>
  <c r="AA690" i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/>
  <c r="AE692" i="1" s="1"/>
  <c r="I692" i="1"/>
  <c r="J692" i="1"/>
  <c r="Z692" i="1" s="1"/>
  <c r="AA692" i="1" s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R693" i="1" s="1"/>
  <c r="S693" i="1" s="1"/>
  <c r="F693" i="1"/>
  <c r="G693" i="1"/>
  <c r="H693" i="1"/>
  <c r="Y693" i="1"/>
  <c r="AE693" i="1" s="1"/>
  <c r="I693" i="1"/>
  <c r="J693" i="1"/>
  <c r="Z693" i="1" s="1"/>
  <c r="AA693" i="1" s="1"/>
  <c r="K693" i="1"/>
  <c r="T693" i="1" s="1"/>
  <c r="L693" i="1"/>
  <c r="M693" i="1"/>
  <c r="N693" i="1"/>
  <c r="O693" i="1"/>
  <c r="P693" i="1"/>
  <c r="A694" i="1"/>
  <c r="B694" i="1"/>
  <c r="C694" i="1"/>
  <c r="D694" i="1"/>
  <c r="X694" i="1" s="1"/>
  <c r="E694" i="1"/>
  <c r="F694" i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 s="1"/>
  <c r="X695" i="1" s="1"/>
  <c r="E695" i="1"/>
  <c r="R695" i="1" s="1"/>
  <c r="S695" i="1" s="1"/>
  <c r="F695" i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/>
  <c r="E697" i="1"/>
  <c r="R697" i="1" s="1"/>
  <c r="S697" i="1" s="1"/>
  <c r="F697" i="1"/>
  <c r="G697" i="1"/>
  <c r="H697" i="1"/>
  <c r="Y697" i="1"/>
  <c r="AE697" i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/>
  <c r="E698" i="1"/>
  <c r="R698" i="1" s="1"/>
  <c r="F698" i="1"/>
  <c r="S698" i="1"/>
  <c r="G698" i="1"/>
  <c r="H698" i="1"/>
  <c r="Y698" i="1"/>
  <c r="AE698" i="1"/>
  <c r="I698" i="1"/>
  <c r="J698" i="1"/>
  <c r="Z698" i="1"/>
  <c r="AA698" i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/>
  <c r="A700" i="1"/>
  <c r="B700" i="1"/>
  <c r="C700" i="1"/>
  <c r="D700" i="1"/>
  <c r="X700" i="1"/>
  <c r="E700" i="1"/>
  <c r="F700" i="1"/>
  <c r="G700" i="1"/>
  <c r="H700" i="1"/>
  <c r="Y700" i="1" s="1"/>
  <c r="AE700" i="1" s="1"/>
  <c r="I700" i="1"/>
  <c r="J700" i="1"/>
  <c r="Z700" i="1"/>
  <c r="AA700" i="1" s="1"/>
  <c r="K700" i="1"/>
  <c r="T700" i="1" s="1"/>
  <c r="L700" i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R701" i="1" s="1"/>
  <c r="S701" i="1" s="1"/>
  <c r="F701" i="1"/>
  <c r="G701" i="1"/>
  <c r="H701" i="1"/>
  <c r="Y701" i="1" s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/>
  <c r="X702" i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G703" i="1"/>
  <c r="H703" i="1"/>
  <c r="Y703" i="1"/>
  <c r="I703" i="1"/>
  <c r="J703" i="1"/>
  <c r="K703" i="1"/>
  <c r="L703" i="1"/>
  <c r="M703" i="1"/>
  <c r="N703" i="1"/>
  <c r="O703" i="1"/>
  <c r="P703" i="1"/>
  <c r="R703" i="1"/>
  <c r="S703" i="1" s="1"/>
  <c r="Z703" i="1"/>
  <c r="AA703" i="1"/>
  <c r="AE703" i="1"/>
  <c r="A704" i="1"/>
  <c r="B704" i="1"/>
  <c r="C704" i="1"/>
  <c r="D704" i="1"/>
  <c r="X704" i="1" s="1"/>
  <c r="E704" i="1"/>
  <c r="F704" i="1"/>
  <c r="R704" i="1"/>
  <c r="S704" i="1"/>
  <c r="G704" i="1"/>
  <c r="H704" i="1"/>
  <c r="Y704" i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 s="1"/>
  <c r="E705" i="1"/>
  <c r="F705" i="1"/>
  <c r="R705" i="1"/>
  <c r="S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 s="1"/>
  <c r="E706" i="1"/>
  <c r="F706" i="1"/>
  <c r="G706" i="1"/>
  <c r="H706" i="1"/>
  <c r="Y706" i="1"/>
  <c r="AE706" i="1"/>
  <c r="I706" i="1"/>
  <c r="J706" i="1"/>
  <c r="K706" i="1"/>
  <c r="L706" i="1"/>
  <c r="V706" i="1" s="1"/>
  <c r="M706" i="1"/>
  <c r="N706" i="1"/>
  <c r="O706" i="1"/>
  <c r="P706" i="1"/>
  <c r="R706" i="1"/>
  <c r="S706" i="1" s="1"/>
  <c r="Z706" i="1"/>
  <c r="AA706" i="1"/>
  <c r="A707" i="1"/>
  <c r="B707" i="1"/>
  <c r="C707" i="1"/>
  <c r="D707" i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/>
  <c r="AA709" i="1" s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/>
  <c r="A711" i="1"/>
  <c r="B711" i="1"/>
  <c r="C711" i="1"/>
  <c r="D711" i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712" i="1"/>
  <c r="B712" i="1"/>
  <c r="C712" i="1"/>
  <c r="D712" i="1" s="1"/>
  <c r="X712" i="1" s="1"/>
  <c r="E712" i="1"/>
  <c r="R712" i="1" s="1"/>
  <c r="S712" i="1" s="1"/>
  <c r="F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R713" i="1" s="1"/>
  <c r="S713" i="1" s="1"/>
  <c r="F713" i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R714" i="1" s="1"/>
  <c r="S714" i="1" s="1"/>
  <c r="G714" i="1"/>
  <c r="H714" i="1"/>
  <c r="Y714" i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/>
  <c r="X715" i="1"/>
  <c r="E715" i="1"/>
  <c r="F715" i="1"/>
  <c r="R715" i="1" s="1"/>
  <c r="S715" i="1" s="1"/>
  <c r="G715" i="1"/>
  <c r="H715" i="1"/>
  <c r="Y715" i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/>
  <c r="E717" i="1"/>
  <c r="R717" i="1" s="1"/>
  <c r="S717" i="1" s="1"/>
  <c r="F717" i="1"/>
  <c r="G717" i="1"/>
  <c r="H717" i="1"/>
  <c r="Y717" i="1"/>
  <c r="AE717" i="1" s="1"/>
  <c r="I717" i="1"/>
  <c r="J717" i="1"/>
  <c r="Z717" i="1" s="1"/>
  <c r="AA717" i="1" s="1"/>
  <c r="K717" i="1"/>
  <c r="L717" i="1"/>
  <c r="V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/>
  <c r="A719" i="1"/>
  <c r="B719" i="1"/>
  <c r="C719" i="1"/>
  <c r="D719" i="1"/>
  <c r="X719" i="1"/>
  <c r="E719" i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R719" i="1"/>
  <c r="S719" i="1"/>
  <c r="Z719" i="1"/>
  <c r="AA719" i="1" s="1"/>
  <c r="A720" i="1"/>
  <c r="B720" i="1"/>
  <c r="C720" i="1"/>
  <c r="D720" i="1"/>
  <c r="X720" i="1" s="1"/>
  <c r="E720" i="1"/>
  <c r="F720" i="1"/>
  <c r="R720" i="1" s="1"/>
  <c r="S720" i="1" s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R721" i="1" s="1"/>
  <c r="S721" i="1" s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/>
  <c r="E723" i="1"/>
  <c r="F723" i="1"/>
  <c r="R723" i="1" s="1"/>
  <c r="S723" i="1" s="1"/>
  <c r="G723" i="1"/>
  <c r="H723" i="1"/>
  <c r="Y723" i="1"/>
  <c r="I723" i="1"/>
  <c r="J723" i="1"/>
  <c r="Z723" i="1" s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/>
  <c r="E724" i="1"/>
  <c r="F724" i="1"/>
  <c r="G724" i="1"/>
  <c r="H724" i="1"/>
  <c r="Y724" i="1"/>
  <c r="AE724" i="1"/>
  <c r="I724" i="1"/>
  <c r="J724" i="1"/>
  <c r="Z724" i="1" s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/>
  <c r="I725" i="1"/>
  <c r="J725" i="1"/>
  <c r="Z725" i="1"/>
  <c r="AA725" i="1" s="1"/>
  <c r="K725" i="1"/>
  <c r="T725" i="1" s="1"/>
  <c r="L725" i="1"/>
  <c r="M725" i="1"/>
  <c r="N725" i="1"/>
  <c r="O725" i="1"/>
  <c r="P725" i="1"/>
  <c r="R725" i="1"/>
  <c r="S725" i="1" s="1"/>
  <c r="AE725" i="1"/>
  <c r="A726" i="1"/>
  <c r="B726" i="1"/>
  <c r="C726" i="1"/>
  <c r="D726" i="1"/>
  <c r="X726" i="1"/>
  <c r="E726" i="1"/>
  <c r="F726" i="1"/>
  <c r="G726" i="1"/>
  <c r="H726" i="1"/>
  <c r="Y726" i="1"/>
  <c r="AE726" i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/>
  <c r="X727" i="1"/>
  <c r="E727" i="1"/>
  <c r="F727" i="1"/>
  <c r="G727" i="1"/>
  <c r="H727" i="1"/>
  <c r="Y727" i="1" s="1"/>
  <c r="AE727" i="1" s="1"/>
  <c r="I727" i="1"/>
  <c r="J727" i="1"/>
  <c r="K727" i="1"/>
  <c r="L727" i="1"/>
  <c r="T727" i="1" s="1"/>
  <c r="M727" i="1"/>
  <c r="N727" i="1"/>
  <c r="O727" i="1"/>
  <c r="P727" i="1"/>
  <c r="Z727" i="1"/>
  <c r="AA727" i="1" s="1"/>
  <c r="A728" i="1"/>
  <c r="B728" i="1"/>
  <c r="C728" i="1"/>
  <c r="D728" i="1"/>
  <c r="X728" i="1"/>
  <c r="E728" i="1"/>
  <c r="F728" i="1"/>
  <c r="R728" i="1" s="1"/>
  <c r="S728" i="1" s="1"/>
  <c r="G728" i="1"/>
  <c r="H728" i="1"/>
  <c r="Y728" i="1"/>
  <c r="AE728" i="1"/>
  <c r="I728" i="1"/>
  <c r="J728" i="1"/>
  <c r="Z728" i="1" s="1"/>
  <c r="AA728" i="1" s="1"/>
  <c r="AB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/>
  <c r="S729" i="1"/>
  <c r="G729" i="1"/>
  <c r="H729" i="1"/>
  <c r="Y729" i="1" s="1"/>
  <c r="AE729" i="1" s="1"/>
  <c r="I729" i="1"/>
  <c r="J729" i="1"/>
  <c r="Z729" i="1" s="1"/>
  <c r="AA729" i="1" s="1"/>
  <c r="K729" i="1"/>
  <c r="L729" i="1"/>
  <c r="V729" i="1" s="1"/>
  <c r="M729" i="1"/>
  <c r="N729" i="1"/>
  <c r="O729" i="1"/>
  <c r="P729" i="1"/>
  <c r="A730" i="1"/>
  <c r="B730" i="1"/>
  <c r="C730" i="1"/>
  <c r="D730" i="1" s="1"/>
  <c r="X730" i="1" s="1"/>
  <c r="E730" i="1"/>
  <c r="F730" i="1"/>
  <c r="R730" i="1" s="1"/>
  <c r="S730" i="1"/>
  <c r="G730" i="1"/>
  <c r="H730" i="1"/>
  <c r="Y730" i="1" s="1"/>
  <c r="I730" i="1"/>
  <c r="J730" i="1"/>
  <c r="Z730" i="1"/>
  <c r="AA730" i="1"/>
  <c r="K730" i="1"/>
  <c r="L730" i="1"/>
  <c r="V730" i="1" s="1"/>
  <c r="M730" i="1"/>
  <c r="N730" i="1"/>
  <c r="O730" i="1"/>
  <c r="P730" i="1"/>
  <c r="AE730" i="1"/>
  <c r="A731" i="1"/>
  <c r="B731" i="1"/>
  <c r="C731" i="1"/>
  <c r="D731" i="1" s="1"/>
  <c r="X731" i="1" s="1"/>
  <c r="E731" i="1"/>
  <c r="F731" i="1"/>
  <c r="R731" i="1"/>
  <c r="S731" i="1"/>
  <c r="G731" i="1"/>
  <c r="H731" i="1"/>
  <c r="Y731" i="1" s="1"/>
  <c r="AE731" i="1" s="1"/>
  <c r="I731" i="1"/>
  <c r="J731" i="1"/>
  <c r="Z731" i="1"/>
  <c r="AA731" i="1" s="1"/>
  <c r="K731" i="1"/>
  <c r="L731" i="1"/>
  <c r="V731" i="1" s="1"/>
  <c r="T731" i="1"/>
  <c r="AC731" i="1" s="1"/>
  <c r="AD731" i="1" s="1"/>
  <c r="M731" i="1"/>
  <c r="N731" i="1"/>
  <c r="O731" i="1"/>
  <c r="P731" i="1"/>
  <c r="A732" i="1"/>
  <c r="B732" i="1"/>
  <c r="C732" i="1"/>
  <c r="D732" i="1"/>
  <c r="X732" i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 s="1"/>
  <c r="AE732" i="1"/>
  <c r="A733" i="1"/>
  <c r="B733" i="1"/>
  <c r="C733" i="1"/>
  <c r="D733" i="1"/>
  <c r="X733" i="1"/>
  <c r="E733" i="1"/>
  <c r="F733" i="1"/>
  <c r="G733" i="1"/>
  <c r="H733" i="1"/>
  <c r="Y733" i="1"/>
  <c r="AE733" i="1"/>
  <c r="I733" i="1"/>
  <c r="J733" i="1"/>
  <c r="Z733" i="1" s="1"/>
  <c r="AA733" i="1" s="1"/>
  <c r="K733" i="1"/>
  <c r="L733" i="1"/>
  <c r="V733" i="1" s="1"/>
  <c r="M733" i="1"/>
  <c r="N733" i="1"/>
  <c r="O733" i="1"/>
  <c r="P733" i="1"/>
  <c r="A734" i="1"/>
  <c r="B734" i="1"/>
  <c r="C734" i="1"/>
  <c r="D734" i="1"/>
  <c r="X734" i="1"/>
  <c r="E734" i="1"/>
  <c r="R734" i="1"/>
  <c r="S734" i="1"/>
  <c r="F734" i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/>
  <c r="X736" i="1"/>
  <c r="E736" i="1"/>
  <c r="F736" i="1"/>
  <c r="R736" i="1"/>
  <c r="S736" i="1"/>
  <c r="G736" i="1"/>
  <c r="H736" i="1"/>
  <c r="Y736" i="1"/>
  <c r="AE736" i="1"/>
  <c r="I736" i="1"/>
  <c r="J736" i="1"/>
  <c r="Z736" i="1"/>
  <c r="AA736" i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R737" i="1" s="1"/>
  <c r="G737" i="1"/>
  <c r="H737" i="1"/>
  <c r="Y737" i="1" s="1"/>
  <c r="AE737" i="1" s="1"/>
  <c r="I737" i="1"/>
  <c r="J737" i="1"/>
  <c r="Z737" i="1"/>
  <c r="AA737" i="1"/>
  <c r="K737" i="1"/>
  <c r="L737" i="1"/>
  <c r="V737" i="1" s="1"/>
  <c r="M737" i="1"/>
  <c r="N737" i="1"/>
  <c r="O737" i="1"/>
  <c r="P737" i="1"/>
  <c r="S737" i="1"/>
  <c r="A738" i="1"/>
  <c r="B738" i="1"/>
  <c r="C738" i="1"/>
  <c r="D738" i="1"/>
  <c r="X738" i="1"/>
  <c r="E738" i="1"/>
  <c r="F738" i="1"/>
  <c r="G738" i="1"/>
  <c r="H738" i="1"/>
  <c r="Y738" i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R742" i="1" s="1"/>
  <c r="S742" i="1" s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 s="1"/>
  <c r="X743" i="1" s="1"/>
  <c r="E743" i="1"/>
  <c r="R743" i="1" s="1"/>
  <c r="S743" i="1" s="1"/>
  <c r="F743" i="1"/>
  <c r="G743" i="1"/>
  <c r="H743" i="1"/>
  <c r="Y743" i="1"/>
  <c r="AE743" i="1" s="1"/>
  <c r="AF743" i="1" s="1"/>
  <c r="I743" i="1"/>
  <c r="J743" i="1"/>
  <c r="Z743" i="1" s="1"/>
  <c r="AA743" i="1" s="1"/>
  <c r="K743" i="1"/>
  <c r="L743" i="1"/>
  <c r="T743" i="1"/>
  <c r="AC743" i="1"/>
  <c r="AD743" i="1"/>
  <c r="M743" i="1"/>
  <c r="N743" i="1"/>
  <c r="O743" i="1"/>
  <c r="P743" i="1"/>
  <c r="A744" i="1"/>
  <c r="B744" i="1"/>
  <c r="C744" i="1"/>
  <c r="D744" i="1"/>
  <c r="X744" i="1" s="1"/>
  <c r="E744" i="1"/>
  <c r="F744" i="1"/>
  <c r="R744" i="1"/>
  <c r="S744" i="1"/>
  <c r="G744" i="1"/>
  <c r="H744" i="1"/>
  <c r="Y744" i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/>
  <c r="E745" i="1"/>
  <c r="R745" i="1" s="1"/>
  <c r="S745" i="1" s="1"/>
  <c r="F745" i="1"/>
  <c r="G745" i="1"/>
  <c r="H745" i="1"/>
  <c r="Y745" i="1"/>
  <c r="AE745" i="1"/>
  <c r="I745" i="1"/>
  <c r="J745" i="1"/>
  <c r="Z745" i="1" s="1"/>
  <c r="AA745" i="1" s="1"/>
  <c r="AB745" i="1" s="1"/>
  <c r="K745" i="1"/>
  <c r="T745" i="1" s="1"/>
  <c r="AC745" i="1" s="1"/>
  <c r="AD745" i="1" s="1"/>
  <c r="L745" i="1"/>
  <c r="M745" i="1"/>
  <c r="N745" i="1"/>
  <c r="O745" i="1"/>
  <c r="P745" i="1"/>
  <c r="A746" i="1"/>
  <c r="B746" i="1"/>
  <c r="C746" i="1"/>
  <c r="D746" i="1" s="1"/>
  <c r="X746" i="1" s="1"/>
  <c r="E746" i="1"/>
  <c r="F746" i="1"/>
  <c r="G746" i="1"/>
  <c r="H746" i="1"/>
  <c r="Y746" i="1" s="1"/>
  <c r="AE746" i="1" s="1"/>
  <c r="I746" i="1"/>
  <c r="J746" i="1"/>
  <c r="K746" i="1"/>
  <c r="L746" i="1"/>
  <c r="T746" i="1"/>
  <c r="AC746" i="1"/>
  <c r="AD746" i="1" s="1"/>
  <c r="M746" i="1"/>
  <c r="N746" i="1"/>
  <c r="O746" i="1"/>
  <c r="P746" i="1"/>
  <c r="R746" i="1"/>
  <c r="S746" i="1"/>
  <c r="Z746" i="1"/>
  <c r="AA746" i="1" s="1"/>
  <c r="AB746" i="1" s="1"/>
  <c r="A747" i="1"/>
  <c r="B747" i="1"/>
  <c r="C747" i="1"/>
  <c r="D747" i="1"/>
  <c r="X747" i="1"/>
  <c r="E747" i="1"/>
  <c r="F747" i="1"/>
  <c r="R747" i="1" s="1"/>
  <c r="S747" i="1" s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/>
  <c r="S748" i="1"/>
  <c r="G748" i="1"/>
  <c r="H748" i="1"/>
  <c r="Y748" i="1" s="1"/>
  <c r="AE748" i="1" s="1"/>
  <c r="I748" i="1"/>
  <c r="J748" i="1"/>
  <c r="Z748" i="1" s="1"/>
  <c r="K748" i="1"/>
  <c r="L748" i="1"/>
  <c r="M748" i="1"/>
  <c r="N748" i="1"/>
  <c r="O748" i="1"/>
  <c r="P748" i="1"/>
  <c r="AA748" i="1"/>
  <c r="A749" i="1"/>
  <c r="B749" i="1"/>
  <c r="C749" i="1"/>
  <c r="D749" i="1" s="1"/>
  <c r="X749" i="1" s="1"/>
  <c r="E749" i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/>
  <c r="A750" i="1"/>
  <c r="B750" i="1"/>
  <c r="C750" i="1"/>
  <c r="D750" i="1" s="1"/>
  <c r="X750" i="1" s="1"/>
  <c r="E750" i="1"/>
  <c r="F750" i="1"/>
  <c r="G750" i="1"/>
  <c r="H750" i="1"/>
  <c r="Y750" i="1" s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B750" i="1" s="1"/>
  <c r="A751" i="1"/>
  <c r="B751" i="1"/>
  <c r="C751" i="1"/>
  <c r="D751" i="1" s="1"/>
  <c r="X751" i="1" s="1"/>
  <c r="E751" i="1"/>
  <c r="F751" i="1"/>
  <c r="R751" i="1"/>
  <c r="S751" i="1" s="1"/>
  <c r="G751" i="1"/>
  <c r="H751" i="1"/>
  <c r="Y751" i="1" s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 s="1"/>
  <c r="E752" i="1"/>
  <c r="F752" i="1"/>
  <c r="R752" i="1"/>
  <c r="S752" i="1" s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/>
  <c r="X754" i="1"/>
  <c r="E754" i="1"/>
  <c r="R754" i="1" s="1"/>
  <c r="S754" i="1" s="1"/>
  <c r="F754" i="1"/>
  <c r="G754" i="1"/>
  <c r="H754" i="1"/>
  <c r="Y754" i="1"/>
  <c r="AE754" i="1" s="1"/>
  <c r="I754" i="1"/>
  <c r="J754" i="1"/>
  <c r="Z754" i="1" s="1"/>
  <c r="AA754" i="1" s="1"/>
  <c r="AB754" i="1" s="1"/>
  <c r="K754" i="1"/>
  <c r="T754" i="1" s="1"/>
  <c r="AC754" i="1" s="1"/>
  <c r="AD754" i="1" s="1"/>
  <c r="L754" i="1"/>
  <c r="M754" i="1"/>
  <c r="N754" i="1"/>
  <c r="O754" i="1"/>
  <c r="P754" i="1"/>
  <c r="A755" i="1"/>
  <c r="B755" i="1"/>
  <c r="C755" i="1"/>
  <c r="D755" i="1" s="1"/>
  <c r="X755" i="1" s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S757" i="1" s="1"/>
  <c r="F757" i="1"/>
  <c r="G757" i="1"/>
  <c r="H757" i="1"/>
  <c r="Y757" i="1"/>
  <c r="AE757" i="1"/>
  <c r="I757" i="1"/>
  <c r="J757" i="1"/>
  <c r="Z757" i="1" s="1"/>
  <c r="K757" i="1"/>
  <c r="T757" i="1" s="1"/>
  <c r="AC757" i="1" s="1"/>
  <c r="AD757" i="1" s="1"/>
  <c r="L757" i="1"/>
  <c r="M757" i="1"/>
  <c r="N757" i="1"/>
  <c r="O757" i="1"/>
  <c r="P757" i="1"/>
  <c r="AA757" i="1"/>
  <c r="A758" i="1"/>
  <c r="B758" i="1"/>
  <c r="C758" i="1"/>
  <c r="D758" i="1"/>
  <c r="X758" i="1" s="1"/>
  <c r="E758" i="1"/>
  <c r="F758" i="1"/>
  <c r="G758" i="1"/>
  <c r="H758" i="1"/>
  <c r="Y758" i="1" s="1"/>
  <c r="AE758" i="1" s="1"/>
  <c r="I758" i="1"/>
  <c r="J758" i="1"/>
  <c r="K758" i="1"/>
  <c r="L758" i="1"/>
  <c r="T758" i="1"/>
  <c r="AC758" i="1" s="1"/>
  <c r="AD758" i="1" s="1"/>
  <c r="M758" i="1"/>
  <c r="N758" i="1"/>
  <c r="O758" i="1"/>
  <c r="P758" i="1"/>
  <c r="R758" i="1"/>
  <c r="S758" i="1"/>
  <c r="Z758" i="1"/>
  <c r="AA758" i="1"/>
  <c r="A759" i="1"/>
  <c r="B759" i="1"/>
  <c r="C759" i="1"/>
  <c r="D759" i="1"/>
  <c r="X759" i="1"/>
  <c r="E759" i="1"/>
  <c r="R759" i="1" s="1"/>
  <c r="S759" i="1" s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/>
  <c r="I761" i="1"/>
  <c r="J761" i="1"/>
  <c r="K761" i="1"/>
  <c r="L761" i="1"/>
  <c r="T761" i="1"/>
  <c r="AC761" i="1" s="1"/>
  <c r="AD761" i="1" s="1"/>
  <c r="M761" i="1"/>
  <c r="N761" i="1"/>
  <c r="O761" i="1"/>
  <c r="P761" i="1"/>
  <c r="R761" i="1"/>
  <c r="S761" i="1"/>
  <c r="Z761" i="1"/>
  <c r="AA761" i="1"/>
  <c r="A762" i="1"/>
  <c r="B762" i="1"/>
  <c r="C762" i="1"/>
  <c r="D762" i="1"/>
  <c r="X762" i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/>
  <c r="AE763" i="1" s="1"/>
  <c r="AF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AA764" i="1" s="1"/>
  <c r="K764" i="1"/>
  <c r="T764" i="1" s="1"/>
  <c r="AC764" i="1" s="1"/>
  <c r="AD764" i="1" s="1"/>
  <c r="L764" i="1"/>
  <c r="M764" i="1"/>
  <c r="N764" i="1"/>
  <c r="O764" i="1"/>
  <c r="P764" i="1"/>
  <c r="A765" i="1"/>
  <c r="B765" i="1"/>
  <c r="C765" i="1"/>
  <c r="D765" i="1"/>
  <c r="X765" i="1" s="1"/>
  <c r="E765" i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/>
  <c r="A766" i="1"/>
  <c r="B766" i="1"/>
  <c r="C766" i="1"/>
  <c r="D766" i="1" s="1"/>
  <c r="X766" i="1" s="1"/>
  <c r="E766" i="1"/>
  <c r="F766" i="1"/>
  <c r="R766" i="1"/>
  <c r="S766" i="1"/>
  <c r="G766" i="1"/>
  <c r="H766" i="1"/>
  <c r="Y766" i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/>
  <c r="I767" i="1"/>
  <c r="J767" i="1"/>
  <c r="Z767" i="1" s="1"/>
  <c r="AA767" i="1" s="1"/>
  <c r="K767" i="1"/>
  <c r="T767" i="1" s="1"/>
  <c r="AC767" i="1" s="1"/>
  <c r="AD767" i="1" s="1"/>
  <c r="L767" i="1"/>
  <c r="M767" i="1"/>
  <c r="N767" i="1"/>
  <c r="O767" i="1"/>
  <c r="P767" i="1"/>
  <c r="A768" i="1"/>
  <c r="B768" i="1"/>
  <c r="C768" i="1"/>
  <c r="D768" i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/>
  <c r="AC768" i="1" s="1"/>
  <c r="AD768" i="1" s="1"/>
  <c r="M768" i="1"/>
  <c r="N768" i="1"/>
  <c r="O768" i="1"/>
  <c r="P768" i="1"/>
  <c r="R768" i="1"/>
  <c r="S768" i="1"/>
  <c r="Z768" i="1"/>
  <c r="AA768" i="1" s="1"/>
  <c r="A769" i="1"/>
  <c r="B769" i="1"/>
  <c r="C769" i="1"/>
  <c r="D769" i="1"/>
  <c r="X769" i="1"/>
  <c r="E769" i="1"/>
  <c r="F769" i="1"/>
  <c r="R769" i="1" s="1"/>
  <c r="S769" i="1" s="1"/>
  <c r="G769" i="1"/>
  <c r="H769" i="1"/>
  <c r="Y769" i="1"/>
  <c r="AE769" i="1"/>
  <c r="I769" i="1"/>
  <c r="J769" i="1"/>
  <c r="Z769" i="1" s="1"/>
  <c r="AA769" i="1" s="1"/>
  <c r="AB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S771" i="1"/>
  <c r="F771" i="1"/>
  <c r="R771" i="1" s="1"/>
  <c r="G771" i="1"/>
  <c r="H771" i="1"/>
  <c r="Y771" i="1"/>
  <c r="AE771" i="1" s="1"/>
  <c r="I771" i="1"/>
  <c r="J771" i="1"/>
  <c r="Z771" i="1" s="1"/>
  <c r="AA771" i="1" s="1"/>
  <c r="K771" i="1"/>
  <c r="L771" i="1"/>
  <c r="T771" i="1" s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R774" i="1"/>
  <c r="S774" i="1" s="1"/>
  <c r="Z774" i="1"/>
  <c r="AA774" i="1"/>
  <c r="A775" i="1"/>
  <c r="B775" i="1"/>
  <c r="C775" i="1"/>
  <c r="D775" i="1"/>
  <c r="X775" i="1" s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R776" i="1" s="1"/>
  <c r="S776" i="1" s="1"/>
  <c r="F776" i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/>
  <c r="X777" i="1"/>
  <c r="E777" i="1"/>
  <c r="F777" i="1"/>
  <c r="R777" i="1" s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/>
  <c r="I778" i="1"/>
  <c r="J778" i="1"/>
  <c r="Z778" i="1" s="1"/>
  <c r="AA778" i="1" s="1"/>
  <c r="K778" i="1"/>
  <c r="T778" i="1" s="1"/>
  <c r="AC778" i="1" s="1"/>
  <c r="AD778" i="1" s="1"/>
  <c r="L778" i="1"/>
  <c r="M778" i="1"/>
  <c r="N778" i="1"/>
  <c r="O778" i="1"/>
  <c r="P778" i="1"/>
  <c r="R778" i="1"/>
  <c r="S778" i="1" s="1"/>
  <c r="A779" i="1"/>
  <c r="B779" i="1"/>
  <c r="C779" i="1"/>
  <c r="D779" i="1"/>
  <c r="X779" i="1"/>
  <c r="E779" i="1"/>
  <c r="R779" i="1" s="1"/>
  <c r="S779" i="1" s="1"/>
  <c r="F779" i="1"/>
  <c r="G779" i="1"/>
  <c r="H779" i="1"/>
  <c r="Y779" i="1"/>
  <c r="AE779" i="1"/>
  <c r="I779" i="1"/>
  <c r="J779" i="1"/>
  <c r="Z779" i="1" s="1"/>
  <c r="AA779" i="1" s="1"/>
  <c r="K779" i="1"/>
  <c r="T779" i="1" s="1"/>
  <c r="AC779" i="1" s="1"/>
  <c r="AD779" i="1" s="1"/>
  <c r="L779" i="1"/>
  <c r="M779" i="1"/>
  <c r="N779" i="1"/>
  <c r="O779" i="1"/>
  <c r="P779" i="1"/>
  <c r="A780" i="1"/>
  <c r="B780" i="1"/>
  <c r="C780" i="1"/>
  <c r="D780" i="1" s="1"/>
  <c r="X780" i="1" s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R780" i="1"/>
  <c r="S780" i="1" s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R782" i="1" s="1"/>
  <c r="S782" i="1" s="1"/>
  <c r="F782" i="1"/>
  <c r="G782" i="1"/>
  <c r="H782" i="1"/>
  <c r="Y782" i="1"/>
  <c r="AE782" i="1"/>
  <c r="I782" i="1"/>
  <c r="J782" i="1"/>
  <c r="Z782" i="1" s="1"/>
  <c r="K782" i="1"/>
  <c r="T782" i="1" s="1"/>
  <c r="AC782" i="1" s="1"/>
  <c r="AD782" i="1" s="1"/>
  <c r="L782" i="1"/>
  <c r="M782" i="1"/>
  <c r="N782" i="1"/>
  <c r="O782" i="1"/>
  <c r="P782" i="1"/>
  <c r="AA782" i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/>
  <c r="AC783" i="1"/>
  <c r="AD783" i="1"/>
  <c r="M783" i="1"/>
  <c r="N783" i="1"/>
  <c r="O783" i="1"/>
  <c r="P783" i="1"/>
  <c r="R783" i="1"/>
  <c r="S783" i="1"/>
  <c r="Z783" i="1"/>
  <c r="AA783" i="1"/>
  <c r="A784" i="1"/>
  <c r="B784" i="1"/>
  <c r="C784" i="1"/>
  <c r="D784" i="1"/>
  <c r="X784" i="1"/>
  <c r="E784" i="1"/>
  <c r="F784" i="1"/>
  <c r="R784" i="1"/>
  <c r="S784" i="1" s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 s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K787" i="1"/>
  <c r="L787" i="1"/>
  <c r="T787" i="1"/>
  <c r="U787" i="1"/>
  <c r="M787" i="1"/>
  <c r="N787" i="1"/>
  <c r="O787" i="1"/>
  <c r="P787" i="1"/>
  <c r="AA787" i="1"/>
  <c r="A788" i="1"/>
  <c r="B788" i="1"/>
  <c r="C788" i="1"/>
  <c r="D788" i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/>
  <c r="AA791" i="1"/>
  <c r="K791" i="1"/>
  <c r="L791" i="1"/>
  <c r="V791" i="1" s="1"/>
  <c r="M791" i="1"/>
  <c r="N791" i="1"/>
  <c r="O791" i="1"/>
  <c r="P791" i="1"/>
  <c r="A792" i="1"/>
  <c r="B792" i="1"/>
  <c r="C792" i="1"/>
  <c r="D792" i="1"/>
  <c r="X792" i="1" s="1"/>
  <c r="E792" i="1"/>
  <c r="F792" i="1"/>
  <c r="G792" i="1"/>
  <c r="H792" i="1"/>
  <c r="Y792" i="1" s="1"/>
  <c r="AE792" i="1" s="1"/>
  <c r="I792" i="1"/>
  <c r="J792" i="1"/>
  <c r="Z792" i="1"/>
  <c r="AA792" i="1" s="1"/>
  <c r="K792" i="1"/>
  <c r="L792" i="1"/>
  <c r="V792" i="1" s="1"/>
  <c r="M792" i="1"/>
  <c r="N792" i="1"/>
  <c r="O792" i="1"/>
  <c r="P792" i="1"/>
  <c r="R792" i="1"/>
  <c r="S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/>
  <c r="X794" i="1" s="1"/>
  <c r="E794" i="1"/>
  <c r="F794" i="1"/>
  <c r="G794" i="1"/>
  <c r="H794" i="1"/>
  <c r="Y794" i="1" s="1"/>
  <c r="AE794" i="1" s="1"/>
  <c r="I794" i="1"/>
  <c r="J794" i="1"/>
  <c r="Z794" i="1" s="1"/>
  <c r="K794" i="1"/>
  <c r="L794" i="1"/>
  <c r="V794" i="1"/>
  <c r="M794" i="1"/>
  <c r="N794" i="1"/>
  <c r="O794" i="1"/>
  <c r="P794" i="1"/>
  <c r="R794" i="1"/>
  <c r="S794" i="1" s="1"/>
  <c r="AA794" i="1"/>
  <c r="A795" i="1"/>
  <c r="B795" i="1"/>
  <c r="C795" i="1"/>
  <c r="D795" i="1" s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/>
  <c r="X796" i="1" s="1"/>
  <c r="E796" i="1"/>
  <c r="F796" i="1"/>
  <c r="R796" i="1"/>
  <c r="S796" i="1" s="1"/>
  <c r="G796" i="1"/>
  <c r="H796" i="1"/>
  <c r="Y796" i="1" s="1"/>
  <c r="I796" i="1"/>
  <c r="J796" i="1"/>
  <c r="Z796" i="1"/>
  <c r="AA796" i="1"/>
  <c r="K796" i="1"/>
  <c r="L796" i="1"/>
  <c r="V796" i="1" s="1"/>
  <c r="M796" i="1"/>
  <c r="N796" i="1"/>
  <c r="O796" i="1"/>
  <c r="P796" i="1"/>
  <c r="AE796" i="1"/>
  <c r="A797" i="1"/>
  <c r="B797" i="1"/>
  <c r="C797" i="1"/>
  <c r="D797" i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 s="1"/>
  <c r="E798" i="1"/>
  <c r="F798" i="1"/>
  <c r="R798" i="1" s="1"/>
  <c r="S798" i="1" s="1"/>
  <c r="G798" i="1"/>
  <c r="H798" i="1"/>
  <c r="Y798" i="1"/>
  <c r="AE798" i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/>
  <c r="X799" i="1" s="1"/>
  <c r="E799" i="1"/>
  <c r="F799" i="1"/>
  <c r="R799" i="1"/>
  <c r="S799" i="1" s="1"/>
  <c r="G799" i="1"/>
  <c r="H799" i="1"/>
  <c r="Y799" i="1" s="1"/>
  <c r="I799" i="1"/>
  <c r="J799" i="1"/>
  <c r="Z799" i="1"/>
  <c r="AA799" i="1"/>
  <c r="K799" i="1"/>
  <c r="L799" i="1"/>
  <c r="V799" i="1" s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A801" i="1"/>
  <c r="B801" i="1"/>
  <c r="C801" i="1"/>
  <c r="D801" i="1"/>
  <c r="X801" i="1" s="1"/>
  <c r="E801" i="1"/>
  <c r="F801" i="1"/>
  <c r="R801" i="1" s="1"/>
  <c r="S801" i="1" s="1"/>
  <c r="G801" i="1"/>
  <c r="H801" i="1"/>
  <c r="Y801" i="1"/>
  <c r="AE801" i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G802" i="1"/>
  <c r="H802" i="1"/>
  <c r="Y802" i="1" s="1"/>
  <c r="AE802" i="1" s="1"/>
  <c r="I802" i="1"/>
  <c r="J802" i="1"/>
  <c r="Z802" i="1" s="1"/>
  <c r="K802" i="1"/>
  <c r="L802" i="1"/>
  <c r="V802" i="1"/>
  <c r="M802" i="1"/>
  <c r="N802" i="1"/>
  <c r="O802" i="1"/>
  <c r="P802" i="1"/>
  <c r="R802" i="1"/>
  <c r="S802" i="1" s="1"/>
  <c r="AA802" i="1"/>
  <c r="A803" i="1"/>
  <c r="B803" i="1"/>
  <c r="C803" i="1"/>
  <c r="D803" i="1"/>
  <c r="X803" i="1" s="1"/>
  <c r="E803" i="1"/>
  <c r="F803" i="1"/>
  <c r="R803" i="1"/>
  <c r="S803" i="1"/>
  <c r="G803" i="1"/>
  <c r="H803" i="1"/>
  <c r="Y803" i="1" s="1"/>
  <c r="I803" i="1"/>
  <c r="J803" i="1"/>
  <c r="Z803" i="1"/>
  <c r="AA803" i="1"/>
  <c r="K803" i="1"/>
  <c r="L803" i="1"/>
  <c r="V803" i="1" s="1"/>
  <c r="M803" i="1"/>
  <c r="N803" i="1"/>
  <c r="O803" i="1"/>
  <c r="P803" i="1"/>
  <c r="AE803" i="1"/>
  <c r="A804" i="1"/>
  <c r="B804" i="1"/>
  <c r="C804" i="1"/>
  <c r="D804" i="1" s="1"/>
  <c r="X804" i="1" s="1"/>
  <c r="E804" i="1"/>
  <c r="F804" i="1"/>
  <c r="R804" i="1"/>
  <c r="S804" i="1"/>
  <c r="G804" i="1"/>
  <c r="H804" i="1"/>
  <c r="Y804" i="1" s="1"/>
  <c r="I804" i="1"/>
  <c r="J804" i="1"/>
  <c r="Z804" i="1"/>
  <c r="AA804" i="1"/>
  <c r="K804" i="1"/>
  <c r="L804" i="1"/>
  <c r="V804" i="1" s="1"/>
  <c r="M804" i="1"/>
  <c r="N804" i="1"/>
  <c r="O804" i="1"/>
  <c r="P804" i="1"/>
  <c r="AE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/>
  <c r="AA807" i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Y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A811" i="1"/>
  <c r="B811" i="1"/>
  <c r="C811" i="1"/>
  <c r="D811" i="1"/>
  <c r="X811" i="1" s="1"/>
  <c r="E811" i="1"/>
  <c r="F811" i="1"/>
  <c r="R811" i="1"/>
  <c r="S811" i="1" s="1"/>
  <c r="G811" i="1"/>
  <c r="H811" i="1"/>
  <c r="Y811" i="1" s="1"/>
  <c r="I811" i="1"/>
  <c r="J811" i="1"/>
  <c r="Z811" i="1"/>
  <c r="AA811" i="1"/>
  <c r="K811" i="1"/>
  <c r="L811" i="1"/>
  <c r="V811" i="1" s="1"/>
  <c r="M811" i="1"/>
  <c r="N811" i="1"/>
  <c r="O811" i="1"/>
  <c r="P811" i="1"/>
  <c r="AE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/>
  <c r="AA815" i="1"/>
  <c r="K815" i="1"/>
  <c r="L815" i="1"/>
  <c r="V815" i="1" s="1"/>
  <c r="M815" i="1"/>
  <c r="N815" i="1"/>
  <c r="O815" i="1"/>
  <c r="P815" i="1"/>
  <c r="A816" i="1"/>
  <c r="B816" i="1"/>
  <c r="C816" i="1"/>
  <c r="D816" i="1"/>
  <c r="X816" i="1" s="1"/>
  <c r="E816" i="1"/>
  <c r="F816" i="1"/>
  <c r="G816" i="1"/>
  <c r="H816" i="1"/>
  <c r="Y816" i="1" s="1"/>
  <c r="I816" i="1"/>
  <c r="J816" i="1"/>
  <c r="Z816" i="1"/>
  <c r="AA816" i="1" s="1"/>
  <c r="K816" i="1"/>
  <c r="L816" i="1"/>
  <c r="V816" i="1" s="1"/>
  <c r="M816" i="1"/>
  <c r="N816" i="1"/>
  <c r="O816" i="1"/>
  <c r="P816" i="1"/>
  <c r="R816" i="1"/>
  <c r="S816" i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K818" i="1"/>
  <c r="L818" i="1"/>
  <c r="V818" i="1"/>
  <c r="M818" i="1"/>
  <c r="N818" i="1"/>
  <c r="O818" i="1"/>
  <c r="P818" i="1"/>
  <c r="R818" i="1"/>
  <c r="S818" i="1" s="1"/>
  <c r="AA818" i="1"/>
  <c r="A819" i="1"/>
  <c r="B819" i="1"/>
  <c r="C819" i="1"/>
  <c r="D819" i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/>
  <c r="AA819" i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/>
  <c r="AA820" i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/>
  <c r="AA823" i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/>
  <c r="E828" i="1"/>
  <c r="R828" i="1" s="1"/>
  <c r="S828" i="1" s="1"/>
  <c r="F828" i="1"/>
  <c r="G828" i="1"/>
  <c r="H828" i="1"/>
  <c r="Y828" i="1" s="1"/>
  <c r="AE828" i="1" s="1"/>
  <c r="I828" i="1"/>
  <c r="J828" i="1"/>
  <c r="Z828" i="1"/>
  <c r="AA828" i="1"/>
  <c r="K828" i="1"/>
  <c r="T828" i="1" s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 s="1"/>
  <c r="G833" i="1"/>
  <c r="H833" i="1"/>
  <c r="Y833" i="1"/>
  <c r="AE833" i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 s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/>
  <c r="AE837" i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/>
  <c r="AE843" i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/>
  <c r="E844" i="1"/>
  <c r="F844" i="1"/>
  <c r="R844" i="1"/>
  <c r="S844" i="1"/>
  <c r="G844" i="1"/>
  <c r="H844" i="1"/>
  <c r="Y844" i="1"/>
  <c r="AE844" i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R850" i="1" s="1"/>
  <c r="S850" i="1" s="1"/>
  <c r="F850" i="1"/>
  <c r="G850" i="1"/>
  <c r="H850" i="1"/>
  <c r="Y850" i="1" s="1"/>
  <c r="AE850" i="1" s="1"/>
  <c r="I850" i="1"/>
  <c r="J850" i="1"/>
  <c r="Z850" i="1" s="1"/>
  <c r="AA850" i="1" s="1"/>
  <c r="AB850" i="1" s="1"/>
  <c r="K850" i="1"/>
  <c r="L850" i="1"/>
  <c r="M850" i="1"/>
  <c r="N850" i="1"/>
  <c r="O850" i="1"/>
  <c r="P850" i="1"/>
  <c r="A851" i="1"/>
  <c r="B851" i="1"/>
  <c r="C851" i="1"/>
  <c r="D851" i="1"/>
  <c r="X851" i="1" s="1"/>
  <c r="E851" i="1"/>
  <c r="R851" i="1" s="1"/>
  <c r="S851" i="1" s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/>
  <c r="S853" i="1" s="1"/>
  <c r="G853" i="1"/>
  <c r="H853" i="1"/>
  <c r="Y853" i="1"/>
  <c r="AE853" i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 s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/>
  <c r="E857" i="1"/>
  <c r="F857" i="1"/>
  <c r="G857" i="1"/>
  <c r="H857" i="1"/>
  <c r="Y857" i="1"/>
  <c r="AE857" i="1" s="1"/>
  <c r="I857" i="1"/>
  <c r="J857" i="1"/>
  <c r="Z857" i="1" s="1"/>
  <c r="K857" i="1"/>
  <c r="L857" i="1"/>
  <c r="M857" i="1"/>
  <c r="N857" i="1"/>
  <c r="O857" i="1"/>
  <c r="P857" i="1"/>
  <c r="AA857" i="1"/>
  <c r="AB857" i="1" s="1"/>
  <c r="A858" i="1"/>
  <c r="B858" i="1"/>
  <c r="C858" i="1"/>
  <c r="D858" i="1"/>
  <c r="X858" i="1"/>
  <c r="E858" i="1"/>
  <c r="F858" i="1"/>
  <c r="G858" i="1"/>
  <c r="H858" i="1"/>
  <c r="Y858" i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R860" i="1" s="1"/>
  <c r="F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R862" i="1" s="1"/>
  <c r="F862" i="1"/>
  <c r="G862" i="1"/>
  <c r="H862" i="1"/>
  <c r="Y862" i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K866" i="1"/>
  <c r="L866" i="1"/>
  <c r="M866" i="1"/>
  <c r="N866" i="1"/>
  <c r="O866" i="1"/>
  <c r="P866" i="1"/>
  <c r="AA866" i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B874" i="1" s="1"/>
  <c r="A875" i="1"/>
  <c r="B875" i="1"/>
  <c r="C875" i="1"/>
  <c r="D875" i="1" s="1"/>
  <c r="X875" i="1" s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R876" i="1" s="1"/>
  <c r="S876" i="1" s="1"/>
  <c r="F876" i="1"/>
  <c r="G876" i="1"/>
  <c r="H876" i="1"/>
  <c r="Y876" i="1"/>
  <c r="AE876" i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 s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 s="1"/>
  <c r="AE879" i="1"/>
  <c r="I879" i="1"/>
  <c r="J879" i="1"/>
  <c r="K879" i="1"/>
  <c r="L879" i="1"/>
  <c r="T879" i="1" s="1"/>
  <c r="M879" i="1"/>
  <c r="N879" i="1"/>
  <c r="O879" i="1"/>
  <c r="P879" i="1"/>
  <c r="Z879" i="1"/>
  <c r="AA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V880" i="1" s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/>
  <c r="G881" i="1"/>
  <c r="H881" i="1"/>
  <c r="Y881" i="1"/>
  <c r="AE881" i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/>
  <c r="E882" i="1"/>
  <c r="R882" i="1" s="1"/>
  <c r="S882" i="1" s="1"/>
  <c r="F882" i="1"/>
  <c r="G882" i="1"/>
  <c r="H882" i="1"/>
  <c r="Y882" i="1"/>
  <c r="AE882" i="1"/>
  <c r="I882" i="1"/>
  <c r="J882" i="1"/>
  <c r="Z882" i="1" s="1"/>
  <c r="AA882" i="1" s="1"/>
  <c r="K882" i="1"/>
  <c r="T882" i="1" s="1"/>
  <c r="AC882" i="1" s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/>
  <c r="E885" i="1"/>
  <c r="R885" i="1" s="1"/>
  <c r="S885" i="1" s="1"/>
  <c r="F885" i="1"/>
  <c r="G885" i="1"/>
  <c r="H885" i="1"/>
  <c r="Y885" i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Z886" i="1" s="1"/>
  <c r="K886" i="1"/>
  <c r="L886" i="1"/>
  <c r="M886" i="1"/>
  <c r="N886" i="1"/>
  <c r="O886" i="1"/>
  <c r="P886" i="1"/>
  <c r="AA886" i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T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/>
  <c r="E890" i="1"/>
  <c r="R890" i="1" s="1"/>
  <c r="S890" i="1" s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/>
  <c r="AE891" i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R893" i="1" s="1"/>
  <c r="S893" i="1" s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T894" i="1" s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R900" i="1" s="1"/>
  <c r="S900" i="1" s="1"/>
  <c r="F900" i="1"/>
  <c r="G900" i="1"/>
  <c r="H900" i="1"/>
  <c r="Y900" i="1"/>
  <c r="AE900" i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/>
  <c r="G901" i="1"/>
  <c r="H901" i="1"/>
  <c r="Y901" i="1"/>
  <c r="AE901" i="1"/>
  <c r="I901" i="1"/>
  <c r="J901" i="1"/>
  <c r="Z901" i="1" s="1"/>
  <c r="AA901" i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V905" i="1" s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R913" i="1" s="1"/>
  <c r="S913" i="1" s="1"/>
  <c r="F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/>
  <c r="AE914" i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T915" i="1" s="1"/>
  <c r="U915" i="1" s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R917" i="1" s="1"/>
  <c r="S917" i="1" s="1"/>
  <c r="F917" i="1"/>
  <c r="G917" i="1"/>
  <c r="H917" i="1"/>
  <c r="Y917" i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G924" i="1"/>
  <c r="H924" i="1"/>
  <c r="Y924" i="1" s="1"/>
  <c r="AE924" i="1" s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/>
  <c r="G929" i="1"/>
  <c r="H929" i="1"/>
  <c r="Y929" i="1"/>
  <c r="AE929" i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S930" i="1" s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Z931" i="1" s="1"/>
  <c r="K931" i="1"/>
  <c r="L931" i="1"/>
  <c r="M931" i="1"/>
  <c r="N931" i="1"/>
  <c r="O931" i="1"/>
  <c r="P931" i="1"/>
  <c r="AA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/>
  <c r="G933" i="1"/>
  <c r="H933" i="1"/>
  <c r="Y933" i="1"/>
  <c r="AE933" i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R939" i="1" s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/>
  <c r="S944" i="1"/>
  <c r="G944" i="1"/>
  <c r="H944" i="1"/>
  <c r="Y944" i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R945" i="1" s="1"/>
  <c r="S945" i="1" s="1"/>
  <c r="F945" i="1"/>
  <c r="G945" i="1"/>
  <c r="H945" i="1"/>
  <c r="Y945" i="1" s="1"/>
  <c r="AE945" i="1" s="1"/>
  <c r="I945" i="1"/>
  <c r="J945" i="1"/>
  <c r="Z945" i="1"/>
  <c r="AA945" i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K954" i="1"/>
  <c r="L954" i="1"/>
  <c r="M954" i="1"/>
  <c r="N954" i="1"/>
  <c r="O954" i="1"/>
  <c r="P954" i="1"/>
  <c r="AA954" i="1"/>
  <c r="AB954" i="1" s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G956" i="1"/>
  <c r="H956" i="1"/>
  <c r="Y956" i="1" s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V958" i="1" s="1"/>
  <c r="M958" i="1"/>
  <c r="N958" i="1"/>
  <c r="O958" i="1"/>
  <c r="P958" i="1"/>
  <c r="A959" i="1"/>
  <c r="B959" i="1"/>
  <c r="C959" i="1"/>
  <c r="D959" i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/>
  <c r="G961" i="1"/>
  <c r="H961" i="1"/>
  <c r="Y961" i="1"/>
  <c r="AE961" i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R962" i="1" s="1"/>
  <c r="S962" i="1" s="1"/>
  <c r="G962" i="1"/>
  <c r="H962" i="1"/>
  <c r="Y962" i="1"/>
  <c r="AE962" i="1" s="1"/>
  <c r="I962" i="1"/>
  <c r="J962" i="1"/>
  <c r="K962" i="1"/>
  <c r="T962" i="1" s="1"/>
  <c r="L962" i="1"/>
  <c r="M962" i="1"/>
  <c r="N962" i="1"/>
  <c r="O962" i="1"/>
  <c r="P962" i="1"/>
  <c r="Z962" i="1"/>
  <c r="AA962" i="1" s="1"/>
  <c r="AB962" i="1" s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T964" i="1" s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/>
  <c r="I965" i="1"/>
  <c r="J965" i="1"/>
  <c r="K965" i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K966" i="1"/>
  <c r="T966" i="1" s="1"/>
  <c r="U966" i="1" s="1"/>
  <c r="L966" i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/>
  <c r="I967" i="1"/>
  <c r="J967" i="1"/>
  <c r="Z967" i="1" s="1"/>
  <c r="AA967" i="1" s="1"/>
  <c r="K967" i="1"/>
  <c r="L967" i="1"/>
  <c r="V967" i="1" s="1"/>
  <c r="M967" i="1"/>
  <c r="N967" i="1"/>
  <c r="O967" i="1"/>
  <c r="P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/>
  <c r="I968" i="1"/>
  <c r="J968" i="1"/>
  <c r="Z968" i="1"/>
  <c r="AA968" i="1" s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/>
  <c r="E969" i="1"/>
  <c r="R969" i="1" s="1"/>
  <c r="S969" i="1" s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A970" i="1"/>
  <c r="B970" i="1"/>
  <c r="C970" i="1"/>
  <c r="D970" i="1"/>
  <c r="X970" i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/>
  <c r="AE971" i="1" s="1"/>
  <c r="I971" i="1"/>
  <c r="J971" i="1"/>
  <c r="Z971" i="1" s="1"/>
  <c r="AA971" i="1" s="1"/>
  <c r="K971" i="1"/>
  <c r="L971" i="1"/>
  <c r="T971" i="1" s="1"/>
  <c r="M971" i="1"/>
  <c r="N971" i="1"/>
  <c r="O971" i="1"/>
  <c r="P971" i="1"/>
  <c r="A972" i="1"/>
  <c r="B972" i="1"/>
  <c r="C972" i="1"/>
  <c r="D972" i="1"/>
  <c r="X972" i="1"/>
  <c r="E972" i="1"/>
  <c r="R972" i="1" s="1"/>
  <c r="S972" i="1" s="1"/>
  <c r="F972" i="1"/>
  <c r="G972" i="1"/>
  <c r="H972" i="1"/>
  <c r="Y972" i="1"/>
  <c r="AE972" i="1"/>
  <c r="I972" i="1"/>
  <c r="J972" i="1"/>
  <c r="Z972" i="1" s="1"/>
  <c r="AA972" i="1" s="1"/>
  <c r="K972" i="1"/>
  <c r="T972" i="1" s="1"/>
  <c r="AC972" i="1" s="1"/>
  <c r="AD972" i="1" s="1"/>
  <c r="L972" i="1"/>
  <c r="V972" i="1"/>
  <c r="M972" i="1"/>
  <c r="N972" i="1"/>
  <c r="O972" i="1"/>
  <c r="P972" i="1"/>
  <c r="A973" i="1"/>
  <c r="B973" i="1"/>
  <c r="C973" i="1"/>
  <c r="D973" i="1" s="1"/>
  <c r="X973" i="1" s="1"/>
  <c r="E973" i="1"/>
  <c r="R973" i="1" s="1"/>
  <c r="F973" i="1"/>
  <c r="S973" i="1"/>
  <c r="G973" i="1"/>
  <c r="H973" i="1"/>
  <c r="Y973" i="1"/>
  <c r="AE973" i="1" s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R974" i="1" s="1"/>
  <c r="S974" i="1" s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T974" i="1"/>
  <c r="Z974" i="1"/>
  <c r="AA974" i="1" s="1"/>
  <c r="AB974" i="1" s="1"/>
  <c r="A975" i="1"/>
  <c r="B975" i="1"/>
  <c r="C975" i="1"/>
  <c r="D975" i="1"/>
  <c r="X975" i="1"/>
  <c r="E975" i="1"/>
  <c r="F975" i="1"/>
  <c r="R975" i="1" s="1"/>
  <c r="S975" i="1" s="1"/>
  <c r="G975" i="1"/>
  <c r="H975" i="1"/>
  <c r="Y975" i="1"/>
  <c r="AE975" i="1"/>
  <c r="I975" i="1"/>
  <c r="J975" i="1"/>
  <c r="Z975" i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R976" i="1" s="1"/>
  <c r="S976" i="1" s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/>
  <c r="M976" i="1"/>
  <c r="N976" i="1"/>
  <c r="O976" i="1"/>
  <c r="P976" i="1"/>
  <c r="A977" i="1"/>
  <c r="B977" i="1"/>
  <c r="C977" i="1"/>
  <c r="D977" i="1"/>
  <c r="X977" i="1"/>
  <c r="E977" i="1"/>
  <c r="R977" i="1" s="1"/>
  <c r="F977" i="1"/>
  <c r="S977" i="1"/>
  <c r="G977" i="1"/>
  <c r="H977" i="1"/>
  <c r="Y977" i="1" s="1"/>
  <c r="AE977" i="1" s="1"/>
  <c r="I977" i="1"/>
  <c r="J977" i="1"/>
  <c r="K977" i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/>
  <c r="E981" i="1"/>
  <c r="R981" i="1" s="1"/>
  <c r="S981" i="1" s="1"/>
  <c r="F981" i="1"/>
  <c r="G981" i="1"/>
  <c r="H981" i="1"/>
  <c r="Y981" i="1"/>
  <c r="AE981" i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 s="1"/>
  <c r="AE983" i="1" s="1"/>
  <c r="I983" i="1"/>
  <c r="J983" i="1"/>
  <c r="K983" i="1"/>
  <c r="L983" i="1"/>
  <c r="T983" i="1" s="1"/>
  <c r="M983" i="1"/>
  <c r="N983" i="1"/>
  <c r="O983" i="1"/>
  <c r="P983" i="1"/>
  <c r="U983" i="1"/>
  <c r="Z983" i="1"/>
  <c r="AA983" i="1"/>
  <c r="A984" i="1"/>
  <c r="B984" i="1"/>
  <c r="C984" i="1"/>
  <c r="D984" i="1" s="1"/>
  <c r="X984" i="1"/>
  <c r="E984" i="1"/>
  <c r="F984" i="1"/>
  <c r="R984" i="1" s="1"/>
  <c r="S984" i="1" s="1"/>
  <c r="G984" i="1"/>
  <c r="H984" i="1"/>
  <c r="Y984" i="1" s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K985" i="1"/>
  <c r="L985" i="1"/>
  <c r="T985" i="1" s="1"/>
  <c r="AB985" i="1" s="1"/>
  <c r="V985" i="1"/>
  <c r="M985" i="1"/>
  <c r="N985" i="1"/>
  <c r="O985" i="1"/>
  <c r="P985" i="1"/>
  <c r="Z985" i="1"/>
  <c r="AA985" i="1"/>
  <c r="A986" i="1"/>
  <c r="B986" i="1"/>
  <c r="C986" i="1"/>
  <c r="D986" i="1"/>
  <c r="X986" i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AC986" i="1" s="1"/>
  <c r="AD986" i="1" s="1"/>
  <c r="AF986" i="1" s="1"/>
  <c r="A987" i="1"/>
  <c r="B987" i="1"/>
  <c r="C987" i="1"/>
  <c r="D987" i="1"/>
  <c r="X987" i="1"/>
  <c r="E987" i="1"/>
  <c r="R987" i="1" s="1"/>
  <c r="S987" i="1" s="1"/>
  <c r="F987" i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 s="1"/>
  <c r="AE988" i="1" s="1"/>
  <c r="I988" i="1"/>
  <c r="J988" i="1"/>
  <c r="Z988" i="1" s="1"/>
  <c r="K988" i="1"/>
  <c r="L988" i="1"/>
  <c r="T988" i="1" s="1"/>
  <c r="AB988" i="1" s="1"/>
  <c r="V988" i="1"/>
  <c r="M988" i="1"/>
  <c r="N988" i="1"/>
  <c r="O988" i="1"/>
  <c r="P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K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I991" i="1"/>
  <c r="J991" i="1"/>
  <c r="K991" i="1"/>
  <c r="L991" i="1"/>
  <c r="T991" i="1" s="1"/>
  <c r="V991" i="1"/>
  <c r="M991" i="1"/>
  <c r="N991" i="1"/>
  <c r="O991" i="1"/>
  <c r="P991" i="1"/>
  <c r="Z991" i="1"/>
  <c r="AA991" i="1" s="1"/>
  <c r="A992" i="1"/>
  <c r="B992" i="1"/>
  <c r="C992" i="1"/>
  <c r="D992" i="1" s="1"/>
  <c r="X992" i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R993" i="1" s="1"/>
  <c r="S993" i="1" s="1"/>
  <c r="F993" i="1"/>
  <c r="G993" i="1"/>
  <c r="H993" i="1"/>
  <c r="Y993" i="1"/>
  <c r="AE993" i="1" s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A994" i="1"/>
  <c r="B994" i="1"/>
  <c r="C994" i="1"/>
  <c r="D994" i="1"/>
  <c r="X994" i="1"/>
  <c r="E994" i="1"/>
  <c r="F994" i="1"/>
  <c r="R994" i="1"/>
  <c r="S994" i="1" s="1"/>
  <c r="G994" i="1"/>
  <c r="H994" i="1"/>
  <c r="Y994" i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/>
  <c r="E995" i="1"/>
  <c r="F995" i="1"/>
  <c r="G995" i="1"/>
  <c r="H995" i="1"/>
  <c r="Y995" i="1"/>
  <c r="AE995" i="1" s="1"/>
  <c r="I995" i="1"/>
  <c r="J995" i="1"/>
  <c r="K995" i="1"/>
  <c r="L995" i="1"/>
  <c r="V995" i="1" s="1"/>
  <c r="M995" i="1"/>
  <c r="N995" i="1"/>
  <c r="O995" i="1"/>
  <c r="P995" i="1"/>
  <c r="Z995" i="1"/>
  <c r="AA995" i="1" s="1"/>
  <c r="A996" i="1"/>
  <c r="B996" i="1"/>
  <c r="C996" i="1"/>
  <c r="D996" i="1" s="1"/>
  <c r="X996" i="1"/>
  <c r="E996" i="1"/>
  <c r="F996" i="1"/>
  <c r="R996" i="1" s="1"/>
  <c r="S996" i="1" s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 s="1"/>
  <c r="AB997" i="1" s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 s="1"/>
  <c r="X1000" i="1" s="1"/>
  <c r="E1000" i="1"/>
  <c r="F1000" i="1"/>
  <c r="R1000" i="1"/>
  <c r="S1000" i="1" s="1"/>
  <c r="G1000" i="1"/>
  <c r="H1000" i="1"/>
  <c r="Y1000" i="1" s="1"/>
  <c r="AE1000" i="1" s="1"/>
  <c r="I1000" i="1"/>
  <c r="J1000" i="1"/>
  <c r="Z1000" i="1" s="1"/>
  <c r="AA1000" i="1" s="1"/>
  <c r="K1000" i="1"/>
  <c r="L1000" i="1"/>
  <c r="M1000" i="1"/>
  <c r="N1000" i="1"/>
  <c r="O1000" i="1"/>
  <c r="P1000" i="1"/>
  <c r="T643" i="1"/>
  <c r="T629" i="1"/>
  <c r="T619" i="1"/>
  <c r="AC619" i="1" s="1"/>
  <c r="AD619" i="1"/>
  <c r="AG619" i="1" s="1"/>
  <c r="AH619" i="1" s="1"/>
  <c r="AF619" i="1"/>
  <c r="T637" i="1"/>
  <c r="T612" i="1"/>
  <c r="AC612" i="1"/>
  <c r="AD612" i="1" s="1"/>
  <c r="T611" i="1"/>
  <c r="U611" i="1"/>
  <c r="V605" i="1"/>
  <c r="T596" i="1"/>
  <c r="T555" i="1"/>
  <c r="T554" i="1"/>
  <c r="V547" i="1"/>
  <c r="T647" i="1"/>
  <c r="AC647" i="1"/>
  <c r="AD647" i="1"/>
  <c r="AG647" i="1" s="1"/>
  <c r="AH647" i="1" s="1"/>
  <c r="AF647" i="1"/>
  <c r="T646" i="1"/>
  <c r="U646" i="1"/>
  <c r="T644" i="1"/>
  <c r="T634" i="1"/>
  <c r="U634" i="1"/>
  <c r="T626" i="1"/>
  <c r="AC626" i="1" s="1"/>
  <c r="AD626" i="1" s="1"/>
  <c r="AF626" i="1" s="1"/>
  <c r="T614" i="1"/>
  <c r="T613" i="1"/>
  <c r="T561" i="1"/>
  <c r="AC561" i="1"/>
  <c r="AD561" i="1"/>
  <c r="AF561" i="1"/>
  <c r="U548" i="1"/>
  <c r="R521" i="1"/>
  <c r="S521" i="1" s="1"/>
  <c r="T696" i="1"/>
  <c r="V696" i="1"/>
  <c r="V998" i="1"/>
  <c r="T998" i="1"/>
  <c r="R997" i="1"/>
  <c r="S997" i="1"/>
  <c r="V987" i="1"/>
  <c r="V980" i="1"/>
  <c r="T980" i="1"/>
  <c r="U980" i="1" s="1"/>
  <c r="R979" i="1"/>
  <c r="S979" i="1" s="1"/>
  <c r="T967" i="1"/>
  <c r="U967" i="1"/>
  <c r="R957" i="1"/>
  <c r="S957" i="1"/>
  <c r="R941" i="1"/>
  <c r="S941" i="1" s="1"/>
  <c r="R925" i="1"/>
  <c r="S925" i="1" s="1"/>
  <c r="R909" i="1"/>
  <c r="S909" i="1"/>
  <c r="R877" i="1"/>
  <c r="S877" i="1"/>
  <c r="R861" i="1"/>
  <c r="S861" i="1" s="1"/>
  <c r="R845" i="1"/>
  <c r="S845" i="1" s="1"/>
  <c r="R829" i="1"/>
  <c r="S829" i="1"/>
  <c r="T786" i="1"/>
  <c r="AC786" i="1"/>
  <c r="AD786" i="1"/>
  <c r="AC771" i="1"/>
  <c r="AD771" i="1"/>
  <c r="T749" i="1"/>
  <c r="AC749" i="1"/>
  <c r="AD749" i="1"/>
  <c r="T695" i="1"/>
  <c r="V695" i="1"/>
  <c r="T689" i="1"/>
  <c r="V689" i="1"/>
  <c r="V663" i="1"/>
  <c r="T663" i="1"/>
  <c r="V655" i="1"/>
  <c r="T655" i="1"/>
  <c r="U974" i="1"/>
  <c r="AC974" i="1"/>
  <c r="AD974" i="1" s="1"/>
  <c r="V962" i="1"/>
  <c r="T702" i="1"/>
  <c r="V702" i="1"/>
  <c r="T676" i="1"/>
  <c r="V676" i="1"/>
  <c r="T669" i="1"/>
  <c r="V669" i="1"/>
  <c r="V994" i="1"/>
  <c r="U988" i="1"/>
  <c r="AC988" i="1"/>
  <c r="AD988" i="1" s="1"/>
  <c r="V984" i="1"/>
  <c r="V971" i="1"/>
  <c r="U971" i="1"/>
  <c r="T738" i="1"/>
  <c r="AC738" i="1" s="1"/>
  <c r="AD738" i="1" s="1"/>
  <c r="V738" i="1"/>
  <c r="V727" i="1"/>
  <c r="T721" i="1"/>
  <c r="V721" i="1"/>
  <c r="V661" i="1"/>
  <c r="T661" i="1"/>
  <c r="V653" i="1"/>
  <c r="T653" i="1"/>
  <c r="AB653" i="1" s="1"/>
  <c r="T973" i="1"/>
  <c r="U973" i="1" s="1"/>
  <c r="T965" i="1"/>
  <c r="U965" i="1"/>
  <c r="R953" i="1"/>
  <c r="S953" i="1" s="1"/>
  <c r="R937" i="1"/>
  <c r="S937" i="1"/>
  <c r="R921" i="1"/>
  <c r="S921" i="1" s="1"/>
  <c r="R889" i="1"/>
  <c r="S889" i="1" s="1"/>
  <c r="R873" i="1"/>
  <c r="S873" i="1" s="1"/>
  <c r="R857" i="1"/>
  <c r="S857" i="1" s="1"/>
  <c r="R841" i="1"/>
  <c r="S841" i="1"/>
  <c r="R825" i="1"/>
  <c r="S825" i="1" s="1"/>
  <c r="T774" i="1"/>
  <c r="AC774" i="1"/>
  <c r="AD774" i="1" s="1"/>
  <c r="AF774" i="1" s="1"/>
  <c r="T760" i="1"/>
  <c r="U760" i="1" s="1"/>
  <c r="T753" i="1"/>
  <c r="AC753" i="1" s="1"/>
  <c r="AD753" i="1"/>
  <c r="T728" i="1"/>
  <c r="V728" i="1"/>
  <c r="T708" i="1"/>
  <c r="V708" i="1"/>
  <c r="T701" i="1"/>
  <c r="V701" i="1"/>
  <c r="T670" i="1"/>
  <c r="V670" i="1"/>
  <c r="V645" i="1"/>
  <c r="T645" i="1"/>
  <c r="T742" i="1"/>
  <c r="T739" i="1"/>
  <c r="AC739" i="1"/>
  <c r="AD739" i="1"/>
  <c r="T735" i="1"/>
  <c r="AB735" i="1" s="1"/>
  <c r="AC735" i="1"/>
  <c r="AD735" i="1" s="1"/>
  <c r="T726" i="1"/>
  <c r="V726" i="1"/>
  <c r="T720" i="1"/>
  <c r="T719" i="1"/>
  <c r="AB719" i="1"/>
  <c r="V719" i="1"/>
  <c r="T713" i="1"/>
  <c r="AC713" i="1" s="1"/>
  <c r="T694" i="1"/>
  <c r="V694" i="1"/>
  <c r="T688" i="1"/>
  <c r="T687" i="1"/>
  <c r="AB687" i="1" s="1"/>
  <c r="V687" i="1"/>
  <c r="T681" i="1"/>
  <c r="AC681" i="1" s="1"/>
  <c r="AB681" i="1"/>
  <c r="T664" i="1"/>
  <c r="AB660" i="1"/>
  <c r="R660" i="1"/>
  <c r="S660" i="1"/>
  <c r="T658" i="1"/>
  <c r="U658" i="1"/>
  <c r="T656" i="1"/>
  <c r="R652" i="1"/>
  <c r="S652" i="1" s="1"/>
  <c r="T650" i="1"/>
  <c r="U650" i="1"/>
  <c r="T648" i="1"/>
  <c r="AB648" i="1"/>
  <c r="T642" i="1"/>
  <c r="U642" i="1"/>
  <c r="T640" i="1"/>
  <c r="R636" i="1"/>
  <c r="S636" i="1" s="1"/>
  <c r="R631" i="1"/>
  <c r="S631" i="1"/>
  <c r="R628" i="1"/>
  <c r="S628" i="1"/>
  <c r="T600" i="1"/>
  <c r="T599" i="1"/>
  <c r="AB599" i="1"/>
  <c r="U598" i="1"/>
  <c r="AB598" i="1"/>
  <c r="T594" i="1"/>
  <c r="U594" i="1" s="1"/>
  <c r="V594" i="1"/>
  <c r="V564" i="1"/>
  <c r="R547" i="1"/>
  <c r="S547" i="1" s="1"/>
  <c r="V541" i="1"/>
  <c r="T541" i="1"/>
  <c r="R959" i="1"/>
  <c r="S959" i="1" s="1"/>
  <c r="R955" i="1"/>
  <c r="S955" i="1" s="1"/>
  <c r="R951" i="1"/>
  <c r="S951" i="1"/>
  <c r="S939" i="1"/>
  <c r="R935" i="1"/>
  <c r="S935" i="1" s="1"/>
  <c r="R931" i="1"/>
  <c r="S931" i="1" s="1"/>
  <c r="R927" i="1"/>
  <c r="S927" i="1" s="1"/>
  <c r="R923" i="1"/>
  <c r="S923" i="1"/>
  <c r="R919" i="1"/>
  <c r="S919" i="1"/>
  <c r="R915" i="1"/>
  <c r="S915" i="1" s="1"/>
  <c r="R911" i="1"/>
  <c r="S911" i="1" s="1"/>
  <c r="R907" i="1"/>
  <c r="S907" i="1"/>
  <c r="R903" i="1"/>
  <c r="S903" i="1"/>
  <c r="R899" i="1"/>
  <c r="S899" i="1" s="1"/>
  <c r="R895" i="1"/>
  <c r="S895" i="1" s="1"/>
  <c r="R891" i="1"/>
  <c r="S891" i="1"/>
  <c r="R887" i="1"/>
  <c r="S887" i="1"/>
  <c r="R883" i="1"/>
  <c r="S883" i="1"/>
  <c r="R879" i="1"/>
  <c r="S879" i="1" s="1"/>
  <c r="R875" i="1"/>
  <c r="S875" i="1" s="1"/>
  <c r="R871" i="1"/>
  <c r="S871" i="1"/>
  <c r="R867" i="1"/>
  <c r="S867" i="1"/>
  <c r="R863" i="1"/>
  <c r="S863" i="1" s="1"/>
  <c r="R859" i="1"/>
  <c r="S859" i="1" s="1"/>
  <c r="R855" i="1"/>
  <c r="S855" i="1"/>
  <c r="R847" i="1"/>
  <c r="S847" i="1" s="1"/>
  <c r="R843" i="1"/>
  <c r="S843" i="1" s="1"/>
  <c r="R839" i="1"/>
  <c r="S839" i="1" s="1"/>
  <c r="R835" i="1"/>
  <c r="S835" i="1"/>
  <c r="R831" i="1"/>
  <c r="S831" i="1" s="1"/>
  <c r="R827" i="1"/>
  <c r="S827" i="1" s="1"/>
  <c r="T784" i="1"/>
  <c r="AC784" i="1" s="1"/>
  <c r="AD784" i="1" s="1"/>
  <c r="AF784" i="1" s="1"/>
  <c r="T780" i="1"/>
  <c r="AC780" i="1"/>
  <c r="AD780" i="1" s="1"/>
  <c r="T776" i="1"/>
  <c r="AC776" i="1"/>
  <c r="AD776" i="1"/>
  <c r="AF776" i="1" s="1"/>
  <c r="T772" i="1"/>
  <c r="AC772" i="1" s="1"/>
  <c r="AD772" i="1" s="1"/>
  <c r="AF772" i="1" s="1"/>
  <c r="T769" i="1"/>
  <c r="AC769" i="1" s="1"/>
  <c r="AD769" i="1"/>
  <c r="T765" i="1"/>
  <c r="AC765" i="1"/>
  <c r="AD765" i="1"/>
  <c r="R763" i="1"/>
  <c r="S763" i="1" s="1"/>
  <c r="T762" i="1"/>
  <c r="AC762" i="1" s="1"/>
  <c r="AD762" i="1"/>
  <c r="T759" i="1"/>
  <c r="AC759" i="1"/>
  <c r="AD759" i="1"/>
  <c r="T755" i="1"/>
  <c r="AC755" i="1"/>
  <c r="AD755" i="1" s="1"/>
  <c r="AF755" i="1" s="1"/>
  <c r="T751" i="1"/>
  <c r="AC751" i="1"/>
  <c r="AD751" i="1"/>
  <c r="T747" i="1"/>
  <c r="AC747" i="1"/>
  <c r="AD747" i="1" s="1"/>
  <c r="AF747" i="1" s="1"/>
  <c r="V739" i="1"/>
  <c r="T737" i="1"/>
  <c r="V735" i="1"/>
  <c r="T729" i="1"/>
  <c r="AC729" i="1"/>
  <c r="AD729" i="1"/>
  <c r="AB727" i="1"/>
  <c r="V725" i="1"/>
  <c r="T710" i="1"/>
  <c r="V710" i="1"/>
  <c r="T704" i="1"/>
  <c r="T703" i="1"/>
  <c r="V703" i="1"/>
  <c r="V700" i="1"/>
  <c r="T697" i="1"/>
  <c r="AB695" i="1"/>
  <c r="V693" i="1"/>
  <c r="AB689" i="1"/>
  <c r="T678" i="1"/>
  <c r="V678" i="1"/>
  <c r="T672" i="1"/>
  <c r="T671" i="1"/>
  <c r="AB671" i="1" s="1"/>
  <c r="V671" i="1"/>
  <c r="V668" i="1"/>
  <c r="AB656" i="1"/>
  <c r="V638" i="1"/>
  <c r="T638" i="1"/>
  <c r="AC638" i="1"/>
  <c r="AD638" i="1"/>
  <c r="R637" i="1"/>
  <c r="S637" i="1" s="1"/>
  <c r="V630" i="1"/>
  <c r="T630" i="1"/>
  <c r="U630" i="1"/>
  <c r="R629" i="1"/>
  <c r="S629" i="1"/>
  <c r="T627" i="1"/>
  <c r="AB627" i="1"/>
  <c r="T615" i="1"/>
  <c r="T603" i="1"/>
  <c r="T565" i="1"/>
  <c r="T549" i="1"/>
  <c r="U549" i="1" s="1"/>
  <c r="V538" i="1"/>
  <c r="T538" i="1"/>
  <c r="U538" i="1"/>
  <c r="R985" i="1"/>
  <c r="S985" i="1"/>
  <c r="R967" i="1"/>
  <c r="S967" i="1" s="1"/>
  <c r="R965" i="1"/>
  <c r="S965" i="1"/>
  <c r="R963" i="1"/>
  <c r="S963" i="1" s="1"/>
  <c r="R958" i="1"/>
  <c r="S958" i="1" s="1"/>
  <c r="R950" i="1"/>
  <c r="S950" i="1"/>
  <c r="R946" i="1"/>
  <c r="S946" i="1"/>
  <c r="R942" i="1"/>
  <c r="S942" i="1" s="1"/>
  <c r="R938" i="1"/>
  <c r="S938" i="1" s="1"/>
  <c r="R934" i="1"/>
  <c r="S934" i="1"/>
  <c r="R926" i="1"/>
  <c r="S926" i="1" s="1"/>
  <c r="R922" i="1"/>
  <c r="S922" i="1" s="1"/>
  <c r="R918" i="1"/>
  <c r="S918" i="1" s="1"/>
  <c r="R914" i="1"/>
  <c r="S914" i="1"/>
  <c r="R910" i="1"/>
  <c r="S910" i="1"/>
  <c r="R906" i="1"/>
  <c r="S906" i="1" s="1"/>
  <c r="R902" i="1"/>
  <c r="S902" i="1" s="1"/>
  <c r="R898" i="1"/>
  <c r="S898" i="1"/>
  <c r="R894" i="1"/>
  <c r="S894" i="1"/>
  <c r="R886" i="1"/>
  <c r="S886" i="1" s="1"/>
  <c r="R878" i="1"/>
  <c r="S878" i="1"/>
  <c r="R874" i="1"/>
  <c r="S874" i="1" s="1"/>
  <c r="R870" i="1"/>
  <c r="S870" i="1" s="1"/>
  <c r="R866" i="1"/>
  <c r="S866" i="1"/>
  <c r="S862" i="1"/>
  <c r="R858" i="1"/>
  <c r="S858" i="1" s="1"/>
  <c r="R854" i="1"/>
  <c r="S854" i="1" s="1"/>
  <c r="R846" i="1"/>
  <c r="S846" i="1"/>
  <c r="R842" i="1"/>
  <c r="S842" i="1"/>
  <c r="R838" i="1"/>
  <c r="S838" i="1" s="1"/>
  <c r="R834" i="1"/>
  <c r="S834" i="1"/>
  <c r="R830" i="1"/>
  <c r="S830" i="1"/>
  <c r="R826" i="1"/>
  <c r="S826" i="1"/>
  <c r="T785" i="1"/>
  <c r="T781" i="1"/>
  <c r="AC781" i="1"/>
  <c r="AD781" i="1"/>
  <c r="T777" i="1"/>
  <c r="T773" i="1"/>
  <c r="AC773" i="1"/>
  <c r="AD773" i="1"/>
  <c r="T770" i="1"/>
  <c r="AC770" i="1"/>
  <c r="AD770" i="1" s="1"/>
  <c r="T766" i="1"/>
  <c r="AB766" i="1" s="1"/>
  <c r="T763" i="1"/>
  <c r="AC763" i="1"/>
  <c r="AD763" i="1"/>
  <c r="T756" i="1"/>
  <c r="AC756" i="1"/>
  <c r="AD756" i="1" s="1"/>
  <c r="T752" i="1"/>
  <c r="AC752" i="1" s="1"/>
  <c r="AD752" i="1" s="1"/>
  <c r="T748" i="1"/>
  <c r="AC748" i="1"/>
  <c r="AD748" i="1"/>
  <c r="T744" i="1"/>
  <c r="U744" i="1" s="1"/>
  <c r="AC744" i="1"/>
  <c r="AD744" i="1" s="1"/>
  <c r="T741" i="1"/>
  <c r="AC741" i="1"/>
  <c r="AD741" i="1"/>
  <c r="T740" i="1"/>
  <c r="AC740" i="1"/>
  <c r="AD740" i="1"/>
  <c r="T736" i="1"/>
  <c r="AC736" i="1" s="1"/>
  <c r="AD736" i="1" s="1"/>
  <c r="T733" i="1"/>
  <c r="AC733" i="1"/>
  <c r="AD733" i="1"/>
  <c r="T732" i="1"/>
  <c r="AC732" i="1"/>
  <c r="AD732" i="1"/>
  <c r="V732" i="1"/>
  <c r="V720" i="1"/>
  <c r="T718" i="1"/>
  <c r="V718" i="1"/>
  <c r="V713" i="1"/>
  <c r="T712" i="1"/>
  <c r="AB712" i="1" s="1"/>
  <c r="T711" i="1"/>
  <c r="AB711" i="1"/>
  <c r="V711" i="1"/>
  <c r="T705" i="1"/>
  <c r="AB705" i="1"/>
  <c r="AB703" i="1"/>
  <c r="V688" i="1"/>
  <c r="T686" i="1"/>
  <c r="U686" i="1" s="1"/>
  <c r="V686" i="1"/>
  <c r="V681" i="1"/>
  <c r="T680" i="1"/>
  <c r="T679" i="1"/>
  <c r="AB679" i="1"/>
  <c r="V679" i="1"/>
  <c r="T673" i="1"/>
  <c r="AB673" i="1"/>
  <c r="V664" i="1"/>
  <c r="T662" i="1"/>
  <c r="R661" i="1"/>
  <c r="S661" i="1"/>
  <c r="U659" i="1"/>
  <c r="AC659" i="1"/>
  <c r="AD659" i="1"/>
  <c r="V658" i="1"/>
  <c r="V656" i="1"/>
  <c r="T654" i="1"/>
  <c r="U654" i="1"/>
  <c r="R653" i="1"/>
  <c r="S653" i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/>
  <c r="T618" i="1"/>
  <c r="AB618" i="1" s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AC734" i="1"/>
  <c r="AD734" i="1"/>
  <c r="T730" i="1"/>
  <c r="AC730" i="1"/>
  <c r="AD730" i="1"/>
  <c r="AB725" i="1"/>
  <c r="T723" i="1"/>
  <c r="AB723" i="1" s="1"/>
  <c r="T722" i="1"/>
  <c r="T715" i="1"/>
  <c r="U715" i="1" s="1"/>
  <c r="AB715" i="1"/>
  <c r="T714" i="1"/>
  <c r="AB709" i="1"/>
  <c r="T707" i="1"/>
  <c r="AB707" i="1"/>
  <c r="T706" i="1"/>
  <c r="T699" i="1"/>
  <c r="AB699" i="1"/>
  <c r="T698" i="1"/>
  <c r="AB698" i="1" s="1"/>
  <c r="AB693" i="1"/>
  <c r="T691" i="1"/>
  <c r="T690" i="1"/>
  <c r="T683" i="1"/>
  <c r="AB683" i="1"/>
  <c r="T682" i="1"/>
  <c r="AB677" i="1"/>
  <c r="T675" i="1"/>
  <c r="T674" i="1"/>
  <c r="AB669" i="1"/>
  <c r="T667" i="1"/>
  <c r="AB667" i="1"/>
  <c r="T666" i="1"/>
  <c r="R662" i="1"/>
  <c r="S662" i="1" s="1"/>
  <c r="R654" i="1"/>
  <c r="S654" i="1"/>
  <c r="R647" i="1"/>
  <c r="S647" i="1"/>
  <c r="R644" i="1"/>
  <c r="S644" i="1"/>
  <c r="R643" i="1"/>
  <c r="S643" i="1" s="1"/>
  <c r="R642" i="1"/>
  <c r="S642" i="1"/>
  <c r="R641" i="1"/>
  <c r="S641" i="1"/>
  <c r="R640" i="1"/>
  <c r="S640" i="1" s="1"/>
  <c r="T636" i="1"/>
  <c r="T635" i="1"/>
  <c r="T631" i="1"/>
  <c r="U631" i="1"/>
  <c r="T628" i="1"/>
  <c r="AC628" i="1"/>
  <c r="AD628" i="1"/>
  <c r="R620" i="1"/>
  <c r="S620" i="1"/>
  <c r="T610" i="1"/>
  <c r="U610" i="1" s="1"/>
  <c r="T608" i="1"/>
  <c r="AB608" i="1"/>
  <c r="R604" i="1"/>
  <c r="S604" i="1"/>
  <c r="T545" i="1"/>
  <c r="V542" i="1"/>
  <c r="T542" i="1"/>
  <c r="U542" i="1" s="1"/>
  <c r="R627" i="1"/>
  <c r="S627" i="1"/>
  <c r="R626" i="1"/>
  <c r="S626" i="1"/>
  <c r="R625" i="1"/>
  <c r="S625" i="1" s="1"/>
  <c r="R624" i="1"/>
  <c r="S624" i="1" s="1"/>
  <c r="R623" i="1"/>
  <c r="S623" i="1"/>
  <c r="T620" i="1"/>
  <c r="AC620" i="1"/>
  <c r="AD620" i="1"/>
  <c r="AF620" i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/>
  <c r="R611" i="1"/>
  <c r="S611" i="1"/>
  <c r="R610" i="1"/>
  <c r="S610" i="1" s="1"/>
  <c r="R609" i="1"/>
  <c r="S609" i="1" s="1"/>
  <c r="R608" i="1"/>
  <c r="S608" i="1"/>
  <c r="T604" i="1"/>
  <c r="AB604" i="1" s="1"/>
  <c r="U604" i="1"/>
  <c r="AG604" i="1" s="1"/>
  <c r="R603" i="1"/>
  <c r="S603" i="1" s="1"/>
  <c r="R602" i="1"/>
  <c r="S602" i="1" s="1"/>
  <c r="R601" i="1"/>
  <c r="S601" i="1"/>
  <c r="R600" i="1"/>
  <c r="S600" i="1"/>
  <c r="R599" i="1"/>
  <c r="S599" i="1" s="1"/>
  <c r="T595" i="1"/>
  <c r="AB595" i="1" s="1"/>
  <c r="R594" i="1"/>
  <c r="S594" i="1"/>
  <c r="R588" i="1"/>
  <c r="S588" i="1"/>
  <c r="T571" i="1"/>
  <c r="AC571" i="1" s="1"/>
  <c r="AD571" i="1" s="1"/>
  <c r="S556" i="1"/>
  <c r="R554" i="1"/>
  <c r="S554" i="1" s="1"/>
  <c r="T553" i="1"/>
  <c r="U553" i="1"/>
  <c r="T552" i="1"/>
  <c r="T546" i="1"/>
  <c r="U546" i="1" s="1"/>
  <c r="R545" i="1"/>
  <c r="S545" i="1" s="1"/>
  <c r="V502" i="1"/>
  <c r="R481" i="1"/>
  <c r="S481" i="1"/>
  <c r="R597" i="1"/>
  <c r="S597" i="1"/>
  <c r="R587" i="1"/>
  <c r="S587" i="1"/>
  <c r="R583" i="1"/>
  <c r="S583" i="1" s="1"/>
  <c r="R566" i="1"/>
  <c r="S566" i="1" s="1"/>
  <c r="R560" i="1"/>
  <c r="S560" i="1"/>
  <c r="R546" i="1"/>
  <c r="S546" i="1" s="1"/>
  <c r="R538" i="1"/>
  <c r="S538" i="1"/>
  <c r="U635" i="1"/>
  <c r="AC635" i="1"/>
  <c r="AD635" i="1" s="1"/>
  <c r="AB635" i="1"/>
  <c r="AB634" i="1"/>
  <c r="AC631" i="1"/>
  <c r="AD631" i="1"/>
  <c r="AF631" i="1"/>
  <c r="AG631" i="1"/>
  <c r="AH631" i="1" s="1"/>
  <c r="U628" i="1"/>
  <c r="AC553" i="1"/>
  <c r="AD553" i="1" s="1"/>
  <c r="AF553" i="1" s="1"/>
  <c r="U647" i="1"/>
  <c r="AB647" i="1"/>
  <c r="U624" i="1"/>
  <c r="AC624" i="1"/>
  <c r="AD624" i="1"/>
  <c r="U623" i="1"/>
  <c r="AB623" i="1"/>
  <c r="AC623" i="1"/>
  <c r="AD623" i="1"/>
  <c r="AF623" i="1" s="1"/>
  <c r="U616" i="1"/>
  <c r="AC616" i="1"/>
  <c r="AD616" i="1"/>
  <c r="AC608" i="1"/>
  <c r="AD608" i="1" s="1"/>
  <c r="AC599" i="1"/>
  <c r="AD599" i="1"/>
  <c r="U556" i="1"/>
  <c r="AD556" i="1"/>
  <c r="AF556" i="1"/>
  <c r="AG556" i="1"/>
  <c r="AH556" i="1" s="1"/>
  <c r="U644" i="1"/>
  <c r="AC644" i="1"/>
  <c r="AD644" i="1"/>
  <c r="U643" i="1"/>
  <c r="AC643" i="1"/>
  <c r="AD643" i="1" s="1"/>
  <c r="AB643" i="1"/>
  <c r="U639" i="1"/>
  <c r="AB639" i="1"/>
  <c r="AC639" i="1"/>
  <c r="AD639" i="1" s="1"/>
  <c r="U632" i="1"/>
  <c r="AC632" i="1"/>
  <c r="AD632" i="1"/>
  <c r="AF632" i="1"/>
  <c r="U619" i="1"/>
  <c r="U612" i="1"/>
  <c r="AB611" i="1"/>
  <c r="U603" i="1"/>
  <c r="AC603" i="1"/>
  <c r="AD603" i="1" s="1"/>
  <c r="AF603" i="1" s="1"/>
  <c r="AB603" i="1"/>
  <c r="AB644" i="1"/>
  <c r="V529" i="1"/>
  <c r="V634" i="1"/>
  <c r="AB632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 s="1"/>
  <c r="R614" i="1"/>
  <c r="S614" i="1" s="1"/>
  <c r="R606" i="1"/>
  <c r="S606" i="1"/>
  <c r="R598" i="1"/>
  <c r="S598" i="1"/>
  <c r="V597" i="1"/>
  <c r="AC595" i="1"/>
  <c r="AD595" i="1" s="1"/>
  <c r="T592" i="1"/>
  <c r="T557" i="1"/>
  <c r="U557" i="1"/>
  <c r="V551" i="1"/>
  <c r="T550" i="1"/>
  <c r="U550" i="1" s="1"/>
  <c r="V527" i="1"/>
  <c r="V522" i="1"/>
  <c r="V344" i="1"/>
  <c r="R596" i="1"/>
  <c r="S596" i="1"/>
  <c r="R559" i="1"/>
  <c r="S559" i="1"/>
  <c r="R558" i="1"/>
  <c r="S558" i="1" s="1"/>
  <c r="R557" i="1"/>
  <c r="S557" i="1" s="1"/>
  <c r="R550" i="1"/>
  <c r="S550" i="1"/>
  <c r="R549" i="1"/>
  <c r="S549" i="1"/>
  <c r="T528" i="1"/>
  <c r="U528" i="1" s="1"/>
  <c r="AC528" i="1"/>
  <c r="AD528" i="1" s="1"/>
  <c r="T520" i="1"/>
  <c r="AA218" i="1"/>
  <c r="AC980" i="1"/>
  <c r="AD980" i="1" s="1"/>
  <c r="AC971" i="1"/>
  <c r="AD971" i="1" s="1"/>
  <c r="T822" i="1"/>
  <c r="AB822" i="1"/>
  <c r="T818" i="1"/>
  <c r="AC818" i="1" s="1"/>
  <c r="AD818" i="1" s="1"/>
  <c r="AB818" i="1"/>
  <c r="T814" i="1"/>
  <c r="AB814" i="1" s="1"/>
  <c r="T798" i="1"/>
  <c r="AB798" i="1" s="1"/>
  <c r="T794" i="1"/>
  <c r="AB794" i="1"/>
  <c r="AF786" i="1"/>
  <c r="AF782" i="1"/>
  <c r="AF758" i="1"/>
  <c r="AF731" i="1"/>
  <c r="AC724" i="1"/>
  <c r="AD724" i="1"/>
  <c r="U724" i="1"/>
  <c r="AC716" i="1"/>
  <c r="AD716" i="1" s="1"/>
  <c r="U716" i="1"/>
  <c r="AC700" i="1"/>
  <c r="AD700" i="1" s="1"/>
  <c r="U700" i="1"/>
  <c r="AC684" i="1"/>
  <c r="AD684" i="1"/>
  <c r="U684" i="1"/>
  <c r="AC676" i="1"/>
  <c r="AD676" i="1" s="1"/>
  <c r="AF676" i="1" s="1"/>
  <c r="U676" i="1"/>
  <c r="AC668" i="1"/>
  <c r="AD668" i="1" s="1"/>
  <c r="U668" i="1"/>
  <c r="T905" i="1"/>
  <c r="V904" i="1"/>
  <c r="T904" i="1"/>
  <c r="AB904" i="1" s="1"/>
  <c r="V901" i="1"/>
  <c r="T901" i="1"/>
  <c r="V898" i="1"/>
  <c r="T898" i="1"/>
  <c r="V896" i="1"/>
  <c r="T896" i="1"/>
  <c r="AB896" i="1" s="1"/>
  <c r="V890" i="1"/>
  <c r="T890" i="1"/>
  <c r="AB890" i="1" s="1"/>
  <c r="V883" i="1"/>
  <c r="T883" i="1"/>
  <c r="V882" i="1"/>
  <c r="V881" i="1"/>
  <c r="T881" i="1"/>
  <c r="V879" i="1"/>
  <c r="V878" i="1"/>
  <c r="T878" i="1"/>
  <c r="AB878" i="1"/>
  <c r="V877" i="1"/>
  <c r="T877" i="1"/>
  <c r="AB877" i="1" s="1"/>
  <c r="V876" i="1"/>
  <c r="T876" i="1"/>
  <c r="V875" i="1"/>
  <c r="T875" i="1"/>
  <c r="V874" i="1"/>
  <c r="T874" i="1"/>
  <c r="V873" i="1"/>
  <c r="T873" i="1"/>
  <c r="AC873" i="1" s="1"/>
  <c r="AD873" i="1" s="1"/>
  <c r="V872" i="1"/>
  <c r="T872" i="1"/>
  <c r="V871" i="1"/>
  <c r="T871" i="1"/>
  <c r="V870" i="1"/>
  <c r="T870" i="1"/>
  <c r="AB870" i="1"/>
  <c r="V869" i="1"/>
  <c r="T869" i="1"/>
  <c r="V867" i="1"/>
  <c r="T867" i="1"/>
  <c r="V866" i="1"/>
  <c r="T866" i="1"/>
  <c r="AB866" i="1" s="1"/>
  <c r="V865" i="1"/>
  <c r="T865" i="1"/>
  <c r="V864" i="1"/>
  <c r="T864" i="1"/>
  <c r="V863" i="1"/>
  <c r="T863" i="1"/>
  <c r="V862" i="1"/>
  <c r="T862" i="1"/>
  <c r="U862" i="1" s="1"/>
  <c r="AB862" i="1"/>
  <c r="V861" i="1"/>
  <c r="T861" i="1"/>
  <c r="V860" i="1"/>
  <c r="T860" i="1"/>
  <c r="V859" i="1"/>
  <c r="T859" i="1"/>
  <c r="AB859" i="1" s="1"/>
  <c r="V858" i="1"/>
  <c r="T858" i="1"/>
  <c r="V857" i="1"/>
  <c r="T857" i="1"/>
  <c r="V856" i="1"/>
  <c r="T856" i="1"/>
  <c r="V855" i="1"/>
  <c r="T855" i="1"/>
  <c r="V854" i="1"/>
  <c r="T854" i="1"/>
  <c r="AB854" i="1" s="1"/>
  <c r="V853" i="1"/>
  <c r="T853" i="1"/>
  <c r="V852" i="1"/>
  <c r="T852" i="1"/>
  <c r="V851" i="1"/>
  <c r="T851" i="1"/>
  <c r="AB851" i="1" s="1"/>
  <c r="V850" i="1"/>
  <c r="T850" i="1"/>
  <c r="V849" i="1"/>
  <c r="T849" i="1"/>
  <c r="V848" i="1"/>
  <c r="T848" i="1"/>
  <c r="V847" i="1"/>
  <c r="T847" i="1"/>
  <c r="AB847" i="1" s="1"/>
  <c r="V846" i="1"/>
  <c r="T846" i="1"/>
  <c r="AB846" i="1"/>
  <c r="V845" i="1"/>
  <c r="T845" i="1"/>
  <c r="AB845" i="1" s="1"/>
  <c r="V844" i="1"/>
  <c r="T844" i="1"/>
  <c r="V843" i="1"/>
  <c r="T843" i="1"/>
  <c r="V842" i="1"/>
  <c r="T842" i="1"/>
  <c r="AB842" i="1"/>
  <c r="V841" i="1"/>
  <c r="T841" i="1"/>
  <c r="AB841" i="1" s="1"/>
  <c r="V840" i="1"/>
  <c r="T840" i="1"/>
  <c r="V839" i="1"/>
  <c r="T839" i="1"/>
  <c r="V838" i="1"/>
  <c r="T838" i="1"/>
  <c r="AC838" i="1" s="1"/>
  <c r="AD838" i="1" s="1"/>
  <c r="AB838" i="1"/>
  <c r="V837" i="1"/>
  <c r="T837" i="1"/>
  <c r="AB837" i="1" s="1"/>
  <c r="V836" i="1"/>
  <c r="T836" i="1"/>
  <c r="V835" i="1"/>
  <c r="T835" i="1"/>
  <c r="V834" i="1"/>
  <c r="T834" i="1"/>
  <c r="U834" i="1" s="1"/>
  <c r="V833" i="1"/>
  <c r="T833" i="1"/>
  <c r="V832" i="1"/>
  <c r="T832" i="1"/>
  <c r="V831" i="1"/>
  <c r="T831" i="1"/>
  <c r="U831" i="1" s="1"/>
  <c r="V830" i="1"/>
  <c r="T830" i="1"/>
  <c r="V829" i="1"/>
  <c r="T829" i="1"/>
  <c r="V828" i="1"/>
  <c r="V827" i="1"/>
  <c r="T827" i="1"/>
  <c r="V826" i="1"/>
  <c r="T826" i="1"/>
  <c r="V825" i="1"/>
  <c r="T825" i="1"/>
  <c r="V824" i="1"/>
  <c r="T824" i="1"/>
  <c r="AB824" i="1" s="1"/>
  <c r="T823" i="1"/>
  <c r="AC823" i="1" s="1"/>
  <c r="AD823" i="1" s="1"/>
  <c r="AB819" i="1"/>
  <c r="T819" i="1"/>
  <c r="T811" i="1"/>
  <c r="AB811" i="1" s="1"/>
  <c r="AB807" i="1"/>
  <c r="T807" i="1"/>
  <c r="AB803" i="1"/>
  <c r="T803" i="1"/>
  <c r="T799" i="1"/>
  <c r="AB799" i="1" s="1"/>
  <c r="T795" i="1"/>
  <c r="AB791" i="1"/>
  <c r="T791" i="1"/>
  <c r="AF783" i="1"/>
  <c r="AG783" i="1" s="1"/>
  <c r="AH783" i="1" s="1"/>
  <c r="AF779" i="1"/>
  <c r="AF775" i="1"/>
  <c r="AF771" i="1"/>
  <c r="AF767" i="1"/>
  <c r="AF751" i="1"/>
  <c r="AG743" i="1"/>
  <c r="AH743" i="1" s="1"/>
  <c r="AF734" i="1"/>
  <c r="AF624" i="1"/>
  <c r="AF616" i="1"/>
  <c r="AG616" i="1"/>
  <c r="AH616" i="1" s="1"/>
  <c r="AC983" i="1"/>
  <c r="AD983" i="1"/>
  <c r="AC968" i="1"/>
  <c r="AD968" i="1" s="1"/>
  <c r="AC966" i="1"/>
  <c r="AD966" i="1" s="1"/>
  <c r="AF966" i="1" s="1"/>
  <c r="AC965" i="1"/>
  <c r="AD965" i="1" s="1"/>
  <c r="AF965" i="1" s="1"/>
  <c r="T810" i="1"/>
  <c r="AC810" i="1" s="1"/>
  <c r="AD810" i="1" s="1"/>
  <c r="T806" i="1"/>
  <c r="AB806" i="1" s="1"/>
  <c r="T802" i="1"/>
  <c r="U802" i="1" s="1"/>
  <c r="AF778" i="1"/>
  <c r="T958" i="1"/>
  <c r="AB958" i="1" s="1"/>
  <c r="V957" i="1"/>
  <c r="T957" i="1"/>
  <c r="V956" i="1"/>
  <c r="T956" i="1"/>
  <c r="AB956" i="1" s="1"/>
  <c r="V955" i="1"/>
  <c r="T955" i="1"/>
  <c r="V954" i="1"/>
  <c r="T954" i="1"/>
  <c r="V953" i="1"/>
  <c r="T953" i="1"/>
  <c r="AC953" i="1" s="1"/>
  <c r="AD953" i="1" s="1"/>
  <c r="V952" i="1"/>
  <c r="T952" i="1"/>
  <c r="AB952" i="1" s="1"/>
  <c r="V950" i="1"/>
  <c r="T950" i="1"/>
  <c r="U950" i="1" s="1"/>
  <c r="AB950" i="1"/>
  <c r="V948" i="1"/>
  <c r="T948" i="1"/>
  <c r="V946" i="1"/>
  <c r="T946" i="1"/>
  <c r="T945" i="1"/>
  <c r="V939" i="1"/>
  <c r="T939" i="1"/>
  <c r="AC939" i="1" s="1"/>
  <c r="V935" i="1"/>
  <c r="T935" i="1"/>
  <c r="V934" i="1"/>
  <c r="T934" i="1"/>
  <c r="AB934" i="1"/>
  <c r="V926" i="1"/>
  <c r="T926" i="1"/>
  <c r="U926" i="1" s="1"/>
  <c r="V924" i="1"/>
  <c r="T924" i="1"/>
  <c r="V921" i="1"/>
  <c r="T921" i="1"/>
  <c r="V918" i="1"/>
  <c r="T918" i="1"/>
  <c r="AB918" i="1" s="1"/>
  <c r="V917" i="1"/>
  <c r="T917" i="1"/>
  <c r="AB917" i="1" s="1"/>
  <c r="V914" i="1"/>
  <c r="T914" i="1"/>
  <c r="U914" i="1" s="1"/>
  <c r="V913" i="1"/>
  <c r="T913" i="1"/>
  <c r="U913" i="1" s="1"/>
  <c r="V910" i="1"/>
  <c r="T910" i="1"/>
  <c r="V907" i="1"/>
  <c r="T907" i="1"/>
  <c r="V906" i="1"/>
  <c r="T906" i="1"/>
  <c r="AC906" i="1" s="1"/>
  <c r="AD906" i="1" s="1"/>
  <c r="V902" i="1"/>
  <c r="T902" i="1"/>
  <c r="V899" i="1"/>
  <c r="T899" i="1"/>
  <c r="V895" i="1"/>
  <c r="T895" i="1"/>
  <c r="AB895" i="1"/>
  <c r="V893" i="1"/>
  <c r="T893" i="1"/>
  <c r="U893" i="1" s="1"/>
  <c r="V892" i="1"/>
  <c r="T892" i="1"/>
  <c r="AB892" i="1"/>
  <c r="V891" i="1"/>
  <c r="T891" i="1"/>
  <c r="V889" i="1"/>
  <c r="T889" i="1"/>
  <c r="AB889" i="1" s="1"/>
  <c r="V888" i="1"/>
  <c r="AB888" i="1"/>
  <c r="V887" i="1"/>
  <c r="T887" i="1"/>
  <c r="AB887" i="1" s="1"/>
  <c r="V885" i="1"/>
  <c r="T885" i="1"/>
  <c r="AB885" i="1"/>
  <c r="T880" i="1"/>
  <c r="U880" i="1" s="1"/>
  <c r="AB983" i="1"/>
  <c r="AB980" i="1"/>
  <c r="AB975" i="1"/>
  <c r="AB972" i="1"/>
  <c r="AB971" i="1"/>
  <c r="AB968" i="1"/>
  <c r="AB967" i="1"/>
  <c r="AB966" i="1"/>
  <c r="AB965" i="1"/>
  <c r="AB964" i="1"/>
  <c r="AB945" i="1"/>
  <c r="AB937" i="1"/>
  <c r="AB933" i="1"/>
  <c r="AB929" i="1"/>
  <c r="AB901" i="1"/>
  <c r="AB898" i="1"/>
  <c r="AB882" i="1"/>
  <c r="AB876" i="1"/>
  <c r="AB875" i="1"/>
  <c r="AB873" i="1"/>
  <c r="AB872" i="1"/>
  <c r="AB871" i="1"/>
  <c r="AB865" i="1"/>
  <c r="AB864" i="1"/>
  <c r="AB863" i="1"/>
  <c r="AB861" i="1"/>
  <c r="AB860" i="1"/>
  <c r="AB855" i="1"/>
  <c r="AB853" i="1"/>
  <c r="AB844" i="1"/>
  <c r="AB843" i="1"/>
  <c r="AB840" i="1"/>
  <c r="AB839" i="1"/>
  <c r="AB836" i="1"/>
  <c r="AB835" i="1"/>
  <c r="AB833" i="1"/>
  <c r="AB832" i="1"/>
  <c r="AB829" i="1"/>
  <c r="AB828" i="1"/>
  <c r="AB825" i="1"/>
  <c r="AB820" i="1"/>
  <c r="T820" i="1"/>
  <c r="T816" i="1"/>
  <c r="AB816" i="1" s="1"/>
  <c r="AB812" i="1"/>
  <c r="T812" i="1"/>
  <c r="T808" i="1"/>
  <c r="AB808" i="1" s="1"/>
  <c r="AB804" i="1"/>
  <c r="T804" i="1"/>
  <c r="T800" i="1"/>
  <c r="AB800" i="1" s="1"/>
  <c r="AB796" i="1"/>
  <c r="T796" i="1"/>
  <c r="T792" i="1"/>
  <c r="AB792" i="1" s="1"/>
  <c r="AB788" i="1"/>
  <c r="T788" i="1"/>
  <c r="AF780" i="1"/>
  <c r="AF764" i="1"/>
  <c r="AF756" i="1"/>
  <c r="AF752" i="1"/>
  <c r="AF733" i="1"/>
  <c r="AF729" i="1"/>
  <c r="AC728" i="1"/>
  <c r="AD728" i="1"/>
  <c r="U728" i="1"/>
  <c r="AC720" i="1"/>
  <c r="AD720" i="1"/>
  <c r="U720" i="1"/>
  <c r="AC712" i="1"/>
  <c r="AD712" i="1"/>
  <c r="U712" i="1"/>
  <c r="AC704" i="1"/>
  <c r="AD704" i="1"/>
  <c r="U704" i="1"/>
  <c r="AC696" i="1"/>
  <c r="AD696" i="1"/>
  <c r="U696" i="1"/>
  <c r="AC688" i="1"/>
  <c r="AD688" i="1" s="1"/>
  <c r="U688" i="1"/>
  <c r="AC680" i="1"/>
  <c r="AD680" i="1" s="1"/>
  <c r="AC672" i="1"/>
  <c r="AD672" i="1"/>
  <c r="U672" i="1"/>
  <c r="U588" i="1"/>
  <c r="AC588" i="1"/>
  <c r="AD588" i="1" s="1"/>
  <c r="AC997" i="1"/>
  <c r="AD997" i="1"/>
  <c r="AC967" i="1"/>
  <c r="AD967" i="1" s="1"/>
  <c r="AF967" i="1" s="1"/>
  <c r="AG967" i="1" s="1"/>
  <c r="T790" i="1"/>
  <c r="AF762" i="1"/>
  <c r="AF754" i="1"/>
  <c r="AF750" i="1"/>
  <c r="AF739" i="1"/>
  <c r="AG739" i="1"/>
  <c r="AH739" i="1" s="1"/>
  <c r="V960" i="1"/>
  <c r="T960" i="1"/>
  <c r="AB960" i="1"/>
  <c r="V959" i="1"/>
  <c r="T959" i="1"/>
  <c r="V949" i="1"/>
  <c r="T949" i="1"/>
  <c r="AB949" i="1" s="1"/>
  <c r="V944" i="1"/>
  <c r="T944" i="1"/>
  <c r="V942" i="1"/>
  <c r="T942" i="1"/>
  <c r="V941" i="1"/>
  <c r="T941" i="1"/>
  <c r="AB941" i="1" s="1"/>
  <c r="V940" i="1"/>
  <c r="V938" i="1"/>
  <c r="T938" i="1"/>
  <c r="V937" i="1"/>
  <c r="T937" i="1"/>
  <c r="V936" i="1"/>
  <c r="T936" i="1"/>
  <c r="V933" i="1"/>
  <c r="T933" i="1"/>
  <c r="V932" i="1"/>
  <c r="T932" i="1"/>
  <c r="AB932" i="1" s="1"/>
  <c r="V931" i="1"/>
  <c r="T931" i="1"/>
  <c r="V930" i="1"/>
  <c r="T930" i="1"/>
  <c r="AC930" i="1" s="1"/>
  <c r="V929" i="1"/>
  <c r="T929" i="1"/>
  <c r="V928" i="1"/>
  <c r="T928" i="1"/>
  <c r="AB928" i="1"/>
  <c r="V927" i="1"/>
  <c r="T927" i="1"/>
  <c r="V925" i="1"/>
  <c r="T925" i="1"/>
  <c r="V923" i="1"/>
  <c r="T923" i="1"/>
  <c r="V922" i="1"/>
  <c r="T922" i="1"/>
  <c r="V909" i="1"/>
  <c r="T909" i="1"/>
  <c r="V908" i="1"/>
  <c r="T908" i="1"/>
  <c r="AC908" i="1" s="1"/>
  <c r="AD908" i="1" s="1"/>
  <c r="AB908" i="1"/>
  <c r="V903" i="1"/>
  <c r="T903" i="1"/>
  <c r="V900" i="1"/>
  <c r="T900" i="1"/>
  <c r="V897" i="1"/>
  <c r="T897" i="1"/>
  <c r="V894" i="1"/>
  <c r="V886" i="1"/>
  <c r="T886" i="1"/>
  <c r="AC886" i="1" s="1"/>
  <c r="V884" i="1"/>
  <c r="T884" i="1"/>
  <c r="AB884" i="1"/>
  <c r="AB991" i="1"/>
  <c r="T821" i="1"/>
  <c r="AB821" i="1"/>
  <c r="T817" i="1"/>
  <c r="T813" i="1"/>
  <c r="AB813" i="1"/>
  <c r="T809" i="1"/>
  <c r="T805" i="1"/>
  <c r="AB805" i="1" s="1"/>
  <c r="T801" i="1"/>
  <c r="T797" i="1"/>
  <c r="AB797" i="1"/>
  <c r="T793" i="1"/>
  <c r="AC793" i="1" s="1"/>
  <c r="AD793" i="1" s="1"/>
  <c r="T789" i="1"/>
  <c r="AB789" i="1"/>
  <c r="AF773" i="1"/>
  <c r="AF769" i="1"/>
  <c r="AG769" i="1" s="1"/>
  <c r="AH769" i="1" s="1"/>
  <c r="AF761" i="1"/>
  <c r="AG761" i="1" s="1"/>
  <c r="AH761" i="1" s="1"/>
  <c r="AF757" i="1"/>
  <c r="AF753" i="1"/>
  <c r="AG753" i="1" s="1"/>
  <c r="AH753" i="1" s="1"/>
  <c r="AF749" i="1"/>
  <c r="AF745" i="1"/>
  <c r="AG745" i="1"/>
  <c r="AH745" i="1"/>
  <c r="AF741" i="1"/>
  <c r="AG741" i="1" s="1"/>
  <c r="AF740" i="1"/>
  <c r="AC727" i="1"/>
  <c r="AD727" i="1" s="1"/>
  <c r="AF727" i="1" s="1"/>
  <c r="U727" i="1"/>
  <c r="AB724" i="1"/>
  <c r="AC723" i="1"/>
  <c r="AD723" i="1" s="1"/>
  <c r="U723" i="1"/>
  <c r="AB720" i="1"/>
  <c r="AC719" i="1"/>
  <c r="AD719" i="1" s="1"/>
  <c r="U719" i="1"/>
  <c r="AB716" i="1"/>
  <c r="AC715" i="1"/>
  <c r="AD715" i="1" s="1"/>
  <c r="AC711" i="1"/>
  <c r="AD711" i="1"/>
  <c r="U711" i="1"/>
  <c r="AB708" i="1"/>
  <c r="AC707" i="1"/>
  <c r="AD707" i="1" s="1"/>
  <c r="U707" i="1"/>
  <c r="AB704" i="1"/>
  <c r="AC703" i="1"/>
  <c r="AD703" i="1"/>
  <c r="U703" i="1"/>
  <c r="AB700" i="1"/>
  <c r="AC699" i="1"/>
  <c r="AD699" i="1" s="1"/>
  <c r="U699" i="1"/>
  <c r="AB696" i="1"/>
  <c r="AC695" i="1"/>
  <c r="AD695" i="1"/>
  <c r="U695" i="1"/>
  <c r="AC691" i="1"/>
  <c r="AD691" i="1" s="1"/>
  <c r="AB688" i="1"/>
  <c r="AC687" i="1"/>
  <c r="AD687" i="1" s="1"/>
  <c r="U687" i="1"/>
  <c r="AB684" i="1"/>
  <c r="AC683" i="1"/>
  <c r="AD683" i="1" s="1"/>
  <c r="U683" i="1"/>
  <c r="AC679" i="1"/>
  <c r="AD679" i="1"/>
  <c r="U679" i="1"/>
  <c r="AB676" i="1"/>
  <c r="AC675" i="1"/>
  <c r="AD675" i="1" s="1"/>
  <c r="AB672" i="1"/>
  <c r="AC671" i="1"/>
  <c r="AD671" i="1"/>
  <c r="U671" i="1"/>
  <c r="AB668" i="1"/>
  <c r="AC667" i="1"/>
  <c r="AD667" i="1" s="1"/>
  <c r="U667" i="1"/>
  <c r="U653" i="1"/>
  <c r="AC653" i="1"/>
  <c r="AD653" i="1"/>
  <c r="U637" i="1"/>
  <c r="AC637" i="1"/>
  <c r="AD637" i="1" s="1"/>
  <c r="U629" i="1"/>
  <c r="AC629" i="1"/>
  <c r="AD629" i="1" s="1"/>
  <c r="U621" i="1"/>
  <c r="AC621" i="1"/>
  <c r="AD621" i="1"/>
  <c r="AF621" i="1" s="1"/>
  <c r="U613" i="1"/>
  <c r="AC613" i="1"/>
  <c r="AD613" i="1" s="1"/>
  <c r="U605" i="1"/>
  <c r="AC605" i="1"/>
  <c r="AD605" i="1"/>
  <c r="U597" i="1"/>
  <c r="AC597" i="1"/>
  <c r="AD597" i="1" s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V768" i="1"/>
  <c r="AB768" i="1"/>
  <c r="V767" i="1"/>
  <c r="AB767" i="1"/>
  <c r="V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V753" i="1"/>
  <c r="AB753" i="1"/>
  <c r="V752" i="1"/>
  <c r="AB752" i="1"/>
  <c r="V751" i="1"/>
  <c r="AB751" i="1"/>
  <c r="V750" i="1"/>
  <c r="V749" i="1"/>
  <c r="AB749" i="1"/>
  <c r="V748" i="1"/>
  <c r="AB748" i="1"/>
  <c r="V747" i="1"/>
  <c r="AB747" i="1"/>
  <c r="V746" i="1"/>
  <c r="V745" i="1"/>
  <c r="V744" i="1"/>
  <c r="AB744" i="1"/>
  <c r="V743" i="1"/>
  <c r="AB743" i="1"/>
  <c r="V742" i="1"/>
  <c r="V741" i="1"/>
  <c r="AB741" i="1"/>
  <c r="V740" i="1"/>
  <c r="AB740" i="1"/>
  <c r="AB739" i="1"/>
  <c r="AB737" i="1"/>
  <c r="AB734" i="1"/>
  <c r="AB733" i="1"/>
  <c r="AB732" i="1"/>
  <c r="AB731" i="1"/>
  <c r="AB730" i="1"/>
  <c r="AB729" i="1"/>
  <c r="AC722" i="1"/>
  <c r="AD722" i="1" s="1"/>
  <c r="U722" i="1"/>
  <c r="AC718" i="1"/>
  <c r="AD718" i="1"/>
  <c r="U718" i="1"/>
  <c r="U714" i="1"/>
  <c r="AC710" i="1"/>
  <c r="AD710" i="1" s="1"/>
  <c r="AC706" i="1"/>
  <c r="AD706" i="1" s="1"/>
  <c r="AF706" i="1" s="1"/>
  <c r="U706" i="1"/>
  <c r="AC698" i="1"/>
  <c r="AD698" i="1"/>
  <c r="U698" i="1"/>
  <c r="AC694" i="1"/>
  <c r="AD694" i="1"/>
  <c r="U694" i="1"/>
  <c r="AC690" i="1"/>
  <c r="AD690" i="1"/>
  <c r="U690" i="1"/>
  <c r="AC686" i="1"/>
  <c r="AD686" i="1" s="1"/>
  <c r="AC678" i="1"/>
  <c r="AD678" i="1"/>
  <c r="U678" i="1"/>
  <c r="AC674" i="1"/>
  <c r="AD674" i="1" s="1"/>
  <c r="U674" i="1"/>
  <c r="AC670" i="1"/>
  <c r="AD670" i="1"/>
  <c r="U670" i="1"/>
  <c r="U666" i="1"/>
  <c r="AF599" i="1"/>
  <c r="T593" i="1"/>
  <c r="AB593" i="1"/>
  <c r="AC787" i="1"/>
  <c r="AD787" i="1" s="1"/>
  <c r="U786" i="1"/>
  <c r="U784" i="1"/>
  <c r="U783" i="1"/>
  <c r="U782" i="1"/>
  <c r="U781" i="1"/>
  <c r="U780" i="1"/>
  <c r="U779" i="1"/>
  <c r="U778" i="1"/>
  <c r="U776" i="1"/>
  <c r="U775" i="1"/>
  <c r="AG775" i="1" s="1"/>
  <c r="AH775" i="1" s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AG762" i="1"/>
  <c r="AH762" i="1"/>
  <c r="U761" i="1"/>
  <c r="U759" i="1"/>
  <c r="U758" i="1"/>
  <c r="U757" i="1"/>
  <c r="U755" i="1"/>
  <c r="U754" i="1"/>
  <c r="U753" i="1"/>
  <c r="U752" i="1"/>
  <c r="U751" i="1"/>
  <c r="U750" i="1"/>
  <c r="U749" i="1"/>
  <c r="AG749" i="1"/>
  <c r="AH749" i="1"/>
  <c r="U748" i="1"/>
  <c r="U747" i="1"/>
  <c r="U746" i="1"/>
  <c r="U745" i="1"/>
  <c r="U743" i="1"/>
  <c r="U741" i="1"/>
  <c r="U740" i="1"/>
  <c r="AG740" i="1" s="1"/>
  <c r="AH740" i="1" s="1"/>
  <c r="U739" i="1"/>
  <c r="U735" i="1"/>
  <c r="U734" i="1"/>
  <c r="U733" i="1"/>
  <c r="U732" i="1"/>
  <c r="U731" i="1"/>
  <c r="U730" i="1"/>
  <c r="U729" i="1"/>
  <c r="AC725" i="1"/>
  <c r="AD725" i="1"/>
  <c r="U725" i="1"/>
  <c r="AB722" i="1"/>
  <c r="AC721" i="1"/>
  <c r="AD721" i="1"/>
  <c r="U721" i="1"/>
  <c r="AB718" i="1"/>
  <c r="AD713" i="1"/>
  <c r="U713" i="1"/>
  <c r="AC709" i="1"/>
  <c r="AD709" i="1" s="1"/>
  <c r="U709" i="1"/>
  <c r="AB706" i="1"/>
  <c r="AC705" i="1"/>
  <c r="AD705" i="1"/>
  <c r="U705" i="1"/>
  <c r="AC701" i="1"/>
  <c r="AD701" i="1" s="1"/>
  <c r="U697" i="1"/>
  <c r="AB694" i="1"/>
  <c r="AC693" i="1"/>
  <c r="AD693" i="1" s="1"/>
  <c r="U693" i="1"/>
  <c r="AB690" i="1"/>
  <c r="AC689" i="1"/>
  <c r="AD689" i="1"/>
  <c r="U689" i="1"/>
  <c r="AB686" i="1"/>
  <c r="AD681" i="1"/>
  <c r="U681" i="1"/>
  <c r="AB678" i="1"/>
  <c r="AC677" i="1"/>
  <c r="AD677" i="1"/>
  <c r="U677" i="1"/>
  <c r="AB674" i="1"/>
  <c r="AC673" i="1"/>
  <c r="AD673" i="1"/>
  <c r="U673" i="1"/>
  <c r="AB670" i="1"/>
  <c r="AC669" i="1"/>
  <c r="AD669" i="1"/>
  <c r="U669" i="1"/>
  <c r="T665" i="1"/>
  <c r="AB665" i="1"/>
  <c r="T657" i="1"/>
  <c r="T649" i="1"/>
  <c r="AB649" i="1" s="1"/>
  <c r="T641" i="1"/>
  <c r="AB637" i="1"/>
  <c r="T633" i="1"/>
  <c r="U633" i="1" s="1"/>
  <c r="AB633" i="1"/>
  <c r="AB629" i="1"/>
  <c r="T625" i="1"/>
  <c r="AB621" i="1"/>
  <c r="T617" i="1"/>
  <c r="AB617" i="1"/>
  <c r="AB613" i="1"/>
  <c r="T609" i="1"/>
  <c r="AB605" i="1"/>
  <c r="T601" i="1"/>
  <c r="AB601" i="1" s="1"/>
  <c r="AB597" i="1"/>
  <c r="T589" i="1"/>
  <c r="AC589" i="1" s="1"/>
  <c r="AB589" i="1"/>
  <c r="T590" i="1"/>
  <c r="AB590" i="1"/>
  <c r="T582" i="1"/>
  <c r="U582" i="1" s="1"/>
  <c r="AG582" i="1" s="1"/>
  <c r="AC658" i="1"/>
  <c r="AD658" i="1"/>
  <c r="AC654" i="1"/>
  <c r="AD654" i="1" s="1"/>
  <c r="AC650" i="1"/>
  <c r="AD650" i="1"/>
  <c r="AC634" i="1"/>
  <c r="AD634" i="1" s="1"/>
  <c r="AC622" i="1"/>
  <c r="AD622" i="1"/>
  <c r="AC618" i="1"/>
  <c r="AD618" i="1" s="1"/>
  <c r="AC610" i="1"/>
  <c r="AD610" i="1"/>
  <c r="AC606" i="1"/>
  <c r="AD606" i="1" s="1"/>
  <c r="AC598" i="1"/>
  <c r="AD598" i="1" s="1"/>
  <c r="AB592" i="1"/>
  <c r="T591" i="1"/>
  <c r="AB591" i="1" s="1"/>
  <c r="T587" i="1"/>
  <c r="AB587" i="1"/>
  <c r="T579" i="1"/>
  <c r="AC579" i="1"/>
  <c r="AD579" i="1"/>
  <c r="AF579" i="1" s="1"/>
  <c r="AA547" i="1"/>
  <c r="AB547" i="1" s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/>
  <c r="AH612" i="1" s="1"/>
  <c r="AC611" i="1"/>
  <c r="AD611" i="1" s="1"/>
  <c r="AC594" i="1"/>
  <c r="AD594" i="1" s="1"/>
  <c r="AC642" i="1"/>
  <c r="AD642" i="1" s="1"/>
  <c r="AC568" i="1"/>
  <c r="AD568" i="1" s="1"/>
  <c r="AB619" i="1"/>
  <c r="U608" i="1"/>
  <c r="U640" i="1"/>
  <c r="AC604" i="1"/>
  <c r="AD604" i="1" s="1"/>
  <c r="AF604" i="1" s="1"/>
  <c r="AB631" i="1"/>
  <c r="AB646" i="1"/>
  <c r="AB600" i="1"/>
  <c r="AC614" i="1"/>
  <c r="AD614" i="1" s="1"/>
  <c r="AC646" i="1"/>
  <c r="AD646" i="1" s="1"/>
  <c r="AB612" i="1"/>
  <c r="AB642" i="1"/>
  <c r="AG784" i="1"/>
  <c r="AH784" i="1" s="1"/>
  <c r="AG782" i="1"/>
  <c r="AH782" i="1" s="1"/>
  <c r="AB628" i="1"/>
  <c r="AB620" i="1"/>
  <c r="AC627" i="1"/>
  <c r="AD627" i="1" s="1"/>
  <c r="U599" i="1"/>
  <c r="AG599" i="1" s="1"/>
  <c r="AH599" i="1" s="1"/>
  <c r="U620" i="1"/>
  <c r="AB610" i="1"/>
  <c r="AB606" i="1"/>
  <c r="AB658" i="1"/>
  <c r="AB654" i="1"/>
  <c r="U962" i="1"/>
  <c r="AC962" i="1"/>
  <c r="AD962" i="1"/>
  <c r="AF962" i="1"/>
  <c r="AG962" i="1"/>
  <c r="AH962" i="1"/>
  <c r="U655" i="1"/>
  <c r="AC655" i="1"/>
  <c r="AD655" i="1" s="1"/>
  <c r="AB655" i="1"/>
  <c r="AG755" i="1"/>
  <c r="AH755" i="1" s="1"/>
  <c r="U627" i="1"/>
  <c r="U595" i="1"/>
  <c r="AB650" i="1"/>
  <c r="AG624" i="1"/>
  <c r="AH624" i="1"/>
  <c r="U648" i="1"/>
  <c r="AG648" i="1" s="1"/>
  <c r="AH648" i="1" s="1"/>
  <c r="AC648" i="1"/>
  <c r="AD648" i="1"/>
  <c r="AF648" i="1"/>
  <c r="U656" i="1"/>
  <c r="AC656" i="1"/>
  <c r="AD656" i="1"/>
  <c r="U985" i="1"/>
  <c r="AC985" i="1"/>
  <c r="AD985" i="1" s="1"/>
  <c r="U663" i="1"/>
  <c r="AC663" i="1"/>
  <c r="AD663" i="1"/>
  <c r="AB663" i="1"/>
  <c r="AH741" i="1"/>
  <c r="AG757" i="1"/>
  <c r="AH757" i="1" s="1"/>
  <c r="AG773" i="1"/>
  <c r="AH773" i="1" s="1"/>
  <c r="AG764" i="1"/>
  <c r="AH764" i="1"/>
  <c r="AG780" i="1"/>
  <c r="AH780" i="1" s="1"/>
  <c r="AG747" i="1"/>
  <c r="AH747" i="1"/>
  <c r="AG763" i="1"/>
  <c r="AH763" i="1" s="1"/>
  <c r="AG779" i="1"/>
  <c r="AH779" i="1" s="1"/>
  <c r="AG731" i="1"/>
  <c r="AH731" i="1"/>
  <c r="U638" i="1"/>
  <c r="AB638" i="1"/>
  <c r="AH604" i="1"/>
  <c r="AF611" i="1"/>
  <c r="AG611" i="1" s="1"/>
  <c r="AH611" i="1" s="1"/>
  <c r="U592" i="1"/>
  <c r="AC592" i="1"/>
  <c r="AD592" i="1" s="1"/>
  <c r="AF592" i="1" s="1"/>
  <c r="U607" i="1"/>
  <c r="AB607" i="1"/>
  <c r="AC607" i="1"/>
  <c r="AD607" i="1" s="1"/>
  <c r="U589" i="1"/>
  <c r="AD589" i="1"/>
  <c r="AF787" i="1"/>
  <c r="AG787" i="1"/>
  <c r="AH787" i="1" s="1"/>
  <c r="AF690" i="1"/>
  <c r="AG706" i="1"/>
  <c r="AH706" i="1" s="1"/>
  <c r="AF675" i="1"/>
  <c r="AF707" i="1"/>
  <c r="AG707" i="1" s="1"/>
  <c r="AH707" i="1" s="1"/>
  <c r="AH967" i="1"/>
  <c r="AC792" i="1"/>
  <c r="AD792" i="1"/>
  <c r="AF792" i="1" s="1"/>
  <c r="U792" i="1"/>
  <c r="AC800" i="1"/>
  <c r="AD800" i="1" s="1"/>
  <c r="U800" i="1"/>
  <c r="AC808" i="1"/>
  <c r="AD808" i="1" s="1"/>
  <c r="U808" i="1"/>
  <c r="AC816" i="1"/>
  <c r="AD816" i="1" s="1"/>
  <c r="AF816" i="1" s="1"/>
  <c r="U816" i="1"/>
  <c r="AG965" i="1"/>
  <c r="AH965" i="1" s="1"/>
  <c r="AC803" i="1"/>
  <c r="AD803" i="1" s="1"/>
  <c r="U803" i="1"/>
  <c r="AC811" i="1"/>
  <c r="AD811" i="1" s="1"/>
  <c r="AF811" i="1" s="1"/>
  <c r="U811" i="1"/>
  <c r="AC819" i="1"/>
  <c r="AD819" i="1" s="1"/>
  <c r="U819" i="1"/>
  <c r="AC824" i="1"/>
  <c r="AD824" i="1" s="1"/>
  <c r="U824" i="1"/>
  <c r="U826" i="1"/>
  <c r="AC828" i="1"/>
  <c r="AD828" i="1" s="1"/>
  <c r="U828" i="1"/>
  <c r="AC832" i="1"/>
  <c r="AD832" i="1"/>
  <c r="U832" i="1"/>
  <c r="AC834" i="1"/>
  <c r="AD834" i="1"/>
  <c r="AC836" i="1"/>
  <c r="AD836" i="1" s="1"/>
  <c r="U836" i="1"/>
  <c r="AC840" i="1"/>
  <c r="AD840" i="1" s="1"/>
  <c r="U840" i="1"/>
  <c r="AC842" i="1"/>
  <c r="AD842" i="1"/>
  <c r="U842" i="1"/>
  <c r="AC844" i="1"/>
  <c r="AD844" i="1"/>
  <c r="U844" i="1"/>
  <c r="AG844" i="1" s="1"/>
  <c r="AC846" i="1"/>
  <c r="AD846" i="1" s="1"/>
  <c r="AF846" i="1" s="1"/>
  <c r="U846" i="1"/>
  <c r="U848" i="1"/>
  <c r="AC850" i="1"/>
  <c r="AD850" i="1" s="1"/>
  <c r="U850" i="1"/>
  <c r="AC854" i="1"/>
  <c r="AD854" i="1"/>
  <c r="U854" i="1"/>
  <c r="AG854" i="1" s="1"/>
  <c r="AH854" i="1" s="1"/>
  <c r="AC856" i="1"/>
  <c r="AD856" i="1"/>
  <c r="U856" i="1"/>
  <c r="U858" i="1"/>
  <c r="AC860" i="1"/>
  <c r="AD860" i="1"/>
  <c r="U860" i="1"/>
  <c r="AC862" i="1"/>
  <c r="AD862" i="1" s="1"/>
  <c r="AC864" i="1"/>
  <c r="AD864" i="1" s="1"/>
  <c r="U864" i="1"/>
  <c r="AC866" i="1"/>
  <c r="AD866" i="1"/>
  <c r="U866" i="1"/>
  <c r="AC870" i="1"/>
  <c r="AD870" i="1" s="1"/>
  <c r="U870" i="1"/>
  <c r="AC872" i="1"/>
  <c r="AD872" i="1"/>
  <c r="U872" i="1"/>
  <c r="AC874" i="1"/>
  <c r="AD874" i="1"/>
  <c r="U874" i="1"/>
  <c r="AC878" i="1"/>
  <c r="AD878" i="1"/>
  <c r="AF878" i="1" s="1"/>
  <c r="U878" i="1"/>
  <c r="AC881" i="1"/>
  <c r="AD881" i="1" s="1"/>
  <c r="AC883" i="1"/>
  <c r="AD883" i="1" s="1"/>
  <c r="U883" i="1"/>
  <c r="AC896" i="1"/>
  <c r="AD896" i="1" s="1"/>
  <c r="AF896" i="1" s="1"/>
  <c r="U896" i="1"/>
  <c r="AG896" i="1" s="1"/>
  <c r="AH896" i="1" s="1"/>
  <c r="AC901" i="1"/>
  <c r="AD901" i="1" s="1"/>
  <c r="U901" i="1"/>
  <c r="AC794" i="1"/>
  <c r="AD794" i="1"/>
  <c r="U794" i="1"/>
  <c r="AG794" i="1" s="1"/>
  <c r="AC814" i="1"/>
  <c r="AD814" i="1" s="1"/>
  <c r="U814" i="1"/>
  <c r="AC822" i="1"/>
  <c r="AD822" i="1"/>
  <c r="U822" i="1"/>
  <c r="AF971" i="1"/>
  <c r="AG971" i="1"/>
  <c r="AH971" i="1"/>
  <c r="AF634" i="1"/>
  <c r="AG634" i="1"/>
  <c r="AH634" i="1" s="1"/>
  <c r="U625" i="1"/>
  <c r="AC625" i="1"/>
  <c r="AD625" i="1"/>
  <c r="U641" i="1"/>
  <c r="AC641" i="1"/>
  <c r="AD641" i="1" s="1"/>
  <c r="U657" i="1"/>
  <c r="AC657" i="1"/>
  <c r="AD657" i="1"/>
  <c r="AF673" i="1"/>
  <c r="AG673" i="1"/>
  <c r="AH673" i="1"/>
  <c r="AF689" i="1"/>
  <c r="AF721" i="1"/>
  <c r="AG721" i="1" s="1"/>
  <c r="AH721" i="1" s="1"/>
  <c r="AF605" i="1"/>
  <c r="AG605" i="1"/>
  <c r="AH605" i="1" s="1"/>
  <c r="AB625" i="1"/>
  <c r="AF637" i="1"/>
  <c r="AG637" i="1" s="1"/>
  <c r="AH637" i="1" s="1"/>
  <c r="AB657" i="1"/>
  <c r="AF719" i="1"/>
  <c r="U793" i="1"/>
  <c r="AC801" i="1"/>
  <c r="AD801" i="1" s="1"/>
  <c r="AF801" i="1" s="1"/>
  <c r="U801" i="1"/>
  <c r="U817" i="1"/>
  <c r="AD886" i="1"/>
  <c r="U886" i="1"/>
  <c r="AC897" i="1"/>
  <c r="AD897" i="1" s="1"/>
  <c r="AC903" i="1"/>
  <c r="AD903" i="1"/>
  <c r="U903" i="1"/>
  <c r="AC909" i="1"/>
  <c r="AD909" i="1" s="1"/>
  <c r="U909" i="1"/>
  <c r="AC925" i="1"/>
  <c r="AD925" i="1" s="1"/>
  <c r="U925" i="1"/>
  <c r="AC928" i="1"/>
  <c r="AD928" i="1" s="1"/>
  <c r="U928" i="1"/>
  <c r="AD930" i="1"/>
  <c r="U930" i="1"/>
  <c r="AC932" i="1"/>
  <c r="AD932" i="1"/>
  <c r="U932" i="1"/>
  <c r="AC938" i="1"/>
  <c r="AD938" i="1"/>
  <c r="U938" i="1"/>
  <c r="AC941" i="1"/>
  <c r="AD941" i="1" s="1"/>
  <c r="U941" i="1"/>
  <c r="AC959" i="1"/>
  <c r="AD959" i="1" s="1"/>
  <c r="AF959" i="1" s="1"/>
  <c r="U959" i="1"/>
  <c r="AC790" i="1"/>
  <c r="AD790" i="1"/>
  <c r="U790" i="1"/>
  <c r="AF696" i="1"/>
  <c r="AG696" i="1"/>
  <c r="AH696" i="1" s="1"/>
  <c r="AF712" i="1"/>
  <c r="AB909" i="1"/>
  <c r="AB925" i="1"/>
  <c r="AC885" i="1"/>
  <c r="AD885" i="1"/>
  <c r="U885" i="1"/>
  <c r="AC888" i="1"/>
  <c r="AD888" i="1" s="1"/>
  <c r="U888" i="1"/>
  <c r="AC891" i="1"/>
  <c r="AD891" i="1"/>
  <c r="U891" i="1"/>
  <c r="AC893" i="1"/>
  <c r="AD893" i="1" s="1"/>
  <c r="AC899" i="1"/>
  <c r="AD899" i="1"/>
  <c r="U899" i="1"/>
  <c r="U906" i="1"/>
  <c r="AC910" i="1"/>
  <c r="AD910" i="1" s="1"/>
  <c r="U910" i="1"/>
  <c r="AC917" i="1"/>
  <c r="AD917" i="1" s="1"/>
  <c r="U917" i="1"/>
  <c r="AC921" i="1"/>
  <c r="AD921" i="1" s="1"/>
  <c r="U921" i="1"/>
  <c r="AC926" i="1"/>
  <c r="AD926" i="1" s="1"/>
  <c r="AC935" i="1"/>
  <c r="AD935" i="1"/>
  <c r="U935" i="1"/>
  <c r="AC945" i="1"/>
  <c r="AD945" i="1"/>
  <c r="U945" i="1"/>
  <c r="AC955" i="1"/>
  <c r="AD955" i="1" s="1"/>
  <c r="U955" i="1"/>
  <c r="AC957" i="1"/>
  <c r="AD957" i="1"/>
  <c r="U957" i="1"/>
  <c r="AC802" i="1"/>
  <c r="AD802" i="1" s="1"/>
  <c r="U810" i="1"/>
  <c r="AG676" i="1"/>
  <c r="AH676" i="1"/>
  <c r="AF724" i="1"/>
  <c r="AG724" i="1" s="1"/>
  <c r="AH724" i="1" s="1"/>
  <c r="AF622" i="1"/>
  <c r="AG622" i="1"/>
  <c r="AH622" i="1" s="1"/>
  <c r="AF638" i="1"/>
  <c r="AG638" i="1"/>
  <c r="AH638" i="1" s="1"/>
  <c r="AF669" i="1"/>
  <c r="AG669" i="1" s="1"/>
  <c r="AH669" i="1" s="1"/>
  <c r="AF670" i="1"/>
  <c r="AG670" i="1" s="1"/>
  <c r="AH670" i="1" s="1"/>
  <c r="AF678" i="1"/>
  <c r="AG678" i="1"/>
  <c r="AH678" i="1" s="1"/>
  <c r="AF694" i="1"/>
  <c r="AG694" i="1" s="1"/>
  <c r="AH694" i="1" s="1"/>
  <c r="AF710" i="1"/>
  <c r="AF629" i="1"/>
  <c r="AG629" i="1"/>
  <c r="AH629" i="1" s="1"/>
  <c r="AF667" i="1"/>
  <c r="AG667" i="1" s="1"/>
  <c r="AH667" i="1" s="1"/>
  <c r="AF683" i="1"/>
  <c r="AG683" i="1"/>
  <c r="AH683" i="1"/>
  <c r="AF715" i="1"/>
  <c r="AG715" i="1"/>
  <c r="AH715" i="1"/>
  <c r="AB793" i="1"/>
  <c r="AB801" i="1"/>
  <c r="AB790" i="1"/>
  <c r="AF997" i="1"/>
  <c r="AG997" i="1" s="1"/>
  <c r="AH997" i="1" s="1"/>
  <c r="AC788" i="1"/>
  <c r="AD788" i="1" s="1"/>
  <c r="U788" i="1"/>
  <c r="AC796" i="1"/>
  <c r="AD796" i="1"/>
  <c r="U796" i="1"/>
  <c r="AC804" i="1"/>
  <c r="AD804" i="1"/>
  <c r="U804" i="1"/>
  <c r="AC812" i="1"/>
  <c r="AD812" i="1" s="1"/>
  <c r="U812" i="1"/>
  <c r="AC820" i="1"/>
  <c r="AD820" i="1"/>
  <c r="U820" i="1"/>
  <c r="AB886" i="1"/>
  <c r="AB906" i="1"/>
  <c r="AB910" i="1"/>
  <c r="AB926" i="1"/>
  <c r="AB930" i="1"/>
  <c r="AB938" i="1"/>
  <c r="AB802" i="1"/>
  <c r="AB810" i="1"/>
  <c r="AF983" i="1"/>
  <c r="AG983" i="1"/>
  <c r="AH983" i="1" s="1"/>
  <c r="AC791" i="1"/>
  <c r="AD791" i="1" s="1"/>
  <c r="U791" i="1"/>
  <c r="AC799" i="1"/>
  <c r="AD799" i="1"/>
  <c r="U799" i="1"/>
  <c r="AC807" i="1"/>
  <c r="AD807" i="1" s="1"/>
  <c r="U807" i="1"/>
  <c r="U823" i="1"/>
  <c r="AC825" i="1"/>
  <c r="AD825" i="1" s="1"/>
  <c r="U825" i="1"/>
  <c r="AC829" i="1"/>
  <c r="AD829" i="1" s="1"/>
  <c r="AF829" i="1" s="1"/>
  <c r="U829" i="1"/>
  <c r="AC833" i="1"/>
  <c r="AD833" i="1"/>
  <c r="U833" i="1"/>
  <c r="AC835" i="1"/>
  <c r="AD835" i="1" s="1"/>
  <c r="AF835" i="1" s="1"/>
  <c r="U835" i="1"/>
  <c r="AC837" i="1"/>
  <c r="AD837" i="1" s="1"/>
  <c r="U837" i="1"/>
  <c r="AC839" i="1"/>
  <c r="AD839" i="1"/>
  <c r="U839" i="1"/>
  <c r="AC841" i="1"/>
  <c r="AD841" i="1" s="1"/>
  <c r="U841" i="1"/>
  <c r="AC843" i="1"/>
  <c r="AD843" i="1" s="1"/>
  <c r="U843" i="1"/>
  <c r="AC845" i="1"/>
  <c r="AD845" i="1"/>
  <c r="AF845" i="1" s="1"/>
  <c r="U845" i="1"/>
  <c r="AC847" i="1"/>
  <c r="AD847" i="1" s="1"/>
  <c r="AF847" i="1" s="1"/>
  <c r="AG847" i="1" s="1"/>
  <c r="AH847" i="1" s="1"/>
  <c r="U847" i="1"/>
  <c r="AC851" i="1"/>
  <c r="AD851" i="1"/>
  <c r="U851" i="1"/>
  <c r="AC853" i="1"/>
  <c r="AD853" i="1" s="1"/>
  <c r="U853" i="1"/>
  <c r="AC855" i="1"/>
  <c r="AD855" i="1" s="1"/>
  <c r="U855" i="1"/>
  <c r="AC857" i="1"/>
  <c r="AD857" i="1" s="1"/>
  <c r="U857" i="1"/>
  <c r="AC859" i="1"/>
  <c r="AD859" i="1" s="1"/>
  <c r="U859" i="1"/>
  <c r="AC861" i="1"/>
  <c r="AD861" i="1" s="1"/>
  <c r="U861" i="1"/>
  <c r="AC863" i="1"/>
  <c r="AD863" i="1" s="1"/>
  <c r="U863" i="1"/>
  <c r="AC865" i="1"/>
  <c r="AD865" i="1"/>
  <c r="U865" i="1"/>
  <c r="AC867" i="1"/>
  <c r="AD867" i="1"/>
  <c r="U867" i="1"/>
  <c r="AC869" i="1"/>
  <c r="AD869" i="1" s="1"/>
  <c r="AC871" i="1"/>
  <c r="AD871" i="1"/>
  <c r="AF871" i="1" s="1"/>
  <c r="U871" i="1"/>
  <c r="AC875" i="1"/>
  <c r="AD875" i="1" s="1"/>
  <c r="U875" i="1"/>
  <c r="AC877" i="1"/>
  <c r="AD877" i="1" s="1"/>
  <c r="U877" i="1"/>
  <c r="AC879" i="1"/>
  <c r="AD879" i="1" s="1"/>
  <c r="U879" i="1"/>
  <c r="AD882" i="1"/>
  <c r="U882" i="1"/>
  <c r="AC890" i="1"/>
  <c r="AD890" i="1"/>
  <c r="U890" i="1"/>
  <c r="AC898" i="1"/>
  <c r="AD898" i="1" s="1"/>
  <c r="U898" i="1"/>
  <c r="AC904" i="1"/>
  <c r="AD904" i="1"/>
  <c r="AF904" i="1" s="1"/>
  <c r="U904" i="1"/>
  <c r="AC798" i="1"/>
  <c r="AD798" i="1"/>
  <c r="U798" i="1"/>
  <c r="U591" i="1"/>
  <c r="AC591" i="1"/>
  <c r="AD591" i="1"/>
  <c r="AG591" i="1" s="1"/>
  <c r="AH591" i="1" s="1"/>
  <c r="U579" i="1"/>
  <c r="U587" i="1"/>
  <c r="AC587" i="1"/>
  <c r="AD587" i="1" s="1"/>
  <c r="AF587" i="1" s="1"/>
  <c r="AF594" i="1"/>
  <c r="AG594" i="1" s="1"/>
  <c r="AH594" i="1" s="1"/>
  <c r="AF610" i="1"/>
  <c r="AG610" i="1"/>
  <c r="AH610" i="1"/>
  <c r="AF658" i="1"/>
  <c r="AG658" i="1" s="1"/>
  <c r="AH658" i="1" s="1"/>
  <c r="U590" i="1"/>
  <c r="AC590" i="1"/>
  <c r="AD590" i="1"/>
  <c r="U601" i="1"/>
  <c r="AC601" i="1"/>
  <c r="AD601" i="1"/>
  <c r="AF601" i="1" s="1"/>
  <c r="U617" i="1"/>
  <c r="AC617" i="1"/>
  <c r="AD617" i="1"/>
  <c r="AC633" i="1"/>
  <c r="AD633" i="1" s="1"/>
  <c r="U649" i="1"/>
  <c r="AC649" i="1"/>
  <c r="AD649" i="1" s="1"/>
  <c r="U665" i="1"/>
  <c r="AC665" i="1"/>
  <c r="AD665" i="1" s="1"/>
  <c r="AF681" i="1"/>
  <c r="AG681" i="1"/>
  <c r="AH681" i="1" s="1"/>
  <c r="AF713" i="1"/>
  <c r="U593" i="1"/>
  <c r="AC593" i="1"/>
  <c r="AD593" i="1"/>
  <c r="AG621" i="1"/>
  <c r="AH621" i="1"/>
  <c r="AB641" i="1"/>
  <c r="AF653" i="1"/>
  <c r="AG653" i="1" s="1"/>
  <c r="AH653" i="1" s="1"/>
  <c r="AF695" i="1"/>
  <c r="AG695" i="1"/>
  <c r="AH695" i="1"/>
  <c r="AF711" i="1"/>
  <c r="AG727" i="1"/>
  <c r="AH727" i="1" s="1"/>
  <c r="AC789" i="1"/>
  <c r="AD789" i="1"/>
  <c r="U789" i="1"/>
  <c r="AC797" i="1"/>
  <c r="AD797" i="1" s="1"/>
  <c r="AG797" i="1" s="1"/>
  <c r="U797" i="1"/>
  <c r="AC805" i="1"/>
  <c r="AD805" i="1" s="1"/>
  <c r="U805" i="1"/>
  <c r="AC813" i="1"/>
  <c r="AD813" i="1"/>
  <c r="U813" i="1"/>
  <c r="AC821" i="1"/>
  <c r="AD821" i="1" s="1"/>
  <c r="AF821" i="1" s="1"/>
  <c r="U821" i="1"/>
  <c r="AC884" i="1"/>
  <c r="AD884" i="1" s="1"/>
  <c r="U884" i="1"/>
  <c r="AC894" i="1"/>
  <c r="AD894" i="1"/>
  <c r="U894" i="1"/>
  <c r="AC900" i="1"/>
  <c r="AD900" i="1"/>
  <c r="U900" i="1"/>
  <c r="AC915" i="1"/>
  <c r="AD915" i="1" s="1"/>
  <c r="AC923" i="1"/>
  <c r="AD923" i="1" s="1"/>
  <c r="U923" i="1"/>
  <c r="AC927" i="1"/>
  <c r="AD927" i="1" s="1"/>
  <c r="U927" i="1"/>
  <c r="AC929" i="1"/>
  <c r="AD929" i="1" s="1"/>
  <c r="U929" i="1"/>
  <c r="AC931" i="1"/>
  <c r="AD931" i="1" s="1"/>
  <c r="U931" i="1"/>
  <c r="AC933" i="1"/>
  <c r="AD933" i="1"/>
  <c r="U933" i="1"/>
  <c r="AC937" i="1"/>
  <c r="AD937" i="1" s="1"/>
  <c r="U937" i="1"/>
  <c r="AC942" i="1"/>
  <c r="AD942" i="1" s="1"/>
  <c r="U942" i="1"/>
  <c r="AC944" i="1"/>
  <c r="AD944" i="1" s="1"/>
  <c r="AC960" i="1"/>
  <c r="AD960" i="1"/>
  <c r="U960" i="1"/>
  <c r="AF672" i="1"/>
  <c r="AG672" i="1" s="1"/>
  <c r="AH672" i="1" s="1"/>
  <c r="AF704" i="1"/>
  <c r="AG704" i="1"/>
  <c r="AH704" i="1"/>
  <c r="AF720" i="1"/>
  <c r="AG720" i="1" s="1"/>
  <c r="AH720" i="1" s="1"/>
  <c r="AB891" i="1"/>
  <c r="AB899" i="1"/>
  <c r="AB903" i="1"/>
  <c r="AB923" i="1"/>
  <c r="AB927" i="1"/>
  <c r="AB931" i="1"/>
  <c r="AB935" i="1"/>
  <c r="AB955" i="1"/>
  <c r="AC880" i="1"/>
  <c r="AD880" i="1" s="1"/>
  <c r="AC887" i="1"/>
  <c r="AD887" i="1"/>
  <c r="U887" i="1"/>
  <c r="AG887" i="1" s="1"/>
  <c r="AH887" i="1" s="1"/>
  <c r="AC889" i="1"/>
  <c r="AD889" i="1" s="1"/>
  <c r="U889" i="1"/>
  <c r="AG889" i="1" s="1"/>
  <c r="AH889" i="1" s="1"/>
  <c r="AC892" i="1"/>
  <c r="AD892" i="1" s="1"/>
  <c r="U892" i="1"/>
  <c r="AC895" i="1"/>
  <c r="AD895" i="1"/>
  <c r="U895" i="1"/>
  <c r="AG895" i="1" s="1"/>
  <c r="AH895" i="1" s="1"/>
  <c r="U902" i="1"/>
  <c r="AC907" i="1"/>
  <c r="AD907" i="1" s="1"/>
  <c r="U907" i="1"/>
  <c r="AC913" i="1"/>
  <c r="AD913" i="1"/>
  <c r="AF913" i="1" s="1"/>
  <c r="AG913" i="1" s="1"/>
  <c r="AC918" i="1"/>
  <c r="AD918" i="1" s="1"/>
  <c r="U918" i="1"/>
  <c r="AC924" i="1"/>
  <c r="AD924" i="1" s="1"/>
  <c r="U924" i="1"/>
  <c r="AC934" i="1"/>
  <c r="AD934" i="1" s="1"/>
  <c r="U934" i="1"/>
  <c r="AD939" i="1"/>
  <c r="U939" i="1"/>
  <c r="AC946" i="1"/>
  <c r="AD946" i="1" s="1"/>
  <c r="U946" i="1"/>
  <c r="AC950" i="1"/>
  <c r="AD950" i="1" s="1"/>
  <c r="AC952" i="1"/>
  <c r="AD952" i="1" s="1"/>
  <c r="U952" i="1"/>
  <c r="AC954" i="1"/>
  <c r="AD954" i="1" s="1"/>
  <c r="U954" i="1"/>
  <c r="AC956" i="1"/>
  <c r="AD956" i="1" s="1"/>
  <c r="U956" i="1"/>
  <c r="AC806" i="1"/>
  <c r="AD806" i="1"/>
  <c r="AF806" i="1" s="1"/>
  <c r="U806" i="1"/>
  <c r="AF972" i="1"/>
  <c r="AF668" i="1"/>
  <c r="AG668" i="1"/>
  <c r="AH668" i="1" s="1"/>
  <c r="AF684" i="1"/>
  <c r="AG684" i="1" s="1"/>
  <c r="AH684" i="1" s="1"/>
  <c r="AF700" i="1"/>
  <c r="AF716" i="1"/>
  <c r="AG716" i="1"/>
  <c r="AH716" i="1" s="1"/>
  <c r="AG592" i="1"/>
  <c r="AH592" i="1"/>
  <c r="AG655" i="1"/>
  <c r="AH655" i="1" s="1"/>
  <c r="AF655" i="1"/>
  <c r="AF663" i="1"/>
  <c r="AG663" i="1"/>
  <c r="AH663" i="1"/>
  <c r="AF656" i="1"/>
  <c r="AG656" i="1" s="1"/>
  <c r="AH656" i="1"/>
  <c r="AF607" i="1"/>
  <c r="AG607" i="1" s="1"/>
  <c r="AH607" i="1" s="1"/>
  <c r="AF931" i="1"/>
  <c r="AG931" i="1" s="1"/>
  <c r="AH931" i="1" s="1"/>
  <c r="AF927" i="1"/>
  <c r="AF894" i="1"/>
  <c r="AG894" i="1" s="1"/>
  <c r="AH894" i="1" s="1"/>
  <c r="AG821" i="1"/>
  <c r="AH821" i="1" s="1"/>
  <c r="AF633" i="1"/>
  <c r="AG633" i="1"/>
  <c r="AH633" i="1" s="1"/>
  <c r="AG601" i="1"/>
  <c r="AH601" i="1" s="1"/>
  <c r="AF591" i="1"/>
  <c r="AF867" i="1"/>
  <c r="AF843" i="1"/>
  <c r="AG835" i="1"/>
  <c r="AH835" i="1"/>
  <c r="AF807" i="1"/>
  <c r="AG807" i="1"/>
  <c r="AH807" i="1"/>
  <c r="AF791" i="1"/>
  <c r="AF804" i="1"/>
  <c r="AF950" i="1"/>
  <c r="AG950" i="1" s="1"/>
  <c r="AH950" i="1" s="1"/>
  <c r="AF939" i="1"/>
  <c r="AG939" i="1" s="1"/>
  <c r="AH939" i="1" s="1"/>
  <c r="AF918" i="1"/>
  <c r="AH913" i="1"/>
  <c r="AF887" i="1"/>
  <c r="AF641" i="1"/>
  <c r="AG641" i="1" s="1"/>
  <c r="AH641" i="1" s="1"/>
  <c r="AF872" i="1"/>
  <c r="AG872" i="1" s="1"/>
  <c r="AH872" i="1" s="1"/>
  <c r="AF860" i="1"/>
  <c r="AF844" i="1"/>
  <c r="AH844" i="1"/>
  <c r="AF840" i="1"/>
  <c r="AG840" i="1"/>
  <c r="AH840" i="1" s="1"/>
  <c r="AF836" i="1"/>
  <c r="AG836" i="1" s="1"/>
  <c r="AH836" i="1" s="1"/>
  <c r="AF832" i="1"/>
  <c r="AG816" i="1"/>
  <c r="AH816" i="1" s="1"/>
  <c r="AF800" i="1"/>
  <c r="AG800" i="1"/>
  <c r="AH800" i="1" s="1"/>
  <c r="AF898" i="1"/>
  <c r="AG898" i="1"/>
  <c r="AH898" i="1"/>
  <c r="AF873" i="1"/>
  <c r="AG845" i="1"/>
  <c r="AH845" i="1" s="1"/>
  <c r="AF833" i="1"/>
  <c r="AG833" i="1" s="1"/>
  <c r="AH833" i="1" s="1"/>
  <c r="AF935" i="1"/>
  <c r="AG935" i="1" s="1"/>
  <c r="AH935" i="1" s="1"/>
  <c r="AF899" i="1"/>
  <c r="AG899" i="1"/>
  <c r="AH899" i="1"/>
  <c r="AF932" i="1"/>
  <c r="AG932" i="1" s="1"/>
  <c r="AH932" i="1" s="1"/>
  <c r="AG801" i="1"/>
  <c r="AH801" i="1" s="1"/>
  <c r="AF944" i="1"/>
  <c r="AF884" i="1"/>
  <c r="AF590" i="1"/>
  <c r="AF853" i="1"/>
  <c r="AG853" i="1" s="1"/>
  <c r="AH853" i="1" s="1"/>
  <c r="AG829" i="1"/>
  <c r="AH829" i="1" s="1"/>
  <c r="AF796" i="1"/>
  <c r="AG796" i="1"/>
  <c r="AH796" i="1" s="1"/>
  <c r="AF917" i="1"/>
  <c r="AG917" i="1"/>
  <c r="AH917" i="1" s="1"/>
  <c r="AF956" i="1"/>
  <c r="AF946" i="1"/>
  <c r="AF895" i="1"/>
  <c r="AF889" i="1"/>
  <c r="AF593" i="1"/>
  <c r="AG593" i="1"/>
  <c r="AH593" i="1" s="1"/>
  <c r="AF657" i="1"/>
  <c r="AG657" i="1" s="1"/>
  <c r="AH657" i="1" s="1"/>
  <c r="AF625" i="1"/>
  <c r="AG625" i="1"/>
  <c r="AH625" i="1"/>
  <c r="AF822" i="1"/>
  <c r="AG822" i="1" s="1"/>
  <c r="AH822" i="1" s="1"/>
  <c r="AF794" i="1"/>
  <c r="AH794" i="1"/>
  <c r="AF901" i="1"/>
  <c r="AG901" i="1" s="1"/>
  <c r="AH901" i="1" s="1"/>
  <c r="AF883" i="1"/>
  <c r="AG883" i="1" s="1"/>
  <c r="AH883" i="1" s="1"/>
  <c r="AG878" i="1"/>
  <c r="AH878" i="1"/>
  <c r="AF874" i="1"/>
  <c r="AF866" i="1"/>
  <c r="AG866" i="1" s="1"/>
  <c r="AH866" i="1" s="1"/>
  <c r="AF854" i="1"/>
  <c r="AG846" i="1"/>
  <c r="AH846" i="1" s="1"/>
  <c r="AF842" i="1"/>
  <c r="AG842" i="1"/>
  <c r="AH842" i="1" s="1"/>
  <c r="AF834" i="1"/>
  <c r="AG834" i="1"/>
  <c r="AH834" i="1" s="1"/>
  <c r="AF819" i="1"/>
  <c r="AG819" i="1" s="1"/>
  <c r="AH819" i="1" s="1"/>
  <c r="AF808" i="1"/>
  <c r="AG808" i="1"/>
  <c r="AH808" i="1"/>
  <c r="AG792" i="1"/>
  <c r="AH792" i="1" s="1"/>
  <c r="AF933" i="1"/>
  <c r="AG933" i="1" s="1"/>
  <c r="AH933" i="1" s="1"/>
  <c r="AF923" i="1"/>
  <c r="AF797" i="1"/>
  <c r="AH797" i="1"/>
  <c r="AF617" i="1"/>
  <c r="AG617" i="1"/>
  <c r="AH617" i="1"/>
  <c r="AF818" i="1"/>
  <c r="AF865" i="1"/>
  <c r="AG865" i="1" s="1"/>
  <c r="AH865" i="1" s="1"/>
  <c r="AF837" i="1"/>
  <c r="AG837" i="1" s="1"/>
  <c r="AH837" i="1" s="1"/>
  <c r="AF799" i="1"/>
  <c r="AG799" i="1" s="1"/>
  <c r="AH799" i="1" s="1"/>
  <c r="AF812" i="1"/>
  <c r="AG812" i="1" s="1"/>
  <c r="AH812" i="1" s="1"/>
  <c r="AF810" i="1"/>
  <c r="AG810" i="1"/>
  <c r="AH810" i="1" s="1"/>
  <c r="AG959" i="1"/>
  <c r="AH959" i="1"/>
  <c r="AF938" i="1"/>
  <c r="AG938" i="1" s="1"/>
  <c r="AH938" i="1" s="1"/>
  <c r="AF897" i="1"/>
  <c r="AF805" i="1"/>
  <c r="AG805" i="1" s="1"/>
  <c r="AH805" i="1" s="1"/>
  <c r="AG904" i="1"/>
  <c r="AH904" i="1" s="1"/>
  <c r="AF875" i="1"/>
  <c r="AG875" i="1"/>
  <c r="AH875" i="1" s="1"/>
  <c r="AF851" i="1"/>
  <c r="AG851" i="1" s="1"/>
  <c r="AH851" i="1" s="1"/>
  <c r="AF788" i="1"/>
  <c r="AG788" i="1" s="1"/>
  <c r="AH788" i="1" s="1"/>
  <c r="AF955" i="1"/>
  <c r="AG955" i="1"/>
  <c r="AH955" i="1"/>
  <c r="AF906" i="1"/>
  <c r="AF888" i="1"/>
  <c r="AG888" i="1"/>
  <c r="AH888" i="1"/>
  <c r="AF790" i="1"/>
  <c r="AG790" i="1" s="1"/>
  <c r="AH790" i="1" s="1"/>
  <c r="AF930" i="1"/>
  <c r="AG930" i="1"/>
  <c r="AH930" i="1"/>
  <c r="AF903" i="1"/>
  <c r="AG903" i="1"/>
  <c r="AH903" i="1" s="1"/>
  <c r="AF886" i="1"/>
  <c r="AG886" i="1"/>
  <c r="AH886" i="1" s="1"/>
  <c r="AF793" i="1"/>
  <c r="AG793" i="1" s="1"/>
  <c r="AH793" i="1" s="1"/>
  <c r="AF589" i="1"/>
  <c r="AG589" i="1" s="1"/>
  <c r="AH589" i="1" s="1"/>
  <c r="V256" i="1"/>
  <c r="V255" i="1"/>
  <c r="V266" i="1"/>
  <c r="V280" i="1"/>
  <c r="AA423" i="1"/>
  <c r="AB423" i="1" s="1"/>
  <c r="V418" i="1"/>
  <c r="R488" i="1"/>
  <c r="S488" i="1" s="1"/>
  <c r="AA479" i="1"/>
  <c r="AA426" i="1"/>
  <c r="T266" i="1"/>
  <c r="U266" i="1"/>
  <c r="R224" i="1"/>
  <c r="S224" i="1" s="1"/>
  <c r="AA220" i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/>
  <c r="AD456" i="1"/>
  <c r="R505" i="1"/>
  <c r="S505" i="1" s="1"/>
  <c r="T502" i="1"/>
  <c r="AA415" i="1"/>
  <c r="R534" i="1"/>
  <c r="S534" i="1"/>
  <c r="R516" i="1"/>
  <c r="S516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 s="1"/>
  <c r="T437" i="1"/>
  <c r="T411" i="1"/>
  <c r="AC411" i="1" s="1"/>
  <c r="AD411" i="1" s="1"/>
  <c r="U411" i="1"/>
  <c r="T288" i="1"/>
  <c r="AB288" i="1" s="1"/>
  <c r="U288" i="1"/>
  <c r="U280" i="1"/>
  <c r="T268" i="1"/>
  <c r="U268" i="1" s="1"/>
  <c r="AG268" i="1" s="1"/>
  <c r="AH268" i="1" s="1"/>
  <c r="R226" i="1"/>
  <c r="S226" i="1"/>
  <c r="AA213" i="1"/>
  <c r="R529" i="1"/>
  <c r="S529" i="1" s="1"/>
  <c r="T518" i="1"/>
  <c r="S503" i="1"/>
  <c r="R466" i="1"/>
  <c r="S466" i="1"/>
  <c r="S458" i="1"/>
  <c r="AA439" i="1"/>
  <c r="AB439" i="1" s="1"/>
  <c r="R429" i="1"/>
  <c r="S429" i="1" s="1"/>
  <c r="R415" i="1"/>
  <c r="S415" i="1" s="1"/>
  <c r="R228" i="1"/>
  <c r="S228" i="1"/>
  <c r="R450" i="1"/>
  <c r="S450" i="1"/>
  <c r="R403" i="1"/>
  <c r="S403" i="1"/>
  <c r="T428" i="1"/>
  <c r="T389" i="1"/>
  <c r="U389" i="1" s="1"/>
  <c r="V408" i="1"/>
  <c r="T475" i="1"/>
  <c r="AC475" i="1" s="1"/>
  <c r="AD475" i="1" s="1"/>
  <c r="V475" i="1"/>
  <c r="T467" i="1"/>
  <c r="T438" i="1"/>
  <c r="U438" i="1" s="1"/>
  <c r="R532" i="1"/>
  <c r="S532" i="1" s="1"/>
  <c r="T529" i="1"/>
  <c r="AC529" i="1" s="1"/>
  <c r="AD529" i="1" s="1"/>
  <c r="U529" i="1"/>
  <c r="R525" i="1"/>
  <c r="S525" i="1"/>
  <c r="R515" i="1"/>
  <c r="S515" i="1" s="1"/>
  <c r="R454" i="1"/>
  <c r="S454" i="1" s="1"/>
  <c r="R453" i="1"/>
  <c r="S453" i="1"/>
  <c r="R449" i="1"/>
  <c r="S449" i="1" s="1"/>
  <c r="R448" i="1"/>
  <c r="S448" i="1" s="1"/>
  <c r="R435" i="1"/>
  <c r="S435" i="1" s="1"/>
  <c r="R379" i="1"/>
  <c r="S379" i="1"/>
  <c r="T373" i="1"/>
  <c r="U373" i="1" s="1"/>
  <c r="T345" i="1"/>
  <c r="T301" i="1"/>
  <c r="U301" i="1" s="1"/>
  <c r="T285" i="1"/>
  <c r="U285" i="1"/>
  <c r="R275" i="1"/>
  <c r="S275" i="1" s="1"/>
  <c r="T261" i="1"/>
  <c r="R255" i="1"/>
  <c r="S255" i="1" s="1"/>
  <c r="R251" i="1"/>
  <c r="S251" i="1" s="1"/>
  <c r="T229" i="1"/>
  <c r="U229" i="1"/>
  <c r="R535" i="1"/>
  <c r="S535" i="1" s="1"/>
  <c r="R526" i="1"/>
  <c r="S526" i="1" s="1"/>
  <c r="T443" i="1"/>
  <c r="T439" i="1"/>
  <c r="U439" i="1"/>
  <c r="S437" i="1"/>
  <c r="AA429" i="1"/>
  <c r="AA425" i="1"/>
  <c r="AB425" i="1" s="1"/>
  <c r="R423" i="1"/>
  <c r="S423" i="1" s="1"/>
  <c r="AA422" i="1"/>
  <c r="AA419" i="1"/>
  <c r="R416" i="1"/>
  <c r="S416" i="1"/>
  <c r="T413" i="1"/>
  <c r="AA412" i="1"/>
  <c r="AA408" i="1"/>
  <c r="AB408" i="1" s="1"/>
  <c r="T405" i="1"/>
  <c r="AA404" i="1"/>
  <c r="AB404" i="1" s="1"/>
  <c r="AA399" i="1"/>
  <c r="AA394" i="1"/>
  <c r="AB394" i="1" s="1"/>
  <c r="AA393" i="1"/>
  <c r="AA389" i="1"/>
  <c r="R388" i="1"/>
  <c r="S388" i="1" s="1"/>
  <c r="AA381" i="1"/>
  <c r="R380" i="1"/>
  <c r="S380" i="1"/>
  <c r="AA253" i="1"/>
  <c r="AA197" i="1"/>
  <c r="AB197" i="1" s="1"/>
  <c r="T530" i="1"/>
  <c r="U530" i="1" s="1"/>
  <c r="AB529" i="1"/>
  <c r="R528" i="1"/>
  <c r="S528" i="1"/>
  <c r="R527" i="1"/>
  <c r="S527" i="1" s="1"/>
  <c r="R491" i="1"/>
  <c r="S491" i="1" s="1"/>
  <c r="R490" i="1"/>
  <c r="S490" i="1" s="1"/>
  <c r="T516" i="1"/>
  <c r="T478" i="1"/>
  <c r="AB478" i="1" s="1"/>
  <c r="U478" i="1"/>
  <c r="T464" i="1"/>
  <c r="U464" i="1"/>
  <c r="AA535" i="1"/>
  <c r="T534" i="1"/>
  <c r="U534" i="1" s="1"/>
  <c r="T531" i="1"/>
  <c r="U531" i="1"/>
  <c r="R530" i="1"/>
  <c r="S530" i="1"/>
  <c r="R524" i="1"/>
  <c r="S524" i="1" s="1"/>
  <c r="R519" i="1"/>
  <c r="S519" i="1" s="1"/>
  <c r="R513" i="1"/>
  <c r="S513" i="1"/>
  <c r="R510" i="1"/>
  <c r="S510" i="1"/>
  <c r="T508" i="1"/>
  <c r="R507" i="1"/>
  <c r="S507" i="1" s="1"/>
  <c r="R497" i="1"/>
  <c r="S497" i="1"/>
  <c r="AA493" i="1"/>
  <c r="R493" i="1"/>
  <c r="S493" i="1" s="1"/>
  <c r="S486" i="1"/>
  <c r="U480" i="1"/>
  <c r="R478" i="1"/>
  <c r="S478" i="1"/>
  <c r="R474" i="1"/>
  <c r="S474" i="1" s="1"/>
  <c r="R471" i="1"/>
  <c r="S471" i="1" s="1"/>
  <c r="R470" i="1"/>
  <c r="S470" i="1" s="1"/>
  <c r="R469" i="1"/>
  <c r="S469" i="1"/>
  <c r="R467" i="1"/>
  <c r="S467" i="1" s="1"/>
  <c r="R459" i="1"/>
  <c r="S459" i="1"/>
  <c r="T458" i="1"/>
  <c r="U458" i="1" s="1"/>
  <c r="AA430" i="1"/>
  <c r="S425" i="1"/>
  <c r="R421" i="1"/>
  <c r="S421" i="1"/>
  <c r="R420" i="1"/>
  <c r="S420" i="1" s="1"/>
  <c r="S419" i="1"/>
  <c r="S413" i="1"/>
  <c r="R409" i="1"/>
  <c r="S409" i="1"/>
  <c r="T419" i="1"/>
  <c r="AC419" i="1"/>
  <c r="AD419" i="1"/>
  <c r="AA222" i="1"/>
  <c r="V488" i="1"/>
  <c r="V452" i="1"/>
  <c r="U452" i="1"/>
  <c r="AG452" i="1"/>
  <c r="AH452" i="1"/>
  <c r="U298" i="1"/>
  <c r="V298" i="1"/>
  <c r="V254" i="1"/>
  <c r="T254" i="1"/>
  <c r="U254" i="1" s="1"/>
  <c r="V218" i="1"/>
  <c r="V535" i="1"/>
  <c r="T535" i="1"/>
  <c r="V486" i="1"/>
  <c r="T486" i="1"/>
  <c r="R483" i="1"/>
  <c r="S483" i="1" s="1"/>
  <c r="T481" i="1"/>
  <c r="U481" i="1"/>
  <c r="AA471" i="1"/>
  <c r="T440" i="1"/>
  <c r="AC440" i="1" s="1"/>
  <c r="AD440" i="1" s="1"/>
  <c r="AF440" i="1" s="1"/>
  <c r="U440" i="1"/>
  <c r="R433" i="1"/>
  <c r="S433" i="1" s="1"/>
  <c r="AA416" i="1"/>
  <c r="AA414" i="1"/>
  <c r="AB414" i="1"/>
  <c r="AC414" i="1"/>
  <c r="AD414" i="1" s="1"/>
  <c r="R537" i="1"/>
  <c r="S537" i="1"/>
  <c r="S492" i="1"/>
  <c r="V491" i="1"/>
  <c r="T491" i="1"/>
  <c r="AB491" i="1" s="1"/>
  <c r="R456" i="1"/>
  <c r="S456" i="1" s="1"/>
  <c r="AC408" i="1"/>
  <c r="AD408" i="1"/>
  <c r="AF408" i="1"/>
  <c r="AG408" i="1" s="1"/>
  <c r="AH408" i="1" s="1"/>
  <c r="T267" i="1"/>
  <c r="T444" i="1"/>
  <c r="U444" i="1" s="1"/>
  <c r="V511" i="1"/>
  <c r="T511" i="1"/>
  <c r="T496" i="1"/>
  <c r="T509" i="1"/>
  <c r="AC509" i="1" s="1"/>
  <c r="AD509" i="1" s="1"/>
  <c r="AF509" i="1" s="1"/>
  <c r="R536" i="1"/>
  <c r="S536" i="1"/>
  <c r="V533" i="1"/>
  <c r="T533" i="1"/>
  <c r="U533" i="1" s="1"/>
  <c r="V532" i="1"/>
  <c r="T532" i="1"/>
  <c r="AB532" i="1" s="1"/>
  <c r="U532" i="1"/>
  <c r="AC485" i="1"/>
  <c r="AD485" i="1" s="1"/>
  <c r="AF485" i="1" s="1"/>
  <c r="V446" i="1"/>
  <c r="U446" i="1"/>
  <c r="R531" i="1"/>
  <c r="S531" i="1"/>
  <c r="R522" i="1"/>
  <c r="S522" i="1"/>
  <c r="T521" i="1"/>
  <c r="R520" i="1"/>
  <c r="S520" i="1" s="1"/>
  <c r="R518" i="1"/>
  <c r="S518" i="1"/>
  <c r="R512" i="1"/>
  <c r="S512" i="1" s="1"/>
  <c r="T510" i="1"/>
  <c r="AB510" i="1" s="1"/>
  <c r="T477" i="1"/>
  <c r="U477" i="1" s="1"/>
  <c r="AA474" i="1"/>
  <c r="AA469" i="1"/>
  <c r="AB469" i="1" s="1"/>
  <c r="AA460" i="1"/>
  <c r="AB460" i="1" s="1"/>
  <c r="AA452" i="1"/>
  <c r="AB452" i="1" s="1"/>
  <c r="R451" i="1"/>
  <c r="S451" i="1" s="1"/>
  <c r="R444" i="1"/>
  <c r="S444" i="1"/>
  <c r="T441" i="1"/>
  <c r="S414" i="1"/>
  <c r="R410" i="1"/>
  <c r="S410" i="1" s="1"/>
  <c r="R386" i="1"/>
  <c r="S386" i="1" s="1"/>
  <c r="S373" i="1"/>
  <c r="R533" i="1"/>
  <c r="S533" i="1"/>
  <c r="T526" i="1"/>
  <c r="U526" i="1"/>
  <c r="R496" i="1"/>
  <c r="S496" i="1" s="1"/>
  <c r="S495" i="1"/>
  <c r="AA482" i="1"/>
  <c r="AA477" i="1"/>
  <c r="AB477" i="1"/>
  <c r="AA437" i="1"/>
  <c r="AA411" i="1"/>
  <c r="AB411" i="1"/>
  <c r="R411" i="1"/>
  <c r="S411" i="1"/>
  <c r="T194" i="1"/>
  <c r="V194" i="1"/>
  <c r="V250" i="1"/>
  <c r="V495" i="1"/>
  <c r="AC495" i="1"/>
  <c r="AD495" i="1" s="1"/>
  <c r="S479" i="1"/>
  <c r="R455" i="1"/>
  <c r="S455" i="1"/>
  <c r="AA449" i="1"/>
  <c r="T442" i="1"/>
  <c r="U442" i="1" s="1"/>
  <c r="AA441" i="1"/>
  <c r="AA440" i="1"/>
  <c r="T433" i="1"/>
  <c r="U433" i="1"/>
  <c r="AG433" i="1" s="1"/>
  <c r="AH433" i="1" s="1"/>
  <c r="T431" i="1"/>
  <c r="U431" i="1" s="1"/>
  <c r="V431" i="1"/>
  <c r="T429" i="1"/>
  <c r="AB429" i="1"/>
  <c r="AA418" i="1"/>
  <c r="AB418" i="1"/>
  <c r="V476" i="1"/>
  <c r="T476" i="1"/>
  <c r="T487" i="1"/>
  <c r="U487" i="1" s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 s="1"/>
  <c r="AA456" i="1"/>
  <c r="AA450" i="1"/>
  <c r="AA436" i="1"/>
  <c r="AB436" i="1" s="1"/>
  <c r="AA434" i="1"/>
  <c r="AA432" i="1"/>
  <c r="AA431" i="1"/>
  <c r="AB431" i="1" s="1"/>
  <c r="R499" i="1"/>
  <c r="S499" i="1" s="1"/>
  <c r="AA475" i="1"/>
  <c r="R426" i="1"/>
  <c r="S426" i="1" s="1"/>
  <c r="R412" i="1"/>
  <c r="S412" i="1" s="1"/>
  <c r="AB405" i="1"/>
  <c r="AA395" i="1"/>
  <c r="AA382" i="1"/>
  <c r="AA377" i="1"/>
  <c r="AA373" i="1"/>
  <c r="AC373" i="1"/>
  <c r="AD373" i="1"/>
  <c r="AF373" i="1" s="1"/>
  <c r="R220" i="1"/>
  <c r="S220" i="1" s="1"/>
  <c r="R204" i="1"/>
  <c r="S204" i="1" s="1"/>
  <c r="AA417" i="1"/>
  <c r="R401" i="1"/>
  <c r="S401" i="1" s="1"/>
  <c r="AA334" i="1"/>
  <c r="R422" i="1"/>
  <c r="S422" i="1" s="1"/>
  <c r="U437" i="1"/>
  <c r="U561" i="1"/>
  <c r="AG561" i="1" s="1"/>
  <c r="AH561" i="1" s="1"/>
  <c r="U511" i="1"/>
  <c r="T569" i="1"/>
  <c r="AB569" i="1"/>
  <c r="U564" i="1"/>
  <c r="AC564" i="1"/>
  <c r="AD564" i="1" s="1"/>
  <c r="AB561" i="1"/>
  <c r="V543" i="1"/>
  <c r="T543" i="1"/>
  <c r="AB541" i="1"/>
  <c r="V540" i="1"/>
  <c r="T540" i="1"/>
  <c r="U540" i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 s="1"/>
  <c r="AF555" i="1" s="1"/>
  <c r="U555" i="1"/>
  <c r="V583" i="1"/>
  <c r="T583" i="1"/>
  <c r="AC583" i="1" s="1"/>
  <c r="AD583" i="1" s="1"/>
  <c r="V581" i="1"/>
  <c r="T581" i="1"/>
  <c r="V580" i="1"/>
  <c r="T580" i="1"/>
  <c r="V572" i="1"/>
  <c r="T572" i="1"/>
  <c r="U572" i="1" s="1"/>
  <c r="T525" i="1"/>
  <c r="V453" i="1"/>
  <c r="T453" i="1"/>
  <c r="T449" i="1"/>
  <c r="U449" i="1" s="1"/>
  <c r="V449" i="1"/>
  <c r="T447" i="1"/>
  <c r="AB447" i="1" s="1"/>
  <c r="V436" i="1"/>
  <c r="T436" i="1"/>
  <c r="U436" i="1" s="1"/>
  <c r="V435" i="1"/>
  <c r="U435" i="1"/>
  <c r="V432" i="1"/>
  <c r="T432" i="1"/>
  <c r="U432" i="1" s="1"/>
  <c r="AB432" i="1"/>
  <c r="V430" i="1"/>
  <c r="T430" i="1"/>
  <c r="AE424" i="1"/>
  <c r="AA424" i="1"/>
  <c r="AC424" i="1"/>
  <c r="AD424" i="1"/>
  <c r="AF424" i="1" s="1"/>
  <c r="U541" i="1"/>
  <c r="AC541" i="1"/>
  <c r="AD541" i="1" s="1"/>
  <c r="AC585" i="1"/>
  <c r="AD585" i="1"/>
  <c r="AF585" i="1" s="1"/>
  <c r="AC425" i="1"/>
  <c r="AD425" i="1"/>
  <c r="AF425" i="1"/>
  <c r="U495" i="1"/>
  <c r="V574" i="1"/>
  <c r="T574" i="1"/>
  <c r="AB565" i="1"/>
  <c r="AA444" i="1"/>
  <c r="AB444" i="1"/>
  <c r="AB542" i="1"/>
  <c r="AC542" i="1"/>
  <c r="AD542" i="1" s="1"/>
  <c r="T586" i="1"/>
  <c r="AB586" i="1" s="1"/>
  <c r="T536" i="1"/>
  <c r="U536" i="1"/>
  <c r="V568" i="1"/>
  <c r="AB556" i="1"/>
  <c r="V563" i="1"/>
  <c r="R586" i="1"/>
  <c r="S586" i="1" s="1"/>
  <c r="T570" i="1"/>
  <c r="AA545" i="1"/>
  <c r="AA528" i="1"/>
  <c r="AB528" i="1"/>
  <c r="AB489" i="1"/>
  <c r="AA387" i="1"/>
  <c r="AA378" i="1"/>
  <c r="AA366" i="1"/>
  <c r="AB572" i="1"/>
  <c r="AB571" i="1"/>
  <c r="AA396" i="1"/>
  <c r="AA391" i="1"/>
  <c r="AB391" i="1" s="1"/>
  <c r="AB564" i="1"/>
  <c r="T445" i="1"/>
  <c r="V556" i="1"/>
  <c r="R585" i="1"/>
  <c r="S585" i="1"/>
  <c r="R584" i="1"/>
  <c r="S584" i="1"/>
  <c r="R582" i="1"/>
  <c r="S582" i="1" s="1"/>
  <c r="R577" i="1"/>
  <c r="S577" i="1" s="1"/>
  <c r="R567" i="1"/>
  <c r="S567" i="1"/>
  <c r="AA524" i="1"/>
  <c r="R541" i="1"/>
  <c r="S541" i="1" s="1"/>
  <c r="AB538" i="1"/>
  <c r="AC538" i="1"/>
  <c r="AD538" i="1"/>
  <c r="AA527" i="1"/>
  <c r="R523" i="1"/>
  <c r="S523" i="1"/>
  <c r="S506" i="1"/>
  <c r="R489" i="1"/>
  <c r="S489" i="1" s="1"/>
  <c r="R400" i="1"/>
  <c r="S400" i="1"/>
  <c r="T379" i="1"/>
  <c r="U379" i="1" s="1"/>
  <c r="R574" i="1"/>
  <c r="S574" i="1"/>
  <c r="R573" i="1"/>
  <c r="S573" i="1" s="1"/>
  <c r="R571" i="1"/>
  <c r="S571" i="1"/>
  <c r="R555" i="1"/>
  <c r="S555" i="1" s="1"/>
  <c r="T527" i="1"/>
  <c r="U527" i="1"/>
  <c r="T522" i="1"/>
  <c r="U522" i="1" s="1"/>
  <c r="R517" i="1"/>
  <c r="S517" i="1"/>
  <c r="R511" i="1"/>
  <c r="S511" i="1"/>
  <c r="AA480" i="1"/>
  <c r="AB480" i="1" s="1"/>
  <c r="AD480" i="1"/>
  <c r="AF480" i="1" s="1"/>
  <c r="T479" i="1"/>
  <c r="U479" i="1"/>
  <c r="R457" i="1"/>
  <c r="S457" i="1" s="1"/>
  <c r="AA451" i="1"/>
  <c r="R424" i="1"/>
  <c r="S424" i="1" s="1"/>
  <c r="AA511" i="1"/>
  <c r="R468" i="1"/>
  <c r="S468" i="1"/>
  <c r="T451" i="1"/>
  <c r="AA402" i="1"/>
  <c r="R396" i="1"/>
  <c r="S396" i="1" s="1"/>
  <c r="U393" i="1"/>
  <c r="AA363" i="1"/>
  <c r="T221" i="1"/>
  <c r="U221" i="1"/>
  <c r="T216" i="1"/>
  <c r="T205" i="1"/>
  <c r="U205" i="1" s="1"/>
  <c r="T204" i="1"/>
  <c r="U204" i="1" s="1"/>
  <c r="T201" i="1"/>
  <c r="U201" i="1"/>
  <c r="T197" i="1"/>
  <c r="U197" i="1"/>
  <c r="R195" i="1"/>
  <c r="S195" i="1"/>
  <c r="R192" i="1"/>
  <c r="S192" i="1" s="1"/>
  <c r="R185" i="1"/>
  <c r="S185" i="1"/>
  <c r="AA312" i="1"/>
  <c r="R209" i="1"/>
  <c r="S209" i="1"/>
  <c r="T206" i="1"/>
  <c r="R205" i="1"/>
  <c r="S205" i="1" s="1"/>
  <c r="T202" i="1"/>
  <c r="U202" i="1"/>
  <c r="T198" i="1"/>
  <c r="U198" i="1" s="1"/>
  <c r="T195" i="1"/>
  <c r="U195" i="1" s="1"/>
  <c r="AE473" i="1"/>
  <c r="V462" i="1"/>
  <c r="T462" i="1"/>
  <c r="V461" i="1"/>
  <c r="T461" i="1"/>
  <c r="AC516" i="1"/>
  <c r="AD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F548" i="1"/>
  <c r="AG548" i="1"/>
  <c r="AH548" i="1" s="1"/>
  <c r="U520" i="1"/>
  <c r="AB520" i="1"/>
  <c r="AC520" i="1"/>
  <c r="AD520" i="1"/>
  <c r="AG553" i="1"/>
  <c r="AH553" i="1" s="1"/>
  <c r="AF565" i="1"/>
  <c r="AC554" i="1"/>
  <c r="AD554" i="1" s="1"/>
  <c r="U554" i="1"/>
  <c r="AB554" i="1"/>
  <c r="T523" i="1"/>
  <c r="AF562" i="1"/>
  <c r="AG562" i="1" s="1"/>
  <c r="AH562" i="1" s="1"/>
  <c r="AB552" i="1"/>
  <c r="AC552" i="1"/>
  <c r="AD552" i="1"/>
  <c r="U552" i="1"/>
  <c r="AA487" i="1"/>
  <c r="AB487" i="1" s="1"/>
  <c r="V381" i="1"/>
  <c r="T381" i="1"/>
  <c r="U381" i="1" s="1"/>
  <c r="AF571" i="1"/>
  <c r="AB582" i="1"/>
  <c r="AC582" i="1"/>
  <c r="AD582" i="1"/>
  <c r="AB581" i="1"/>
  <c r="AB557" i="1"/>
  <c r="AC557" i="1"/>
  <c r="AD557" i="1" s="1"/>
  <c r="AC563" i="1"/>
  <c r="AD563" i="1" s="1"/>
  <c r="U545" i="1"/>
  <c r="AB545" i="1"/>
  <c r="AC545" i="1"/>
  <c r="AD545" i="1" s="1"/>
  <c r="T560" i="1"/>
  <c r="V559" i="1"/>
  <c r="T559" i="1"/>
  <c r="V584" i="1"/>
  <c r="AA551" i="1"/>
  <c r="AB551" i="1"/>
  <c r="AC551" i="1"/>
  <c r="AD551" i="1" s="1"/>
  <c r="R548" i="1"/>
  <c r="S548" i="1"/>
  <c r="AB540" i="1"/>
  <c r="AC540" i="1"/>
  <c r="AD540" i="1"/>
  <c r="V539" i="1"/>
  <c r="T539" i="1"/>
  <c r="AA523" i="1"/>
  <c r="AA515" i="1"/>
  <c r="AB515" i="1"/>
  <c r="AC584" i="1"/>
  <c r="AD584" i="1" s="1"/>
  <c r="AF584" i="1" s="1"/>
  <c r="AB584" i="1"/>
  <c r="U551" i="1"/>
  <c r="AA550" i="1"/>
  <c r="AB550" i="1" s="1"/>
  <c r="AC550" i="1"/>
  <c r="AD550" i="1" s="1"/>
  <c r="U547" i="1"/>
  <c r="AC547" i="1"/>
  <c r="AD547" i="1"/>
  <c r="T537" i="1"/>
  <c r="AB537" i="1" s="1"/>
  <c r="V537" i="1"/>
  <c r="T524" i="1"/>
  <c r="V519" i="1"/>
  <c r="T497" i="1"/>
  <c r="AB497" i="1" s="1"/>
  <c r="AA465" i="1"/>
  <c r="AB464" i="1"/>
  <c r="AC464" i="1"/>
  <c r="AD464" i="1" s="1"/>
  <c r="AB531" i="1"/>
  <c r="AC531" i="1"/>
  <c r="AD531" i="1" s="1"/>
  <c r="AC532" i="1"/>
  <c r="AD532" i="1"/>
  <c r="AB555" i="1"/>
  <c r="AB579" i="1"/>
  <c r="V575" i="1"/>
  <c r="T575" i="1"/>
  <c r="R564" i="1"/>
  <c r="S564" i="1"/>
  <c r="AA470" i="1"/>
  <c r="AB470" i="1" s="1"/>
  <c r="T567" i="1"/>
  <c r="T558" i="1"/>
  <c r="T515" i="1"/>
  <c r="U515" i="1"/>
  <c r="T513" i="1"/>
  <c r="AB513" i="1" s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 s="1"/>
  <c r="R500" i="1"/>
  <c r="S500" i="1"/>
  <c r="R498" i="1"/>
  <c r="S498" i="1"/>
  <c r="R482" i="1"/>
  <c r="S482" i="1"/>
  <c r="R475" i="1"/>
  <c r="S475" i="1" s="1"/>
  <c r="AA454" i="1"/>
  <c r="AA448" i="1"/>
  <c r="AA446" i="1"/>
  <c r="AB446" i="1" s="1"/>
  <c r="R446" i="1"/>
  <c r="S446" i="1"/>
  <c r="S445" i="1"/>
  <c r="AA406" i="1"/>
  <c r="T484" i="1"/>
  <c r="R463" i="1"/>
  <c r="S463" i="1"/>
  <c r="R460" i="1"/>
  <c r="S460" i="1" s="1"/>
  <c r="R447" i="1"/>
  <c r="S447" i="1"/>
  <c r="AA442" i="1"/>
  <c r="AB442" i="1" s="1"/>
  <c r="R442" i="1"/>
  <c r="S442" i="1"/>
  <c r="S441" i="1"/>
  <c r="S397" i="1"/>
  <c r="S389" i="1"/>
  <c r="R438" i="1"/>
  <c r="S438" i="1" s="1"/>
  <c r="R404" i="1"/>
  <c r="S404" i="1" s="1"/>
  <c r="R374" i="1"/>
  <c r="S374" i="1"/>
  <c r="R417" i="1"/>
  <c r="S417" i="1" s="1"/>
  <c r="T412" i="1"/>
  <c r="AC412" i="1" s="1"/>
  <c r="AD412" i="1" s="1"/>
  <c r="AF412" i="1" s="1"/>
  <c r="T409" i="1"/>
  <c r="R407" i="1"/>
  <c r="S407" i="1" s="1"/>
  <c r="T378" i="1"/>
  <c r="U378" i="1"/>
  <c r="U404" i="1"/>
  <c r="R395" i="1"/>
  <c r="S395" i="1" s="1"/>
  <c r="U387" i="1"/>
  <c r="R384" i="1"/>
  <c r="S384" i="1" s="1"/>
  <c r="T347" i="1"/>
  <c r="U347" i="1"/>
  <c r="R341" i="1"/>
  <c r="S341" i="1"/>
  <c r="R313" i="1"/>
  <c r="S313" i="1" s="1"/>
  <c r="T227" i="1"/>
  <c r="U227" i="1" s="1"/>
  <c r="R223" i="1"/>
  <c r="S223" i="1"/>
  <c r="R215" i="1"/>
  <c r="S215" i="1"/>
  <c r="AA195" i="1"/>
  <c r="AA194" i="1"/>
  <c r="R264" i="1"/>
  <c r="S264" i="1"/>
  <c r="T237" i="1"/>
  <c r="V215" i="1"/>
  <c r="T215" i="1"/>
  <c r="V199" i="1"/>
  <c r="T199" i="1"/>
  <c r="V193" i="1"/>
  <c r="T193" i="1"/>
  <c r="V197" i="1"/>
  <c r="V201" i="1"/>
  <c r="T207" i="1"/>
  <c r="V234" i="1"/>
  <c r="T234" i="1"/>
  <c r="AB234" i="1" s="1"/>
  <c r="U234" i="1"/>
  <c r="T376" i="1"/>
  <c r="AB376" i="1" s="1"/>
  <c r="R375" i="1"/>
  <c r="S375" i="1" s="1"/>
  <c r="R346" i="1"/>
  <c r="S346" i="1" s="1"/>
  <c r="R298" i="1"/>
  <c r="S298" i="1"/>
  <c r="T292" i="1"/>
  <c r="AB292" i="1" s="1"/>
  <c r="R238" i="1"/>
  <c r="S238" i="1" s="1"/>
  <c r="T236" i="1"/>
  <c r="AC236" i="1" s="1"/>
  <c r="R231" i="1"/>
  <c r="S231" i="1" s="1"/>
  <c r="R230" i="1"/>
  <c r="S230" i="1"/>
  <c r="T228" i="1"/>
  <c r="AA225" i="1"/>
  <c r="AB225" i="1" s="1"/>
  <c r="R222" i="1"/>
  <c r="S222" i="1" s="1"/>
  <c r="R372" i="1"/>
  <c r="S372" i="1"/>
  <c r="U370" i="1"/>
  <c r="S368" i="1"/>
  <c r="U366" i="1"/>
  <c r="AG366" i="1" s="1"/>
  <c r="AH366" i="1" s="1"/>
  <c r="R296" i="1"/>
  <c r="S296" i="1" s="1"/>
  <c r="R292" i="1"/>
  <c r="S292" i="1" s="1"/>
  <c r="T290" i="1"/>
  <c r="U290" i="1"/>
  <c r="R280" i="1"/>
  <c r="S280" i="1"/>
  <c r="R276" i="1"/>
  <c r="S276" i="1" s="1"/>
  <c r="T274" i="1"/>
  <c r="U274" i="1" s="1"/>
  <c r="T246" i="1"/>
  <c r="U246" i="1"/>
  <c r="R240" i="1"/>
  <c r="S240" i="1" s="1"/>
  <c r="U239" i="1"/>
  <c r="T209" i="1"/>
  <c r="T356" i="1"/>
  <c r="AA320" i="1"/>
  <c r="R301" i="1"/>
  <c r="S301" i="1" s="1"/>
  <c r="T224" i="1"/>
  <c r="V210" i="1"/>
  <c r="T210" i="1"/>
  <c r="U210" i="1"/>
  <c r="T372" i="1"/>
  <c r="T354" i="1"/>
  <c r="U354" i="1" s="1"/>
  <c r="R339" i="1"/>
  <c r="S339" i="1" s="1"/>
  <c r="R337" i="1"/>
  <c r="S337" i="1" s="1"/>
  <c r="R334" i="1"/>
  <c r="S334" i="1"/>
  <c r="T333" i="1"/>
  <c r="U333" i="1"/>
  <c r="T308" i="1"/>
  <c r="AC308" i="1" s="1"/>
  <c r="AD308" i="1" s="1"/>
  <c r="AF308" i="1" s="1"/>
  <c r="R303" i="1"/>
  <c r="S303" i="1" s="1"/>
  <c r="R302" i="1"/>
  <c r="S302" i="1"/>
  <c r="R290" i="1"/>
  <c r="S290" i="1"/>
  <c r="AA250" i="1"/>
  <c r="AA224" i="1"/>
  <c r="R221" i="1"/>
  <c r="S221" i="1"/>
  <c r="R213" i="1"/>
  <c r="S213" i="1" s="1"/>
  <c r="AA210" i="1"/>
  <c r="T257" i="1"/>
  <c r="U257" i="1" s="1"/>
  <c r="AA226" i="1"/>
  <c r="AA219" i="1"/>
  <c r="T217" i="1"/>
  <c r="AB393" i="1"/>
  <c r="AD393" i="1"/>
  <c r="AF393" i="1" s="1"/>
  <c r="V406" i="1"/>
  <c r="T225" i="1"/>
  <c r="U225" i="1" s="1"/>
  <c r="R360" i="1"/>
  <c r="S360" i="1"/>
  <c r="V239" i="1"/>
  <c r="V233" i="1"/>
  <c r="T233" i="1"/>
  <c r="V392" i="1"/>
  <c r="T392" i="1"/>
  <c r="T386" i="1"/>
  <c r="U386" i="1"/>
  <c r="V361" i="1"/>
  <c r="AA238" i="1"/>
  <c r="R406" i="1"/>
  <c r="S406" i="1" s="1"/>
  <c r="R398" i="1"/>
  <c r="S398" i="1" s="1"/>
  <c r="R394" i="1"/>
  <c r="S394" i="1"/>
  <c r="T383" i="1"/>
  <c r="U383" i="1"/>
  <c r="R371" i="1"/>
  <c r="S371" i="1" s="1"/>
  <c r="R365" i="1"/>
  <c r="S365" i="1" s="1"/>
  <c r="R356" i="1"/>
  <c r="S356" i="1"/>
  <c r="T350" i="1"/>
  <c r="U350" i="1" s="1"/>
  <c r="R345" i="1"/>
  <c r="S345" i="1"/>
  <c r="T342" i="1"/>
  <c r="T339" i="1"/>
  <c r="AB339" i="1" s="1"/>
  <c r="R331" i="1"/>
  <c r="S331" i="1"/>
  <c r="R323" i="1"/>
  <c r="S323" i="1" s="1"/>
  <c r="R318" i="1"/>
  <c r="S318" i="1" s="1"/>
  <c r="R312" i="1"/>
  <c r="S312" i="1" s="1"/>
  <c r="T305" i="1"/>
  <c r="U305" i="1"/>
  <c r="AA304" i="1"/>
  <c r="R295" i="1"/>
  <c r="S295" i="1"/>
  <c r="R289" i="1"/>
  <c r="S289" i="1" s="1"/>
  <c r="AA288" i="1"/>
  <c r="AC288" i="1"/>
  <c r="AD288" i="1"/>
  <c r="AF288" i="1" s="1"/>
  <c r="T287" i="1"/>
  <c r="AB287" i="1" s="1"/>
  <c r="R286" i="1"/>
  <c r="S286" i="1" s="1"/>
  <c r="R284" i="1"/>
  <c r="S284" i="1" s="1"/>
  <c r="R252" i="1"/>
  <c r="S252" i="1"/>
  <c r="R242" i="1"/>
  <c r="S242" i="1"/>
  <c r="AA231" i="1"/>
  <c r="AB231" i="1" s="1"/>
  <c r="T230" i="1"/>
  <c r="U230" i="1" s="1"/>
  <c r="AA229" i="1"/>
  <c r="R405" i="1"/>
  <c r="S405" i="1"/>
  <c r="T402" i="1"/>
  <c r="AB402" i="1" s="1"/>
  <c r="T394" i="1"/>
  <c r="T388" i="1"/>
  <c r="R385" i="1"/>
  <c r="S385" i="1" s="1"/>
  <c r="R377" i="1"/>
  <c r="S377" i="1"/>
  <c r="T374" i="1"/>
  <c r="R362" i="1"/>
  <c r="S362" i="1" s="1"/>
  <c r="AA332" i="1"/>
  <c r="S332" i="1"/>
  <c r="T324" i="1"/>
  <c r="U324" i="1"/>
  <c r="AA279" i="1"/>
  <c r="R392" i="1"/>
  <c r="S392" i="1"/>
  <c r="R361" i="1"/>
  <c r="S361" i="1" s="1"/>
  <c r="R351" i="1"/>
  <c r="S351" i="1"/>
  <c r="R311" i="1"/>
  <c r="S311" i="1"/>
  <c r="R306" i="1"/>
  <c r="S306" i="1" s="1"/>
  <c r="R288" i="1"/>
  <c r="S288" i="1" s="1"/>
  <c r="AA232" i="1"/>
  <c r="T223" i="1"/>
  <c r="AA276" i="1"/>
  <c r="T264" i="1"/>
  <c r="U264" i="1"/>
  <c r="AA263" i="1"/>
  <c r="R261" i="1"/>
  <c r="S261" i="1" s="1"/>
  <c r="R254" i="1"/>
  <c r="S254" i="1"/>
  <c r="T252" i="1"/>
  <c r="R247" i="1"/>
  <c r="S247" i="1" s="1"/>
  <c r="T245" i="1"/>
  <c r="AB245" i="1" s="1"/>
  <c r="R245" i="1"/>
  <c r="S245" i="1"/>
  <c r="T241" i="1"/>
  <c r="AC241" i="1" s="1"/>
  <c r="AD241" i="1" s="1"/>
  <c r="AA239" i="1"/>
  <c r="R239" i="1"/>
  <c r="S239" i="1" s="1"/>
  <c r="R212" i="1"/>
  <c r="S212" i="1" s="1"/>
  <c r="T243" i="1"/>
  <c r="V243" i="1"/>
  <c r="V245" i="1"/>
  <c r="V394" i="1"/>
  <c r="T399" i="1"/>
  <c r="AE371" i="1"/>
  <c r="AA371" i="1"/>
  <c r="AA350" i="1"/>
  <c r="R344" i="1"/>
  <c r="S344" i="1" s="1"/>
  <c r="T337" i="1"/>
  <c r="U337" i="1"/>
  <c r="V337" i="1"/>
  <c r="V407" i="1"/>
  <c r="T407" i="1"/>
  <c r="AB407" i="1" s="1"/>
  <c r="V395" i="1"/>
  <c r="T395" i="1"/>
  <c r="AB395" i="1" s="1"/>
  <c r="AA249" i="1"/>
  <c r="T214" i="1"/>
  <c r="AB214" i="1" s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B383" i="1"/>
  <c r="AA380" i="1"/>
  <c r="AA379" i="1"/>
  <c r="AB379" i="1" s="1"/>
  <c r="R378" i="1"/>
  <c r="S378" i="1" s="1"/>
  <c r="AA375" i="1"/>
  <c r="AB375" i="1" s="1"/>
  <c r="T367" i="1"/>
  <c r="AB367" i="1" s="1"/>
  <c r="AA344" i="1"/>
  <c r="AB344" i="1" s="1"/>
  <c r="AA313" i="1"/>
  <c r="AA295" i="1"/>
  <c r="AA286" i="1"/>
  <c r="AA215" i="1"/>
  <c r="AA214" i="1"/>
  <c r="R402" i="1"/>
  <c r="S402" i="1" s="1"/>
  <c r="R376" i="1"/>
  <c r="S376" i="1" s="1"/>
  <c r="AA374" i="1"/>
  <c r="R369" i="1"/>
  <c r="S369" i="1" s="1"/>
  <c r="AA355" i="1"/>
  <c r="R333" i="1"/>
  <c r="S333" i="1"/>
  <c r="S319" i="1"/>
  <c r="R390" i="1"/>
  <c r="S390" i="1" s="1"/>
  <c r="AA367" i="1"/>
  <c r="R367" i="1"/>
  <c r="S367" i="1"/>
  <c r="R364" i="1"/>
  <c r="S364" i="1" s="1"/>
  <c r="T357" i="1"/>
  <c r="AA356" i="1"/>
  <c r="R350" i="1"/>
  <c r="S350" i="1"/>
  <c r="T344" i="1"/>
  <c r="AC344" i="1"/>
  <c r="AD344" i="1"/>
  <c r="R343" i="1"/>
  <c r="S343" i="1" s="1"/>
  <c r="R338" i="1"/>
  <c r="S338" i="1" s="1"/>
  <c r="R329" i="1"/>
  <c r="S329" i="1"/>
  <c r="U325" i="1"/>
  <c r="R316" i="1"/>
  <c r="S316" i="1"/>
  <c r="R308" i="1"/>
  <c r="S308" i="1" s="1"/>
  <c r="AA301" i="1"/>
  <c r="AB301" i="1"/>
  <c r="AC301" i="1"/>
  <c r="AD301" i="1"/>
  <c r="AG301" i="1" s="1"/>
  <c r="AH301" i="1" s="1"/>
  <c r="AA300" i="1"/>
  <c r="R297" i="1"/>
  <c r="S297" i="1" s="1"/>
  <c r="AA294" i="1"/>
  <c r="R294" i="1"/>
  <c r="S294" i="1"/>
  <c r="R287" i="1"/>
  <c r="S287" i="1" s="1"/>
  <c r="T279" i="1"/>
  <c r="T272" i="1"/>
  <c r="U272" i="1" s="1"/>
  <c r="R271" i="1"/>
  <c r="S271" i="1"/>
  <c r="T259" i="1"/>
  <c r="U259" i="1"/>
  <c r="AA252" i="1"/>
  <c r="T244" i="1"/>
  <c r="T226" i="1"/>
  <c r="R225" i="1"/>
  <c r="S225" i="1"/>
  <c r="R219" i="1"/>
  <c r="S219" i="1" s="1"/>
  <c r="R218" i="1"/>
  <c r="S218" i="1" s="1"/>
  <c r="R217" i="1"/>
  <c r="S217" i="1" s="1"/>
  <c r="R210" i="1"/>
  <c r="S210" i="1"/>
  <c r="R196" i="1"/>
  <c r="S196" i="1"/>
  <c r="T307" i="1"/>
  <c r="AB307" i="1" s="1"/>
  <c r="T294" i="1"/>
  <c r="AC294" i="1" s="1"/>
  <c r="AD294" i="1" s="1"/>
  <c r="R293" i="1"/>
  <c r="S293" i="1"/>
  <c r="R285" i="1"/>
  <c r="S285" i="1"/>
  <c r="R282" i="1"/>
  <c r="S282" i="1" s="1"/>
  <c r="R281" i="1"/>
  <c r="S281" i="1" s="1"/>
  <c r="T277" i="1"/>
  <c r="T263" i="1"/>
  <c r="R263" i="1"/>
  <c r="S263" i="1" s="1"/>
  <c r="R260" i="1"/>
  <c r="S260" i="1" s="1"/>
  <c r="T249" i="1"/>
  <c r="T231" i="1"/>
  <c r="R227" i="1"/>
  <c r="S227" i="1"/>
  <c r="R207" i="1"/>
  <c r="S207" i="1"/>
  <c r="U256" i="1"/>
  <c r="V384" i="1"/>
  <c r="T384" i="1"/>
  <c r="V362" i="1"/>
  <c r="T362" i="1"/>
  <c r="T310" i="1"/>
  <c r="AC310" i="1" s="1"/>
  <c r="AD310" i="1" s="1"/>
  <c r="V310" i="1"/>
  <c r="AA305" i="1"/>
  <c r="AB305" i="1" s="1"/>
  <c r="AA272" i="1"/>
  <c r="AB272" i="1" s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A351" i="1"/>
  <c r="T338" i="1"/>
  <c r="U338" i="1" s="1"/>
  <c r="V338" i="1"/>
  <c r="T330" i="1"/>
  <c r="U330" i="1"/>
  <c r="T326" i="1"/>
  <c r="V326" i="1"/>
  <c r="R320" i="1"/>
  <c r="S320" i="1" s="1"/>
  <c r="R317" i="1"/>
  <c r="S317" i="1"/>
  <c r="V314" i="1"/>
  <c r="T314" i="1"/>
  <c r="AA298" i="1"/>
  <c r="AB298" i="1"/>
  <c r="AA284" i="1"/>
  <c r="AA245" i="1"/>
  <c r="AA237" i="1"/>
  <c r="V174" i="1"/>
  <c r="V371" i="1"/>
  <c r="T371" i="1"/>
  <c r="AC371" i="1" s="1"/>
  <c r="T319" i="1"/>
  <c r="AC319" i="1"/>
  <c r="AD319" i="1" s="1"/>
  <c r="AG319" i="1" s="1"/>
  <c r="AH319" i="1" s="1"/>
  <c r="V319" i="1"/>
  <c r="V272" i="1"/>
  <c r="T385" i="1"/>
  <c r="T377" i="1"/>
  <c r="V377" i="1"/>
  <c r="AA353" i="1"/>
  <c r="AA349" i="1"/>
  <c r="AB349" i="1" s="1"/>
  <c r="AA342" i="1"/>
  <c r="AA340" i="1"/>
  <c r="AA326" i="1"/>
  <c r="AA321" i="1"/>
  <c r="AA317" i="1"/>
  <c r="AA303" i="1"/>
  <c r="T299" i="1"/>
  <c r="AB299" i="1" s="1"/>
  <c r="V299" i="1"/>
  <c r="AA292" i="1"/>
  <c r="AA283" i="1"/>
  <c r="AA278" i="1"/>
  <c r="AA275" i="1"/>
  <c r="AB275" i="1"/>
  <c r="AA271" i="1"/>
  <c r="AA264" i="1"/>
  <c r="AA337" i="1"/>
  <c r="R324" i="1"/>
  <c r="S324" i="1" s="1"/>
  <c r="AA319" i="1"/>
  <c r="V311" i="1"/>
  <c r="T311" i="1"/>
  <c r="AA309" i="1"/>
  <c r="AB309" i="1" s="1"/>
  <c r="AA296" i="1"/>
  <c r="AA291" i="1"/>
  <c r="AA290" i="1"/>
  <c r="AA269" i="1"/>
  <c r="AA268" i="1"/>
  <c r="V253" i="1"/>
  <c r="T253" i="1"/>
  <c r="AC253" i="1" s="1"/>
  <c r="T355" i="1"/>
  <c r="R354" i="1"/>
  <c r="S354" i="1" s="1"/>
  <c r="T352" i="1"/>
  <c r="R352" i="1"/>
  <c r="S352" i="1"/>
  <c r="R348" i="1"/>
  <c r="S348" i="1"/>
  <c r="R327" i="1"/>
  <c r="S327" i="1" s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/>
  <c r="R304" i="1"/>
  <c r="S304" i="1"/>
  <c r="T297" i="1"/>
  <c r="U297" i="1" s="1"/>
  <c r="V282" i="1"/>
  <c r="T282" i="1"/>
  <c r="U282" i="1" s="1"/>
  <c r="R274" i="1"/>
  <c r="S274" i="1"/>
  <c r="R273" i="1"/>
  <c r="S273" i="1"/>
  <c r="R262" i="1"/>
  <c r="S262" i="1" s="1"/>
  <c r="AA256" i="1"/>
  <c r="AB256" i="1" s="1"/>
  <c r="AC256" i="1"/>
  <c r="AD256" i="1"/>
  <c r="AF256" i="1" s="1"/>
  <c r="R243" i="1"/>
  <c r="S243" i="1" s="1"/>
  <c r="AA240" i="1"/>
  <c r="T359" i="1"/>
  <c r="AB359" i="1" s="1"/>
  <c r="R358" i="1"/>
  <c r="S358" i="1"/>
  <c r="AA357" i="1"/>
  <c r="R357" i="1"/>
  <c r="S357" i="1"/>
  <c r="T351" i="1"/>
  <c r="AC351" i="1" s="1"/>
  <c r="AD351" i="1" s="1"/>
  <c r="T349" i="1"/>
  <c r="R347" i="1"/>
  <c r="S347" i="1"/>
  <c r="R335" i="1"/>
  <c r="S335" i="1"/>
  <c r="AA330" i="1"/>
  <c r="T329" i="1"/>
  <c r="S328" i="1"/>
  <c r="R326" i="1"/>
  <c r="S326" i="1"/>
  <c r="AA325" i="1"/>
  <c r="T317" i="1"/>
  <c r="AB317" i="1"/>
  <c r="R315" i="1"/>
  <c r="S315" i="1" s="1"/>
  <c r="R299" i="1"/>
  <c r="S299" i="1"/>
  <c r="AA293" i="1"/>
  <c r="AA289" i="1"/>
  <c r="AA262" i="1"/>
  <c r="AA261" i="1"/>
  <c r="AA254" i="1"/>
  <c r="AB254" i="1"/>
  <c r="R250" i="1"/>
  <c r="S250" i="1" s="1"/>
  <c r="R246" i="1"/>
  <c r="S246" i="1" s="1"/>
  <c r="R309" i="1"/>
  <c r="S309" i="1" s="1"/>
  <c r="T302" i="1"/>
  <c r="U302" i="1"/>
  <c r="R300" i="1"/>
  <c r="S300" i="1" s="1"/>
  <c r="R291" i="1"/>
  <c r="S291" i="1" s="1"/>
  <c r="R283" i="1"/>
  <c r="S283" i="1" s="1"/>
  <c r="T281" i="1"/>
  <c r="U281" i="1"/>
  <c r="R279" i="1"/>
  <c r="S279" i="1"/>
  <c r="R277" i="1"/>
  <c r="S277" i="1" s="1"/>
  <c r="T275" i="1"/>
  <c r="R270" i="1"/>
  <c r="S270" i="1"/>
  <c r="R269" i="1"/>
  <c r="S269" i="1"/>
  <c r="R268" i="1"/>
  <c r="S268" i="1"/>
  <c r="AA267" i="1"/>
  <c r="AA265" i="1"/>
  <c r="R257" i="1"/>
  <c r="S257" i="1" s="1"/>
  <c r="R253" i="1"/>
  <c r="S253" i="1" s="1"/>
  <c r="R249" i="1"/>
  <c r="S249" i="1"/>
  <c r="R248" i="1"/>
  <c r="S248" i="1" s="1"/>
  <c r="R241" i="1"/>
  <c r="S241" i="1" s="1"/>
  <c r="AA227" i="1"/>
  <c r="R206" i="1"/>
  <c r="S206" i="1" s="1"/>
  <c r="R278" i="1"/>
  <c r="S278" i="1"/>
  <c r="R272" i="1"/>
  <c r="S272" i="1" s="1"/>
  <c r="T269" i="1"/>
  <c r="U269" i="1" s="1"/>
  <c r="R267" i="1"/>
  <c r="S267" i="1" s="1"/>
  <c r="R266" i="1"/>
  <c r="S266" i="1"/>
  <c r="R265" i="1"/>
  <c r="S265" i="1"/>
  <c r="R244" i="1"/>
  <c r="S244" i="1" s="1"/>
  <c r="T238" i="1"/>
  <c r="R233" i="1"/>
  <c r="S233" i="1" s="1"/>
  <c r="R198" i="1"/>
  <c r="S198" i="1"/>
  <c r="T232" i="1"/>
  <c r="R232" i="1"/>
  <c r="S232" i="1"/>
  <c r="T211" i="1"/>
  <c r="R172" i="1"/>
  <c r="S172" i="1" s="1"/>
  <c r="U261" i="1"/>
  <c r="T358" i="1"/>
  <c r="V358" i="1"/>
  <c r="T327" i="1"/>
  <c r="AB327" i="1" s="1"/>
  <c r="V327" i="1"/>
  <c r="V295" i="1"/>
  <c r="T295" i="1"/>
  <c r="V293" i="1"/>
  <c r="T293" i="1"/>
  <c r="T289" i="1"/>
  <c r="AB289" i="1"/>
  <c r="V289" i="1"/>
  <c r="T258" i="1"/>
  <c r="AA251" i="1"/>
  <c r="AA248" i="1"/>
  <c r="AC233" i="1"/>
  <c r="AD233" i="1" s="1"/>
  <c r="AF233" i="1" s="1"/>
  <c r="AA257" i="1"/>
  <c r="AB257" i="1" s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T265" i="1"/>
  <c r="U265" i="1" s="1"/>
  <c r="T262" i="1"/>
  <c r="V262" i="1"/>
  <c r="T219" i="1"/>
  <c r="V219" i="1"/>
  <c r="U356" i="1"/>
  <c r="T343" i="1"/>
  <c r="T335" i="1"/>
  <c r="V335" i="1"/>
  <c r="T334" i="1"/>
  <c r="V332" i="1"/>
  <c r="T332" i="1"/>
  <c r="AB332" i="1" s="1"/>
  <c r="V321" i="1"/>
  <c r="V316" i="1"/>
  <c r="T316" i="1"/>
  <c r="V296" i="1"/>
  <c r="T296" i="1"/>
  <c r="AB296" i="1" s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AB291" i="1" s="1"/>
  <c r="V269" i="1"/>
  <c r="T331" i="1"/>
  <c r="U331" i="1" s="1"/>
  <c r="T284" i="1"/>
  <c r="AB284" i="1" s="1"/>
  <c r="V348" i="1"/>
  <c r="T348" i="1"/>
  <c r="AA345" i="1"/>
  <c r="T336" i="1"/>
  <c r="AC336" i="1" s="1"/>
  <c r="AA333" i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A242" i="1"/>
  <c r="U223" i="1"/>
  <c r="AA346" i="1"/>
  <c r="AA343" i="1"/>
  <c r="AA336" i="1"/>
  <c r="AA324" i="1"/>
  <c r="AB324" i="1"/>
  <c r="AC324" i="1"/>
  <c r="AD324" i="1" s="1"/>
  <c r="T313" i="1"/>
  <c r="AA307" i="1"/>
  <c r="AA306" i="1"/>
  <c r="AA302" i="1"/>
  <c r="V300" i="1"/>
  <c r="T300" i="1"/>
  <c r="AA299" i="1"/>
  <c r="V286" i="1"/>
  <c r="T286" i="1"/>
  <c r="AA281" i="1"/>
  <c r="AB281" i="1" s="1"/>
  <c r="AA277" i="1"/>
  <c r="AA270" i="1"/>
  <c r="AA258" i="1"/>
  <c r="AB258" i="1" s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V312" i="1"/>
  <c r="T312" i="1"/>
  <c r="AA280" i="1"/>
  <c r="T278" i="1"/>
  <c r="AB278" i="1" s="1"/>
  <c r="AA274" i="1"/>
  <c r="AB274" i="1" s="1"/>
  <c r="AA247" i="1"/>
  <c r="AA221" i="1"/>
  <c r="AB221" i="1" s="1"/>
  <c r="AA260" i="1"/>
  <c r="R259" i="1"/>
  <c r="S259" i="1"/>
  <c r="T255" i="1"/>
  <c r="AA243" i="1"/>
  <c r="T222" i="1"/>
  <c r="R193" i="1"/>
  <c r="S193" i="1"/>
  <c r="AA259" i="1"/>
  <c r="T248" i="1"/>
  <c r="V248" i="1"/>
  <c r="AA228" i="1"/>
  <c r="T200" i="1"/>
  <c r="T181" i="1"/>
  <c r="AB227" i="1"/>
  <c r="AC227" i="1"/>
  <c r="AD227" i="1" s="1"/>
  <c r="AF227" i="1" s="1"/>
  <c r="AB381" i="1"/>
  <c r="AB508" i="1"/>
  <c r="AB268" i="1"/>
  <c r="AC268" i="1"/>
  <c r="AD268" i="1" s="1"/>
  <c r="AF268" i="1" s="1"/>
  <c r="AB356" i="1"/>
  <c r="AC356" i="1"/>
  <c r="AD356" i="1"/>
  <c r="AG356" i="1" s="1"/>
  <c r="AH356" i="1" s="1"/>
  <c r="AC207" i="1"/>
  <c r="AD207" i="1" s="1"/>
  <c r="AB421" i="1"/>
  <c r="AB437" i="1"/>
  <c r="AC437" i="1"/>
  <c r="AD437" i="1"/>
  <c r="AF437" i="1"/>
  <c r="AG437" i="1" s="1"/>
  <c r="AC274" i="1"/>
  <c r="AD274" i="1"/>
  <c r="AD236" i="1"/>
  <c r="AB406" i="1"/>
  <c r="AC406" i="1"/>
  <c r="AD406" i="1" s="1"/>
  <c r="AF406" i="1" s="1"/>
  <c r="AC442" i="1"/>
  <c r="AD442" i="1"/>
  <c r="AF442" i="1"/>
  <c r="AC477" i="1"/>
  <c r="AD477" i="1" s="1"/>
  <c r="AC439" i="1"/>
  <c r="AD439" i="1"/>
  <c r="AF439" i="1"/>
  <c r="AB280" i="1"/>
  <c r="AC280" i="1"/>
  <c r="AD280" i="1"/>
  <c r="AF280" i="1"/>
  <c r="AG280" i="1" s="1"/>
  <c r="AH280" i="1" s="1"/>
  <c r="AC298" i="1"/>
  <c r="AD298" i="1" s="1"/>
  <c r="AF298" i="1" s="1"/>
  <c r="AC404" i="1"/>
  <c r="AD404" i="1" s="1"/>
  <c r="AB401" i="1"/>
  <c r="AC401" i="1"/>
  <c r="AD401" i="1"/>
  <c r="AF401" i="1"/>
  <c r="AG401" i="1" s="1"/>
  <c r="AB438" i="1"/>
  <c r="AC438" i="1"/>
  <c r="AD438" i="1"/>
  <c r="AF438" i="1" s="1"/>
  <c r="AC487" i="1"/>
  <c r="AD487" i="1"/>
  <c r="AC478" i="1"/>
  <c r="AD478" i="1"/>
  <c r="AB495" i="1"/>
  <c r="AB285" i="1"/>
  <c r="AC285" i="1"/>
  <c r="AD285" i="1"/>
  <c r="AC534" i="1"/>
  <c r="AD534" i="1" s="1"/>
  <c r="AF475" i="1"/>
  <c r="AB527" i="1"/>
  <c r="AC527" i="1"/>
  <c r="AD527" i="1" s="1"/>
  <c r="AB533" i="1"/>
  <c r="AC533" i="1"/>
  <c r="AD533" i="1"/>
  <c r="AB229" i="1"/>
  <c r="AC229" i="1"/>
  <c r="AD229" i="1" s="1"/>
  <c r="AF229" i="1" s="1"/>
  <c r="AB496" i="1"/>
  <c r="U443" i="1"/>
  <c r="AB443" i="1"/>
  <c r="AC443" i="1"/>
  <c r="AD443" i="1" s="1"/>
  <c r="AC345" i="1"/>
  <c r="AD345" i="1" s="1"/>
  <c r="AC449" i="1"/>
  <c r="AD449" i="1"/>
  <c r="AF449" i="1" s="1"/>
  <c r="AB534" i="1"/>
  <c r="AB488" i="1"/>
  <c r="AB247" i="1"/>
  <c r="AC247" i="1"/>
  <c r="AD247" i="1" s="1"/>
  <c r="AF247" i="1"/>
  <c r="AC254" i="1"/>
  <c r="AD254" i="1"/>
  <c r="AF254" i="1"/>
  <c r="AG254" i="1" s="1"/>
  <c r="AH254" i="1" s="1"/>
  <c r="AC372" i="1"/>
  <c r="AD372" i="1"/>
  <c r="AB454" i="1"/>
  <c r="AC536" i="1"/>
  <c r="AD536" i="1"/>
  <c r="AF536" i="1"/>
  <c r="U419" i="1"/>
  <c r="AB440" i="1"/>
  <c r="U510" i="1"/>
  <c r="AC436" i="1"/>
  <c r="AD436" i="1" s="1"/>
  <c r="U492" i="1"/>
  <c r="AC492" i="1"/>
  <c r="AD492" i="1"/>
  <c r="AB492" i="1"/>
  <c r="AC383" i="1"/>
  <c r="AD383" i="1"/>
  <c r="AC446" i="1"/>
  <c r="AD446" i="1"/>
  <c r="AF446" i="1"/>
  <c r="AG446" i="1" s="1"/>
  <c r="AH446" i="1" s="1"/>
  <c r="AB481" i="1"/>
  <c r="AC481" i="1"/>
  <c r="AD481" i="1"/>
  <c r="AC391" i="1"/>
  <c r="AD391" i="1"/>
  <c r="AC444" i="1"/>
  <c r="AD444" i="1" s="1"/>
  <c r="AB433" i="1"/>
  <c r="AC433" i="1"/>
  <c r="AD433" i="1" s="1"/>
  <c r="AF433" i="1" s="1"/>
  <c r="AB242" i="1"/>
  <c r="AC242" i="1"/>
  <c r="AD242" i="1"/>
  <c r="AC342" i="1"/>
  <c r="AD342" i="1" s="1"/>
  <c r="AF342" i="1" s="1"/>
  <c r="AC237" i="1"/>
  <c r="AD237" i="1" s="1"/>
  <c r="AF237" i="1" s="1"/>
  <c r="AB223" i="1"/>
  <c r="AC223" i="1"/>
  <c r="AD223" i="1" s="1"/>
  <c r="AC460" i="1"/>
  <c r="AD460" i="1" s="1"/>
  <c r="AC431" i="1"/>
  <c r="AD431" i="1"/>
  <c r="AF431" i="1" s="1"/>
  <c r="AB450" i="1"/>
  <c r="AC450" i="1"/>
  <c r="AD450" i="1"/>
  <c r="AF450" i="1" s="1"/>
  <c r="U450" i="1"/>
  <c r="U476" i="1"/>
  <c r="AB476" i="1"/>
  <c r="AC476" i="1"/>
  <c r="AD476" i="1" s="1"/>
  <c r="AF476" i="1" s="1"/>
  <c r="AG476" i="1" s="1"/>
  <c r="AH476" i="1" s="1"/>
  <c r="U429" i="1"/>
  <c r="AC221" i="1"/>
  <c r="AD221" i="1"/>
  <c r="AF221" i="1"/>
  <c r="AG221" i="1" s="1"/>
  <c r="AH221" i="1" s="1"/>
  <c r="AB347" i="1"/>
  <c r="AC347" i="1"/>
  <c r="AD347" i="1"/>
  <c r="AF347" i="1"/>
  <c r="AG347" i="1" s="1"/>
  <c r="AH347" i="1" s="1"/>
  <c r="AC272" i="1"/>
  <c r="AD272" i="1"/>
  <c r="AF272" i="1" s="1"/>
  <c r="AB366" i="1"/>
  <c r="AC366" i="1"/>
  <c r="AD366" i="1" s="1"/>
  <c r="AC514" i="1"/>
  <c r="AD514" i="1"/>
  <c r="U514" i="1"/>
  <c r="AB453" i="1"/>
  <c r="AC453" i="1"/>
  <c r="AD453" i="1" s="1"/>
  <c r="AF453" i="1"/>
  <c r="U453" i="1"/>
  <c r="AC379" i="1"/>
  <c r="AD379" i="1"/>
  <c r="AB387" i="1"/>
  <c r="AC387" i="1"/>
  <c r="AD387" i="1" s="1"/>
  <c r="AB378" i="1"/>
  <c r="AC378" i="1"/>
  <c r="AD378" i="1" s="1"/>
  <c r="AB435" i="1"/>
  <c r="AC435" i="1"/>
  <c r="AD435" i="1" s="1"/>
  <c r="AB445" i="1"/>
  <c r="AC570" i="1"/>
  <c r="AD570" i="1" s="1"/>
  <c r="U570" i="1"/>
  <c r="AB570" i="1"/>
  <c r="AB574" i="1"/>
  <c r="U574" i="1"/>
  <c r="AC574" i="1"/>
  <c r="AD574" i="1"/>
  <c r="AF574" i="1" s="1"/>
  <c r="AB536" i="1"/>
  <c r="AC580" i="1"/>
  <c r="AD580" i="1"/>
  <c r="AB580" i="1"/>
  <c r="U580" i="1"/>
  <c r="AB583" i="1"/>
  <c r="U583" i="1"/>
  <c r="U569" i="1"/>
  <c r="AC569" i="1"/>
  <c r="AD569" i="1"/>
  <c r="AB479" i="1"/>
  <c r="AC479" i="1"/>
  <c r="AD479" i="1" s="1"/>
  <c r="AF479" i="1" s="1"/>
  <c r="AB517" i="1"/>
  <c r="AF538" i="1"/>
  <c r="AG538" i="1" s="1"/>
  <c r="AH538" i="1" s="1"/>
  <c r="AB514" i="1"/>
  <c r="AC244" i="1"/>
  <c r="AD244" i="1" s="1"/>
  <c r="AF244" i="1" s="1"/>
  <c r="AB352" i="1"/>
  <c r="AC352" i="1"/>
  <c r="AD352" i="1" s="1"/>
  <c r="AF352" i="1"/>
  <c r="AG352" i="1" s="1"/>
  <c r="AH352" i="1" s="1"/>
  <c r="U406" i="1"/>
  <c r="U586" i="1"/>
  <c r="AC586" i="1"/>
  <c r="AD586" i="1"/>
  <c r="AF586" i="1" s="1"/>
  <c r="AG586" i="1" s="1"/>
  <c r="AH586" i="1" s="1"/>
  <c r="AB522" i="1"/>
  <c r="AC522" i="1"/>
  <c r="AD522" i="1" s="1"/>
  <c r="AC572" i="1"/>
  <c r="AD572" i="1"/>
  <c r="AF572" i="1"/>
  <c r="U581" i="1"/>
  <c r="AC581" i="1"/>
  <c r="AD581" i="1"/>
  <c r="AF545" i="1"/>
  <c r="AF557" i="1"/>
  <c r="AF481" i="1"/>
  <c r="AF551" i="1"/>
  <c r="AG551" i="1"/>
  <c r="AH551" i="1"/>
  <c r="U412" i="1"/>
  <c r="AB412" i="1"/>
  <c r="AB484" i="1"/>
  <c r="AC484" i="1"/>
  <c r="AD484" i="1" s="1"/>
  <c r="U484" i="1"/>
  <c r="U558" i="1"/>
  <c r="AC558" i="1"/>
  <c r="AD558" i="1"/>
  <c r="AB558" i="1"/>
  <c r="AC575" i="1"/>
  <c r="AD575" i="1" s="1"/>
  <c r="U575" i="1"/>
  <c r="AB575" i="1"/>
  <c r="AF531" i="1"/>
  <c r="AG531" i="1" s="1"/>
  <c r="AH531" i="1" s="1"/>
  <c r="U497" i="1"/>
  <c r="AF547" i="1"/>
  <c r="AG547" i="1" s="1"/>
  <c r="AH547" i="1" s="1"/>
  <c r="AG584" i="1"/>
  <c r="AH584" i="1" s="1"/>
  <c r="AB559" i="1"/>
  <c r="U559" i="1"/>
  <c r="AC559" i="1"/>
  <c r="AD559" i="1" s="1"/>
  <c r="AF582" i="1"/>
  <c r="AH582" i="1"/>
  <c r="AF520" i="1"/>
  <c r="AG520" i="1" s="1"/>
  <c r="AH520" i="1" s="1"/>
  <c r="AB472" i="1"/>
  <c r="AC472" i="1"/>
  <c r="AD472" i="1"/>
  <c r="U472" i="1"/>
  <c r="U490" i="1"/>
  <c r="AC490" i="1"/>
  <c r="AD490" i="1"/>
  <c r="U567" i="1"/>
  <c r="AC567" i="1"/>
  <c r="AD567" i="1" s="1"/>
  <c r="AB567" i="1"/>
  <c r="AF552" i="1"/>
  <c r="AG552" i="1" s="1"/>
  <c r="AH552" i="1"/>
  <c r="AB578" i="1"/>
  <c r="AC578" i="1"/>
  <c r="AD578" i="1" s="1"/>
  <c r="AF578" i="1" s="1"/>
  <c r="U578" i="1"/>
  <c r="AF549" i="1"/>
  <c r="U462" i="1"/>
  <c r="AC462" i="1"/>
  <c r="AD462" i="1"/>
  <c r="AG462" i="1"/>
  <c r="AH462" i="1" s="1"/>
  <c r="AC370" i="1"/>
  <c r="AD370" i="1"/>
  <c r="AF370" i="1" s="1"/>
  <c r="AC245" i="1"/>
  <c r="AD245" i="1" s="1"/>
  <c r="AB290" i="1"/>
  <c r="AC290" i="1"/>
  <c r="AD290" i="1" s="1"/>
  <c r="AF290" i="1" s="1"/>
  <c r="U513" i="1"/>
  <c r="AG513" i="1" s="1"/>
  <c r="AH513" i="1" s="1"/>
  <c r="AC513" i="1"/>
  <c r="AD513" i="1" s="1"/>
  <c r="AB519" i="1"/>
  <c r="AC519" i="1"/>
  <c r="AD519" i="1"/>
  <c r="AF550" i="1"/>
  <c r="AG550" i="1"/>
  <c r="AH550" i="1"/>
  <c r="U539" i="1"/>
  <c r="AB539" i="1"/>
  <c r="AC539" i="1"/>
  <c r="AD539" i="1" s="1"/>
  <c r="AF539" i="1" s="1"/>
  <c r="U560" i="1"/>
  <c r="AC560" i="1"/>
  <c r="AD560" i="1" s="1"/>
  <c r="AG560" i="1" s="1"/>
  <c r="AH560" i="1" s="1"/>
  <c r="AF563" i="1"/>
  <c r="AG563" i="1"/>
  <c r="AH563" i="1" s="1"/>
  <c r="AF554" i="1"/>
  <c r="AG554" i="1"/>
  <c r="AH554" i="1" s="1"/>
  <c r="AC573" i="1"/>
  <c r="AD573" i="1"/>
  <c r="AF544" i="1"/>
  <c r="AG544" i="1" s="1"/>
  <c r="AH544" i="1" s="1"/>
  <c r="AB241" i="1"/>
  <c r="AF241" i="1"/>
  <c r="U376" i="1"/>
  <c r="U409" i="1"/>
  <c r="AB409" i="1"/>
  <c r="AC409" i="1"/>
  <c r="AD409" i="1" s="1"/>
  <c r="AC515" i="1"/>
  <c r="AD515" i="1" s="1"/>
  <c r="U537" i="1"/>
  <c r="AC537" i="1"/>
  <c r="AD537" i="1"/>
  <c r="AF537" i="1" s="1"/>
  <c r="AF534" i="1"/>
  <c r="AB560" i="1"/>
  <c r="AB461" i="1"/>
  <c r="AD239" i="1"/>
  <c r="AF239" i="1"/>
  <c r="AC234" i="1"/>
  <c r="AD234" i="1"/>
  <c r="AF234" i="1" s="1"/>
  <c r="AC305" i="1"/>
  <c r="AD305" i="1" s="1"/>
  <c r="AC376" i="1"/>
  <c r="AD376" i="1" s="1"/>
  <c r="AB338" i="1"/>
  <c r="AC338" i="1"/>
  <c r="AD338" i="1" s="1"/>
  <c r="AB313" i="1"/>
  <c r="AB246" i="1"/>
  <c r="AC246" i="1"/>
  <c r="AD246" i="1"/>
  <c r="AC257" i="1"/>
  <c r="AD257" i="1"/>
  <c r="AF257" i="1" s="1"/>
  <c r="U245" i="1"/>
  <c r="AC329" i="1"/>
  <c r="AD329" i="1"/>
  <c r="AB210" i="1"/>
  <c r="AC210" i="1"/>
  <c r="AD210" i="1"/>
  <c r="AB353" i="1"/>
  <c r="AB337" i="1"/>
  <c r="AC337" i="1"/>
  <c r="AD337" i="1"/>
  <c r="AC367" i="1"/>
  <c r="AD367" i="1" s="1"/>
  <c r="AB230" i="1"/>
  <c r="AC230" i="1"/>
  <c r="AD230" i="1" s="1"/>
  <c r="AF230" i="1" s="1"/>
  <c r="AC374" i="1"/>
  <c r="AD374" i="1" s="1"/>
  <c r="AC386" i="1"/>
  <c r="AD386" i="1"/>
  <c r="AF386" i="1" s="1"/>
  <c r="U392" i="1"/>
  <c r="AC225" i="1"/>
  <c r="AD225" i="1"/>
  <c r="AF225" i="1" s="1"/>
  <c r="AB346" i="1"/>
  <c r="AB350" i="1"/>
  <c r="AC350" i="1"/>
  <c r="AD350" i="1"/>
  <c r="AF350" i="1" s="1"/>
  <c r="AC402" i="1"/>
  <c r="AD402" i="1" s="1"/>
  <c r="AF402" i="1"/>
  <c r="AG402" i="1" s="1"/>
  <c r="AH402" i="1" s="1"/>
  <c r="U402" i="1"/>
  <c r="AC214" i="1"/>
  <c r="AD214" i="1" s="1"/>
  <c r="U214" i="1"/>
  <c r="AC395" i="1"/>
  <c r="AD395" i="1" s="1"/>
  <c r="AC282" i="1"/>
  <c r="AD282" i="1"/>
  <c r="AD325" i="1"/>
  <c r="AF325" i="1"/>
  <c r="AB271" i="1"/>
  <c r="AC271" i="1"/>
  <c r="AD271" i="1" s="1"/>
  <c r="U367" i="1"/>
  <c r="AC279" i="1"/>
  <c r="AD279" i="1" s="1"/>
  <c r="AF279" i="1" s="1"/>
  <c r="AC238" i="1"/>
  <c r="AD238" i="1"/>
  <c r="U407" i="1"/>
  <c r="AB399" i="1"/>
  <c r="AG393" i="1"/>
  <c r="AH393" i="1" s="1"/>
  <c r="AC226" i="1"/>
  <c r="AD226" i="1"/>
  <c r="U352" i="1"/>
  <c r="AB263" i="1"/>
  <c r="AB403" i="1"/>
  <c r="AG298" i="1"/>
  <c r="AH298" i="1" s="1"/>
  <c r="AB302" i="1"/>
  <c r="AC302" i="1"/>
  <c r="AD302" i="1"/>
  <c r="AF302" i="1"/>
  <c r="U319" i="1"/>
  <c r="U275" i="1"/>
  <c r="AC275" i="1"/>
  <c r="AD275" i="1" s="1"/>
  <c r="U359" i="1"/>
  <c r="U377" i="1"/>
  <c r="AB377" i="1"/>
  <c r="AC377" i="1"/>
  <c r="AD377" i="1" s="1"/>
  <c r="AG377" i="1"/>
  <c r="AH377" i="1"/>
  <c r="U385" i="1"/>
  <c r="AB211" i="1"/>
  <c r="U349" i="1"/>
  <c r="U371" i="1"/>
  <c r="AB371" i="1"/>
  <c r="AD371" i="1"/>
  <c r="AF371" i="1"/>
  <c r="AG371" i="1"/>
  <c r="AH371" i="1"/>
  <c r="U271" i="1"/>
  <c r="U253" i="1"/>
  <c r="AB253" i="1"/>
  <c r="AD253" i="1"/>
  <c r="AC349" i="1"/>
  <c r="AD349" i="1"/>
  <c r="U382" i="1"/>
  <c r="U362" i="1"/>
  <c r="AB362" i="1"/>
  <c r="AC362" i="1"/>
  <c r="AD362" i="1" s="1"/>
  <c r="AC281" i="1"/>
  <c r="AD281" i="1"/>
  <c r="AF281" i="1"/>
  <c r="AG281" i="1"/>
  <c r="AH281" i="1" s="1"/>
  <c r="U232" i="1"/>
  <c r="AB232" i="1"/>
  <c r="AC232" i="1"/>
  <c r="AD232" i="1"/>
  <c r="AF232" i="1" s="1"/>
  <c r="AB355" i="1"/>
  <c r="AB326" i="1"/>
  <c r="AB380" i="1"/>
  <c r="AC384" i="1"/>
  <c r="AD384" i="1" s="1"/>
  <c r="U384" i="1"/>
  <c r="AF242" i="1"/>
  <c r="U316" i="1"/>
  <c r="AF356" i="1"/>
  <c r="U323" i="1"/>
  <c r="AB323" i="1"/>
  <c r="AC323" i="1"/>
  <c r="AD323" i="1" s="1"/>
  <c r="AF305" i="1"/>
  <c r="U222" i="1"/>
  <c r="AB222" i="1"/>
  <c r="AC222" i="1"/>
  <c r="AD222" i="1" s="1"/>
  <c r="AF222" i="1" s="1"/>
  <c r="AG222" i="1"/>
  <c r="AH222" i="1" s="1"/>
  <c r="U312" i="1"/>
  <c r="AB312" i="1"/>
  <c r="AC312" i="1"/>
  <c r="AD312" i="1" s="1"/>
  <c r="AC296" i="1"/>
  <c r="AD296" i="1"/>
  <c r="U296" i="1"/>
  <c r="U200" i="1"/>
  <c r="U278" i="1"/>
  <c r="AC278" i="1"/>
  <c r="AD278" i="1" s="1"/>
  <c r="AF278" i="1" s="1"/>
  <c r="U286" i="1"/>
  <c r="AC286" i="1"/>
  <c r="AD286" i="1"/>
  <c r="AF286" i="1" s="1"/>
  <c r="AF301" i="1"/>
  <c r="AC309" i="1"/>
  <c r="AD309" i="1" s="1"/>
  <c r="U309" i="1"/>
  <c r="AC313" i="1"/>
  <c r="AD313" i="1" s="1"/>
  <c r="AF313" i="1"/>
  <c r="U313" i="1"/>
  <c r="U284" i="1"/>
  <c r="AC284" i="1"/>
  <c r="AD284" i="1" s="1"/>
  <c r="AF284" i="1" s="1"/>
  <c r="U291" i="1"/>
  <c r="AC291" i="1"/>
  <c r="AD291" i="1"/>
  <c r="U260" i="1"/>
  <c r="AC260" i="1"/>
  <c r="AD260" i="1" s="1"/>
  <c r="U283" i="1"/>
  <c r="AC283" i="1"/>
  <c r="AD283" i="1"/>
  <c r="AG283" i="1" s="1"/>
  <c r="AH283" i="1" s="1"/>
  <c r="AC343" i="1"/>
  <c r="AD343" i="1"/>
  <c r="AB262" i="1"/>
  <c r="AB295" i="1"/>
  <c r="AC295" i="1"/>
  <c r="AD295" i="1"/>
  <c r="AF295" i="1" s="1"/>
  <c r="U295" i="1"/>
  <c r="AG295" i="1" s="1"/>
  <c r="AH295" i="1" s="1"/>
  <c r="U327" i="1"/>
  <c r="AG327" i="1" s="1"/>
  <c r="AH327" i="1" s="1"/>
  <c r="AB331" i="1"/>
  <c r="AC331" i="1"/>
  <c r="AD331" i="1" s="1"/>
  <c r="U328" i="1"/>
  <c r="AC328" i="1"/>
  <c r="AD328" i="1"/>
  <c r="AF328" i="1" s="1"/>
  <c r="U336" i="1"/>
  <c r="AD336" i="1"/>
  <c r="U348" i="1"/>
  <c r="AB348" i="1"/>
  <c r="AC348" i="1"/>
  <c r="AD348" i="1"/>
  <c r="AF348" i="1" s="1"/>
  <c r="U235" i="1"/>
  <c r="AB235" i="1"/>
  <c r="AC235" i="1"/>
  <c r="AD235" i="1"/>
  <c r="AF235" i="1"/>
  <c r="AG235" i="1" s="1"/>
  <c r="AH235" i="1" s="1"/>
  <c r="AC332" i="1"/>
  <c r="AD332" i="1" s="1"/>
  <c r="AF332" i="1" s="1"/>
  <c r="U332" i="1"/>
  <c r="U219" i="1"/>
  <c r="AB219" i="1"/>
  <c r="AC219" i="1"/>
  <c r="AD219" i="1"/>
  <c r="AF219" i="1" s="1"/>
  <c r="AB265" i="1"/>
  <c r="AC265" i="1"/>
  <c r="AD265" i="1" s="1"/>
  <c r="AF265" i="1" s="1"/>
  <c r="AG265" i="1" s="1"/>
  <c r="AH265" i="1" s="1"/>
  <c r="AC306" i="1"/>
  <c r="AD306" i="1"/>
  <c r="U306" i="1"/>
  <c r="AB293" i="1"/>
  <c r="AC293" i="1"/>
  <c r="AD293" i="1"/>
  <c r="U293" i="1"/>
  <c r="AB304" i="1"/>
  <c r="AC304" i="1"/>
  <c r="AD304" i="1" s="1"/>
  <c r="AH401" i="1"/>
  <c r="AF443" i="1"/>
  <c r="AG443" i="1"/>
  <c r="AH443" i="1" s="1"/>
  <c r="AF569" i="1"/>
  <c r="AG569" i="1"/>
  <c r="AH569" i="1"/>
  <c r="AG574" i="1"/>
  <c r="AH574" i="1" s="1"/>
  <c r="AF580" i="1"/>
  <c r="AG580" i="1"/>
  <c r="AH580" i="1"/>
  <c r="AF514" i="1"/>
  <c r="AG514" i="1" s="1"/>
  <c r="AH514" i="1" s="1"/>
  <c r="AF583" i="1"/>
  <c r="AG583" i="1" s="1"/>
  <c r="AH583" i="1" s="1"/>
  <c r="AF472" i="1"/>
  <c r="AG539" i="1"/>
  <c r="AH539" i="1"/>
  <c r="AF515" i="1"/>
  <c r="AG515" i="1"/>
  <c r="AH515" i="1" s="1"/>
  <c r="AF513" i="1"/>
  <c r="AF484" i="1"/>
  <c r="AG412" i="1"/>
  <c r="AH412" i="1" s="1"/>
  <c r="AF409" i="1"/>
  <c r="AG409" i="1" s="1"/>
  <c r="AH409" i="1" s="1"/>
  <c r="AF559" i="1"/>
  <c r="AG559" i="1"/>
  <c r="AH559" i="1" s="1"/>
  <c r="AF575" i="1"/>
  <c r="AF560" i="1"/>
  <c r="AF462" i="1"/>
  <c r="AF573" i="1"/>
  <c r="AG578" i="1"/>
  <c r="AH578" i="1"/>
  <c r="AF558" i="1"/>
  <c r="AG558" i="1" s="1"/>
  <c r="AH558" i="1"/>
  <c r="AF362" i="1"/>
  <c r="AF377" i="1"/>
  <c r="AF253" i="1"/>
  <c r="AF283" i="1"/>
  <c r="AF291" i="1"/>
  <c r="AG291" i="1"/>
  <c r="AH291" i="1"/>
  <c r="AF331" i="1"/>
  <c r="AF309" i="1"/>
  <c r="V144" i="1"/>
  <c r="V48" i="1"/>
  <c r="V183" i="1"/>
  <c r="T183" i="1"/>
  <c r="U183" i="1"/>
  <c r="V180" i="1"/>
  <c r="V176" i="1"/>
  <c r="AC204" i="1"/>
  <c r="AD204" i="1" s="1"/>
  <c r="T178" i="1"/>
  <c r="AB204" i="1"/>
  <c r="T203" i="1"/>
  <c r="U203" i="1" s="1"/>
  <c r="AB205" i="1"/>
  <c r="AC197" i="1"/>
  <c r="AD197" i="1" s="1"/>
  <c r="AF197" i="1" s="1"/>
  <c r="T208" i="1"/>
  <c r="U208" i="1" s="1"/>
  <c r="R208" i="1"/>
  <c r="S208" i="1"/>
  <c r="AA203" i="1"/>
  <c r="AB203" i="1" s="1"/>
  <c r="R202" i="1"/>
  <c r="S202" i="1" s="1"/>
  <c r="R200" i="1"/>
  <c r="S200" i="1" s="1"/>
  <c r="AA185" i="1"/>
  <c r="R199" i="1"/>
  <c r="S199" i="1"/>
  <c r="AB198" i="1"/>
  <c r="AC198" i="1"/>
  <c r="AD198" i="1" s="1"/>
  <c r="AF198" i="1"/>
  <c r="R197" i="1"/>
  <c r="S197" i="1"/>
  <c r="AA193" i="1"/>
  <c r="AB193" i="1" s="1"/>
  <c r="T192" i="1"/>
  <c r="AB192" i="1" s="1"/>
  <c r="R190" i="1"/>
  <c r="S190" i="1"/>
  <c r="AF319" i="1"/>
  <c r="AF351" i="1"/>
  <c r="AH351" i="1"/>
  <c r="AF456" i="1"/>
  <c r="AG456" i="1" s="1"/>
  <c r="AH456" i="1" s="1"/>
  <c r="AG328" i="1"/>
  <c r="AH328" i="1"/>
  <c r="AF294" i="1"/>
  <c r="AG294" i="1"/>
  <c r="AH294" i="1" s="1"/>
  <c r="AG481" i="1"/>
  <c r="AH481" i="1"/>
  <c r="AB255" i="1"/>
  <c r="U255" i="1"/>
  <c r="U358" i="1"/>
  <c r="AC358" i="1"/>
  <c r="AD358" i="1" s="1"/>
  <c r="U314" i="1"/>
  <c r="AB314" i="1"/>
  <c r="U252" i="1"/>
  <c r="AB252" i="1"/>
  <c r="AB430" i="1"/>
  <c r="U430" i="1"/>
  <c r="AG406" i="1"/>
  <c r="AH406" i="1"/>
  <c r="U289" i="1"/>
  <c r="AC330" i="1"/>
  <c r="AD330" i="1" s="1"/>
  <c r="AB319" i="1"/>
  <c r="U344" i="1"/>
  <c r="AB330" i="1"/>
  <c r="AB416" i="1"/>
  <c r="AG460" i="1"/>
  <c r="AH460" i="1"/>
  <c r="U248" i="1"/>
  <c r="AC248" i="1"/>
  <c r="AD248" i="1"/>
  <c r="T320" i="1"/>
  <c r="U303" i="1"/>
  <c r="U258" i="1"/>
  <c r="AC258" i="1"/>
  <c r="AD258" i="1"/>
  <c r="AC269" i="1"/>
  <c r="AD269" i="1"/>
  <c r="AC297" i="1"/>
  <c r="AD297" i="1" s="1"/>
  <c r="U311" i="1"/>
  <c r="AC311" i="1"/>
  <c r="AD311" i="1"/>
  <c r="AB385" i="1"/>
  <c r="AC380" i="1"/>
  <c r="AD380" i="1" s="1"/>
  <c r="U380" i="1"/>
  <c r="T390" i="1"/>
  <c r="U270" i="1"/>
  <c r="U249" i="1"/>
  <c r="AB249" i="1"/>
  <c r="U277" i="1"/>
  <c r="AB277" i="1"/>
  <c r="U244" i="1"/>
  <c r="AB244" i="1"/>
  <c r="AC353" i="1"/>
  <c r="AD353" i="1"/>
  <c r="AF353" i="1" s="1"/>
  <c r="AG353" i="1" s="1"/>
  <c r="AH353" i="1" s="1"/>
  <c r="U353" i="1"/>
  <c r="AC403" i="1"/>
  <c r="AD403" i="1"/>
  <c r="U403" i="1"/>
  <c r="U399" i="1"/>
  <c r="AC399" i="1"/>
  <c r="AD399" i="1" s="1"/>
  <c r="AF399" i="1" s="1"/>
  <c r="U374" i="1"/>
  <c r="AB374" i="1"/>
  <c r="U394" i="1"/>
  <c r="U193" i="1"/>
  <c r="U216" i="1"/>
  <c r="AC498" i="1"/>
  <c r="AD498" i="1"/>
  <c r="U498" i="1"/>
  <c r="AB498" i="1"/>
  <c r="AC511" i="1"/>
  <c r="AD511" i="1"/>
  <c r="AF511" i="1" s="1"/>
  <c r="AG511" i="1" s="1"/>
  <c r="AH511" i="1" s="1"/>
  <c r="AB511" i="1"/>
  <c r="U413" i="1"/>
  <c r="AB413" i="1"/>
  <c r="AC502" i="1"/>
  <c r="AD502" i="1"/>
  <c r="AF502" i="1" s="1"/>
  <c r="U502" i="1"/>
  <c r="AB502" i="1"/>
  <c r="U503" i="1"/>
  <c r="V398" i="1"/>
  <c r="T398" i="1"/>
  <c r="T397" i="1"/>
  <c r="AB397" i="1"/>
  <c r="U375" i="1"/>
  <c r="AC375" i="1"/>
  <c r="AD375" i="1" s="1"/>
  <c r="AF375" i="1" s="1"/>
  <c r="V369" i="1"/>
  <c r="T369" i="1"/>
  <c r="T364" i="1"/>
  <c r="V364" i="1"/>
  <c r="T363" i="1"/>
  <c r="AB363" i="1" s="1"/>
  <c r="T361" i="1"/>
  <c r="AB361" i="1" s="1"/>
  <c r="T318" i="1"/>
  <c r="AB318" i="1"/>
  <c r="V213" i="1"/>
  <c r="T213" i="1"/>
  <c r="AC213" i="1" s="1"/>
  <c r="AE206" i="1"/>
  <c r="AA206" i="1"/>
  <c r="AE201" i="1"/>
  <c r="AF201" i="1" s="1"/>
  <c r="AA201" i="1"/>
  <c r="AB201" i="1"/>
  <c r="AC201" i="1"/>
  <c r="AD201" i="1"/>
  <c r="AE199" i="1"/>
  <c r="AA199" i="1"/>
  <c r="AB199" i="1"/>
  <c r="AC199" i="1"/>
  <c r="AD199" i="1"/>
  <c r="AC192" i="1"/>
  <c r="AD192" i="1" s="1"/>
  <c r="AA186" i="1"/>
  <c r="AG450" i="1"/>
  <c r="AH450" i="1" s="1"/>
  <c r="AG229" i="1"/>
  <c r="AH229" i="1"/>
  <c r="AB248" i="1"/>
  <c r="AF223" i="1"/>
  <c r="AG223" i="1"/>
  <c r="AH223" i="1"/>
  <c r="AB269" i="1"/>
  <c r="AC382" i="1"/>
  <c r="AD382" i="1"/>
  <c r="AF382" i="1" s="1"/>
  <c r="AC385" i="1"/>
  <c r="AD385" i="1"/>
  <c r="AG302" i="1"/>
  <c r="AH302" i="1" s="1"/>
  <c r="AC407" i="1"/>
  <c r="AD407" i="1" s="1"/>
  <c r="AF238" i="1"/>
  <c r="AG325" i="1"/>
  <c r="AH325" i="1"/>
  <c r="AB311" i="1"/>
  <c r="AG350" i="1"/>
  <c r="AH350" i="1"/>
  <c r="AC277" i="1"/>
  <c r="AD277" i="1"/>
  <c r="AG230" i="1"/>
  <c r="AH230" i="1" s="1"/>
  <c r="AB340" i="1"/>
  <c r="AF246" i="1"/>
  <c r="AG246" i="1"/>
  <c r="AH246" i="1"/>
  <c r="AG239" i="1"/>
  <c r="AH239" i="1" s="1"/>
  <c r="AG480" i="1"/>
  <c r="AH480" i="1"/>
  <c r="AG370" i="1"/>
  <c r="AH370" i="1" s="1"/>
  <c r="AC497" i="1"/>
  <c r="AD497" i="1"/>
  <c r="AC432" i="1"/>
  <c r="AD432" i="1"/>
  <c r="AC430" i="1"/>
  <c r="AD430" i="1" s="1"/>
  <c r="AF366" i="1"/>
  <c r="AG242" i="1"/>
  <c r="AH242" i="1"/>
  <c r="AC394" i="1"/>
  <c r="AD394" i="1" s="1"/>
  <c r="AG440" i="1"/>
  <c r="AH440" i="1" s="1"/>
  <c r="AC413" i="1"/>
  <c r="AD413" i="1"/>
  <c r="AF413" i="1" s="1"/>
  <c r="AC389" i="1"/>
  <c r="AD389" i="1"/>
  <c r="AF389" i="1" s="1"/>
  <c r="AF236" i="1"/>
  <c r="AG236" i="1"/>
  <c r="AH236" i="1"/>
  <c r="AC252" i="1"/>
  <c r="AD252" i="1" s="1"/>
  <c r="T321" i="1"/>
  <c r="U334" i="1"/>
  <c r="AC334" i="1"/>
  <c r="AD334" i="1" s="1"/>
  <c r="AB392" i="1"/>
  <c r="AC392" i="1"/>
  <c r="AD392" i="1" s="1"/>
  <c r="U372" i="1"/>
  <c r="AB372" i="1"/>
  <c r="AC461" i="1"/>
  <c r="AD461" i="1"/>
  <c r="AG461" i="1" s="1"/>
  <c r="AH461" i="1" s="1"/>
  <c r="U461" i="1"/>
  <c r="T505" i="1"/>
  <c r="V505" i="1"/>
  <c r="U488" i="1"/>
  <c r="AC488" i="1"/>
  <c r="AD488" i="1" s="1"/>
  <c r="V483" i="1"/>
  <c r="T483" i="1"/>
  <c r="T482" i="1"/>
  <c r="AC482" i="1" s="1"/>
  <c r="AD482" i="1" s="1"/>
  <c r="AB482" i="1"/>
  <c r="V474" i="1"/>
  <c r="T474" i="1"/>
  <c r="V470" i="1"/>
  <c r="T470" i="1"/>
  <c r="T469" i="1"/>
  <c r="V459" i="1"/>
  <c r="T459" i="1"/>
  <c r="AB458" i="1"/>
  <c r="AB449" i="1"/>
  <c r="U421" i="1"/>
  <c r="AC421" i="1"/>
  <c r="AD421" i="1"/>
  <c r="AG244" i="1"/>
  <c r="AH244" i="1"/>
  <c r="AH437" i="1"/>
  <c r="U300" i="1"/>
  <c r="AC300" i="1"/>
  <c r="AD300" i="1"/>
  <c r="AC211" i="1"/>
  <c r="AD211" i="1" s="1"/>
  <c r="U211" i="1"/>
  <c r="AC317" i="1"/>
  <c r="AD317" i="1"/>
  <c r="U317" i="1"/>
  <c r="U351" i="1"/>
  <c r="AG351" i="1" s="1"/>
  <c r="AB351" i="1"/>
  <c r="AB294" i="1"/>
  <c r="U294" i="1"/>
  <c r="U339" i="1"/>
  <c r="AG339" i="1" s="1"/>
  <c r="AC339" i="1"/>
  <c r="AD339" i="1"/>
  <c r="AB518" i="1"/>
  <c r="AC518" i="1"/>
  <c r="AD518" i="1"/>
  <c r="U485" i="1"/>
  <c r="AG485" i="1"/>
  <c r="AH485" i="1" s="1"/>
  <c r="AB485" i="1"/>
  <c r="U456" i="1"/>
  <c r="AB456" i="1"/>
  <c r="AC416" i="1"/>
  <c r="AD416" i="1"/>
  <c r="U416" i="1"/>
  <c r="AB389" i="1"/>
  <c r="V365" i="1"/>
  <c r="T365" i="1"/>
  <c r="V341" i="1"/>
  <c r="T341" i="1"/>
  <c r="U340" i="1"/>
  <c r="AC340" i="1"/>
  <c r="AD340" i="1"/>
  <c r="T218" i="1"/>
  <c r="U218" i="1" s="1"/>
  <c r="V212" i="1"/>
  <c r="T212" i="1"/>
  <c r="AE202" i="1"/>
  <c r="AA202" i="1"/>
  <c r="AB202" i="1"/>
  <c r="AC202" i="1"/>
  <c r="AD202" i="1"/>
  <c r="AF202" i="1" s="1"/>
  <c r="AE200" i="1"/>
  <c r="AA200" i="1"/>
  <c r="AB200" i="1" s="1"/>
  <c r="AC200" i="1"/>
  <c r="AD200" i="1" s="1"/>
  <c r="AF200" i="1" s="1"/>
  <c r="V196" i="1"/>
  <c r="T196" i="1"/>
  <c r="AB195" i="1"/>
  <c r="AC195" i="1"/>
  <c r="AD195" i="1"/>
  <c r="AC327" i="1"/>
  <c r="AD327" i="1"/>
  <c r="AB300" i="1"/>
  <c r="AC289" i="1"/>
  <c r="AD289" i="1" s="1"/>
  <c r="AC255" i="1"/>
  <c r="AD255" i="1" s="1"/>
  <c r="AF255" i="1" s="1"/>
  <c r="AB358" i="1"/>
  <c r="AC359" i="1"/>
  <c r="AD359" i="1"/>
  <c r="AB297" i="1"/>
  <c r="AF226" i="1"/>
  <c r="AC249" i="1"/>
  <c r="AD249" i="1"/>
  <c r="AB325" i="1"/>
  <c r="U395" i="1"/>
  <c r="AG386" i="1"/>
  <c r="AH386" i="1" s="1"/>
  <c r="AF210" i="1"/>
  <c r="AG210" i="1" s="1"/>
  <c r="AH210" i="1" s="1"/>
  <c r="AG305" i="1"/>
  <c r="AH305" i="1" s="1"/>
  <c r="AB239" i="1"/>
  <c r="AC314" i="1"/>
  <c r="AD314" i="1"/>
  <c r="AG479" i="1"/>
  <c r="AH479" i="1"/>
  <c r="U199" i="1"/>
  <c r="AG272" i="1"/>
  <c r="AH272" i="1"/>
  <c r="AC429" i="1"/>
  <c r="AD429" i="1"/>
  <c r="AG431" i="1"/>
  <c r="AH431" i="1" s="1"/>
  <c r="AF460" i="1"/>
  <c r="AC510" i="1"/>
  <c r="AD510" i="1" s="1"/>
  <c r="AC193" i="1"/>
  <c r="AD193" i="1"/>
  <c r="AC458" i="1"/>
  <c r="AD458" i="1"/>
  <c r="AF458" i="1" s="1"/>
  <c r="AF285" i="1"/>
  <c r="AG285" i="1" s="1"/>
  <c r="AH285" i="1"/>
  <c r="AG438" i="1"/>
  <c r="AH438" i="1"/>
  <c r="AG439" i="1"/>
  <c r="AH439" i="1"/>
  <c r="AF274" i="1"/>
  <c r="AG274" i="1"/>
  <c r="AH274" i="1" s="1"/>
  <c r="AF207" i="1"/>
  <c r="AB336" i="1"/>
  <c r="AB283" i="1"/>
  <c r="AC335" i="1"/>
  <c r="AD335" i="1"/>
  <c r="U335" i="1"/>
  <c r="V148" i="1"/>
  <c r="AC262" i="1"/>
  <c r="AD262" i="1"/>
  <c r="U262" i="1"/>
  <c r="T220" i="1"/>
  <c r="U220" i="1" s="1"/>
  <c r="AB238" i="1"/>
  <c r="U238" i="1"/>
  <c r="AG238" i="1" s="1"/>
  <c r="AH238" i="1" s="1"/>
  <c r="AB329" i="1"/>
  <c r="U329" i="1"/>
  <c r="AG256" i="1"/>
  <c r="AH256" i="1"/>
  <c r="AC355" i="1"/>
  <c r="AD355" i="1"/>
  <c r="U355" i="1"/>
  <c r="U299" i="1"/>
  <c r="AC299" i="1"/>
  <c r="AD299" i="1"/>
  <c r="U231" i="1"/>
  <c r="AC231" i="1"/>
  <c r="AD231" i="1" s="1"/>
  <c r="AF231" i="1" s="1"/>
  <c r="U263" i="1"/>
  <c r="AC263" i="1"/>
  <c r="AD263" i="1"/>
  <c r="U307" i="1"/>
  <c r="AC307" i="1"/>
  <c r="AD307" i="1" s="1"/>
  <c r="U226" i="1"/>
  <c r="AB226" i="1"/>
  <c r="U346" i="1"/>
  <c r="AC346" i="1"/>
  <c r="AD346" i="1"/>
  <c r="AF346" i="1" s="1"/>
  <c r="T322" i="1"/>
  <c r="U287" i="1"/>
  <c r="AC287" i="1"/>
  <c r="AD287" i="1"/>
  <c r="U342" i="1"/>
  <c r="AG342" i="1"/>
  <c r="AH342" i="1"/>
  <c r="AB342" i="1"/>
  <c r="U308" i="1"/>
  <c r="AG308" i="1" s="1"/>
  <c r="AH308" i="1" s="1"/>
  <c r="AB308" i="1"/>
  <c r="U236" i="1"/>
  <c r="AB236" i="1"/>
  <c r="AB451" i="1"/>
  <c r="U445" i="1"/>
  <c r="AC445" i="1"/>
  <c r="AD445" i="1" s="1"/>
  <c r="U518" i="1"/>
  <c r="T417" i="1"/>
  <c r="U496" i="1"/>
  <c r="AC496" i="1"/>
  <c r="AD496" i="1"/>
  <c r="U475" i="1"/>
  <c r="AG475" i="1"/>
  <c r="AH475" i="1"/>
  <c r="AB475" i="1"/>
  <c r="U428" i="1"/>
  <c r="AC428" i="1"/>
  <c r="AD428" i="1" s="1"/>
  <c r="AC517" i="1"/>
  <c r="AD517" i="1"/>
  <c r="U517" i="1"/>
  <c r="T512" i="1"/>
  <c r="AC512" i="1" s="1"/>
  <c r="AD512" i="1" s="1"/>
  <c r="V512" i="1"/>
  <c r="T507" i="1"/>
  <c r="V507" i="1"/>
  <c r="V500" i="1"/>
  <c r="T500" i="1"/>
  <c r="U500" i="1" s="1"/>
  <c r="AC499" i="1"/>
  <c r="AD499" i="1"/>
  <c r="AF499" i="1" s="1"/>
  <c r="U499" i="1"/>
  <c r="AG499" i="1" s="1"/>
  <c r="AH499" i="1" s="1"/>
  <c r="V494" i="1"/>
  <c r="T494" i="1"/>
  <c r="T473" i="1"/>
  <c r="AC473" i="1" s="1"/>
  <c r="AD473" i="1" s="1"/>
  <c r="V473" i="1"/>
  <c r="V471" i="1"/>
  <c r="T471" i="1"/>
  <c r="AB471" i="1" s="1"/>
  <c r="V455" i="1"/>
  <c r="T455" i="1"/>
  <c r="U454" i="1"/>
  <c r="AC454" i="1"/>
  <c r="AD454" i="1"/>
  <c r="U427" i="1"/>
  <c r="AC427" i="1"/>
  <c r="AD427" i="1"/>
  <c r="AB427" i="1"/>
  <c r="V426" i="1"/>
  <c r="T426" i="1"/>
  <c r="U423" i="1"/>
  <c r="AC423" i="1"/>
  <c r="AD423" i="1"/>
  <c r="AF423" i="1" s="1"/>
  <c r="U422" i="1"/>
  <c r="AB422" i="1"/>
  <c r="AC422" i="1"/>
  <c r="AD422" i="1"/>
  <c r="V420" i="1"/>
  <c r="T420" i="1"/>
  <c r="U420" i="1" s="1"/>
  <c r="AB419" i="1"/>
  <c r="U418" i="1"/>
  <c r="AC418" i="1"/>
  <c r="AD418" i="1"/>
  <c r="U489" i="1"/>
  <c r="AC489" i="1"/>
  <c r="AD489" i="1" s="1"/>
  <c r="AF489" i="1" s="1"/>
  <c r="AB516" i="1"/>
  <c r="U405" i="1"/>
  <c r="AC405" i="1"/>
  <c r="AD405" i="1"/>
  <c r="AB373" i="1"/>
  <c r="V504" i="1"/>
  <c r="T504" i="1"/>
  <c r="V501" i="1"/>
  <c r="T501" i="1"/>
  <c r="AC501" i="1" s="1"/>
  <c r="AD501" i="1" s="1"/>
  <c r="U466" i="1"/>
  <c r="AC466" i="1"/>
  <c r="AD466" i="1"/>
  <c r="U463" i="1"/>
  <c r="AC463" i="1"/>
  <c r="AD463" i="1" s="1"/>
  <c r="V415" i="1"/>
  <c r="T415" i="1"/>
  <c r="V400" i="1"/>
  <c r="T400" i="1"/>
  <c r="AB400" i="1" s="1"/>
  <c r="AF411" i="1"/>
  <c r="AG411" i="1" s="1"/>
  <c r="AH411" i="1" s="1"/>
  <c r="U491" i="1"/>
  <c r="AC491" i="1"/>
  <c r="AD491" i="1" s="1"/>
  <c r="AB424" i="1"/>
  <c r="U424" i="1"/>
  <c r="AG424" i="1"/>
  <c r="AH424" i="1" s="1"/>
  <c r="V506" i="1"/>
  <c r="T506" i="1"/>
  <c r="V493" i="1"/>
  <c r="T493" i="1"/>
  <c r="T468" i="1"/>
  <c r="V468" i="1"/>
  <c r="V457" i="1"/>
  <c r="T457" i="1"/>
  <c r="U457" i="1" s="1"/>
  <c r="V448" i="1"/>
  <c r="T448" i="1"/>
  <c r="T434" i="1"/>
  <c r="AB428" i="1"/>
  <c r="T410" i="1"/>
  <c r="AB410" i="1" s="1"/>
  <c r="V410" i="1"/>
  <c r="V396" i="1"/>
  <c r="T396" i="1"/>
  <c r="V360" i="1"/>
  <c r="T360" i="1"/>
  <c r="AC360" i="1" s="1"/>
  <c r="AD360" i="1" s="1"/>
  <c r="V251" i="1"/>
  <c r="T251" i="1"/>
  <c r="U251" i="1" s="1"/>
  <c r="V465" i="1"/>
  <c r="T465" i="1"/>
  <c r="T240" i="1"/>
  <c r="U240" i="1" s="1"/>
  <c r="AA208" i="1"/>
  <c r="AB208" i="1" s="1"/>
  <c r="AC208" i="1"/>
  <c r="AD208" i="1" s="1"/>
  <c r="AC203" i="1"/>
  <c r="AD203" i="1"/>
  <c r="AF203" i="1"/>
  <c r="AG203" i="1"/>
  <c r="AH203" i="1" s="1"/>
  <c r="AF199" i="1"/>
  <c r="AG200" i="1"/>
  <c r="AH200" i="1" s="1"/>
  <c r="AF208" i="1"/>
  <c r="AC251" i="1"/>
  <c r="AD251" i="1"/>
  <c r="AF251" i="1" s="1"/>
  <c r="AG251" i="1" s="1"/>
  <c r="AH251" i="1" s="1"/>
  <c r="AB251" i="1"/>
  <c r="AG489" i="1"/>
  <c r="AH489" i="1" s="1"/>
  <c r="U471" i="1"/>
  <c r="U494" i="1"/>
  <c r="AC494" i="1"/>
  <c r="AD494" i="1"/>
  <c r="AB494" i="1"/>
  <c r="AC500" i="1"/>
  <c r="AD500" i="1" s="1"/>
  <c r="AB500" i="1"/>
  <c r="AF428" i="1"/>
  <c r="AC220" i="1"/>
  <c r="AD220" i="1" s="1"/>
  <c r="AF220" i="1" s="1"/>
  <c r="AF518" i="1"/>
  <c r="AG518" i="1" s="1"/>
  <c r="AH518" i="1" s="1"/>
  <c r="AH421" i="1"/>
  <c r="AF421" i="1"/>
  <c r="AG421" i="1" s="1"/>
  <c r="U470" i="1"/>
  <c r="AC470" i="1"/>
  <c r="AD470" i="1" s="1"/>
  <c r="AF461" i="1"/>
  <c r="AG413" i="1"/>
  <c r="AH413" i="1" s="1"/>
  <c r="AD213" i="1"/>
  <c r="U213" i="1"/>
  <c r="AB213" i="1"/>
  <c r="AB369" i="1"/>
  <c r="U369" i="1"/>
  <c r="AC369" i="1"/>
  <c r="AD369" i="1"/>
  <c r="AF258" i="1"/>
  <c r="AG258" i="1"/>
  <c r="AH258" i="1" s="1"/>
  <c r="AF358" i="1"/>
  <c r="AG358" i="1"/>
  <c r="AH358" i="1" s="1"/>
  <c r="AC457" i="1"/>
  <c r="AD457" i="1" s="1"/>
  <c r="AB493" i="1"/>
  <c r="AC493" i="1"/>
  <c r="AD493" i="1"/>
  <c r="U493" i="1"/>
  <c r="AF405" i="1"/>
  <c r="AG405" i="1"/>
  <c r="AH405" i="1" s="1"/>
  <c r="AF445" i="1"/>
  <c r="AF355" i="1"/>
  <c r="AG355" i="1"/>
  <c r="AH355" i="1" s="1"/>
  <c r="AF429" i="1"/>
  <c r="AG429" i="1"/>
  <c r="AH429" i="1" s="1"/>
  <c r="AF314" i="1"/>
  <c r="AF249" i="1"/>
  <c r="AG249" i="1"/>
  <c r="AH249" i="1" s="1"/>
  <c r="AF359" i="1"/>
  <c r="AF327" i="1"/>
  <c r="U341" i="1"/>
  <c r="AF317" i="1"/>
  <c r="AG317" i="1"/>
  <c r="AH317" i="1"/>
  <c r="AF392" i="1"/>
  <c r="AG392" i="1"/>
  <c r="AH392" i="1"/>
  <c r="AF432" i="1"/>
  <c r="AG432" i="1" s="1"/>
  <c r="AH432" i="1" s="1"/>
  <c r="AF277" i="1"/>
  <c r="AG382" i="1"/>
  <c r="AH382" i="1"/>
  <c r="AC363" i="1"/>
  <c r="AD363" i="1" s="1"/>
  <c r="U390" i="1"/>
  <c r="AF311" i="1"/>
  <c r="AG311" i="1" s="1"/>
  <c r="AH311" i="1" s="1"/>
  <c r="AF330" i="1"/>
  <c r="AG330" i="1"/>
  <c r="AH330" i="1" s="1"/>
  <c r="U396" i="1"/>
  <c r="U468" i="1"/>
  <c r="AC468" i="1"/>
  <c r="AD468" i="1"/>
  <c r="AB468" i="1"/>
  <c r="U400" i="1"/>
  <c r="AG400" i="1" s="1"/>
  <c r="AH400" i="1" s="1"/>
  <c r="AC400" i="1"/>
  <c r="AD400" i="1"/>
  <c r="U501" i="1"/>
  <c r="AB501" i="1"/>
  <c r="AB360" i="1"/>
  <c r="AC434" i="1"/>
  <c r="AD434" i="1" s="1"/>
  <c r="AF466" i="1"/>
  <c r="AG466" i="1" s="1"/>
  <c r="AH466" i="1" s="1"/>
  <c r="AB504" i="1"/>
  <c r="AF427" i="1"/>
  <c r="AG427" i="1"/>
  <c r="AH427" i="1" s="1"/>
  <c r="AF496" i="1"/>
  <c r="AG496" i="1" s="1"/>
  <c r="AH496" i="1" s="1"/>
  <c r="AF335" i="1"/>
  <c r="AG335" i="1"/>
  <c r="AH335" i="1"/>
  <c r="AG255" i="1"/>
  <c r="AH255" i="1" s="1"/>
  <c r="AB212" i="1"/>
  <c r="AC212" i="1"/>
  <c r="AD212" i="1"/>
  <c r="U212" i="1"/>
  <c r="AB220" i="1"/>
  <c r="AF339" i="1"/>
  <c r="AH339" i="1"/>
  <c r="AG300" i="1"/>
  <c r="AH300" i="1" s="1"/>
  <c r="AF300" i="1"/>
  <c r="AB474" i="1"/>
  <c r="U474" i="1"/>
  <c r="AC474" i="1"/>
  <c r="AD474" i="1"/>
  <c r="AC483" i="1"/>
  <c r="AD483" i="1" s="1"/>
  <c r="AB483" i="1"/>
  <c r="U483" i="1"/>
  <c r="AF497" i="1"/>
  <c r="AG375" i="1"/>
  <c r="AH375" i="1" s="1"/>
  <c r="U398" i="1"/>
  <c r="AF403" i="1"/>
  <c r="AG403" i="1" s="1"/>
  <c r="AH403" i="1"/>
  <c r="U410" i="1"/>
  <c r="AC410" i="1"/>
  <c r="AD410" i="1"/>
  <c r="AB448" i="1"/>
  <c r="AC448" i="1"/>
  <c r="AD448" i="1"/>
  <c r="U448" i="1"/>
  <c r="AB506" i="1"/>
  <c r="AC506" i="1"/>
  <c r="AD506" i="1" s="1"/>
  <c r="U506" i="1"/>
  <c r="AB507" i="1"/>
  <c r="AC507" i="1"/>
  <c r="AD507" i="1"/>
  <c r="U507" i="1"/>
  <c r="AG517" i="1"/>
  <c r="AH517" i="1" s="1"/>
  <c r="AF517" i="1"/>
  <c r="AF262" i="1"/>
  <c r="AG262" i="1"/>
  <c r="AH262" i="1" s="1"/>
  <c r="AF193" i="1"/>
  <c r="AG193" i="1" s="1"/>
  <c r="AH193" i="1" s="1"/>
  <c r="U196" i="1"/>
  <c r="AC196" i="1"/>
  <c r="AD196" i="1" s="1"/>
  <c r="AB196" i="1"/>
  <c r="AF340" i="1"/>
  <c r="AG340" i="1"/>
  <c r="AH340" i="1"/>
  <c r="U365" i="1"/>
  <c r="AC365" i="1"/>
  <c r="AD365" i="1" s="1"/>
  <c r="AG365" i="1" s="1"/>
  <c r="AH365" i="1" s="1"/>
  <c r="AB365" i="1"/>
  <c r="AF416" i="1"/>
  <c r="AG416" i="1"/>
  <c r="AH416" i="1"/>
  <c r="AC469" i="1"/>
  <c r="AD469" i="1"/>
  <c r="U469" i="1"/>
  <c r="U318" i="1"/>
  <c r="AC318" i="1"/>
  <c r="AD318" i="1"/>
  <c r="U361" i="1"/>
  <c r="U364" i="1"/>
  <c r="AF380" i="1"/>
  <c r="AB320" i="1"/>
  <c r="U320" i="1"/>
  <c r="AC320" i="1"/>
  <c r="AD320" i="1" s="1"/>
  <c r="AF320" i="1" s="1"/>
  <c r="AG474" i="1"/>
  <c r="AH474" i="1" s="1"/>
  <c r="AF474" i="1"/>
  <c r="AF434" i="1"/>
  <c r="AG320" i="1"/>
  <c r="AH320" i="1" s="1"/>
  <c r="AF493" i="1"/>
  <c r="AG493" i="1" s="1"/>
  <c r="AH493" i="1" s="1"/>
  <c r="AF369" i="1"/>
  <c r="AF318" i="1"/>
  <c r="AG318" i="1" s="1"/>
  <c r="AH318" i="1" s="1"/>
  <c r="AF365" i="1"/>
  <c r="AF448" i="1"/>
  <c r="AG448" i="1" s="1"/>
  <c r="AH448" i="1" s="1"/>
  <c r="AF212" i="1"/>
  <c r="AF400" i="1"/>
  <c r="AF213" i="1"/>
  <c r="AF494" i="1"/>
  <c r="AA170" i="1"/>
  <c r="T154" i="1"/>
  <c r="U154" i="1"/>
  <c r="T172" i="1"/>
  <c r="AB172" i="1"/>
  <c r="AC172" i="1"/>
  <c r="AD172" i="1" s="1"/>
  <c r="AG172" i="1" s="1"/>
  <c r="AH172" i="1" s="1"/>
  <c r="T170" i="1"/>
  <c r="T165" i="1"/>
  <c r="AC165" i="1"/>
  <c r="AD165" i="1"/>
  <c r="R162" i="1"/>
  <c r="S162" i="1" s="1"/>
  <c r="V185" i="1"/>
  <c r="AA168" i="1"/>
  <c r="T163" i="1"/>
  <c r="U163" i="1"/>
  <c r="T184" i="1"/>
  <c r="AC184" i="1"/>
  <c r="AD184" i="1"/>
  <c r="R182" i="1"/>
  <c r="S182" i="1" s="1"/>
  <c r="R180" i="1"/>
  <c r="S180" i="1" s="1"/>
  <c r="T176" i="1"/>
  <c r="AC176" i="1" s="1"/>
  <c r="AD176" i="1" s="1"/>
  <c r="AF176" i="1" s="1"/>
  <c r="U176" i="1"/>
  <c r="T171" i="1"/>
  <c r="AC171" i="1" s="1"/>
  <c r="AD171" i="1" s="1"/>
  <c r="AF171" i="1" s="1"/>
  <c r="T179" i="1"/>
  <c r="T167" i="1"/>
  <c r="AB167" i="1" s="1"/>
  <c r="T180" i="1"/>
  <c r="AC180" i="1" s="1"/>
  <c r="AD180" i="1" s="1"/>
  <c r="R176" i="1"/>
  <c r="S176" i="1"/>
  <c r="AA163" i="1"/>
  <c r="AB163" i="1" s="1"/>
  <c r="AA162" i="1"/>
  <c r="R158" i="1"/>
  <c r="S158" i="1"/>
  <c r="AC188" i="1"/>
  <c r="AD188" i="1"/>
  <c r="U188" i="1"/>
  <c r="AC189" i="1"/>
  <c r="AD189" i="1"/>
  <c r="U189" i="1"/>
  <c r="AB189" i="1"/>
  <c r="R189" i="1"/>
  <c r="S189" i="1" s="1"/>
  <c r="V184" i="1"/>
  <c r="T174" i="1"/>
  <c r="U174" i="1"/>
  <c r="V171" i="1"/>
  <c r="AA169" i="1"/>
  <c r="AB169" i="1" s="1"/>
  <c r="AA167" i="1"/>
  <c r="T166" i="1"/>
  <c r="AB166" i="1" s="1"/>
  <c r="V165" i="1"/>
  <c r="R161" i="1"/>
  <c r="S161" i="1" s="1"/>
  <c r="V154" i="1"/>
  <c r="T148" i="1"/>
  <c r="AA147" i="1"/>
  <c r="T186" i="1"/>
  <c r="AB186" i="1"/>
  <c r="T175" i="1"/>
  <c r="U175" i="1"/>
  <c r="T173" i="1"/>
  <c r="R173" i="1"/>
  <c r="S173" i="1" s="1"/>
  <c r="R169" i="1"/>
  <c r="S169" i="1"/>
  <c r="AF188" i="1"/>
  <c r="AG188" i="1" s="1"/>
  <c r="AH188" i="1" s="1"/>
  <c r="AA180" i="1"/>
  <c r="AA190" i="1"/>
  <c r="AB190" i="1" s="1"/>
  <c r="AC190" i="1"/>
  <c r="AD190" i="1"/>
  <c r="AA183" i="1"/>
  <c r="AB183" i="1"/>
  <c r="AC183" i="1"/>
  <c r="AD183" i="1" s="1"/>
  <c r="AB176" i="1"/>
  <c r="U180" i="1"/>
  <c r="AB181" i="1"/>
  <c r="U181" i="1"/>
  <c r="AC181" i="1"/>
  <c r="AD181" i="1" s="1"/>
  <c r="AF181" i="1" s="1"/>
  <c r="AA178" i="1"/>
  <c r="V169" i="1"/>
  <c r="T169" i="1"/>
  <c r="U169" i="1" s="1"/>
  <c r="U173" i="1"/>
  <c r="AB177" i="1"/>
  <c r="AC177" i="1"/>
  <c r="AD177" i="1"/>
  <c r="AB184" i="1"/>
  <c r="T182" i="1"/>
  <c r="AC182" i="1" s="1"/>
  <c r="AD182" i="1" s="1"/>
  <c r="AF182" i="1" s="1"/>
  <c r="AA175" i="1"/>
  <c r="AA173" i="1"/>
  <c r="AB173" i="1" s="1"/>
  <c r="AC173" i="1"/>
  <c r="AD173" i="1" s="1"/>
  <c r="AA166" i="1"/>
  <c r="AC166" i="1"/>
  <c r="AD166" i="1"/>
  <c r="AA164" i="1"/>
  <c r="AB164" i="1" s="1"/>
  <c r="AB180" i="1"/>
  <c r="AA174" i="1"/>
  <c r="AB174" i="1"/>
  <c r="AC174" i="1"/>
  <c r="AD174" i="1" s="1"/>
  <c r="AA153" i="1"/>
  <c r="AA179" i="1"/>
  <c r="AC179" i="1"/>
  <c r="AD179" i="1" s="1"/>
  <c r="AC186" i="1"/>
  <c r="AD186" i="1" s="1"/>
  <c r="U172" i="1"/>
  <c r="V186" i="1"/>
  <c r="V175" i="1"/>
  <c r="AA171" i="1"/>
  <c r="AA165" i="1"/>
  <c r="AB165" i="1"/>
  <c r="R165" i="1"/>
  <c r="S165" i="1" s="1"/>
  <c r="R167" i="1"/>
  <c r="S167" i="1" s="1"/>
  <c r="R164" i="1"/>
  <c r="S164" i="1"/>
  <c r="R163" i="1"/>
  <c r="S163" i="1"/>
  <c r="AA159" i="1"/>
  <c r="AA155" i="1"/>
  <c r="AA160" i="1"/>
  <c r="T158" i="1"/>
  <c r="U158" i="1"/>
  <c r="R154" i="1"/>
  <c r="S154" i="1"/>
  <c r="AA143" i="1"/>
  <c r="AB143" i="1" s="1"/>
  <c r="R157" i="1"/>
  <c r="S157" i="1" s="1"/>
  <c r="R153" i="1"/>
  <c r="S153" i="1" s="1"/>
  <c r="AA145" i="1"/>
  <c r="T156" i="1"/>
  <c r="U156" i="1"/>
  <c r="T153" i="1"/>
  <c r="AC153" i="1" s="1"/>
  <c r="AD153" i="1" s="1"/>
  <c r="AF153" i="1" s="1"/>
  <c r="U153" i="1"/>
  <c r="AG153" i="1" s="1"/>
  <c r="AH153" i="1" s="1"/>
  <c r="R151" i="1"/>
  <c r="S151" i="1"/>
  <c r="R150" i="1"/>
  <c r="S150" i="1"/>
  <c r="T145" i="1"/>
  <c r="U145" i="1"/>
  <c r="T157" i="1"/>
  <c r="U157" i="1"/>
  <c r="T152" i="1"/>
  <c r="U152" i="1"/>
  <c r="AG152" i="1" s="1"/>
  <c r="AH152" i="1" s="1"/>
  <c r="AA151" i="1"/>
  <c r="T150" i="1"/>
  <c r="U150" i="1"/>
  <c r="AA139" i="1"/>
  <c r="AA138" i="1"/>
  <c r="R13" i="1"/>
  <c r="S13" i="1" s="1"/>
  <c r="R147" i="1"/>
  <c r="S147" i="1" s="1"/>
  <c r="R146" i="1"/>
  <c r="S146" i="1"/>
  <c r="R145" i="1"/>
  <c r="S145" i="1" s="1"/>
  <c r="T142" i="1"/>
  <c r="T144" i="1"/>
  <c r="R143" i="1"/>
  <c r="S143" i="1"/>
  <c r="AA14" i="1"/>
  <c r="AB14" i="1" s="1"/>
  <c r="T50" i="1"/>
  <c r="AB50" i="1" s="1"/>
  <c r="R130" i="1"/>
  <c r="S130" i="1"/>
  <c r="T104" i="1"/>
  <c r="U104" i="1"/>
  <c r="T92" i="1"/>
  <c r="U92" i="1"/>
  <c r="R69" i="1"/>
  <c r="S69" i="1" s="1"/>
  <c r="T67" i="1"/>
  <c r="U67" i="1"/>
  <c r="R65" i="1"/>
  <c r="S65" i="1"/>
  <c r="R52" i="1"/>
  <c r="S52" i="1"/>
  <c r="R48" i="1"/>
  <c r="S48" i="1" s="1"/>
  <c r="T46" i="1"/>
  <c r="U46" i="1"/>
  <c r="T38" i="1"/>
  <c r="U38" i="1"/>
  <c r="T22" i="1"/>
  <c r="U22" i="1"/>
  <c r="R20" i="1"/>
  <c r="S20" i="1" s="1"/>
  <c r="R128" i="1"/>
  <c r="S128" i="1"/>
  <c r="T126" i="1"/>
  <c r="U126" i="1"/>
  <c r="R125" i="1"/>
  <c r="S125" i="1"/>
  <c r="T114" i="1"/>
  <c r="AB114" i="1" s="1"/>
  <c r="R96" i="1"/>
  <c r="S96" i="1"/>
  <c r="R63" i="1"/>
  <c r="S63" i="1"/>
  <c r="R51" i="1"/>
  <c r="S51" i="1"/>
  <c r="R23" i="1"/>
  <c r="S23" i="1" s="1"/>
  <c r="AA18" i="1"/>
  <c r="R17" i="1"/>
  <c r="S17" i="1" s="1"/>
  <c r="T15" i="1"/>
  <c r="U15" i="1"/>
  <c r="R14" i="1"/>
  <c r="S14" i="1"/>
  <c r="AA103" i="1"/>
  <c r="R49" i="1"/>
  <c r="S49" i="1"/>
  <c r="AA17" i="1"/>
  <c r="AA81" i="1"/>
  <c r="AA89" i="1"/>
  <c r="T83" i="1"/>
  <c r="AB83" i="1" s="1"/>
  <c r="U83" i="1"/>
  <c r="T53" i="1"/>
  <c r="U53" i="1" s="1"/>
  <c r="R115" i="1"/>
  <c r="S115" i="1" s="1"/>
  <c r="AA111" i="1"/>
  <c r="AA107" i="1"/>
  <c r="T95" i="1"/>
  <c r="U95" i="1"/>
  <c r="R88" i="1"/>
  <c r="S88" i="1" s="1"/>
  <c r="R84" i="1"/>
  <c r="S84" i="1" s="1"/>
  <c r="R75" i="1"/>
  <c r="S75" i="1"/>
  <c r="AA61" i="1"/>
  <c r="AB61" i="1" s="1"/>
  <c r="R45" i="1"/>
  <c r="S45" i="1" s="1"/>
  <c r="R21" i="1"/>
  <c r="S21" i="1"/>
  <c r="T79" i="1"/>
  <c r="U79" i="1"/>
  <c r="AA125" i="1"/>
  <c r="AA109" i="1"/>
  <c r="AB109" i="1" s="1"/>
  <c r="AA118" i="1"/>
  <c r="AB118" i="1" s="1"/>
  <c r="AC118" i="1" s="1"/>
  <c r="AD118" i="1" s="1"/>
  <c r="R44" i="1"/>
  <c r="S44" i="1" s="1"/>
  <c r="T41" i="1"/>
  <c r="U41" i="1" s="1"/>
  <c r="T37" i="1"/>
  <c r="U37" i="1"/>
  <c r="R71" i="1"/>
  <c r="S71" i="1" s="1"/>
  <c r="T35" i="1"/>
  <c r="U35" i="1" s="1"/>
  <c r="R34" i="1"/>
  <c r="S34" i="1" s="1"/>
  <c r="R29" i="1"/>
  <c r="S29" i="1"/>
  <c r="T27" i="1"/>
  <c r="U27" i="1"/>
  <c r="T51" i="1"/>
  <c r="AA131" i="1"/>
  <c r="T118" i="1"/>
  <c r="U118" i="1"/>
  <c r="R80" i="1"/>
  <c r="S80" i="1"/>
  <c r="AA77" i="1"/>
  <c r="AB77" i="1" s="1"/>
  <c r="AC77" i="1" s="1"/>
  <c r="AD77" i="1" s="1"/>
  <c r="T56" i="1"/>
  <c r="AA47" i="1"/>
  <c r="AB47" i="1" s="1"/>
  <c r="T24" i="1"/>
  <c r="U24" i="1"/>
  <c r="AA117" i="1"/>
  <c r="AA99" i="1"/>
  <c r="AA95" i="1"/>
  <c r="AA91" i="1"/>
  <c r="AB91" i="1" s="1"/>
  <c r="AA66" i="1"/>
  <c r="AA136" i="1"/>
  <c r="T93" i="1"/>
  <c r="U93" i="1"/>
  <c r="R92" i="1"/>
  <c r="S92" i="1"/>
  <c r="T73" i="1"/>
  <c r="U73" i="1"/>
  <c r="AA70" i="1"/>
  <c r="R70" i="1"/>
  <c r="S70" i="1" s="1"/>
  <c r="R47" i="1"/>
  <c r="S47" i="1"/>
  <c r="R43" i="1"/>
  <c r="S43" i="1" s="1"/>
  <c r="AA39" i="1"/>
  <c r="AB39" i="1" s="1"/>
  <c r="AC39" i="1" s="1"/>
  <c r="AD39" i="1" s="1"/>
  <c r="R37" i="1"/>
  <c r="S37" i="1"/>
  <c r="T34" i="1"/>
  <c r="U34" i="1"/>
  <c r="R18" i="1"/>
  <c r="S18" i="1"/>
  <c r="T129" i="1"/>
  <c r="U129" i="1"/>
  <c r="T135" i="1"/>
  <c r="U135" i="1"/>
  <c r="R133" i="1"/>
  <c r="S133" i="1"/>
  <c r="R121" i="1"/>
  <c r="S121" i="1"/>
  <c r="T119" i="1"/>
  <c r="U119" i="1"/>
  <c r="R118" i="1"/>
  <c r="S118" i="1"/>
  <c r="AA112" i="1"/>
  <c r="R110" i="1"/>
  <c r="S110" i="1"/>
  <c r="T107" i="1"/>
  <c r="U107" i="1" s="1"/>
  <c r="R100" i="1"/>
  <c r="S100" i="1" s="1"/>
  <c r="R99" i="1"/>
  <c r="S99" i="1" s="1"/>
  <c r="R98" i="1"/>
  <c r="S98" i="1"/>
  <c r="R90" i="1"/>
  <c r="S90" i="1" s="1"/>
  <c r="T68" i="1"/>
  <c r="R62" i="1"/>
  <c r="S62" i="1" s="1"/>
  <c r="R61" i="1"/>
  <c r="S61" i="1"/>
  <c r="T59" i="1"/>
  <c r="AB59" i="1" s="1"/>
  <c r="U59" i="1"/>
  <c r="R57" i="1"/>
  <c r="S57" i="1" s="1"/>
  <c r="T55" i="1"/>
  <c r="R54" i="1"/>
  <c r="S54" i="1"/>
  <c r="R53" i="1"/>
  <c r="S53" i="1"/>
  <c r="R46" i="1"/>
  <c r="S46" i="1" s="1"/>
  <c r="T42" i="1"/>
  <c r="AC42" i="1" s="1"/>
  <c r="AD42" i="1" s="1"/>
  <c r="T40" i="1"/>
  <c r="AB40" i="1"/>
  <c r="AC40" i="1"/>
  <c r="AD40" i="1" s="1"/>
  <c r="AA33" i="1"/>
  <c r="R27" i="1"/>
  <c r="S27" i="1"/>
  <c r="R26" i="1"/>
  <c r="S26" i="1"/>
  <c r="AA105" i="1"/>
  <c r="AA38" i="1"/>
  <c r="AB38" i="1" s="1"/>
  <c r="T52" i="1"/>
  <c r="AB52" i="1" s="1"/>
  <c r="U52" i="1"/>
  <c r="T60" i="1"/>
  <c r="U60" i="1"/>
  <c r="AA68" i="1"/>
  <c r="R50" i="1"/>
  <c r="S50" i="1"/>
  <c r="R42" i="1"/>
  <c r="S42" i="1" s="1"/>
  <c r="AA25" i="1"/>
  <c r="T127" i="1"/>
  <c r="U127" i="1"/>
  <c r="T16" i="1"/>
  <c r="U16" i="1"/>
  <c r="T82" i="1"/>
  <c r="U82" i="1"/>
  <c r="T39" i="1"/>
  <c r="U39" i="1"/>
  <c r="T141" i="1"/>
  <c r="U141" i="1"/>
  <c r="T139" i="1"/>
  <c r="U139" i="1"/>
  <c r="R138" i="1"/>
  <c r="S138" i="1"/>
  <c r="R122" i="1"/>
  <c r="S122" i="1"/>
  <c r="R120" i="1"/>
  <c r="S120" i="1"/>
  <c r="R116" i="1"/>
  <c r="S116" i="1"/>
  <c r="T109" i="1"/>
  <c r="U109" i="1"/>
  <c r="R108" i="1"/>
  <c r="S108" i="1"/>
  <c r="R106" i="1"/>
  <c r="S106" i="1"/>
  <c r="R102" i="1"/>
  <c r="S102" i="1"/>
  <c r="T100" i="1"/>
  <c r="U100" i="1"/>
  <c r="AA98" i="1"/>
  <c r="AB98" i="1" s="1"/>
  <c r="R91" i="1"/>
  <c r="S91" i="1" s="1"/>
  <c r="R89" i="1"/>
  <c r="S89" i="1" s="1"/>
  <c r="T87" i="1"/>
  <c r="U87" i="1"/>
  <c r="R87" i="1"/>
  <c r="S87" i="1" s="1"/>
  <c r="T84" i="1"/>
  <c r="U84" i="1" s="1"/>
  <c r="R82" i="1"/>
  <c r="S82" i="1"/>
  <c r="T80" i="1"/>
  <c r="U80" i="1"/>
  <c r="T78" i="1"/>
  <c r="U78" i="1"/>
  <c r="R59" i="1"/>
  <c r="S59" i="1"/>
  <c r="T57" i="1"/>
  <c r="U57" i="1"/>
  <c r="T48" i="1"/>
  <c r="U48" i="1"/>
  <c r="R38" i="1"/>
  <c r="S38" i="1"/>
  <c r="T33" i="1"/>
  <c r="U33" i="1"/>
  <c r="R32" i="1"/>
  <c r="S32" i="1"/>
  <c r="T29" i="1"/>
  <c r="U29" i="1"/>
  <c r="AA28" i="1"/>
  <c r="R28" i="1"/>
  <c r="S28" i="1" s="1"/>
  <c r="R22" i="1"/>
  <c r="S22" i="1" s="1"/>
  <c r="AA21" i="1"/>
  <c r="T20" i="1"/>
  <c r="U20" i="1"/>
  <c r="T13" i="1"/>
  <c r="U13" i="1"/>
  <c r="T75" i="1"/>
  <c r="R73" i="1"/>
  <c r="S73" i="1"/>
  <c r="T66" i="1"/>
  <c r="U66" i="1"/>
  <c r="T45" i="1"/>
  <c r="U45" i="1"/>
  <c r="T130" i="1"/>
  <c r="U130" i="1" s="1"/>
  <c r="T61" i="1"/>
  <c r="T47" i="1"/>
  <c r="T140" i="1"/>
  <c r="U140" i="1"/>
  <c r="T28" i="1"/>
  <c r="AB28" i="1" s="1"/>
  <c r="U28" i="1"/>
  <c r="R131" i="1"/>
  <c r="S131" i="1" s="1"/>
  <c r="R117" i="1"/>
  <c r="S117" i="1" s="1"/>
  <c r="R78" i="1"/>
  <c r="S78" i="1"/>
  <c r="R76" i="1"/>
  <c r="S76" i="1"/>
  <c r="T65" i="1"/>
  <c r="T26" i="1"/>
  <c r="T23" i="1"/>
  <c r="U23" i="1"/>
  <c r="AA154" i="1"/>
  <c r="AA94" i="1"/>
  <c r="AB94" i="1" s="1"/>
  <c r="AC94" i="1" s="1"/>
  <c r="AA90" i="1"/>
  <c r="AA86" i="1"/>
  <c r="AA82" i="1"/>
  <c r="AB82" i="1" s="1"/>
  <c r="AC82" i="1" s="1"/>
  <c r="AD82" i="1" s="1"/>
  <c r="AF82" i="1" s="1"/>
  <c r="AA56" i="1"/>
  <c r="V32" i="1"/>
  <c r="T32" i="1"/>
  <c r="U32" i="1"/>
  <c r="AA16" i="1"/>
  <c r="AB16" i="1" s="1"/>
  <c r="T138" i="1"/>
  <c r="T110" i="1"/>
  <c r="T164" i="1"/>
  <c r="V162" i="1"/>
  <c r="T162" i="1"/>
  <c r="U162" i="1" s="1"/>
  <c r="AC162" i="1"/>
  <c r="AD162" i="1" s="1"/>
  <c r="AA115" i="1"/>
  <c r="AB115" i="1" s="1"/>
  <c r="R111" i="1"/>
  <c r="S111" i="1"/>
  <c r="AA74" i="1"/>
  <c r="V72" i="1"/>
  <c r="T72" i="1"/>
  <c r="AA67" i="1"/>
  <c r="AA53" i="1"/>
  <c r="AA44" i="1"/>
  <c r="V168" i="1"/>
  <c r="T168" i="1"/>
  <c r="AA124" i="1"/>
  <c r="AB124" i="1" s="1"/>
  <c r="AC124" i="1" s="1"/>
  <c r="AD124" i="1" s="1"/>
  <c r="V88" i="1"/>
  <c r="T88" i="1"/>
  <c r="AA84" i="1"/>
  <c r="AA62" i="1"/>
  <c r="V14" i="1"/>
  <c r="T14" i="1"/>
  <c r="U14" i="1"/>
  <c r="AG14" i="1" s="1"/>
  <c r="AH14" i="1" s="1"/>
  <c r="T121" i="1"/>
  <c r="AB121" i="1" s="1"/>
  <c r="AC121" i="1" s="1"/>
  <c r="AD121" i="1" s="1"/>
  <c r="T58" i="1"/>
  <c r="U58" i="1"/>
  <c r="T98" i="1"/>
  <c r="U98" i="1"/>
  <c r="V133" i="1"/>
  <c r="T133" i="1"/>
  <c r="AB133" i="1" s="1"/>
  <c r="U133" i="1"/>
  <c r="V115" i="1"/>
  <c r="T115" i="1"/>
  <c r="V74" i="1"/>
  <c r="T74" i="1"/>
  <c r="U74" i="1"/>
  <c r="V69" i="1"/>
  <c r="T69" i="1"/>
  <c r="U69" i="1"/>
  <c r="T64" i="1"/>
  <c r="V64" i="1"/>
  <c r="AA51" i="1"/>
  <c r="AA49" i="1"/>
  <c r="T43" i="1"/>
  <c r="U43" i="1"/>
  <c r="V43" i="1"/>
  <c r="AA43" i="1"/>
  <c r="AB43" i="1" s="1"/>
  <c r="AA37" i="1"/>
  <c r="R168" i="1"/>
  <c r="S168" i="1" s="1"/>
  <c r="T161" i="1"/>
  <c r="AC161" i="1" s="1"/>
  <c r="AD161" i="1" s="1"/>
  <c r="U161" i="1"/>
  <c r="R152" i="1"/>
  <c r="S152" i="1"/>
  <c r="AA149" i="1"/>
  <c r="R134" i="1"/>
  <c r="S134" i="1" s="1"/>
  <c r="R129" i="1"/>
  <c r="S129" i="1"/>
  <c r="R127" i="1"/>
  <c r="S127" i="1" s="1"/>
  <c r="R119" i="1"/>
  <c r="S119" i="1" s="1"/>
  <c r="AA113" i="1"/>
  <c r="R113" i="1"/>
  <c r="S113" i="1"/>
  <c r="T112" i="1"/>
  <c r="U112" i="1"/>
  <c r="R107" i="1"/>
  <c r="S107" i="1" s="1"/>
  <c r="R101" i="1"/>
  <c r="S101" i="1"/>
  <c r="R93" i="1"/>
  <c r="S93" i="1"/>
  <c r="R56" i="1"/>
  <c r="S56" i="1"/>
  <c r="AA48" i="1"/>
  <c r="R36" i="1"/>
  <c r="S36" i="1" s="1"/>
  <c r="T30" i="1"/>
  <c r="U30" i="1" s="1"/>
  <c r="R15" i="1"/>
  <c r="S15" i="1"/>
  <c r="R166" i="1"/>
  <c r="S166" i="1" s="1"/>
  <c r="R159" i="1"/>
  <c r="S159" i="1" s="1"/>
  <c r="T155" i="1"/>
  <c r="U155" i="1" s="1"/>
  <c r="R141" i="1"/>
  <c r="S141" i="1"/>
  <c r="T136" i="1"/>
  <c r="U136" i="1" s="1"/>
  <c r="T134" i="1"/>
  <c r="AB134" i="1" s="1"/>
  <c r="U134" i="1"/>
  <c r="T128" i="1"/>
  <c r="U128" i="1"/>
  <c r="R112" i="1"/>
  <c r="S112" i="1"/>
  <c r="R94" i="1"/>
  <c r="S94" i="1"/>
  <c r="R60" i="1"/>
  <c r="S60" i="1"/>
  <c r="R40" i="1"/>
  <c r="S40" i="1"/>
  <c r="R31" i="1"/>
  <c r="S31" i="1"/>
  <c r="T19" i="1"/>
  <c r="U19" i="1"/>
  <c r="U166" i="1"/>
  <c r="AA157" i="1"/>
  <c r="AB157" i="1" s="1"/>
  <c r="AA108" i="1"/>
  <c r="V89" i="1"/>
  <c r="T89" i="1"/>
  <c r="V86" i="1"/>
  <c r="T86" i="1"/>
  <c r="AA158" i="1"/>
  <c r="AB158" i="1" s="1"/>
  <c r="V87" i="1"/>
  <c r="U165" i="1"/>
  <c r="AA161" i="1"/>
  <c r="AA141" i="1"/>
  <c r="AA134" i="1"/>
  <c r="T91" i="1"/>
  <c r="U91" i="1"/>
  <c r="AA78" i="1"/>
  <c r="AB78" i="1" s="1"/>
  <c r="AC78" i="1" s="1"/>
  <c r="AD78" i="1" s="1"/>
  <c r="V71" i="1"/>
  <c r="T71" i="1"/>
  <c r="AB71" i="1" s="1"/>
  <c r="AA23" i="1"/>
  <c r="AB23" i="1" s="1"/>
  <c r="V18" i="1"/>
  <c r="T18" i="1"/>
  <c r="U18" i="1"/>
  <c r="V17" i="1"/>
  <c r="T17" i="1"/>
  <c r="AB17" i="1" s="1"/>
  <c r="V95" i="1"/>
  <c r="T97" i="1"/>
  <c r="U97" i="1"/>
  <c r="T76" i="1"/>
  <c r="U76" i="1"/>
  <c r="V155" i="1"/>
  <c r="V147" i="1"/>
  <c r="T147" i="1"/>
  <c r="U147" i="1" s="1"/>
  <c r="AA137" i="1"/>
  <c r="AA135" i="1"/>
  <c r="AA129" i="1"/>
  <c r="V26" i="1"/>
  <c r="AA152" i="1"/>
  <c r="AA146" i="1"/>
  <c r="AA130" i="1"/>
  <c r="AA31" i="1"/>
  <c r="AB31" i="1" s="1"/>
  <c r="AA93" i="1"/>
  <c r="AB93" i="1" s="1"/>
  <c r="AC93" i="1" s="1"/>
  <c r="AD93" i="1" s="1"/>
  <c r="AA35" i="1"/>
  <c r="T159" i="1"/>
  <c r="R156" i="1"/>
  <c r="S156" i="1"/>
  <c r="AA148" i="1"/>
  <c r="AB148" i="1" s="1"/>
  <c r="R148" i="1"/>
  <c r="S148" i="1"/>
  <c r="R142" i="1"/>
  <c r="S142" i="1"/>
  <c r="T137" i="1"/>
  <c r="U137" i="1"/>
  <c r="R132" i="1"/>
  <c r="S132" i="1"/>
  <c r="R126" i="1"/>
  <c r="S126" i="1"/>
  <c r="AA116" i="1"/>
  <c r="R109" i="1"/>
  <c r="S109" i="1" s="1"/>
  <c r="R104" i="1"/>
  <c r="S104" i="1"/>
  <c r="R95" i="1"/>
  <c r="S95" i="1" s="1"/>
  <c r="R77" i="1"/>
  <c r="S77" i="1" s="1"/>
  <c r="R64" i="1"/>
  <c r="S64" i="1" s="1"/>
  <c r="R39" i="1"/>
  <c r="S39" i="1"/>
  <c r="R16" i="1"/>
  <c r="S16" i="1" s="1"/>
  <c r="AA156" i="1"/>
  <c r="AB156" i="1" s="1"/>
  <c r="R155" i="1"/>
  <c r="S155" i="1"/>
  <c r="AA150" i="1"/>
  <c r="T123" i="1"/>
  <c r="U123" i="1"/>
  <c r="R114" i="1"/>
  <c r="S114" i="1" s="1"/>
  <c r="R79" i="1"/>
  <c r="S79" i="1" s="1"/>
  <c r="R66" i="1"/>
  <c r="S66" i="1" s="1"/>
  <c r="AA59" i="1"/>
  <c r="R58" i="1"/>
  <c r="S58" i="1"/>
  <c r="AA45" i="1"/>
  <c r="AB45" i="1" s="1"/>
  <c r="AC45" i="1" s="1"/>
  <c r="AD45" i="1" s="1"/>
  <c r="R35" i="1"/>
  <c r="S35" i="1" s="1"/>
  <c r="V136" i="1"/>
  <c r="AA19" i="1"/>
  <c r="V80" i="1"/>
  <c r="R144" i="1"/>
  <c r="S144" i="1"/>
  <c r="AA140" i="1"/>
  <c r="AB140" i="1" s="1"/>
  <c r="AA133" i="1"/>
  <c r="V101" i="1"/>
  <c r="T101" i="1"/>
  <c r="U101" i="1" s="1"/>
  <c r="T94" i="1"/>
  <c r="AA36" i="1"/>
  <c r="T85" i="1"/>
  <c r="V122" i="1"/>
  <c r="T122" i="1"/>
  <c r="V102" i="1"/>
  <c r="T102" i="1"/>
  <c r="U102" i="1"/>
  <c r="V25" i="1"/>
  <c r="T25" i="1"/>
  <c r="U25" i="1" s="1"/>
  <c r="R140" i="1"/>
  <c r="S140" i="1"/>
  <c r="R139" i="1"/>
  <c r="S139" i="1"/>
  <c r="R137" i="1"/>
  <c r="S137" i="1"/>
  <c r="T132" i="1"/>
  <c r="U132" i="1"/>
  <c r="R124" i="1"/>
  <c r="S124" i="1"/>
  <c r="AA121" i="1"/>
  <c r="AA120" i="1"/>
  <c r="AA110" i="1"/>
  <c r="R97" i="1"/>
  <c r="S97" i="1"/>
  <c r="T36" i="1"/>
  <c r="AA27" i="1"/>
  <c r="AA22" i="1"/>
  <c r="AB22" i="1" s="1"/>
  <c r="AA15" i="1"/>
  <c r="R136" i="1"/>
  <c r="S136" i="1" s="1"/>
  <c r="R135" i="1"/>
  <c r="S135" i="1"/>
  <c r="T111" i="1"/>
  <c r="R105" i="1"/>
  <c r="S105" i="1"/>
  <c r="AA57" i="1"/>
  <c r="AA54" i="1"/>
  <c r="AA52" i="1"/>
  <c r="AA32" i="1"/>
  <c r="AA20" i="1"/>
  <c r="AA142" i="1"/>
  <c r="AA123" i="1"/>
  <c r="AB123" i="1" s="1"/>
  <c r="AC123" i="1" s="1"/>
  <c r="AD123" i="1" s="1"/>
  <c r="AA122" i="1"/>
  <c r="AA75" i="1"/>
  <c r="R72" i="1"/>
  <c r="S72" i="1" s="1"/>
  <c r="AA71" i="1"/>
  <c r="T63" i="1"/>
  <c r="U63" i="1"/>
  <c r="R25" i="1"/>
  <c r="S25" i="1" s="1"/>
  <c r="AA101" i="1"/>
  <c r="AA97" i="1"/>
  <c r="AB97" i="1" s="1"/>
  <c r="AC97" i="1" s="1"/>
  <c r="AD97" i="1" s="1"/>
  <c r="AA87" i="1"/>
  <c r="R86" i="1"/>
  <c r="S86" i="1"/>
  <c r="AA85" i="1"/>
  <c r="R83" i="1"/>
  <c r="S83" i="1" s="1"/>
  <c r="R55" i="1"/>
  <c r="S55" i="1"/>
  <c r="AA46" i="1"/>
  <c r="AA34" i="1"/>
  <c r="AA30" i="1"/>
  <c r="T21" i="1"/>
  <c r="T108" i="1"/>
  <c r="U108" i="1" s="1"/>
  <c r="T105" i="1"/>
  <c r="U105" i="1"/>
  <c r="R103" i="1"/>
  <c r="S103" i="1"/>
  <c r="AA102" i="1"/>
  <c r="T90" i="1"/>
  <c r="U90" i="1"/>
  <c r="R85" i="1"/>
  <c r="S85" i="1" s="1"/>
  <c r="R81" i="1"/>
  <c r="S81" i="1" s="1"/>
  <c r="T77" i="1"/>
  <c r="R74" i="1"/>
  <c r="S74" i="1"/>
  <c r="R67" i="1"/>
  <c r="S67" i="1" s="1"/>
  <c r="T54" i="1"/>
  <c r="U54" i="1"/>
  <c r="AA42" i="1"/>
  <c r="R41" i="1"/>
  <c r="S41" i="1"/>
  <c r="R30" i="1"/>
  <c r="S30" i="1" s="1"/>
  <c r="R24" i="1"/>
  <c r="S24" i="1" s="1"/>
  <c r="T151" i="1"/>
  <c r="AB151" i="1" s="1"/>
  <c r="AA132" i="1"/>
  <c r="AA104" i="1"/>
  <c r="AE72" i="1"/>
  <c r="AA72" i="1"/>
  <c r="AE116" i="1"/>
  <c r="T44" i="1"/>
  <c r="U148" i="1"/>
  <c r="T117" i="1"/>
  <c r="AA114" i="1"/>
  <c r="V113" i="1"/>
  <c r="T113" i="1"/>
  <c r="AB113" i="1" s="1"/>
  <c r="T99" i="1"/>
  <c r="V99" i="1"/>
  <c r="AE83" i="1"/>
  <c r="AA83" i="1"/>
  <c r="V106" i="1"/>
  <c r="T106" i="1"/>
  <c r="AA50" i="1"/>
  <c r="V49" i="1"/>
  <c r="T49" i="1"/>
  <c r="AB49" i="1" s="1"/>
  <c r="AE41" i="1"/>
  <c r="AA41" i="1"/>
  <c r="T31" i="1"/>
  <c r="V31" i="1"/>
  <c r="V132" i="1"/>
  <c r="AE126" i="1"/>
  <c r="AA126" i="1"/>
  <c r="AB126" i="1" s="1"/>
  <c r="AC126" i="1" s="1"/>
  <c r="AD126" i="1" s="1"/>
  <c r="T125" i="1"/>
  <c r="U125" i="1" s="1"/>
  <c r="T96" i="1"/>
  <c r="AB96" i="1" s="1"/>
  <c r="T143" i="1"/>
  <c r="V143" i="1"/>
  <c r="AE106" i="1"/>
  <c r="AA106" i="1"/>
  <c r="AA76" i="1"/>
  <c r="AB76" i="1" s="1"/>
  <c r="AC76" i="1" s="1"/>
  <c r="AD76" i="1" s="1"/>
  <c r="AA73" i="1"/>
  <c r="T149" i="1"/>
  <c r="V149" i="1"/>
  <c r="AA127" i="1"/>
  <c r="V124" i="1"/>
  <c r="T124" i="1"/>
  <c r="AA119" i="1"/>
  <c r="V116" i="1"/>
  <c r="T116" i="1"/>
  <c r="U116" i="1" s="1"/>
  <c r="AA96" i="1"/>
  <c r="AE92" i="1"/>
  <c r="AF92" i="1" s="1"/>
  <c r="AG92" i="1" s="1"/>
  <c r="AH92" i="1" s="1"/>
  <c r="AA92" i="1"/>
  <c r="AA63" i="1"/>
  <c r="V62" i="1"/>
  <c r="T62" i="1"/>
  <c r="V160" i="1"/>
  <c r="T160" i="1"/>
  <c r="U160" i="1" s="1"/>
  <c r="R160" i="1"/>
  <c r="S160" i="1"/>
  <c r="R149" i="1"/>
  <c r="S149" i="1"/>
  <c r="T146" i="1"/>
  <c r="V146" i="1"/>
  <c r="V120" i="1"/>
  <c r="T120" i="1"/>
  <c r="AA100" i="1"/>
  <c r="AA79" i="1"/>
  <c r="AB79" i="1" s="1"/>
  <c r="AC79" i="1" s="1"/>
  <c r="AD79" i="1" s="1"/>
  <c r="V131" i="1"/>
  <c r="T131" i="1"/>
  <c r="AB131" i="1" s="1"/>
  <c r="AA128" i="1"/>
  <c r="R123" i="1"/>
  <c r="S123" i="1"/>
  <c r="V103" i="1"/>
  <c r="T103" i="1"/>
  <c r="V70" i="1"/>
  <c r="T70" i="1"/>
  <c r="AA58" i="1"/>
  <c r="AB58" i="1" s="1"/>
  <c r="AC58" i="1" s="1"/>
  <c r="AD58" i="1" s="1"/>
  <c r="AA88" i="1"/>
  <c r="V81" i="1"/>
  <c r="T81" i="1"/>
  <c r="AA80" i="1"/>
  <c r="AA65" i="1"/>
  <c r="R33" i="1"/>
  <c r="S33" i="1" s="1"/>
  <c r="R19" i="1"/>
  <c r="S19" i="1" s="1"/>
  <c r="AA69" i="1"/>
  <c r="R68" i="1"/>
  <c r="S68" i="1"/>
  <c r="AA64" i="1"/>
  <c r="AB64" i="1" s="1"/>
  <c r="AA60" i="1"/>
  <c r="AA55" i="1"/>
  <c r="AA26" i="1"/>
  <c r="AA13" i="1"/>
  <c r="AA29" i="1"/>
  <c r="AA24" i="1"/>
  <c r="AB154" i="1"/>
  <c r="AC154" i="1"/>
  <c r="AD154" i="1"/>
  <c r="AB168" i="1"/>
  <c r="AC168" i="1"/>
  <c r="AD168" i="1"/>
  <c r="AB161" i="1"/>
  <c r="AC158" i="1"/>
  <c r="AD158" i="1" s="1"/>
  <c r="AF158" i="1" s="1"/>
  <c r="AC148" i="1"/>
  <c r="AD148" i="1"/>
  <c r="AF148" i="1" s="1"/>
  <c r="U168" i="1"/>
  <c r="AG168" i="1" s="1"/>
  <c r="AH168" i="1" s="1"/>
  <c r="U184" i="1"/>
  <c r="U186" i="1"/>
  <c r="AC163" i="1"/>
  <c r="AD163" i="1" s="1"/>
  <c r="AF163" i="1" s="1"/>
  <c r="AF184" i="1"/>
  <c r="AB152" i="1"/>
  <c r="AC152" i="1"/>
  <c r="AD152" i="1"/>
  <c r="AF152" i="1" s="1"/>
  <c r="AF172" i="1"/>
  <c r="AF180" i="1"/>
  <c r="AF186" i="1"/>
  <c r="AB153" i="1"/>
  <c r="AC157" i="1"/>
  <c r="AD157" i="1"/>
  <c r="U182" i="1"/>
  <c r="AC156" i="1"/>
  <c r="AD156" i="1"/>
  <c r="AF177" i="1"/>
  <c r="AG177" i="1"/>
  <c r="AH177" i="1"/>
  <c r="AG181" i="1"/>
  <c r="AH181" i="1" s="1"/>
  <c r="AF190" i="1"/>
  <c r="AG190" i="1"/>
  <c r="AH190" i="1"/>
  <c r="AB89" i="1"/>
  <c r="AC89" i="1"/>
  <c r="AD89" i="1"/>
  <c r="AC169" i="1"/>
  <c r="AD169" i="1"/>
  <c r="AF169" i="1" s="1"/>
  <c r="AB145" i="1"/>
  <c r="AC145" i="1"/>
  <c r="AD145" i="1" s="1"/>
  <c r="AB150" i="1"/>
  <c r="AC150" i="1"/>
  <c r="AD150" i="1" s="1"/>
  <c r="AF150" i="1"/>
  <c r="AC22" i="1"/>
  <c r="AD22" i="1" s="1"/>
  <c r="AB46" i="1"/>
  <c r="AC46" i="1" s="1"/>
  <c r="AD46" i="1" s="1"/>
  <c r="AC144" i="1"/>
  <c r="AD144" i="1"/>
  <c r="AF144" i="1"/>
  <c r="AB104" i="1"/>
  <c r="AC104" i="1"/>
  <c r="AD104" i="1" s="1"/>
  <c r="AF104" i="1"/>
  <c r="AC83" i="1"/>
  <c r="AD83" i="1" s="1"/>
  <c r="AC38" i="1"/>
  <c r="AD38" i="1"/>
  <c r="AF38" i="1"/>
  <c r="AG38" i="1"/>
  <c r="AH38" i="1"/>
  <c r="AB67" i="1"/>
  <c r="AC67" i="1"/>
  <c r="AD67" i="1"/>
  <c r="AF67" i="1" s="1"/>
  <c r="AB92" i="1"/>
  <c r="AC92" i="1"/>
  <c r="AD92" i="1"/>
  <c r="AB15" i="1"/>
  <c r="AC15" i="1"/>
  <c r="AD15" i="1" s="1"/>
  <c r="AB139" i="1"/>
  <c r="AC139" i="1"/>
  <c r="AD139" i="1" s="1"/>
  <c r="AF139" i="1"/>
  <c r="U40" i="1"/>
  <c r="AB117" i="1"/>
  <c r="AC117" i="1"/>
  <c r="AD117" i="1"/>
  <c r="AF117" i="1" s="1"/>
  <c r="AG117" i="1" s="1"/>
  <c r="AH117" i="1" s="1"/>
  <c r="AB30" i="1"/>
  <c r="AC30" i="1"/>
  <c r="AD30" i="1" s="1"/>
  <c r="AF30" i="1" s="1"/>
  <c r="AC52" i="1"/>
  <c r="AD52" i="1"/>
  <c r="AF52" i="1" s="1"/>
  <c r="AF118" i="1"/>
  <c r="AG118" i="1"/>
  <c r="AH118" i="1"/>
  <c r="AB35" i="1"/>
  <c r="AC35" i="1"/>
  <c r="AD35" i="1" s="1"/>
  <c r="AF35" i="1"/>
  <c r="AB37" i="1"/>
  <c r="AC37" i="1"/>
  <c r="AD37" i="1"/>
  <c r="AB130" i="1"/>
  <c r="AC130" i="1" s="1"/>
  <c r="AD130" i="1" s="1"/>
  <c r="AB53" i="1"/>
  <c r="AC61" i="1"/>
  <c r="AD61" i="1" s="1"/>
  <c r="AF58" i="1"/>
  <c r="AG58" i="1" s="1"/>
  <c r="AH58" i="1" s="1"/>
  <c r="AB19" i="1"/>
  <c r="AC19" i="1"/>
  <c r="AD19" i="1" s="1"/>
  <c r="AF123" i="1"/>
  <c r="AG123" i="1" s="1"/>
  <c r="AH123" i="1" s="1"/>
  <c r="AB34" i="1"/>
  <c r="AC34" i="1"/>
  <c r="AD34" i="1" s="1"/>
  <c r="AB27" i="1"/>
  <c r="AC27" i="1"/>
  <c r="AD27" i="1" s="1"/>
  <c r="AF27" i="1"/>
  <c r="AB135" i="1"/>
  <c r="AC135" i="1"/>
  <c r="AD135" i="1"/>
  <c r="AF135" i="1" s="1"/>
  <c r="AB24" i="1"/>
  <c r="AC24" i="1"/>
  <c r="AD24" i="1"/>
  <c r="AF24" i="1"/>
  <c r="AG24" i="1" s="1"/>
  <c r="AH24" i="1" s="1"/>
  <c r="AB60" i="1"/>
  <c r="AC60" i="1"/>
  <c r="AD60" i="1" s="1"/>
  <c r="AF60" i="1"/>
  <c r="AB112" i="1"/>
  <c r="AC112" i="1"/>
  <c r="AD112" i="1"/>
  <c r="AF112" i="1"/>
  <c r="AG112" i="1" s="1"/>
  <c r="AH112" i="1" s="1"/>
  <c r="AB66" i="1"/>
  <c r="AC66" i="1"/>
  <c r="AD66" i="1" s="1"/>
  <c r="AB80" i="1"/>
  <c r="AC80" i="1"/>
  <c r="AD80" i="1" s="1"/>
  <c r="AF80" i="1"/>
  <c r="AC109" i="1"/>
  <c r="AD109" i="1" s="1"/>
  <c r="U61" i="1"/>
  <c r="AB48" i="1"/>
  <c r="AC48" i="1"/>
  <c r="AD48" i="1"/>
  <c r="AB29" i="1"/>
  <c r="AC29" i="1"/>
  <c r="AD29" i="1"/>
  <c r="AF29" i="1" s="1"/>
  <c r="AG29" i="1"/>
  <c r="AH29" i="1" s="1"/>
  <c r="AB75" i="1"/>
  <c r="AB57" i="1"/>
  <c r="AC57" i="1" s="1"/>
  <c r="AD57" i="1"/>
  <c r="AC115" i="1"/>
  <c r="AD115" i="1" s="1"/>
  <c r="AB100" i="1"/>
  <c r="AC100" i="1" s="1"/>
  <c r="AD100" i="1" s="1"/>
  <c r="AB87" i="1"/>
  <c r="AC87" i="1"/>
  <c r="AD87" i="1" s="1"/>
  <c r="AC136" i="1"/>
  <c r="AD136" i="1" s="1"/>
  <c r="AG136" i="1" s="1"/>
  <c r="AH136" i="1" s="1"/>
  <c r="AF136" i="1"/>
  <c r="AC23" i="1"/>
  <c r="AD23" i="1"/>
  <c r="AF23" i="1"/>
  <c r="AG23" i="1"/>
  <c r="AH23" i="1" s="1"/>
  <c r="AC33" i="1"/>
  <c r="AD33" i="1" s="1"/>
  <c r="AC16" i="1"/>
  <c r="AD16" i="1"/>
  <c r="AF16" i="1"/>
  <c r="AB13" i="1"/>
  <c r="AC13" i="1"/>
  <c r="AD13" i="1" s="1"/>
  <c r="AC140" i="1"/>
  <c r="AD140" i="1"/>
  <c r="AF140" i="1" s="1"/>
  <c r="AB20" i="1"/>
  <c r="AC20" i="1"/>
  <c r="AD20" i="1" s="1"/>
  <c r="AB84" i="1"/>
  <c r="AC84" i="1"/>
  <c r="AD84" i="1" s="1"/>
  <c r="AB141" i="1"/>
  <c r="AC141" i="1"/>
  <c r="AD141" i="1" s="1"/>
  <c r="AF141" i="1"/>
  <c r="AC98" i="1"/>
  <c r="AD98" i="1"/>
  <c r="AF98" i="1" s="1"/>
  <c r="AC14" i="1"/>
  <c r="AD14" i="1"/>
  <c r="AF14" i="1" s="1"/>
  <c r="AB105" i="1"/>
  <c r="AC105" i="1"/>
  <c r="AD105" i="1" s="1"/>
  <c r="AB128" i="1"/>
  <c r="AC128" i="1" s="1"/>
  <c r="AD128" i="1" s="1"/>
  <c r="AB127" i="1"/>
  <c r="AC127" i="1" s="1"/>
  <c r="AD127" i="1" s="1"/>
  <c r="AC43" i="1"/>
  <c r="AD43" i="1"/>
  <c r="AB102" i="1"/>
  <c r="AC102" i="1" s="1"/>
  <c r="AD102" i="1"/>
  <c r="AF102" i="1" s="1"/>
  <c r="AB32" i="1"/>
  <c r="AC32" i="1"/>
  <c r="AD32" i="1"/>
  <c r="AF32" i="1"/>
  <c r="AG32" i="1" s="1"/>
  <c r="AH32" i="1" s="1"/>
  <c r="U89" i="1"/>
  <c r="AB74" i="1"/>
  <c r="AC74" i="1"/>
  <c r="AD74" i="1" s="1"/>
  <c r="AB108" i="1"/>
  <c r="AC108" i="1"/>
  <c r="AD108" i="1" s="1"/>
  <c r="AF108" i="1"/>
  <c r="AC164" i="1"/>
  <c r="AD164" i="1"/>
  <c r="AF164" i="1" s="1"/>
  <c r="U164" i="1"/>
  <c r="AB88" i="1"/>
  <c r="AB54" i="1"/>
  <c r="AC54" i="1" s="1"/>
  <c r="AD54" i="1" s="1"/>
  <c r="AG54" i="1" s="1"/>
  <c r="AH54" i="1" s="1"/>
  <c r="AF54" i="1"/>
  <c r="U115" i="1"/>
  <c r="AB137" i="1"/>
  <c r="AC137" i="1"/>
  <c r="AD137" i="1" s="1"/>
  <c r="AF137" i="1" s="1"/>
  <c r="AB155" i="1"/>
  <c r="AC155" i="1"/>
  <c r="AD155" i="1"/>
  <c r="AF155" i="1"/>
  <c r="AB132" i="1"/>
  <c r="AC132" i="1"/>
  <c r="AD132" i="1" s="1"/>
  <c r="AF132" i="1" s="1"/>
  <c r="AF165" i="1"/>
  <c r="U86" i="1"/>
  <c r="AG163" i="1"/>
  <c r="AH163" i="1" s="1"/>
  <c r="AB18" i="1"/>
  <c r="AC18" i="1"/>
  <c r="AD18" i="1"/>
  <c r="AF18" i="1" s="1"/>
  <c r="AC159" i="1"/>
  <c r="AD159" i="1" s="1"/>
  <c r="U17" i="1"/>
  <c r="AB86" i="1"/>
  <c r="AC86" i="1"/>
  <c r="AD86" i="1" s="1"/>
  <c r="AF168" i="1"/>
  <c r="AF162" i="1"/>
  <c r="AB101" i="1"/>
  <c r="AC101" i="1"/>
  <c r="AD101" i="1"/>
  <c r="AF101" i="1" s="1"/>
  <c r="AG101" i="1"/>
  <c r="AH101" i="1" s="1"/>
  <c r="AC91" i="1"/>
  <c r="AD91" i="1" s="1"/>
  <c r="U21" i="1"/>
  <c r="AB25" i="1"/>
  <c r="AC25" i="1"/>
  <c r="AD25" i="1"/>
  <c r="AB63" i="1"/>
  <c r="AC63" i="1"/>
  <c r="AD63" i="1"/>
  <c r="AF63" i="1"/>
  <c r="U85" i="1"/>
  <c r="U77" i="1"/>
  <c r="U36" i="1"/>
  <c r="U111" i="1"/>
  <c r="AB111" i="1"/>
  <c r="AC111" i="1"/>
  <c r="AD111" i="1" s="1"/>
  <c r="U94" i="1"/>
  <c r="AD94" i="1"/>
  <c r="AG94" i="1" s="1"/>
  <c r="AH94" i="1" s="1"/>
  <c r="AF94" i="1"/>
  <c r="U81" i="1"/>
  <c r="AB81" i="1"/>
  <c r="AC81" i="1" s="1"/>
  <c r="AD81" i="1"/>
  <c r="U124" i="1"/>
  <c r="AB149" i="1"/>
  <c r="U31" i="1"/>
  <c r="AC31" i="1"/>
  <c r="AD31" i="1"/>
  <c r="AF31" i="1" s="1"/>
  <c r="AC49" i="1"/>
  <c r="AD49" i="1" s="1"/>
  <c r="AG49" i="1" s="1"/>
  <c r="AH49" i="1" s="1"/>
  <c r="U49" i="1"/>
  <c r="U70" i="1"/>
  <c r="AB70" i="1"/>
  <c r="AC70" i="1"/>
  <c r="AD70" i="1"/>
  <c r="AF70" i="1" s="1"/>
  <c r="AB160" i="1"/>
  <c r="AC160" i="1"/>
  <c r="AD160" i="1" s="1"/>
  <c r="U146" i="1"/>
  <c r="AB146" i="1"/>
  <c r="AC146" i="1"/>
  <c r="AD146" i="1" s="1"/>
  <c r="AB116" i="1"/>
  <c r="AC116" i="1"/>
  <c r="AD116" i="1"/>
  <c r="U151" i="1"/>
  <c r="AC151" i="1"/>
  <c r="AD151" i="1"/>
  <c r="U131" i="1"/>
  <c r="AC131" i="1"/>
  <c r="AD131" i="1" s="1"/>
  <c r="AF131" i="1" s="1"/>
  <c r="U62" i="1"/>
  <c r="AB62" i="1"/>
  <c r="AC62" i="1"/>
  <c r="AD62" i="1" s="1"/>
  <c r="U117" i="1"/>
  <c r="U44" i="1"/>
  <c r="AB44" i="1"/>
  <c r="AC44" i="1"/>
  <c r="AD44" i="1" s="1"/>
  <c r="U143" i="1"/>
  <c r="AC143" i="1"/>
  <c r="AD143" i="1"/>
  <c r="AF143" i="1" s="1"/>
  <c r="AB106" i="1"/>
  <c r="AC106" i="1" s="1"/>
  <c r="AD106" i="1" s="1"/>
  <c r="U106" i="1"/>
  <c r="AG184" i="1"/>
  <c r="AH184" i="1"/>
  <c r="AG186" i="1"/>
  <c r="AH186" i="1" s="1"/>
  <c r="AF157" i="1"/>
  <c r="AG157" i="1"/>
  <c r="AH157" i="1"/>
  <c r="AG182" i="1"/>
  <c r="AH182" i="1" s="1"/>
  <c r="AG102" i="1"/>
  <c r="AH102" i="1"/>
  <c r="AF86" i="1"/>
  <c r="AG86" i="1" s="1"/>
  <c r="AH86" i="1" s="1"/>
  <c r="AF159" i="1"/>
  <c r="AF49" i="1"/>
  <c r="AF146" i="1"/>
  <c r="AG146" i="1"/>
  <c r="AH146" i="1" s="1"/>
  <c r="AF151" i="1"/>
  <c r="AG151" i="1"/>
  <c r="AH151" i="1"/>
  <c r="AF81" i="1"/>
  <c r="AG81" i="1"/>
  <c r="AH81" i="1"/>
  <c r="AF100" i="1" l="1"/>
  <c r="AG100" i="1" s="1"/>
  <c r="AH100" i="1" s="1"/>
  <c r="AF174" i="1"/>
  <c r="AG174" i="1" s="1"/>
  <c r="AH174" i="1" s="1"/>
  <c r="AF127" i="1"/>
  <c r="AG127" i="1" s="1"/>
  <c r="AH127" i="1" s="1"/>
  <c r="AG115" i="1"/>
  <c r="AH115" i="1" s="1"/>
  <c r="AF115" i="1"/>
  <c r="AF109" i="1"/>
  <c r="AG109" i="1" s="1"/>
  <c r="AH109" i="1" s="1"/>
  <c r="AF46" i="1"/>
  <c r="AG46" i="1" s="1"/>
  <c r="AH46" i="1" s="1"/>
  <c r="AF179" i="1"/>
  <c r="AF470" i="1"/>
  <c r="AG470" i="1" s="1"/>
  <c r="AH470" i="1" s="1"/>
  <c r="AF360" i="1"/>
  <c r="AG360" i="1" s="1"/>
  <c r="AH360" i="1" s="1"/>
  <c r="AF304" i="1"/>
  <c r="AG304" i="1" s="1"/>
  <c r="AH304" i="1" s="1"/>
  <c r="AG395" i="1"/>
  <c r="AH395" i="1" s="1"/>
  <c r="AF395" i="1"/>
  <c r="AF83" i="1"/>
  <c r="AG83" i="1" s="1"/>
  <c r="AH83" i="1" s="1"/>
  <c r="AF79" i="1"/>
  <c r="AG79" i="1" s="1"/>
  <c r="AH79" i="1" s="1"/>
  <c r="AF501" i="1"/>
  <c r="AG501" i="1"/>
  <c r="AH501" i="1" s="1"/>
  <c r="AG394" i="1"/>
  <c r="AH394" i="1" s="1"/>
  <c r="AF394" i="1"/>
  <c r="AF384" i="1"/>
  <c r="AG384" i="1" s="1"/>
  <c r="AH384" i="1" s="1"/>
  <c r="AF93" i="1"/>
  <c r="AG93" i="1"/>
  <c r="AH93" i="1" s="1"/>
  <c r="AF40" i="1"/>
  <c r="AG40" i="1" s="1"/>
  <c r="AH40" i="1" s="1"/>
  <c r="AF457" i="1"/>
  <c r="AG457" i="1" s="1"/>
  <c r="AH457" i="1" s="1"/>
  <c r="AF512" i="1"/>
  <c r="AG512" i="1" s="1"/>
  <c r="AH512" i="1" s="1"/>
  <c r="AG271" i="1"/>
  <c r="AH271" i="1" s="1"/>
  <c r="AF271" i="1"/>
  <c r="AF260" i="1"/>
  <c r="AG260" i="1" s="1"/>
  <c r="AH260" i="1" s="1"/>
  <c r="AF44" i="1"/>
  <c r="AG44" i="1"/>
  <c r="AH44" i="1" s="1"/>
  <c r="AC120" i="1"/>
  <c r="AD120" i="1" s="1"/>
  <c r="AF161" i="1"/>
  <c r="AG161" i="1" s="1"/>
  <c r="AH161" i="1" s="1"/>
  <c r="AF121" i="1"/>
  <c r="AG121" i="1" s="1"/>
  <c r="AH121" i="1" s="1"/>
  <c r="AF124" i="1"/>
  <c r="AG124" i="1"/>
  <c r="AH124" i="1" s="1"/>
  <c r="AF42" i="1"/>
  <c r="AG42" i="1" s="1"/>
  <c r="AH42" i="1" s="1"/>
  <c r="AF430" i="1"/>
  <c r="AG430" i="1" s="1"/>
  <c r="AH430" i="1" s="1"/>
  <c r="AF310" i="1"/>
  <c r="AG310" i="1" s="1"/>
  <c r="AH310" i="1" s="1"/>
  <c r="AF126" i="1"/>
  <c r="AG126" i="1"/>
  <c r="AH126" i="1" s="1"/>
  <c r="AF78" i="1"/>
  <c r="AG78" i="1" s="1"/>
  <c r="AH78" i="1" s="1"/>
  <c r="AG45" i="1"/>
  <c r="AH45" i="1" s="1"/>
  <c r="AF45" i="1"/>
  <c r="AF77" i="1"/>
  <c r="AG77" i="1" s="1"/>
  <c r="AH77" i="1" s="1"/>
  <c r="AF128" i="1"/>
  <c r="AG128" i="1"/>
  <c r="AH128" i="1" s="1"/>
  <c r="AF61" i="1"/>
  <c r="AG61" i="1" s="1"/>
  <c r="AH61" i="1" s="1"/>
  <c r="AF105" i="1"/>
  <c r="AG105" i="1" s="1"/>
  <c r="AH105" i="1" s="1"/>
  <c r="AF39" i="1"/>
  <c r="AG39" i="1" s="1"/>
  <c r="AH39" i="1" s="1"/>
  <c r="AF275" i="1"/>
  <c r="AG275" i="1" s="1"/>
  <c r="AH275" i="1" s="1"/>
  <c r="AG196" i="1"/>
  <c r="AH196" i="1" s="1"/>
  <c r="AF196" i="1"/>
  <c r="AF211" i="1"/>
  <c r="AG211" i="1" s="1"/>
  <c r="AH211" i="1" s="1"/>
  <c r="AF76" i="1"/>
  <c r="AG76" i="1"/>
  <c r="AH76" i="1" s="1"/>
  <c r="AF463" i="1"/>
  <c r="AG463" i="1" s="1"/>
  <c r="AH463" i="1" s="1"/>
  <c r="AF160" i="1"/>
  <c r="AG160" i="1" s="1"/>
  <c r="AH160" i="1" s="1"/>
  <c r="AF91" i="1"/>
  <c r="AG91" i="1"/>
  <c r="AH91" i="1" s="1"/>
  <c r="AF106" i="1"/>
  <c r="AG106" i="1" s="1"/>
  <c r="AH106" i="1" s="1"/>
  <c r="AG116" i="1"/>
  <c r="AH116" i="1" s="1"/>
  <c r="AF84" i="1"/>
  <c r="AG84" i="1" s="1"/>
  <c r="AH84" i="1" s="1"/>
  <c r="AF130" i="1"/>
  <c r="AG130" i="1" s="1"/>
  <c r="AH130" i="1" s="1"/>
  <c r="AF97" i="1"/>
  <c r="AG97" i="1" s="1"/>
  <c r="AH97" i="1" s="1"/>
  <c r="AF506" i="1"/>
  <c r="AG506" i="1" s="1"/>
  <c r="AH506" i="1" s="1"/>
  <c r="AF483" i="1"/>
  <c r="AG483" i="1" s="1"/>
  <c r="AH483" i="1" s="1"/>
  <c r="AF473" i="1"/>
  <c r="AG473" i="1" s="1"/>
  <c r="AH473" i="1" s="1"/>
  <c r="AF510" i="1"/>
  <c r="AG510" i="1"/>
  <c r="AH510" i="1" s="1"/>
  <c r="AF482" i="1"/>
  <c r="AG482" i="1"/>
  <c r="AH482" i="1" s="1"/>
  <c r="U322" i="1"/>
  <c r="AB322" i="1"/>
  <c r="AC322" i="1"/>
  <c r="AD322" i="1" s="1"/>
  <c r="AG334" i="1"/>
  <c r="AH334" i="1" s="1"/>
  <c r="AG385" i="1"/>
  <c r="AH385" i="1" s="1"/>
  <c r="AF385" i="1"/>
  <c r="AF436" i="1"/>
  <c r="AG436" i="1" s="1"/>
  <c r="AH436" i="1" s="1"/>
  <c r="AF487" i="1"/>
  <c r="AG487" i="1" s="1"/>
  <c r="AH487" i="1" s="1"/>
  <c r="AG60" i="1"/>
  <c r="AH60" i="1" s="1"/>
  <c r="AC99" i="1"/>
  <c r="AD99" i="1" s="1"/>
  <c r="U99" i="1"/>
  <c r="U56" i="1"/>
  <c r="AB56" i="1"/>
  <c r="AG132" i="1"/>
  <c r="AH132" i="1" s="1"/>
  <c r="AC59" i="1"/>
  <c r="AD59" i="1" s="1"/>
  <c r="AB171" i="1"/>
  <c r="AC420" i="1"/>
  <c r="AD420" i="1" s="1"/>
  <c r="U415" i="1"/>
  <c r="AB415" i="1"/>
  <c r="AG108" i="1"/>
  <c r="AH108" i="1" s="1"/>
  <c r="AG141" i="1"/>
  <c r="AH141" i="1" s="1"/>
  <c r="AC28" i="1"/>
  <c r="AD28" i="1" s="1"/>
  <c r="AB136" i="1"/>
  <c r="AG139" i="1"/>
  <c r="AH139" i="1" s="1"/>
  <c r="AB85" i="1"/>
  <c r="AC85" i="1" s="1"/>
  <c r="AD85" i="1" s="1"/>
  <c r="AC415" i="1"/>
  <c r="AD415" i="1" s="1"/>
  <c r="AB455" i="1"/>
  <c r="AC455" i="1"/>
  <c r="AD455" i="1" s="1"/>
  <c r="U417" i="1"/>
  <c r="AB417" i="1"/>
  <c r="AG227" i="1"/>
  <c r="AH227" i="1" s="1"/>
  <c r="U178" i="1"/>
  <c r="AB178" i="1"/>
  <c r="AC178" i="1"/>
  <c r="AD178" i="1" s="1"/>
  <c r="AF282" i="1"/>
  <c r="AG282" i="1" s="1"/>
  <c r="AH282" i="1" s="1"/>
  <c r="AG31" i="1"/>
  <c r="AH31" i="1" s="1"/>
  <c r="AG70" i="1"/>
  <c r="AH70" i="1" s="1"/>
  <c r="AG131" i="1"/>
  <c r="AH131" i="1" s="1"/>
  <c r="AF111" i="1"/>
  <c r="AG111" i="1" s="1"/>
  <c r="AH111" i="1" s="1"/>
  <c r="AG98" i="1"/>
  <c r="AH98" i="1" s="1"/>
  <c r="AB125" i="1"/>
  <c r="AC125" i="1" s="1"/>
  <c r="AD125" i="1" s="1"/>
  <c r="AF62" i="1"/>
  <c r="AG62" i="1" s="1"/>
  <c r="AH62" i="1" s="1"/>
  <c r="AF25" i="1"/>
  <c r="AG25" i="1" s="1"/>
  <c r="AH25" i="1" s="1"/>
  <c r="AG18" i="1"/>
  <c r="AH18" i="1" s="1"/>
  <c r="U113" i="1"/>
  <c r="AB120" i="1"/>
  <c r="U96" i="1"/>
  <c r="AF166" i="1"/>
  <c r="AG166" i="1" s="1"/>
  <c r="AH166" i="1" s="1"/>
  <c r="AF43" i="1"/>
  <c r="AG43" i="1" s="1"/>
  <c r="AH43" i="1" s="1"/>
  <c r="AF13" i="1"/>
  <c r="AG13" i="1" s="1"/>
  <c r="AH13" i="1" s="1"/>
  <c r="AB41" i="1"/>
  <c r="AC53" i="1"/>
  <c r="AD53" i="1" s="1"/>
  <c r="AF37" i="1"/>
  <c r="AG37" i="1" s="1"/>
  <c r="AH37" i="1" s="1"/>
  <c r="AC50" i="1"/>
  <c r="AD50" i="1" s="1"/>
  <c r="AF89" i="1"/>
  <c r="AG89" i="1" s="1"/>
  <c r="AH89" i="1" s="1"/>
  <c r="AB159" i="1"/>
  <c r="U159" i="1"/>
  <c r="AG159" i="1" s="1"/>
  <c r="AH159" i="1" s="1"/>
  <c r="U64" i="1"/>
  <c r="AC64" i="1"/>
  <c r="AD64" i="1" s="1"/>
  <c r="U121" i="1"/>
  <c r="AB72" i="1"/>
  <c r="AC72" i="1"/>
  <c r="AD72" i="1" s="1"/>
  <c r="AC75" i="1"/>
  <c r="AD75" i="1" s="1"/>
  <c r="U114" i="1"/>
  <c r="U50" i="1"/>
  <c r="AG183" i="1"/>
  <c r="AH183" i="1" s="1"/>
  <c r="U171" i="1"/>
  <c r="AC361" i="1"/>
  <c r="AD361" i="1" s="1"/>
  <c r="AC417" i="1"/>
  <c r="AD417" i="1" s="1"/>
  <c r="U363" i="1"/>
  <c r="AF192" i="1"/>
  <c r="AG192" i="1" s="1"/>
  <c r="AH192" i="1" s="1"/>
  <c r="AC396" i="1"/>
  <c r="AD396" i="1" s="1"/>
  <c r="AB396" i="1"/>
  <c r="AG423" i="1"/>
  <c r="AH423" i="1" s="1"/>
  <c r="AG428" i="1"/>
  <c r="AH428" i="1" s="1"/>
  <c r="AG445" i="1"/>
  <c r="AH445" i="1" s="1"/>
  <c r="AF299" i="1"/>
  <c r="AG299" i="1"/>
  <c r="AH299" i="1" s="1"/>
  <c r="AB218" i="1"/>
  <c r="U292" i="1"/>
  <c r="AC205" i="1"/>
  <c r="AD205" i="1" s="1"/>
  <c r="AF306" i="1"/>
  <c r="AG306" i="1" s="1"/>
  <c r="AH306" i="1" s="1"/>
  <c r="AG309" i="1"/>
  <c r="AH309" i="1" s="1"/>
  <c r="AF435" i="1"/>
  <c r="AG435" i="1" s="1"/>
  <c r="AH435" i="1" s="1"/>
  <c r="AG545" i="1"/>
  <c r="AH545" i="1" s="1"/>
  <c r="AF516" i="1"/>
  <c r="AG516" i="1" s="1"/>
  <c r="AH516" i="1" s="1"/>
  <c r="AB543" i="1"/>
  <c r="AC543" i="1"/>
  <c r="AD543" i="1" s="1"/>
  <c r="AB441" i="1"/>
  <c r="U441" i="1"/>
  <c r="AG818" i="1"/>
  <c r="AH818" i="1" s="1"/>
  <c r="U170" i="1"/>
  <c r="AB170" i="1"/>
  <c r="AG507" i="1"/>
  <c r="AH507" i="1" s="1"/>
  <c r="AB465" i="1"/>
  <c r="U465" i="1"/>
  <c r="AC465" i="1"/>
  <c r="AD465" i="1" s="1"/>
  <c r="AG346" i="1"/>
  <c r="AH346" i="1" s="1"/>
  <c r="AG199" i="1"/>
  <c r="AH199" i="1" s="1"/>
  <c r="AF498" i="1"/>
  <c r="AG498" i="1"/>
  <c r="AH498" i="1" s="1"/>
  <c r="AB390" i="1"/>
  <c r="AC390" i="1"/>
  <c r="AD390" i="1" s="1"/>
  <c r="AF269" i="1"/>
  <c r="AG269" i="1" s="1"/>
  <c r="AH269" i="1" s="1"/>
  <c r="AF343" i="1"/>
  <c r="AG286" i="1"/>
  <c r="AH286" i="1" s="1"/>
  <c r="AG214" i="1"/>
  <c r="AH214" i="1" s="1"/>
  <c r="AF214" i="1"/>
  <c r="AF376" i="1"/>
  <c r="AG376" i="1"/>
  <c r="AH376" i="1" s="1"/>
  <c r="AF522" i="1"/>
  <c r="AG522" i="1"/>
  <c r="AH522" i="1" s="1"/>
  <c r="AF378" i="1"/>
  <c r="AG378" i="1"/>
  <c r="AH378" i="1" s="1"/>
  <c r="AG453" i="1"/>
  <c r="AH453" i="1" s="1"/>
  <c r="AG444" i="1"/>
  <c r="AH444" i="1" s="1"/>
  <c r="AF444" i="1"/>
  <c r="AG534" i="1"/>
  <c r="AH534" i="1" s="1"/>
  <c r="AF404" i="1"/>
  <c r="AG404" i="1"/>
  <c r="AH404" i="1" s="1"/>
  <c r="AB316" i="1"/>
  <c r="AC316" i="1"/>
  <c r="AD316" i="1" s="1"/>
  <c r="U343" i="1"/>
  <c r="AG343" i="1" s="1"/>
  <c r="AH343" i="1" s="1"/>
  <c r="AB343" i="1"/>
  <c r="U276" i="1"/>
  <c r="AC276" i="1"/>
  <c r="AD276" i="1" s="1"/>
  <c r="AC326" i="1"/>
  <c r="AD326" i="1" s="1"/>
  <c r="U326" i="1"/>
  <c r="AC270" i="1"/>
  <c r="AD270" i="1" s="1"/>
  <c r="AB270" i="1"/>
  <c r="U543" i="1"/>
  <c r="AG565" i="1"/>
  <c r="AH565" i="1" s="1"/>
  <c r="AF925" i="1"/>
  <c r="AG925" i="1" s="1"/>
  <c r="AH925" i="1" s="1"/>
  <c r="U426" i="1"/>
  <c r="AB426" i="1"/>
  <c r="AC426" i="1"/>
  <c r="AD426" i="1" s="1"/>
  <c r="AC441" i="1"/>
  <c r="AD441" i="1" s="1"/>
  <c r="AF289" i="1"/>
  <c r="AG289" i="1" s="1"/>
  <c r="AH289" i="1" s="1"/>
  <c r="AB459" i="1"/>
  <c r="AC459" i="1"/>
  <c r="AD459" i="1" s="1"/>
  <c r="U397" i="1"/>
  <c r="AC397" i="1"/>
  <c r="AD397" i="1" s="1"/>
  <c r="AG198" i="1"/>
  <c r="AH198" i="1" s="1"/>
  <c r="AG336" i="1"/>
  <c r="AH336" i="1" s="1"/>
  <c r="AG296" i="1"/>
  <c r="AH296" i="1" s="1"/>
  <c r="AF296" i="1"/>
  <c r="AF349" i="1"/>
  <c r="AG349" i="1"/>
  <c r="AH349" i="1" s="1"/>
  <c r="AG537" i="1"/>
  <c r="AH537" i="1" s="1"/>
  <c r="AG472" i="1"/>
  <c r="AH472" i="1" s="1"/>
  <c r="AF391" i="1"/>
  <c r="AG391" i="1"/>
  <c r="AH391" i="1" s="1"/>
  <c r="AF383" i="1"/>
  <c r="AG383" i="1" s="1"/>
  <c r="AH383" i="1" s="1"/>
  <c r="AF477" i="1"/>
  <c r="AG477" i="1" s="1"/>
  <c r="AH477" i="1" s="1"/>
  <c r="AC228" i="1"/>
  <c r="AD228" i="1" s="1"/>
  <c r="AB228" i="1"/>
  <c r="U228" i="1"/>
  <c r="AB237" i="1"/>
  <c r="U237" i="1"/>
  <c r="AG237" i="1" s="1"/>
  <c r="AH237" i="1" s="1"/>
  <c r="AF532" i="1"/>
  <c r="AG532" i="1" s="1"/>
  <c r="AH532" i="1" s="1"/>
  <c r="U451" i="1"/>
  <c r="AC451" i="1"/>
  <c r="AD451" i="1" s="1"/>
  <c r="AB267" i="1"/>
  <c r="AC267" i="1"/>
  <c r="AD267" i="1" s="1"/>
  <c r="U267" i="1"/>
  <c r="AG907" i="1"/>
  <c r="AH907" i="1" s="1"/>
  <c r="AF907" i="1"/>
  <c r="AF929" i="1"/>
  <c r="AG929" i="1"/>
  <c r="AH929" i="1" s="1"/>
  <c r="AF19" i="1"/>
  <c r="AG19" i="1"/>
  <c r="AH19" i="1" s="1"/>
  <c r="AF533" i="1"/>
  <c r="AG533" i="1" s="1"/>
  <c r="AH533" i="1" s="1"/>
  <c r="AB216" i="1"/>
  <c r="AC216" i="1"/>
  <c r="AD216" i="1" s="1"/>
  <c r="AB467" i="1"/>
  <c r="U467" i="1"/>
  <c r="AC467" i="1"/>
  <c r="AD467" i="1" s="1"/>
  <c r="AF863" i="1"/>
  <c r="AG863" i="1"/>
  <c r="AH863" i="1" s="1"/>
  <c r="AF891" i="1"/>
  <c r="AG891" i="1" s="1"/>
  <c r="AH891" i="1" s="1"/>
  <c r="AG744" i="1"/>
  <c r="AH744" i="1" s="1"/>
  <c r="AF744" i="1"/>
  <c r="AF195" i="1"/>
  <c r="AG195" i="1"/>
  <c r="AH195" i="1" s="1"/>
  <c r="U505" i="1"/>
  <c r="AB505" i="1"/>
  <c r="AC505" i="1"/>
  <c r="AD505" i="1" s="1"/>
  <c r="AF248" i="1"/>
  <c r="AG248" i="1" s="1"/>
  <c r="AH248" i="1" s="1"/>
  <c r="AG27" i="1"/>
  <c r="AH27" i="1" s="1"/>
  <c r="AF145" i="1"/>
  <c r="AG145" i="1"/>
  <c r="AH145" i="1" s="1"/>
  <c r="AB182" i="1"/>
  <c r="AG171" i="1"/>
  <c r="AH171" i="1" s="1"/>
  <c r="AC103" i="1"/>
  <c r="AD103" i="1" s="1"/>
  <c r="U103" i="1"/>
  <c r="U149" i="1"/>
  <c r="AC149" i="1"/>
  <c r="AD149" i="1" s="1"/>
  <c r="AB69" i="1"/>
  <c r="AC69" i="1"/>
  <c r="AD69" i="1" s="1"/>
  <c r="AF189" i="1"/>
  <c r="AG189" i="1"/>
  <c r="AH189" i="1" s="1"/>
  <c r="AF57" i="1"/>
  <c r="AG57" i="1" s="1"/>
  <c r="AH57" i="1" s="1"/>
  <c r="AG104" i="1"/>
  <c r="AH104" i="1" s="1"/>
  <c r="AF154" i="1"/>
  <c r="AG154" i="1"/>
  <c r="AH154" i="1" s="1"/>
  <c r="U110" i="1"/>
  <c r="AB110" i="1"/>
  <c r="AC110" i="1"/>
  <c r="AD110" i="1" s="1"/>
  <c r="AC218" i="1"/>
  <c r="AD218" i="1" s="1"/>
  <c r="AC147" i="1"/>
  <c r="AD147" i="1" s="1"/>
  <c r="AB73" i="1"/>
  <c r="AG369" i="1"/>
  <c r="AH369" i="1" s="1"/>
  <c r="AF500" i="1"/>
  <c r="AG500" i="1"/>
  <c r="AH500" i="1" s="1"/>
  <c r="AG491" i="1"/>
  <c r="AH491" i="1" s="1"/>
  <c r="AF422" i="1"/>
  <c r="AG422" i="1" s="1"/>
  <c r="AH422" i="1" s="1"/>
  <c r="AG290" i="1"/>
  <c r="AH290" i="1" s="1"/>
  <c r="AB398" i="1"/>
  <c r="AC398" i="1"/>
  <c r="AD398" i="1" s="1"/>
  <c r="AG380" i="1"/>
  <c r="AH380" i="1" s="1"/>
  <c r="AG313" i="1"/>
  <c r="AH313" i="1" s="1"/>
  <c r="AF245" i="1"/>
  <c r="AG245" i="1"/>
  <c r="AH245" i="1" s="1"/>
  <c r="AF581" i="1"/>
  <c r="AG581" i="1" s="1"/>
  <c r="AH581" i="1" s="1"/>
  <c r="AG555" i="1"/>
  <c r="AH555" i="1" s="1"/>
  <c r="AF116" i="1"/>
  <c r="AG63" i="1"/>
  <c r="AH63" i="1" s="1"/>
  <c r="AC17" i="1"/>
  <c r="AD17" i="1" s="1"/>
  <c r="AG158" i="1"/>
  <c r="AH158" i="1" s="1"/>
  <c r="AG155" i="1"/>
  <c r="AH155" i="1" s="1"/>
  <c r="AB147" i="1"/>
  <c r="AF66" i="1"/>
  <c r="AG66" i="1"/>
  <c r="AH66" i="1" s="1"/>
  <c r="AF34" i="1"/>
  <c r="AG34" i="1"/>
  <c r="AH34" i="1" s="1"/>
  <c r="AG35" i="1"/>
  <c r="AH35" i="1" s="1"/>
  <c r="AC114" i="1"/>
  <c r="AD114" i="1" s="1"/>
  <c r="AC134" i="1"/>
  <c r="AD134" i="1" s="1"/>
  <c r="AB36" i="1"/>
  <c r="AC36" i="1"/>
  <c r="AD36" i="1" s="1"/>
  <c r="U47" i="1"/>
  <c r="AC47" i="1"/>
  <c r="AD47" i="1" s="1"/>
  <c r="AB119" i="1"/>
  <c r="AC119" i="1"/>
  <c r="AD119" i="1" s="1"/>
  <c r="AB129" i="1"/>
  <c r="AC129" i="1" s="1"/>
  <c r="AD129" i="1" s="1"/>
  <c r="AB95" i="1"/>
  <c r="AC95" i="1" s="1"/>
  <c r="AD95" i="1" s="1"/>
  <c r="U144" i="1"/>
  <c r="AB144" i="1"/>
  <c r="AG180" i="1"/>
  <c r="AH180" i="1" s="1"/>
  <c r="AG399" i="1"/>
  <c r="AH399" i="1" s="1"/>
  <c r="AF491" i="1"/>
  <c r="AG389" i="1"/>
  <c r="AH389" i="1" s="1"/>
  <c r="U455" i="1"/>
  <c r="AG434" i="1"/>
  <c r="AH434" i="1" s="1"/>
  <c r="U482" i="1"/>
  <c r="AG213" i="1"/>
  <c r="AH213" i="1" s="1"/>
  <c r="AG231" i="1"/>
  <c r="AH231" i="1" s="1"/>
  <c r="AF454" i="1"/>
  <c r="AG454" i="1" s="1"/>
  <c r="AH454" i="1" s="1"/>
  <c r="AB434" i="1"/>
  <c r="U434" i="1"/>
  <c r="AC504" i="1"/>
  <c r="AD504" i="1" s="1"/>
  <c r="U504" i="1"/>
  <c r="AG226" i="1"/>
  <c r="AH226" i="1" s="1"/>
  <c r="AC341" i="1"/>
  <c r="AD341" i="1" s="1"/>
  <c r="AB341" i="1"/>
  <c r="AG497" i="1"/>
  <c r="AH497" i="1" s="1"/>
  <c r="AC364" i="1"/>
  <c r="AD364" i="1" s="1"/>
  <c r="AB364" i="1"/>
  <c r="U192" i="1"/>
  <c r="AF204" i="1"/>
  <c r="AG204" i="1" s="1"/>
  <c r="AH204" i="1" s="1"/>
  <c r="AF337" i="1"/>
  <c r="AG337" i="1"/>
  <c r="AH337" i="1" s="1"/>
  <c r="AF329" i="1"/>
  <c r="AG329" i="1"/>
  <c r="AH329" i="1" s="1"/>
  <c r="AF519" i="1"/>
  <c r="AG519" i="1"/>
  <c r="AH519" i="1" s="1"/>
  <c r="AF567" i="1"/>
  <c r="AG567" i="1" s="1"/>
  <c r="AH567" i="1" s="1"/>
  <c r="AF345" i="1"/>
  <c r="AF344" i="1"/>
  <c r="AG344" i="1"/>
  <c r="AH344" i="1" s="1"/>
  <c r="AB276" i="1"/>
  <c r="U523" i="1"/>
  <c r="AC523" i="1"/>
  <c r="AD523" i="1" s="1"/>
  <c r="AB523" i="1"/>
  <c r="U206" i="1"/>
  <c r="AB206" i="1"/>
  <c r="AC206" i="1"/>
  <c r="AD206" i="1" s="1"/>
  <c r="AF693" i="1"/>
  <c r="AG693" i="1"/>
  <c r="AH693" i="1" s="1"/>
  <c r="AF699" i="1"/>
  <c r="AG699" i="1" s="1"/>
  <c r="AH699" i="1" s="1"/>
  <c r="AG137" i="1"/>
  <c r="AH137" i="1" s="1"/>
  <c r="AG30" i="1"/>
  <c r="AH30" i="1" s="1"/>
  <c r="U26" i="1"/>
  <c r="AB26" i="1"/>
  <c r="AC26" i="1"/>
  <c r="AD26" i="1" s="1"/>
  <c r="U51" i="1"/>
  <c r="AB51" i="1"/>
  <c r="AC51" i="1" s="1"/>
  <c r="AD51" i="1" s="1"/>
  <c r="AC240" i="1"/>
  <c r="AD240" i="1" s="1"/>
  <c r="AB240" i="1"/>
  <c r="AF374" i="1"/>
  <c r="AG374" i="1"/>
  <c r="AH374" i="1" s="1"/>
  <c r="AG16" i="1"/>
  <c r="AH16" i="1" s="1"/>
  <c r="AF22" i="1"/>
  <c r="AG22" i="1"/>
  <c r="AH22" i="1" s="1"/>
  <c r="AB122" i="1"/>
  <c r="AC122" i="1" s="1"/>
  <c r="AD122" i="1" s="1"/>
  <c r="U122" i="1"/>
  <c r="AC133" i="1"/>
  <c r="AD133" i="1" s="1"/>
  <c r="AB65" i="1"/>
  <c r="AC65" i="1" s="1"/>
  <c r="AD65" i="1" s="1"/>
  <c r="U65" i="1"/>
  <c r="AF468" i="1"/>
  <c r="AG468" i="1" s="1"/>
  <c r="AH468" i="1" s="1"/>
  <c r="AC56" i="1"/>
  <c r="AD56" i="1" s="1"/>
  <c r="AB321" i="1"/>
  <c r="U321" i="1"/>
  <c r="AC321" i="1"/>
  <c r="AD321" i="1" s="1"/>
  <c r="AG144" i="1"/>
  <c r="AH144" i="1" s="1"/>
  <c r="AB138" i="1"/>
  <c r="AC138" i="1"/>
  <c r="AD138" i="1" s="1"/>
  <c r="U138" i="1"/>
  <c r="AB420" i="1"/>
  <c r="U459" i="1"/>
  <c r="AG277" i="1"/>
  <c r="AH277" i="1" s="1"/>
  <c r="AG293" i="1"/>
  <c r="AH293" i="1" s="1"/>
  <c r="AF293" i="1"/>
  <c r="U120" i="1"/>
  <c r="AG143" i="1"/>
  <c r="AH143" i="1" s="1"/>
  <c r="AG164" i="1"/>
  <c r="AH164" i="1" s="1"/>
  <c r="AG148" i="1"/>
  <c r="AH148" i="1" s="1"/>
  <c r="AG82" i="1"/>
  <c r="AH82" i="1" s="1"/>
  <c r="AC73" i="1"/>
  <c r="AD73" i="1" s="1"/>
  <c r="AG135" i="1"/>
  <c r="AH135" i="1" s="1"/>
  <c r="AG52" i="1"/>
  <c r="AH52" i="1" s="1"/>
  <c r="AF156" i="1"/>
  <c r="AG156" i="1"/>
  <c r="AH156" i="1" s="1"/>
  <c r="AG162" i="1"/>
  <c r="AH162" i="1" s="1"/>
  <c r="U68" i="1"/>
  <c r="AB68" i="1"/>
  <c r="AC68" i="1" s="1"/>
  <c r="AD68" i="1" s="1"/>
  <c r="AB107" i="1"/>
  <c r="AC107" i="1"/>
  <c r="AD107" i="1" s="1"/>
  <c r="AB142" i="1"/>
  <c r="AC142" i="1"/>
  <c r="AD142" i="1" s="1"/>
  <c r="U142" i="1"/>
  <c r="AF173" i="1"/>
  <c r="AG173" i="1"/>
  <c r="AH173" i="1" s="1"/>
  <c r="AG176" i="1"/>
  <c r="AH176" i="1" s="1"/>
  <c r="U167" i="1"/>
  <c r="AC167" i="1"/>
  <c r="AD167" i="1" s="1"/>
  <c r="AG202" i="1"/>
  <c r="AH202" i="1" s="1"/>
  <c r="U473" i="1"/>
  <c r="AF410" i="1"/>
  <c r="AG410" i="1"/>
  <c r="AH410" i="1" s="1"/>
  <c r="AG212" i="1"/>
  <c r="AH212" i="1" s="1"/>
  <c r="AF263" i="1"/>
  <c r="AG263" i="1" s="1"/>
  <c r="AH263" i="1" s="1"/>
  <c r="AG494" i="1"/>
  <c r="AH494" i="1" s="1"/>
  <c r="AG373" i="1"/>
  <c r="AH373" i="1" s="1"/>
  <c r="AF287" i="1"/>
  <c r="AG287" i="1" s="1"/>
  <c r="AH287" i="1" s="1"/>
  <c r="U310" i="1"/>
  <c r="AG225" i="1"/>
  <c r="AH225" i="1" s="1"/>
  <c r="AC447" i="1"/>
  <c r="AD447" i="1" s="1"/>
  <c r="AF372" i="1"/>
  <c r="AG372" i="1" s="1"/>
  <c r="AH372" i="1" s="1"/>
  <c r="AG234" i="1"/>
  <c r="AH234" i="1" s="1"/>
  <c r="AG219" i="1"/>
  <c r="AH219" i="1" s="1"/>
  <c r="AF336" i="1"/>
  <c r="AG278" i="1"/>
  <c r="AH278" i="1" s="1"/>
  <c r="AF312" i="1"/>
  <c r="AG312" i="1"/>
  <c r="AH312" i="1" s="1"/>
  <c r="AG232" i="1"/>
  <c r="AH232" i="1" s="1"/>
  <c r="AF379" i="1"/>
  <c r="AG379" i="1" s="1"/>
  <c r="AH379" i="1" s="1"/>
  <c r="AF492" i="1"/>
  <c r="AG492" i="1" s="1"/>
  <c r="AH492" i="1" s="1"/>
  <c r="AF324" i="1"/>
  <c r="AG324" i="1" s="1"/>
  <c r="AH324" i="1" s="1"/>
  <c r="AB273" i="1"/>
  <c r="U273" i="1"/>
  <c r="AC273" i="1"/>
  <c r="AD273" i="1" s="1"/>
  <c r="U315" i="1"/>
  <c r="AB315" i="1"/>
  <c r="AC315" i="1"/>
  <c r="AD315" i="1" s="1"/>
  <c r="AB233" i="1"/>
  <c r="U233" i="1"/>
  <c r="AB354" i="1"/>
  <c r="AC354" i="1"/>
  <c r="AD354" i="1" s="1"/>
  <c r="AF542" i="1"/>
  <c r="AG542" i="1" s="1"/>
  <c r="AH542" i="1" s="1"/>
  <c r="AF877" i="1"/>
  <c r="AG877" i="1" s="1"/>
  <c r="AH877" i="1" s="1"/>
  <c r="AG67" i="1"/>
  <c r="AH67" i="1" s="1"/>
  <c r="AC96" i="1"/>
  <c r="AD96" i="1" s="1"/>
  <c r="AC71" i="1"/>
  <c r="AD71" i="1" s="1"/>
  <c r="U71" i="1"/>
  <c r="U42" i="1"/>
  <c r="AB42" i="1"/>
  <c r="AF363" i="1"/>
  <c r="AG363" i="1" s="1"/>
  <c r="AH363" i="1" s="1"/>
  <c r="AG502" i="1"/>
  <c r="AH502" i="1" s="1"/>
  <c r="AF297" i="1"/>
  <c r="AG297" i="1"/>
  <c r="AH297" i="1" s="1"/>
  <c r="AG257" i="1"/>
  <c r="AH257" i="1" s="1"/>
  <c r="AG233" i="1"/>
  <c r="AH233" i="1" s="1"/>
  <c r="AG80" i="1"/>
  <c r="AH80" i="1" s="1"/>
  <c r="AF469" i="1"/>
  <c r="AG469" i="1" s="1"/>
  <c r="AH469" i="1" s="1"/>
  <c r="AG220" i="1"/>
  <c r="AH220" i="1" s="1"/>
  <c r="AB103" i="1"/>
  <c r="AF33" i="1"/>
  <c r="AG33" i="1"/>
  <c r="AH33" i="1" s="1"/>
  <c r="AB512" i="1"/>
  <c r="U512" i="1"/>
  <c r="AF252" i="1"/>
  <c r="AG252" i="1" s="1"/>
  <c r="AH252" i="1" s="1"/>
  <c r="AF367" i="1"/>
  <c r="AG367" i="1"/>
  <c r="AH367" i="1" s="1"/>
  <c r="AG575" i="1"/>
  <c r="AH575" i="1" s="1"/>
  <c r="AG169" i="1"/>
  <c r="AH169" i="1" s="1"/>
  <c r="AC113" i="1"/>
  <c r="AD113" i="1" s="1"/>
  <c r="AG140" i="1"/>
  <c r="AH140" i="1" s="1"/>
  <c r="AF87" i="1"/>
  <c r="AG87" i="1" s="1"/>
  <c r="AH87" i="1" s="1"/>
  <c r="AB99" i="1"/>
  <c r="AF74" i="1"/>
  <c r="AG74" i="1"/>
  <c r="AH74" i="1" s="1"/>
  <c r="AF20" i="1"/>
  <c r="AG20" i="1"/>
  <c r="AH20" i="1" s="1"/>
  <c r="AF48" i="1"/>
  <c r="AG48" i="1"/>
  <c r="AH48" i="1" s="1"/>
  <c r="AC41" i="1"/>
  <c r="AD41" i="1" s="1"/>
  <c r="AF15" i="1"/>
  <c r="AG15" i="1"/>
  <c r="AH15" i="1" s="1"/>
  <c r="AG150" i="1"/>
  <c r="AH150" i="1" s="1"/>
  <c r="AC170" i="1"/>
  <c r="AD170" i="1" s="1"/>
  <c r="AB90" i="1"/>
  <c r="AC90" i="1" s="1"/>
  <c r="AD90" i="1" s="1"/>
  <c r="AB21" i="1"/>
  <c r="AC21" i="1"/>
  <c r="AD21" i="1" s="1"/>
  <c r="U88" i="1"/>
  <c r="AC88" i="1"/>
  <c r="AD88" i="1" s="1"/>
  <c r="U72" i="1"/>
  <c r="AB162" i="1"/>
  <c r="U75" i="1"/>
  <c r="AB33" i="1"/>
  <c r="U55" i="1"/>
  <c r="AB55" i="1"/>
  <c r="AC55" i="1" s="1"/>
  <c r="AD55" i="1" s="1"/>
  <c r="AF183" i="1"/>
  <c r="AB175" i="1"/>
  <c r="AC175" i="1"/>
  <c r="AD175" i="1" s="1"/>
  <c r="AB179" i="1"/>
  <c r="U179" i="1"/>
  <c r="AG179" i="1" s="1"/>
  <c r="AH179" i="1" s="1"/>
  <c r="AG165" i="1"/>
  <c r="AH165" i="1" s="1"/>
  <c r="AF507" i="1"/>
  <c r="AF334" i="1"/>
  <c r="AB473" i="1"/>
  <c r="U360" i="1"/>
  <c r="AG458" i="1"/>
  <c r="AH458" i="1" s="1"/>
  <c r="AB457" i="1"/>
  <c r="AF488" i="1"/>
  <c r="AG488" i="1" s="1"/>
  <c r="AH488" i="1" s="1"/>
  <c r="AF418" i="1"/>
  <c r="AG418" i="1" s="1"/>
  <c r="AH418" i="1" s="1"/>
  <c r="AG208" i="1"/>
  <c r="AH208" i="1" s="1"/>
  <c r="AF307" i="1"/>
  <c r="AG307" i="1" s="1"/>
  <c r="AH307" i="1" s="1"/>
  <c r="AB310" i="1"/>
  <c r="AG449" i="1"/>
  <c r="AH449" i="1" s="1"/>
  <c r="AG314" i="1"/>
  <c r="AH314" i="1" s="1"/>
  <c r="AG359" i="1"/>
  <c r="AH359" i="1" s="1"/>
  <c r="U447" i="1"/>
  <c r="AC292" i="1"/>
  <c r="AD292" i="1" s="1"/>
  <c r="AF407" i="1"/>
  <c r="AG407" i="1" s="1"/>
  <c r="AH407" i="1" s="1"/>
  <c r="AG201" i="1"/>
  <c r="AH201" i="1" s="1"/>
  <c r="AG288" i="1"/>
  <c r="AH288" i="1" s="1"/>
  <c r="AG197" i="1"/>
  <c r="AH197" i="1" s="1"/>
  <c r="AG284" i="1"/>
  <c r="AH284" i="1" s="1"/>
  <c r="AG362" i="1"/>
  <c r="AH362" i="1" s="1"/>
  <c r="AG348" i="1"/>
  <c r="AH348" i="1" s="1"/>
  <c r="AF338" i="1"/>
  <c r="AG338" i="1" s="1"/>
  <c r="AH338" i="1" s="1"/>
  <c r="AG247" i="1"/>
  <c r="AH247" i="1" s="1"/>
  <c r="AC217" i="1"/>
  <c r="AD217" i="1" s="1"/>
  <c r="U217" i="1"/>
  <c r="AB217" i="1"/>
  <c r="AF464" i="1"/>
  <c r="AG464" i="1"/>
  <c r="AH464" i="1" s="1"/>
  <c r="AC525" i="1"/>
  <c r="AD525" i="1" s="1"/>
  <c r="AB525" i="1"/>
  <c r="U525" i="1"/>
  <c r="AF419" i="1"/>
  <c r="AG419" i="1"/>
  <c r="AH419" i="1" s="1"/>
  <c r="AF798" i="1"/>
  <c r="AG798" i="1" s="1"/>
  <c r="AH798" i="1" s="1"/>
  <c r="AF890" i="1"/>
  <c r="AG890" i="1" s="1"/>
  <c r="AH890" i="1" s="1"/>
  <c r="AG860" i="1"/>
  <c r="AH860" i="1" s="1"/>
  <c r="AF954" i="1"/>
  <c r="AG954" i="1"/>
  <c r="AH954" i="1" s="1"/>
  <c r="AF942" i="1"/>
  <c r="AG942" i="1"/>
  <c r="AH942" i="1" s="1"/>
  <c r="AG804" i="1"/>
  <c r="AH804" i="1" s="1"/>
  <c r="AF921" i="1"/>
  <c r="AG921" i="1" s="1"/>
  <c r="AH921" i="1" s="1"/>
  <c r="AG832" i="1"/>
  <c r="AH832" i="1" s="1"/>
  <c r="AF627" i="1"/>
  <c r="AG627" i="1"/>
  <c r="AH627" i="1" s="1"/>
  <c r="AF588" i="1"/>
  <c r="AG588" i="1"/>
  <c r="AH588" i="1" s="1"/>
  <c r="AG953" i="1"/>
  <c r="AH953" i="1" s="1"/>
  <c r="AF953" i="1"/>
  <c r="AG980" i="1"/>
  <c r="AH980" i="1" s="1"/>
  <c r="AF980" i="1"/>
  <c r="AC471" i="1"/>
  <c r="AD471" i="1" s="1"/>
  <c r="AG331" i="1"/>
  <c r="AH331" i="1" s="1"/>
  <c r="AF323" i="1"/>
  <c r="AG323" i="1" s="1"/>
  <c r="AH323" i="1" s="1"/>
  <c r="AB303" i="1"/>
  <c r="AC303" i="1"/>
  <c r="AD303" i="1" s="1"/>
  <c r="AB259" i="1"/>
  <c r="AC259" i="1"/>
  <c r="AD259" i="1" s="1"/>
  <c r="AB243" i="1"/>
  <c r="AC243" i="1"/>
  <c r="AD243" i="1" s="1"/>
  <c r="U243" i="1"/>
  <c r="AB264" i="1"/>
  <c r="AC264" i="1"/>
  <c r="AD264" i="1" s="1"/>
  <c r="AB224" i="1"/>
  <c r="U224" i="1"/>
  <c r="AC224" i="1"/>
  <c r="AD224" i="1" s="1"/>
  <c r="AB194" i="1"/>
  <c r="AC194" i="1"/>
  <c r="AD194" i="1" s="1"/>
  <c r="U194" i="1"/>
  <c r="AG806" i="1"/>
  <c r="AH806" i="1" s="1"/>
  <c r="AG587" i="1"/>
  <c r="AH587" i="1" s="1"/>
  <c r="AF934" i="1"/>
  <c r="AG934" i="1" s="1"/>
  <c r="AH934" i="1" s="1"/>
  <c r="AG884" i="1"/>
  <c r="AH884" i="1" s="1"/>
  <c r="AF857" i="1"/>
  <c r="AG857" i="1" s="1"/>
  <c r="AH857" i="1" s="1"/>
  <c r="AF841" i="1"/>
  <c r="AG841" i="1" s="1"/>
  <c r="AH841" i="1" s="1"/>
  <c r="AG885" i="1"/>
  <c r="AH885" i="1" s="1"/>
  <c r="AF885" i="1"/>
  <c r="AF856" i="1"/>
  <c r="AG856" i="1" s="1"/>
  <c r="AH856" i="1" s="1"/>
  <c r="AF985" i="1"/>
  <c r="AG985" i="1"/>
  <c r="AH985" i="1" s="1"/>
  <c r="AF614" i="1"/>
  <c r="AG614" i="1" s="1"/>
  <c r="AH614" i="1" s="1"/>
  <c r="AF568" i="1"/>
  <c r="AG568" i="1" s="1"/>
  <c r="AH568" i="1" s="1"/>
  <c r="AB521" i="1"/>
  <c r="AC521" i="1"/>
  <c r="AD521" i="1" s="1"/>
  <c r="U521" i="1"/>
  <c r="AF414" i="1"/>
  <c r="AG414" i="1" s="1"/>
  <c r="AH414" i="1" s="1"/>
  <c r="AF952" i="1"/>
  <c r="AG952" i="1"/>
  <c r="AH952" i="1" s="1"/>
  <c r="AF937" i="1"/>
  <c r="AG937" i="1" s="1"/>
  <c r="AH937" i="1" s="1"/>
  <c r="AF869" i="1"/>
  <c r="AF928" i="1"/>
  <c r="AG928" i="1"/>
  <c r="AH928" i="1" s="1"/>
  <c r="AF864" i="1"/>
  <c r="AG864" i="1"/>
  <c r="AH864" i="1" s="1"/>
  <c r="AF686" i="1"/>
  <c r="AG686" i="1"/>
  <c r="AH686" i="1" s="1"/>
  <c r="AF698" i="1"/>
  <c r="AG698" i="1"/>
  <c r="AH698" i="1" s="1"/>
  <c r="AF823" i="1"/>
  <c r="AG823" i="1"/>
  <c r="AH823" i="1" s="1"/>
  <c r="AF608" i="1"/>
  <c r="AG608" i="1"/>
  <c r="AH608" i="1" s="1"/>
  <c r="AF738" i="1"/>
  <c r="AG738" i="1" s="1"/>
  <c r="AH738" i="1" s="1"/>
  <c r="AB345" i="1"/>
  <c r="U345" i="1"/>
  <c r="AG345" i="1" s="1"/>
  <c r="AH345" i="1" s="1"/>
  <c r="AF855" i="1"/>
  <c r="AG855" i="1"/>
  <c r="AH855" i="1" s="1"/>
  <c r="AG839" i="1"/>
  <c r="AH839" i="1" s="1"/>
  <c r="AF839" i="1"/>
  <c r="AF862" i="1"/>
  <c r="AG862" i="1" s="1"/>
  <c r="AH862" i="1" s="1"/>
  <c r="AF828" i="1"/>
  <c r="AG828" i="1" s="1"/>
  <c r="AH828" i="1" s="1"/>
  <c r="AF606" i="1"/>
  <c r="AG606" i="1" s="1"/>
  <c r="AH606" i="1" s="1"/>
  <c r="AG906" i="1"/>
  <c r="AH906" i="1" s="1"/>
  <c r="AF528" i="1"/>
  <c r="AG528" i="1" s="1"/>
  <c r="AH528" i="1" s="1"/>
  <c r="U509" i="1"/>
  <c r="AG509" i="1" s="1"/>
  <c r="AH509" i="1" s="1"/>
  <c r="AF527" i="1"/>
  <c r="AG527" i="1" s="1"/>
  <c r="AH527" i="1" s="1"/>
  <c r="AF478" i="1"/>
  <c r="AG478" i="1"/>
  <c r="AH478" i="1" s="1"/>
  <c r="AG442" i="1"/>
  <c r="AH442" i="1" s="1"/>
  <c r="AB279" i="1"/>
  <c r="U279" i="1"/>
  <c r="AG279" i="1" s="1"/>
  <c r="AH279" i="1" s="1"/>
  <c r="AC524" i="1"/>
  <c r="AD524" i="1" s="1"/>
  <c r="AB524" i="1"/>
  <c r="U524" i="1"/>
  <c r="AF495" i="1"/>
  <c r="AG495" i="1"/>
  <c r="AH495" i="1" s="1"/>
  <c r="AC526" i="1"/>
  <c r="AD526" i="1" s="1"/>
  <c r="AB526" i="1"/>
  <c r="AB486" i="1"/>
  <c r="U486" i="1"/>
  <c r="AC486" i="1"/>
  <c r="AD486" i="1" s="1"/>
  <c r="AF941" i="1"/>
  <c r="AG941" i="1" s="1"/>
  <c r="AH941" i="1" s="1"/>
  <c r="AG579" i="1"/>
  <c r="AH579" i="1" s="1"/>
  <c r="AG811" i="1"/>
  <c r="AH811" i="1" s="1"/>
  <c r="AG946" i="1"/>
  <c r="AH946" i="1" s="1"/>
  <c r="AF813" i="1"/>
  <c r="AG813" i="1" s="1"/>
  <c r="AH813" i="1" s="1"/>
  <c r="AF665" i="1"/>
  <c r="AG665" i="1" s="1"/>
  <c r="AH665" i="1" s="1"/>
  <c r="AF910" i="1"/>
  <c r="AG910" i="1"/>
  <c r="AH910" i="1" s="1"/>
  <c r="AG874" i="1"/>
  <c r="AH874" i="1" s="1"/>
  <c r="AF709" i="1"/>
  <c r="AG709" i="1"/>
  <c r="AH709" i="1" s="1"/>
  <c r="U809" i="1"/>
  <c r="AB809" i="1"/>
  <c r="AC809" i="1"/>
  <c r="AD809" i="1" s="1"/>
  <c r="AB509" i="1"/>
  <c r="AG253" i="1"/>
  <c r="AH253" i="1" s="1"/>
  <c r="AF490" i="1"/>
  <c r="AG490" i="1" s="1"/>
  <c r="AH490" i="1" s="1"/>
  <c r="AG484" i="1"/>
  <c r="AH484" i="1" s="1"/>
  <c r="AG572" i="1"/>
  <c r="AH572" i="1" s="1"/>
  <c r="AB357" i="1"/>
  <c r="AC357" i="1"/>
  <c r="AD357" i="1" s="1"/>
  <c r="U357" i="1"/>
  <c r="AF540" i="1"/>
  <c r="AG540" i="1"/>
  <c r="AH540" i="1" s="1"/>
  <c r="AG549" i="1"/>
  <c r="AH549" i="1" s="1"/>
  <c r="AF957" i="1"/>
  <c r="AG957" i="1" s="1"/>
  <c r="AH957" i="1" s="1"/>
  <c r="AG867" i="1"/>
  <c r="AH867" i="1" s="1"/>
  <c r="AG956" i="1"/>
  <c r="AH956" i="1" s="1"/>
  <c r="AG944" i="1"/>
  <c r="AH944" i="1" s="1"/>
  <c r="AG923" i="1"/>
  <c r="AH923" i="1" s="1"/>
  <c r="AF926" i="1"/>
  <c r="AG926" i="1" s="1"/>
  <c r="AH926" i="1" s="1"/>
  <c r="AF814" i="1"/>
  <c r="AG814" i="1" s="1"/>
  <c r="AH814" i="1" s="1"/>
  <c r="AF679" i="1"/>
  <c r="AG679" i="1"/>
  <c r="AH679" i="1" s="1"/>
  <c r="AF691" i="1"/>
  <c r="AG691" i="1"/>
  <c r="AH691" i="1" s="1"/>
  <c r="AC503" i="1"/>
  <c r="AD503" i="1" s="1"/>
  <c r="AG332" i="1"/>
  <c r="AH332" i="1" s="1"/>
  <c r="AG536" i="1"/>
  <c r="AH536" i="1" s="1"/>
  <c r="AB535" i="1"/>
  <c r="U535" i="1"/>
  <c r="AC535" i="1"/>
  <c r="AD535" i="1" s="1"/>
  <c r="AF924" i="1"/>
  <c r="AG924" i="1" s="1"/>
  <c r="AH924" i="1" s="1"/>
  <c r="AG871" i="1"/>
  <c r="AH871" i="1" s="1"/>
  <c r="AF915" i="1"/>
  <c r="AG915" i="1"/>
  <c r="AH915" i="1" s="1"/>
  <c r="AF649" i="1"/>
  <c r="AG649" i="1" s="1"/>
  <c r="AH649" i="1" s="1"/>
  <c r="AF825" i="1"/>
  <c r="AG825" i="1"/>
  <c r="AH825" i="1" s="1"/>
  <c r="AG791" i="1"/>
  <c r="AH791" i="1" s="1"/>
  <c r="AF735" i="1"/>
  <c r="AG735" i="1" s="1"/>
  <c r="AH735" i="1" s="1"/>
  <c r="AF974" i="1"/>
  <c r="AG974" i="1" s="1"/>
  <c r="AH974" i="1" s="1"/>
  <c r="AF387" i="1"/>
  <c r="AG387" i="1" s="1"/>
  <c r="AH387" i="1" s="1"/>
  <c r="AB286" i="1"/>
  <c r="AF541" i="1"/>
  <c r="AG541" i="1"/>
  <c r="AH541" i="1" s="1"/>
  <c r="AC261" i="1"/>
  <c r="AD261" i="1" s="1"/>
  <c r="AB261" i="1"/>
  <c r="AG918" i="1"/>
  <c r="AH918" i="1" s="1"/>
  <c r="AF879" i="1"/>
  <c r="AG879" i="1"/>
  <c r="AH879" i="1" s="1"/>
  <c r="AF893" i="1"/>
  <c r="AG893" i="1" s="1"/>
  <c r="AH893" i="1" s="1"/>
  <c r="AF909" i="1"/>
  <c r="AG909" i="1" s="1"/>
  <c r="AH909" i="1" s="1"/>
  <c r="AF870" i="1"/>
  <c r="AG870" i="1"/>
  <c r="AH870" i="1" s="1"/>
  <c r="AF654" i="1"/>
  <c r="AG654" i="1"/>
  <c r="AH654" i="1" s="1"/>
  <c r="AF597" i="1"/>
  <c r="AG597" i="1" s="1"/>
  <c r="AH597" i="1" s="1"/>
  <c r="AF908" i="1"/>
  <c r="AB334" i="1"/>
  <c r="AB388" i="1"/>
  <c r="AC388" i="1"/>
  <c r="AD388" i="1" s="1"/>
  <c r="U388" i="1"/>
  <c r="AC333" i="1"/>
  <c r="AD333" i="1" s="1"/>
  <c r="AB333" i="1"/>
  <c r="AB215" i="1"/>
  <c r="AC215" i="1"/>
  <c r="AD215" i="1" s="1"/>
  <c r="U215" i="1"/>
  <c r="AG425" i="1"/>
  <c r="AH425" i="1" s="1"/>
  <c r="AC508" i="1"/>
  <c r="AD508" i="1" s="1"/>
  <c r="U508" i="1"/>
  <c r="AF880" i="1"/>
  <c r="AG880" i="1"/>
  <c r="AH880" i="1" s="1"/>
  <c r="AF960" i="1"/>
  <c r="AG960" i="1"/>
  <c r="AH960" i="1" s="1"/>
  <c r="AF861" i="1"/>
  <c r="AG861" i="1"/>
  <c r="AH861" i="1" s="1"/>
  <c r="AF803" i="1"/>
  <c r="AG803" i="1" s="1"/>
  <c r="AH803" i="1" s="1"/>
  <c r="AF701" i="1"/>
  <c r="AG701" i="1"/>
  <c r="AH701" i="1" s="1"/>
  <c r="AG713" i="1"/>
  <c r="AH713" i="1" s="1"/>
  <c r="AG711" i="1"/>
  <c r="AH711" i="1" s="1"/>
  <c r="AF723" i="1"/>
  <c r="AG723" i="1"/>
  <c r="AH723" i="1" s="1"/>
  <c r="AC922" i="1"/>
  <c r="AD922" i="1" s="1"/>
  <c r="AB922" i="1"/>
  <c r="U922" i="1"/>
  <c r="AB944" i="1"/>
  <c r="U944" i="1"/>
  <c r="AF736" i="1"/>
  <c r="AG736" i="1" s="1"/>
  <c r="AH736" i="1" s="1"/>
  <c r="AF570" i="1"/>
  <c r="AG570" i="1"/>
  <c r="AH570" i="1" s="1"/>
  <c r="AB306" i="1"/>
  <c r="U241" i="1"/>
  <c r="AG241" i="1" s="1"/>
  <c r="AH241" i="1" s="1"/>
  <c r="AB207" i="1"/>
  <c r="U207" i="1"/>
  <c r="AG207" i="1" s="1"/>
  <c r="AH207" i="1" s="1"/>
  <c r="AG557" i="1"/>
  <c r="AH557" i="1" s="1"/>
  <c r="AC381" i="1"/>
  <c r="AD381" i="1" s="1"/>
  <c r="U577" i="1"/>
  <c r="AC577" i="1"/>
  <c r="AD577" i="1" s="1"/>
  <c r="AF564" i="1"/>
  <c r="AG564" i="1"/>
  <c r="AH564" i="1" s="1"/>
  <c r="AC266" i="1"/>
  <c r="AD266" i="1" s="1"/>
  <c r="AB266" i="1"/>
  <c r="AB915" i="1"/>
  <c r="AG927" i="1"/>
  <c r="AH927" i="1" s="1"/>
  <c r="AF900" i="1"/>
  <c r="AG900" i="1"/>
  <c r="AH900" i="1" s="1"/>
  <c r="AG590" i="1"/>
  <c r="AH590" i="1" s="1"/>
  <c r="AF820" i="1"/>
  <c r="AG820" i="1"/>
  <c r="AH820" i="1" s="1"/>
  <c r="AF802" i="1"/>
  <c r="AG802" i="1" s="1"/>
  <c r="AH802" i="1" s="1"/>
  <c r="AF881" i="1"/>
  <c r="AG881" i="1" s="1"/>
  <c r="AH881" i="1" s="1"/>
  <c r="AF850" i="1"/>
  <c r="AG850" i="1" s="1"/>
  <c r="AH850" i="1" s="1"/>
  <c r="U609" i="1"/>
  <c r="AB609" i="1"/>
  <c r="AC609" i="1"/>
  <c r="AD609" i="1" s="1"/>
  <c r="AF677" i="1"/>
  <c r="AG677" i="1" s="1"/>
  <c r="AH677" i="1" s="1"/>
  <c r="AF613" i="1"/>
  <c r="AG613" i="1"/>
  <c r="AH613" i="1" s="1"/>
  <c r="AF671" i="1"/>
  <c r="AG671" i="1"/>
  <c r="AH671" i="1" s="1"/>
  <c r="AF703" i="1"/>
  <c r="AG703" i="1" s="1"/>
  <c r="AH703" i="1" s="1"/>
  <c r="AB260" i="1"/>
  <c r="AB573" i="1"/>
  <c r="U573" i="1"/>
  <c r="AG573" i="1" s="1"/>
  <c r="AH573" i="1" s="1"/>
  <c r="AB462" i="1"/>
  <c r="AG585" i="1"/>
  <c r="AH585" i="1" s="1"/>
  <c r="AB530" i="1"/>
  <c r="AC530" i="1"/>
  <c r="AD530" i="1" s="1"/>
  <c r="AF529" i="1"/>
  <c r="AG529" i="1" s="1"/>
  <c r="AH529" i="1" s="1"/>
  <c r="AF892" i="1"/>
  <c r="AG892" i="1" s="1"/>
  <c r="AH892" i="1" s="1"/>
  <c r="AF789" i="1"/>
  <c r="AG789" i="1"/>
  <c r="AH789" i="1" s="1"/>
  <c r="AF882" i="1"/>
  <c r="AG882" i="1" s="1"/>
  <c r="AH882" i="1" s="1"/>
  <c r="AF859" i="1"/>
  <c r="AG859" i="1" s="1"/>
  <c r="AH859" i="1" s="1"/>
  <c r="AF945" i="1"/>
  <c r="AG945" i="1"/>
  <c r="AH945" i="1" s="1"/>
  <c r="AF824" i="1"/>
  <c r="AG824" i="1"/>
  <c r="AH824" i="1" s="1"/>
  <c r="AG598" i="1"/>
  <c r="AH598" i="1" s="1"/>
  <c r="AF598" i="1"/>
  <c r="AG650" i="1"/>
  <c r="AH650" i="1" s="1"/>
  <c r="AF650" i="1"/>
  <c r="AF718" i="1"/>
  <c r="AG718" i="1"/>
  <c r="AH718" i="1" s="1"/>
  <c r="AF688" i="1"/>
  <c r="AG688" i="1"/>
  <c r="AH688" i="1" s="1"/>
  <c r="AF838" i="1"/>
  <c r="AG838" i="1" s="1"/>
  <c r="AH838" i="1" s="1"/>
  <c r="AF595" i="1"/>
  <c r="AG595" i="1" s="1"/>
  <c r="AH595" i="1" s="1"/>
  <c r="AB209" i="1"/>
  <c r="AC209" i="1"/>
  <c r="AD209" i="1" s="1"/>
  <c r="AF687" i="1"/>
  <c r="AG687" i="1"/>
  <c r="AH687" i="1" s="1"/>
  <c r="AG719" i="1"/>
  <c r="AH719" i="1" s="1"/>
  <c r="V915" i="1"/>
  <c r="AB880" i="1"/>
  <c r="U830" i="1"/>
  <c r="AC830" i="1"/>
  <c r="AD830" i="1" s="1"/>
  <c r="AB830" i="1"/>
  <c r="AB834" i="1"/>
  <c r="AB848" i="1"/>
  <c r="AC848" i="1"/>
  <c r="AD848" i="1" s="1"/>
  <c r="AB852" i="1"/>
  <c r="U852" i="1"/>
  <c r="AC852" i="1"/>
  <c r="AD852" i="1" s="1"/>
  <c r="U876" i="1"/>
  <c r="AC876" i="1"/>
  <c r="AD876" i="1" s="1"/>
  <c r="AB881" i="1"/>
  <c r="U881" i="1"/>
  <c r="AC905" i="1"/>
  <c r="AD905" i="1" s="1"/>
  <c r="U905" i="1"/>
  <c r="AB626" i="1"/>
  <c r="U571" i="1"/>
  <c r="AG571" i="1" s="1"/>
  <c r="AH571" i="1" s="1"/>
  <c r="AF770" i="1"/>
  <c r="AG770" i="1"/>
  <c r="AH770" i="1" s="1"/>
  <c r="U615" i="1"/>
  <c r="AB615" i="1"/>
  <c r="AG729" i="1"/>
  <c r="AH729" i="1" s="1"/>
  <c r="AB640" i="1"/>
  <c r="AC640" i="1"/>
  <c r="AD640" i="1" s="1"/>
  <c r="U614" i="1"/>
  <c r="AB614" i="1"/>
  <c r="T992" i="1"/>
  <c r="V992" i="1"/>
  <c r="AB989" i="1"/>
  <c r="V943" i="1"/>
  <c r="T943" i="1"/>
  <c r="AB953" i="1"/>
  <c r="U953" i="1"/>
  <c r="AG767" i="1"/>
  <c r="AH767" i="1" s="1"/>
  <c r="AC826" i="1"/>
  <c r="AD826" i="1" s="1"/>
  <c r="AB826" i="1"/>
  <c r="AB869" i="1"/>
  <c r="U869" i="1"/>
  <c r="AG869" i="1" s="1"/>
  <c r="AH869" i="1" s="1"/>
  <c r="AG700" i="1"/>
  <c r="AH700" i="1" s="1"/>
  <c r="AB785" i="1"/>
  <c r="AC785" i="1"/>
  <c r="AD785" i="1" s="1"/>
  <c r="U785" i="1"/>
  <c r="U626" i="1"/>
  <c r="AG626" i="1" s="1"/>
  <c r="AH626" i="1" s="1"/>
  <c r="U596" i="1"/>
  <c r="AC596" i="1"/>
  <c r="AD596" i="1" s="1"/>
  <c r="AB596" i="1"/>
  <c r="U993" i="1"/>
  <c r="AC993" i="1"/>
  <c r="AD993" i="1" s="1"/>
  <c r="AB993" i="1"/>
  <c r="AB914" i="1"/>
  <c r="AC914" i="1"/>
  <c r="AD914" i="1" s="1"/>
  <c r="AB948" i="1"/>
  <c r="U948" i="1"/>
  <c r="AC948" i="1"/>
  <c r="AD948" i="1" s="1"/>
  <c r="AB795" i="1"/>
  <c r="U795" i="1"/>
  <c r="AC849" i="1"/>
  <c r="AD849" i="1" s="1"/>
  <c r="AB849" i="1"/>
  <c r="AC973" i="1"/>
  <c r="AD973" i="1" s="1"/>
  <c r="AB973" i="1"/>
  <c r="AB995" i="1"/>
  <c r="T912" i="1"/>
  <c r="V912" i="1"/>
  <c r="AG750" i="1"/>
  <c r="AH750" i="1" s="1"/>
  <c r="AF968" i="1"/>
  <c r="AG968" i="1"/>
  <c r="AH968" i="1" s="1"/>
  <c r="AB827" i="1"/>
  <c r="AC827" i="1"/>
  <c r="AD827" i="1" s="1"/>
  <c r="U827" i="1"/>
  <c r="AG603" i="1"/>
  <c r="AH603" i="1" s="1"/>
  <c r="AC682" i="1"/>
  <c r="AD682" i="1" s="1"/>
  <c r="AB682" i="1"/>
  <c r="U682" i="1"/>
  <c r="AB756" i="1"/>
  <c r="U756" i="1"/>
  <c r="AG756" i="1" s="1"/>
  <c r="AH756" i="1" s="1"/>
  <c r="V1000" i="1"/>
  <c r="T1000" i="1"/>
  <c r="U986" i="1"/>
  <c r="AB986" i="1"/>
  <c r="T976" i="1"/>
  <c r="T963" i="1"/>
  <c r="AB963" i="1" s="1"/>
  <c r="V963" i="1"/>
  <c r="V920" i="1"/>
  <c r="T920" i="1"/>
  <c r="U897" i="1"/>
  <c r="AG897" i="1" s="1"/>
  <c r="AH897" i="1" s="1"/>
  <c r="AB897" i="1"/>
  <c r="AF680" i="1"/>
  <c r="AG680" i="1" s="1"/>
  <c r="AH680" i="1" s="1"/>
  <c r="AB823" i="1"/>
  <c r="AG623" i="1"/>
  <c r="AH623" i="1" s="1"/>
  <c r="AB666" i="1"/>
  <c r="AC666" i="1"/>
  <c r="AD666" i="1" s="1"/>
  <c r="AB662" i="1"/>
  <c r="U662" i="1"/>
  <c r="U680" i="1"/>
  <c r="AB680" i="1"/>
  <c r="AB736" i="1"/>
  <c r="U736" i="1"/>
  <c r="AG765" i="1"/>
  <c r="AH765" i="1" s="1"/>
  <c r="AF765" i="1"/>
  <c r="AF988" i="1"/>
  <c r="AG988" i="1" s="1"/>
  <c r="AH988" i="1" s="1"/>
  <c r="AC702" i="1"/>
  <c r="AD702" i="1" s="1"/>
  <c r="AB702" i="1"/>
  <c r="AG771" i="1"/>
  <c r="AH771" i="1" s="1"/>
  <c r="T995" i="1"/>
  <c r="T977" i="1"/>
  <c r="AC546" i="1"/>
  <c r="AD546" i="1" s="1"/>
  <c r="U958" i="1"/>
  <c r="U949" i="1"/>
  <c r="U908" i="1"/>
  <c r="AG908" i="1" s="1"/>
  <c r="AH908" i="1" s="1"/>
  <c r="U873" i="1"/>
  <c r="AG873" i="1" s="1"/>
  <c r="AH873" i="1" s="1"/>
  <c r="U849" i="1"/>
  <c r="AG843" i="1"/>
  <c r="AH843" i="1" s="1"/>
  <c r="AC831" i="1"/>
  <c r="AD831" i="1" s="1"/>
  <c r="U838" i="1"/>
  <c r="AC795" i="1"/>
  <c r="AD795" i="1" s="1"/>
  <c r="AF646" i="1"/>
  <c r="AG646" i="1"/>
  <c r="AH646" i="1" s="1"/>
  <c r="AF642" i="1"/>
  <c r="AG642" i="1"/>
  <c r="AH642" i="1" s="1"/>
  <c r="AF618" i="1"/>
  <c r="AG618" i="1"/>
  <c r="AH618" i="1" s="1"/>
  <c r="AF725" i="1"/>
  <c r="AG725" i="1"/>
  <c r="AH725" i="1" s="1"/>
  <c r="AG690" i="1"/>
  <c r="AH690" i="1" s="1"/>
  <c r="U702" i="1"/>
  <c r="AF728" i="1"/>
  <c r="AG728" i="1" s="1"/>
  <c r="AH728" i="1" s="1"/>
  <c r="AF639" i="1"/>
  <c r="AG639" i="1"/>
  <c r="AH639" i="1" s="1"/>
  <c r="AC636" i="1"/>
  <c r="AD636" i="1" s="1"/>
  <c r="U636" i="1"/>
  <c r="AB636" i="1"/>
  <c r="AF732" i="1"/>
  <c r="AG732" i="1" s="1"/>
  <c r="AH732" i="1" s="1"/>
  <c r="U710" i="1"/>
  <c r="AG710" i="1" s="1"/>
  <c r="AH710" i="1" s="1"/>
  <c r="AB710" i="1"/>
  <c r="AB742" i="1"/>
  <c r="U742" i="1"/>
  <c r="AC742" i="1"/>
  <c r="AD742" i="1" s="1"/>
  <c r="AC708" i="1"/>
  <c r="AD708" i="1" s="1"/>
  <c r="U708" i="1"/>
  <c r="T987" i="1"/>
  <c r="AB987" i="1"/>
  <c r="U979" i="1"/>
  <c r="AB979" i="1"/>
  <c r="AC979" i="1"/>
  <c r="AD979" i="1" s="1"/>
  <c r="AB546" i="1"/>
  <c r="AG986" i="1"/>
  <c r="AH986" i="1" s="1"/>
  <c r="AC949" i="1"/>
  <c r="AD949" i="1" s="1"/>
  <c r="AG966" i="1"/>
  <c r="AH966" i="1" s="1"/>
  <c r="AG772" i="1"/>
  <c r="AH772" i="1" s="1"/>
  <c r="AG776" i="1"/>
  <c r="AH776" i="1" s="1"/>
  <c r="AC662" i="1"/>
  <c r="AD662" i="1" s="1"/>
  <c r="AF705" i="1"/>
  <c r="AG705" i="1"/>
  <c r="AH705" i="1" s="1"/>
  <c r="U936" i="1"/>
  <c r="AB936" i="1"/>
  <c r="AC936" i="1"/>
  <c r="AD936" i="1" s="1"/>
  <c r="AG730" i="1"/>
  <c r="AH730" i="1" s="1"/>
  <c r="AF730" i="1"/>
  <c r="AG651" i="1"/>
  <c r="AH651" i="1" s="1"/>
  <c r="AF651" i="1"/>
  <c r="AF748" i="1"/>
  <c r="AG748" i="1"/>
  <c r="AH748" i="1" s="1"/>
  <c r="AF781" i="1"/>
  <c r="AG781" i="1"/>
  <c r="AH781" i="1" s="1"/>
  <c r="AB630" i="1"/>
  <c r="AC630" i="1"/>
  <c r="AD630" i="1" s="1"/>
  <c r="AF759" i="1"/>
  <c r="AG759" i="1" s="1"/>
  <c r="AH759" i="1" s="1"/>
  <c r="AC726" i="1"/>
  <c r="AD726" i="1" s="1"/>
  <c r="U726" i="1"/>
  <c r="AB726" i="1"/>
  <c r="U645" i="1"/>
  <c r="AC645" i="1"/>
  <c r="AD645" i="1" s="1"/>
  <c r="AB645" i="1"/>
  <c r="AG786" i="1"/>
  <c r="AH786" i="1" s="1"/>
  <c r="V999" i="1"/>
  <c r="T999" i="1"/>
  <c r="T990" i="1"/>
  <c r="AB990" i="1" s="1"/>
  <c r="V990" i="1"/>
  <c r="AB970" i="1"/>
  <c r="AC970" i="1"/>
  <c r="AD970" i="1" s="1"/>
  <c r="T969" i="1"/>
  <c r="U209" i="1"/>
  <c r="AC958" i="1"/>
  <c r="AD958" i="1" s="1"/>
  <c r="U818" i="1"/>
  <c r="AG774" i="1"/>
  <c r="AH774" i="1" s="1"/>
  <c r="AF674" i="1"/>
  <c r="AG674" i="1"/>
  <c r="AH674" i="1" s="1"/>
  <c r="AF722" i="1"/>
  <c r="AG722" i="1" s="1"/>
  <c r="AH722" i="1" s="1"/>
  <c r="AC817" i="1"/>
  <c r="AD817" i="1" s="1"/>
  <c r="AB817" i="1"/>
  <c r="AG712" i="1"/>
  <c r="AH712" i="1" s="1"/>
  <c r="AB831" i="1"/>
  <c r="AB902" i="1"/>
  <c r="AC902" i="1"/>
  <c r="AD902" i="1" s="1"/>
  <c r="AB913" i="1"/>
  <c r="AB905" i="1"/>
  <c r="AG635" i="1"/>
  <c r="AH635" i="1" s="1"/>
  <c r="AF635" i="1"/>
  <c r="AF628" i="1"/>
  <c r="AG628" i="1"/>
  <c r="AH628" i="1" s="1"/>
  <c r="AC615" i="1"/>
  <c r="AD615" i="1" s="1"/>
  <c r="AB697" i="1"/>
  <c r="AC697" i="1"/>
  <c r="AD697" i="1" s="1"/>
  <c r="U664" i="1"/>
  <c r="AC664" i="1"/>
  <c r="AD664" i="1" s="1"/>
  <c r="AB664" i="1"/>
  <c r="AB713" i="1"/>
  <c r="U661" i="1"/>
  <c r="AC661" i="1"/>
  <c r="AD661" i="1" s="1"/>
  <c r="AB661" i="1"/>
  <c r="U738" i="1"/>
  <c r="AB738" i="1"/>
  <c r="T989" i="1"/>
  <c r="V982" i="1"/>
  <c r="T982" i="1"/>
  <c r="U970" i="1"/>
  <c r="V951" i="1"/>
  <c r="T951" i="1"/>
  <c r="T940" i="1"/>
  <c r="AG778" i="1"/>
  <c r="AH778" i="1" s="1"/>
  <c r="AB777" i="1"/>
  <c r="U777" i="1"/>
  <c r="AC737" i="1"/>
  <c r="AD737" i="1" s="1"/>
  <c r="U737" i="1"/>
  <c r="R995" i="1"/>
  <c r="S995" i="1" s="1"/>
  <c r="T984" i="1"/>
  <c r="AB893" i="1"/>
  <c r="AB879" i="1"/>
  <c r="R928" i="1"/>
  <c r="S928" i="1" s="1"/>
  <c r="R905" i="1"/>
  <c r="S905" i="1" s="1"/>
  <c r="AF768" i="1"/>
  <c r="AG768" i="1"/>
  <c r="AH768" i="1" s="1"/>
  <c r="AG758" i="1"/>
  <c r="AH758" i="1" s="1"/>
  <c r="AB856" i="1"/>
  <c r="AB939" i="1"/>
  <c r="AG689" i="1"/>
  <c r="AH689" i="1" s="1"/>
  <c r="AG754" i="1"/>
  <c r="AH754" i="1" s="1"/>
  <c r="AB907" i="1"/>
  <c r="AG751" i="1"/>
  <c r="AH751" i="1" s="1"/>
  <c r="AC858" i="1"/>
  <c r="AD858" i="1" s="1"/>
  <c r="AB858" i="1"/>
  <c r="AF643" i="1"/>
  <c r="AG643" i="1"/>
  <c r="AH643" i="1" s="1"/>
  <c r="AG620" i="1"/>
  <c r="AH620" i="1" s="1"/>
  <c r="U691" i="1"/>
  <c r="AB691" i="1"/>
  <c r="AF659" i="1"/>
  <c r="AG659" i="1"/>
  <c r="AH659" i="1" s="1"/>
  <c r="V996" i="1"/>
  <c r="T996" i="1"/>
  <c r="V978" i="1"/>
  <c r="T978" i="1"/>
  <c r="U975" i="1"/>
  <c r="AC975" i="1"/>
  <c r="AD975" i="1" s="1"/>
  <c r="AF746" i="1"/>
  <c r="AG746" i="1" s="1"/>
  <c r="AH746" i="1" s="1"/>
  <c r="AG733" i="1"/>
  <c r="AH733" i="1" s="1"/>
  <c r="AG632" i="1"/>
  <c r="AH632" i="1" s="1"/>
  <c r="AC714" i="1"/>
  <c r="AD714" i="1" s="1"/>
  <c r="AB714" i="1"/>
  <c r="AC766" i="1"/>
  <c r="AD766" i="1" s="1"/>
  <c r="AC600" i="1"/>
  <c r="AD600" i="1" s="1"/>
  <c r="U600" i="1"/>
  <c r="AC760" i="1"/>
  <c r="AD760" i="1" s="1"/>
  <c r="AB998" i="1"/>
  <c r="U998" i="1"/>
  <c r="AC998" i="1"/>
  <c r="AD998" i="1" s="1"/>
  <c r="AC991" i="1"/>
  <c r="AD991" i="1" s="1"/>
  <c r="U991" i="1"/>
  <c r="V983" i="1"/>
  <c r="AB978" i="1"/>
  <c r="U972" i="1"/>
  <c r="AG972" i="1" s="1"/>
  <c r="AH972" i="1" s="1"/>
  <c r="U964" i="1"/>
  <c r="AC964" i="1"/>
  <c r="AD964" i="1" s="1"/>
  <c r="V961" i="1"/>
  <c r="T961" i="1"/>
  <c r="V919" i="1"/>
  <c r="T919" i="1"/>
  <c r="V916" i="1"/>
  <c r="T916" i="1"/>
  <c r="V911" i="1"/>
  <c r="T911" i="1"/>
  <c r="AB921" i="1"/>
  <c r="AF644" i="1"/>
  <c r="AG644" i="1" s="1"/>
  <c r="AH644" i="1" s="1"/>
  <c r="U675" i="1"/>
  <c r="AG675" i="1" s="1"/>
  <c r="AH675" i="1" s="1"/>
  <c r="AB675" i="1"/>
  <c r="AG734" i="1"/>
  <c r="AH734" i="1" s="1"/>
  <c r="AG752" i="1"/>
  <c r="AH752" i="1" s="1"/>
  <c r="AC777" i="1"/>
  <c r="AD777" i="1" s="1"/>
  <c r="U701" i="1"/>
  <c r="AB701" i="1"/>
  <c r="T981" i="1"/>
  <c r="V981" i="1"/>
  <c r="V947" i="1"/>
  <c r="T947" i="1"/>
  <c r="AB894" i="1"/>
  <c r="T868" i="1"/>
  <c r="V868" i="1"/>
  <c r="R956" i="1"/>
  <c r="S956" i="1" s="1"/>
  <c r="R924" i="1"/>
  <c r="S924" i="1" s="1"/>
  <c r="AB721" i="1"/>
  <c r="R733" i="1"/>
  <c r="S733" i="1" s="1"/>
  <c r="R864" i="1"/>
  <c r="S864" i="1" s="1"/>
  <c r="T685" i="1"/>
  <c r="V685" i="1"/>
  <c r="T994" i="1"/>
  <c r="R724" i="1"/>
  <c r="S724" i="1" s="1"/>
  <c r="T815" i="1"/>
  <c r="V692" i="1"/>
  <c r="T692" i="1"/>
  <c r="R727" i="1"/>
  <c r="S727" i="1" s="1"/>
  <c r="R672" i="1"/>
  <c r="S672" i="1" s="1"/>
  <c r="R648" i="1"/>
  <c r="S648" i="1" s="1"/>
  <c r="U568" i="1"/>
  <c r="AB568" i="1"/>
  <c r="AB553" i="1"/>
  <c r="T566" i="1"/>
  <c r="V566" i="1"/>
  <c r="R699" i="1"/>
  <c r="S699" i="1" s="1"/>
  <c r="AF660" i="1"/>
  <c r="R762" i="1"/>
  <c r="S762" i="1" s="1"/>
  <c r="R738" i="1"/>
  <c r="S738" i="1" s="1"/>
  <c r="R732" i="1"/>
  <c r="S732" i="1" s="1"/>
  <c r="T717" i="1"/>
  <c r="R674" i="1"/>
  <c r="S674" i="1" s="1"/>
  <c r="U660" i="1"/>
  <c r="AB651" i="1"/>
  <c r="T602" i="1"/>
  <c r="AB548" i="1"/>
  <c r="R551" i="1"/>
  <c r="S551" i="1" s="1"/>
  <c r="R543" i="1"/>
  <c r="S543" i="1" s="1"/>
  <c r="T576" i="1"/>
  <c r="V576" i="1"/>
  <c r="T652" i="1"/>
  <c r="R542" i="1"/>
  <c r="S542" i="1" s="1"/>
  <c r="V499" i="1"/>
  <c r="R508" i="1"/>
  <c r="S508" i="1" s="1"/>
  <c r="R355" i="1"/>
  <c r="S355" i="1" s="1"/>
  <c r="T185" i="1"/>
  <c r="AB335" i="1"/>
  <c r="R434" i="1"/>
  <c r="S434" i="1" s="1"/>
  <c r="V366" i="1"/>
  <c r="V416" i="1"/>
  <c r="T368" i="1"/>
  <c r="V368" i="1"/>
  <c r="R431" i="1"/>
  <c r="S431" i="1" s="1"/>
  <c r="R391" i="1"/>
  <c r="S391" i="1" s="1"/>
  <c r="AB386" i="1"/>
  <c r="T250" i="1"/>
  <c r="V191" i="1"/>
  <c r="T191" i="1"/>
  <c r="R194" i="1"/>
  <c r="S194" i="1" s="1"/>
  <c r="AB188" i="1"/>
  <c r="T187" i="1"/>
  <c r="V187" i="1"/>
  <c r="R188" i="1"/>
  <c r="S188" i="1" s="1"/>
  <c r="R186" i="1"/>
  <c r="S186" i="1" s="1"/>
  <c r="AF122" i="1" l="1"/>
  <c r="AG122" i="1"/>
  <c r="AH122" i="1" s="1"/>
  <c r="AF51" i="1"/>
  <c r="AG51" i="1"/>
  <c r="AH51" i="1" s="1"/>
  <c r="AF125" i="1"/>
  <c r="AG125" i="1" s="1"/>
  <c r="AH125" i="1" s="1"/>
  <c r="AG85" i="1"/>
  <c r="AH85" i="1" s="1"/>
  <c r="AF85" i="1"/>
  <c r="AF266" i="1"/>
  <c r="AG266" i="1"/>
  <c r="AH266" i="1" s="1"/>
  <c r="AF167" i="1"/>
  <c r="AG167" i="1"/>
  <c r="AH167" i="1" s="1"/>
  <c r="AF107" i="1"/>
  <c r="AG107" i="1" s="1"/>
  <c r="AH107" i="1" s="1"/>
  <c r="AF321" i="1"/>
  <c r="AG321" i="1" s="1"/>
  <c r="AH321" i="1" s="1"/>
  <c r="AF240" i="1"/>
  <c r="AG240" i="1" s="1"/>
  <c r="AH240" i="1" s="1"/>
  <c r="AF523" i="1"/>
  <c r="AG523" i="1" s="1"/>
  <c r="AH523" i="1" s="1"/>
  <c r="AF95" i="1"/>
  <c r="AG95" i="1" s="1"/>
  <c r="AH95" i="1" s="1"/>
  <c r="AF134" i="1"/>
  <c r="AG134" i="1" s="1"/>
  <c r="AH134" i="1" s="1"/>
  <c r="AF218" i="1"/>
  <c r="AG218" i="1" s="1"/>
  <c r="AH218" i="1" s="1"/>
  <c r="AF103" i="1"/>
  <c r="AG103" i="1"/>
  <c r="AH103" i="1" s="1"/>
  <c r="AF216" i="1"/>
  <c r="AG216" i="1" s="1"/>
  <c r="AH216" i="1" s="1"/>
  <c r="AF505" i="1"/>
  <c r="AG505" i="1" s="1"/>
  <c r="AH505" i="1" s="1"/>
  <c r="AF205" i="1"/>
  <c r="AG205" i="1"/>
  <c r="AH205" i="1" s="1"/>
  <c r="AF178" i="1"/>
  <c r="AG178" i="1"/>
  <c r="AH178" i="1" s="1"/>
  <c r="AF415" i="1"/>
  <c r="AG415" i="1" s="1"/>
  <c r="AH415" i="1" s="1"/>
  <c r="AF441" i="1"/>
  <c r="AG441" i="1" s="1"/>
  <c r="AH441" i="1" s="1"/>
  <c r="AF396" i="1"/>
  <c r="AG396" i="1"/>
  <c r="AH396" i="1" s="1"/>
  <c r="AF99" i="1"/>
  <c r="AG99" i="1" s="1"/>
  <c r="AH99" i="1" s="1"/>
  <c r="AF120" i="1"/>
  <c r="AG120" i="1" s="1"/>
  <c r="AH120" i="1" s="1"/>
  <c r="AF426" i="1"/>
  <c r="AG426" i="1" s="1"/>
  <c r="AH426" i="1" s="1"/>
  <c r="AF75" i="1"/>
  <c r="AG75" i="1"/>
  <c r="AH75" i="1" s="1"/>
  <c r="AF420" i="1"/>
  <c r="AG420" i="1" s="1"/>
  <c r="AH420" i="1" s="1"/>
  <c r="AF322" i="1"/>
  <c r="AG322" i="1" s="1"/>
  <c r="AH322" i="1" s="1"/>
  <c r="AF858" i="1"/>
  <c r="AG858" i="1" s="1"/>
  <c r="AH858" i="1" s="1"/>
  <c r="AF970" i="1"/>
  <c r="AG970" i="1" s="1"/>
  <c r="AH970" i="1" s="1"/>
  <c r="AF905" i="1"/>
  <c r="AG905" i="1"/>
  <c r="AH905" i="1" s="1"/>
  <c r="AF264" i="1"/>
  <c r="AG264" i="1"/>
  <c r="AH264" i="1" s="1"/>
  <c r="AF113" i="1"/>
  <c r="AG113" i="1" s="1"/>
  <c r="AH113" i="1" s="1"/>
  <c r="AF936" i="1"/>
  <c r="AG936" i="1" s="1"/>
  <c r="AH936" i="1" s="1"/>
  <c r="AF596" i="1"/>
  <c r="AG596" i="1" s="1"/>
  <c r="AH596" i="1" s="1"/>
  <c r="AF73" i="1"/>
  <c r="AG73" i="1" s="1"/>
  <c r="AH73" i="1" s="1"/>
  <c r="AG114" i="1"/>
  <c r="AH114" i="1" s="1"/>
  <c r="AF114" i="1"/>
  <c r="AF110" i="1"/>
  <c r="AG110" i="1"/>
  <c r="AH110" i="1" s="1"/>
  <c r="AF975" i="1"/>
  <c r="AG975" i="1"/>
  <c r="AH975" i="1" s="1"/>
  <c r="AF973" i="1"/>
  <c r="AG973" i="1" s="1"/>
  <c r="AH973" i="1" s="1"/>
  <c r="AF71" i="1"/>
  <c r="AG71" i="1" s="1"/>
  <c r="AH71" i="1" s="1"/>
  <c r="AF316" i="1"/>
  <c r="AG316" i="1" s="1"/>
  <c r="AH316" i="1" s="1"/>
  <c r="AB815" i="1"/>
  <c r="U815" i="1"/>
  <c r="AC815" i="1"/>
  <c r="AD815" i="1" s="1"/>
  <c r="AF991" i="1"/>
  <c r="AG991" i="1"/>
  <c r="AH991" i="1" s="1"/>
  <c r="AF243" i="1"/>
  <c r="AG243" i="1" s="1"/>
  <c r="AH243" i="1" s="1"/>
  <c r="AF56" i="1"/>
  <c r="AG56" i="1" s="1"/>
  <c r="AH56" i="1" s="1"/>
  <c r="AF69" i="1"/>
  <c r="AG69" i="1" s="1"/>
  <c r="AH69" i="1" s="1"/>
  <c r="AF267" i="1"/>
  <c r="AG267" i="1"/>
  <c r="AH267" i="1" s="1"/>
  <c r="AG270" i="1"/>
  <c r="AH270" i="1" s="1"/>
  <c r="AF270" i="1"/>
  <c r="U999" i="1"/>
  <c r="AC999" i="1"/>
  <c r="AD999" i="1" s="1"/>
  <c r="AB999" i="1"/>
  <c r="AF742" i="1"/>
  <c r="AG742" i="1" s="1"/>
  <c r="AH742" i="1" s="1"/>
  <c r="AG795" i="1"/>
  <c r="AH795" i="1" s="1"/>
  <c r="AF795" i="1"/>
  <c r="AF702" i="1"/>
  <c r="AG702" i="1"/>
  <c r="AH702" i="1" s="1"/>
  <c r="AF682" i="1"/>
  <c r="AG682" i="1" s="1"/>
  <c r="AH682" i="1" s="1"/>
  <c r="AF830" i="1"/>
  <c r="AG830" i="1" s="1"/>
  <c r="AH830" i="1" s="1"/>
  <c r="AF524" i="1"/>
  <c r="AG524" i="1" s="1"/>
  <c r="AH524" i="1" s="1"/>
  <c r="AF471" i="1"/>
  <c r="AG471" i="1" s="1"/>
  <c r="AH471" i="1" s="1"/>
  <c r="AF217" i="1"/>
  <c r="AG217" i="1"/>
  <c r="AH217" i="1" s="1"/>
  <c r="AF88" i="1"/>
  <c r="AG88" i="1" s="1"/>
  <c r="AH88" i="1" s="1"/>
  <c r="AG206" i="1"/>
  <c r="AH206" i="1" s="1"/>
  <c r="AF206" i="1"/>
  <c r="AF47" i="1"/>
  <c r="AG47" i="1"/>
  <c r="AH47" i="1" s="1"/>
  <c r="AF397" i="1"/>
  <c r="AG397" i="1"/>
  <c r="AH397" i="1" s="1"/>
  <c r="AF72" i="1"/>
  <c r="AG72" i="1" s="1"/>
  <c r="AH72" i="1" s="1"/>
  <c r="AF50" i="1"/>
  <c r="AG50" i="1" s="1"/>
  <c r="AH50" i="1" s="1"/>
  <c r="AF948" i="1"/>
  <c r="AG948" i="1"/>
  <c r="AH948" i="1" s="1"/>
  <c r="AF600" i="1"/>
  <c r="AG600" i="1" s="1"/>
  <c r="AH600" i="1" s="1"/>
  <c r="AF902" i="1"/>
  <c r="AG902" i="1" s="1"/>
  <c r="AH902" i="1" s="1"/>
  <c r="U987" i="1"/>
  <c r="AC987" i="1"/>
  <c r="AD987" i="1" s="1"/>
  <c r="AF129" i="1"/>
  <c r="AG129" i="1" s="1"/>
  <c r="AH129" i="1" s="1"/>
  <c r="U250" i="1"/>
  <c r="AC250" i="1"/>
  <c r="AD250" i="1" s="1"/>
  <c r="AB250" i="1"/>
  <c r="AB566" i="1"/>
  <c r="AC566" i="1"/>
  <c r="AD566" i="1" s="1"/>
  <c r="U566" i="1"/>
  <c r="AF615" i="1"/>
  <c r="AG615" i="1" s="1"/>
  <c r="AH615" i="1" s="1"/>
  <c r="AF447" i="1"/>
  <c r="AG447" i="1"/>
  <c r="AH447" i="1" s="1"/>
  <c r="AF119" i="1"/>
  <c r="AG119" i="1" s="1"/>
  <c r="AH119" i="1" s="1"/>
  <c r="U717" i="1"/>
  <c r="AB717" i="1"/>
  <c r="AC717" i="1"/>
  <c r="AD717" i="1" s="1"/>
  <c r="AF708" i="1"/>
  <c r="AG708" i="1" s="1"/>
  <c r="AH708" i="1" s="1"/>
  <c r="AC976" i="1"/>
  <c r="AD976" i="1" s="1"/>
  <c r="U976" i="1"/>
  <c r="U992" i="1"/>
  <c r="AC992" i="1"/>
  <c r="AD992" i="1" s="1"/>
  <c r="AB992" i="1"/>
  <c r="AF388" i="1"/>
  <c r="AG388" i="1"/>
  <c r="AH388" i="1" s="1"/>
  <c r="AF357" i="1"/>
  <c r="AG357" i="1"/>
  <c r="AH357" i="1" s="1"/>
  <c r="AF175" i="1"/>
  <c r="AG175" i="1" s="1"/>
  <c r="AH175" i="1" s="1"/>
  <c r="AG26" i="1"/>
  <c r="AH26" i="1" s="1"/>
  <c r="AF26" i="1"/>
  <c r="AF364" i="1"/>
  <c r="AG364" i="1"/>
  <c r="AH364" i="1" s="1"/>
  <c r="AF998" i="1"/>
  <c r="AG998" i="1"/>
  <c r="AH998" i="1" s="1"/>
  <c r="U978" i="1"/>
  <c r="AC978" i="1"/>
  <c r="AD978" i="1" s="1"/>
  <c r="U187" i="1"/>
  <c r="AB187" i="1"/>
  <c r="AC187" i="1"/>
  <c r="AD187" i="1" s="1"/>
  <c r="U911" i="1"/>
  <c r="AB911" i="1"/>
  <c r="AC911" i="1"/>
  <c r="AD911" i="1" s="1"/>
  <c r="AF964" i="1"/>
  <c r="AG964" i="1"/>
  <c r="AH964" i="1" s="1"/>
  <c r="AC989" i="1"/>
  <c r="AD989" i="1" s="1"/>
  <c r="U989" i="1"/>
  <c r="AF958" i="1"/>
  <c r="AG958" i="1" s="1"/>
  <c r="AH958" i="1" s="1"/>
  <c r="AF979" i="1"/>
  <c r="AG979" i="1"/>
  <c r="AH979" i="1" s="1"/>
  <c r="AF636" i="1"/>
  <c r="AG636" i="1"/>
  <c r="AH636" i="1" s="1"/>
  <c r="AF546" i="1"/>
  <c r="AG546" i="1" s="1"/>
  <c r="AH546" i="1" s="1"/>
  <c r="AB912" i="1"/>
  <c r="U912" i="1"/>
  <c r="AC912" i="1"/>
  <c r="AD912" i="1" s="1"/>
  <c r="AF849" i="1"/>
  <c r="AG849" i="1"/>
  <c r="AH849" i="1" s="1"/>
  <c r="AF785" i="1"/>
  <c r="AG785" i="1" s="1"/>
  <c r="AH785" i="1" s="1"/>
  <c r="AF852" i="1"/>
  <c r="AG852" i="1" s="1"/>
  <c r="AH852" i="1" s="1"/>
  <c r="AF381" i="1"/>
  <c r="AG381" i="1" s="1"/>
  <c r="AH381" i="1" s="1"/>
  <c r="AF521" i="1"/>
  <c r="AG521" i="1"/>
  <c r="AH521" i="1" s="1"/>
  <c r="AF224" i="1"/>
  <c r="AG224" i="1" s="1"/>
  <c r="AH224" i="1" s="1"/>
  <c r="AF259" i="1"/>
  <c r="AG259" i="1" s="1"/>
  <c r="AH259" i="1" s="1"/>
  <c r="AF41" i="1"/>
  <c r="AG41" i="1" s="1"/>
  <c r="AH41" i="1" s="1"/>
  <c r="AF315" i="1"/>
  <c r="AG315" i="1" s="1"/>
  <c r="AH315" i="1" s="1"/>
  <c r="AF138" i="1"/>
  <c r="AG138" i="1" s="1"/>
  <c r="AH138" i="1" s="1"/>
  <c r="AF398" i="1"/>
  <c r="AG398" i="1" s="1"/>
  <c r="AH398" i="1" s="1"/>
  <c r="AF149" i="1"/>
  <c r="AG149" i="1" s="1"/>
  <c r="AH149" i="1" s="1"/>
  <c r="AF467" i="1"/>
  <c r="AG467" i="1"/>
  <c r="AH467" i="1" s="1"/>
  <c r="AF451" i="1"/>
  <c r="AG451" i="1"/>
  <c r="AH451" i="1" s="1"/>
  <c r="AF228" i="1"/>
  <c r="AG228" i="1" s="1"/>
  <c r="AH228" i="1" s="1"/>
  <c r="AF326" i="1"/>
  <c r="AG326" i="1" s="1"/>
  <c r="AH326" i="1" s="1"/>
  <c r="AF465" i="1"/>
  <c r="AG465" i="1" s="1"/>
  <c r="AH465" i="1" s="1"/>
  <c r="AF417" i="1"/>
  <c r="AG417" i="1"/>
  <c r="AH417" i="1" s="1"/>
  <c r="AF59" i="1"/>
  <c r="AG59" i="1" s="1"/>
  <c r="AH59" i="1" s="1"/>
  <c r="AC951" i="1"/>
  <c r="AD951" i="1" s="1"/>
  <c r="AB951" i="1"/>
  <c r="U951" i="1"/>
  <c r="AF848" i="1"/>
  <c r="AG848" i="1" s="1"/>
  <c r="AH848" i="1" s="1"/>
  <c r="U692" i="1"/>
  <c r="AC692" i="1"/>
  <c r="AD692" i="1" s="1"/>
  <c r="AB692" i="1"/>
  <c r="AC919" i="1"/>
  <c r="AD919" i="1" s="1"/>
  <c r="U919" i="1"/>
  <c r="AB919" i="1"/>
  <c r="AC995" i="1"/>
  <c r="AD995" i="1" s="1"/>
  <c r="U995" i="1"/>
  <c r="AF333" i="1"/>
  <c r="AG333" i="1" s="1"/>
  <c r="AH333" i="1" s="1"/>
  <c r="AF661" i="1"/>
  <c r="AG661" i="1" s="1"/>
  <c r="AH661" i="1" s="1"/>
  <c r="AF949" i="1"/>
  <c r="AG949" i="1" s="1"/>
  <c r="AH949" i="1" s="1"/>
  <c r="AF68" i="1"/>
  <c r="AG68" i="1"/>
  <c r="AH68" i="1" s="1"/>
  <c r="AG17" i="1"/>
  <c r="AH17" i="1" s="1"/>
  <c r="AF17" i="1"/>
  <c r="AC981" i="1"/>
  <c r="AD981" i="1" s="1"/>
  <c r="U981" i="1"/>
  <c r="AB981" i="1"/>
  <c r="U982" i="1"/>
  <c r="AB982" i="1"/>
  <c r="AC982" i="1"/>
  <c r="AD982" i="1" s="1"/>
  <c r="AF826" i="1"/>
  <c r="AG826" i="1" s="1"/>
  <c r="AH826" i="1" s="1"/>
  <c r="AF209" i="1"/>
  <c r="AG209" i="1"/>
  <c r="AH209" i="1" s="1"/>
  <c r="AF922" i="1"/>
  <c r="AG922" i="1"/>
  <c r="AH922" i="1" s="1"/>
  <c r="AF809" i="1"/>
  <c r="AG809" i="1"/>
  <c r="AH809" i="1" s="1"/>
  <c r="AG194" i="1"/>
  <c r="AH194" i="1" s="1"/>
  <c r="AF194" i="1"/>
  <c r="AF714" i="1"/>
  <c r="AG714" i="1" s="1"/>
  <c r="AH714" i="1" s="1"/>
  <c r="AF726" i="1"/>
  <c r="AG726" i="1"/>
  <c r="AH726" i="1" s="1"/>
  <c r="AC994" i="1"/>
  <c r="AD994" i="1" s="1"/>
  <c r="U994" i="1"/>
  <c r="AB994" i="1"/>
  <c r="AB868" i="1"/>
  <c r="AC868" i="1"/>
  <c r="AD868" i="1" s="1"/>
  <c r="U868" i="1"/>
  <c r="U996" i="1"/>
  <c r="AB996" i="1"/>
  <c r="AC996" i="1"/>
  <c r="AD996" i="1" s="1"/>
  <c r="AF664" i="1"/>
  <c r="AG664" i="1"/>
  <c r="AH664" i="1" s="1"/>
  <c r="AG817" i="1"/>
  <c r="AH817" i="1" s="1"/>
  <c r="AF817" i="1"/>
  <c r="AF662" i="1"/>
  <c r="AG662" i="1" s="1"/>
  <c r="AH662" i="1" s="1"/>
  <c r="AF831" i="1"/>
  <c r="AG831" i="1"/>
  <c r="AH831" i="1" s="1"/>
  <c r="AC1000" i="1"/>
  <c r="AD1000" i="1" s="1"/>
  <c r="U1000" i="1"/>
  <c r="AB1000" i="1"/>
  <c r="AB976" i="1"/>
  <c r="AF993" i="1"/>
  <c r="AG993" i="1" s="1"/>
  <c r="AH993" i="1" s="1"/>
  <c r="AF640" i="1"/>
  <c r="AG640" i="1"/>
  <c r="AH640" i="1" s="1"/>
  <c r="AF215" i="1"/>
  <c r="AG215" i="1" s="1"/>
  <c r="AH215" i="1" s="1"/>
  <c r="AF55" i="1"/>
  <c r="AG55" i="1" s="1"/>
  <c r="AH55" i="1" s="1"/>
  <c r="AF21" i="1"/>
  <c r="AG21" i="1" s="1"/>
  <c r="AH21" i="1" s="1"/>
  <c r="AF142" i="1"/>
  <c r="AG142" i="1"/>
  <c r="AH142" i="1" s="1"/>
  <c r="AF65" i="1"/>
  <c r="AG65" i="1" s="1"/>
  <c r="AH65" i="1" s="1"/>
  <c r="AG341" i="1"/>
  <c r="AH341" i="1" s="1"/>
  <c r="AF341" i="1"/>
  <c r="AF36" i="1"/>
  <c r="AG36" i="1" s="1"/>
  <c r="AH36" i="1" s="1"/>
  <c r="AF459" i="1"/>
  <c r="AG459" i="1"/>
  <c r="AH459" i="1" s="1"/>
  <c r="AF276" i="1"/>
  <c r="AG276" i="1"/>
  <c r="AH276" i="1" s="1"/>
  <c r="AG543" i="1"/>
  <c r="AH543" i="1" s="1"/>
  <c r="AF543" i="1"/>
  <c r="AF361" i="1"/>
  <c r="AG361" i="1" s="1"/>
  <c r="AH361" i="1" s="1"/>
  <c r="AF53" i="1"/>
  <c r="AG53" i="1" s="1"/>
  <c r="AH53" i="1" s="1"/>
  <c r="AF28" i="1"/>
  <c r="AG28" i="1"/>
  <c r="AH28" i="1" s="1"/>
  <c r="AC191" i="1"/>
  <c r="AD191" i="1" s="1"/>
  <c r="AB191" i="1"/>
  <c r="U191" i="1"/>
  <c r="AC947" i="1"/>
  <c r="AD947" i="1" s="1"/>
  <c r="U947" i="1"/>
  <c r="AB947" i="1"/>
  <c r="AF697" i="1"/>
  <c r="AG697" i="1" s="1"/>
  <c r="AH697" i="1" s="1"/>
  <c r="AG645" i="1"/>
  <c r="AH645" i="1" s="1"/>
  <c r="AF645" i="1"/>
  <c r="AB977" i="1"/>
  <c r="AC977" i="1"/>
  <c r="AD977" i="1" s="1"/>
  <c r="U977" i="1"/>
  <c r="AF90" i="1"/>
  <c r="AG90" i="1"/>
  <c r="AH90" i="1" s="1"/>
  <c r="AF273" i="1"/>
  <c r="AG273" i="1" s="1"/>
  <c r="AH273" i="1" s="1"/>
  <c r="AC652" i="1"/>
  <c r="AD652" i="1" s="1"/>
  <c r="U652" i="1"/>
  <c r="AB652" i="1"/>
  <c r="AF737" i="1"/>
  <c r="AG737" i="1"/>
  <c r="AH737" i="1" s="1"/>
  <c r="AF170" i="1"/>
  <c r="AG170" i="1"/>
  <c r="AH170" i="1" s="1"/>
  <c r="AF354" i="1"/>
  <c r="AG354" i="1" s="1"/>
  <c r="AH354" i="1" s="1"/>
  <c r="AF504" i="1"/>
  <c r="AG504" i="1"/>
  <c r="AH504" i="1" s="1"/>
  <c r="AF766" i="1"/>
  <c r="AG766" i="1" s="1"/>
  <c r="AH766" i="1" s="1"/>
  <c r="AC963" i="1"/>
  <c r="AD963" i="1" s="1"/>
  <c r="U963" i="1"/>
  <c r="AG535" i="1"/>
  <c r="AH535" i="1" s="1"/>
  <c r="AF535" i="1"/>
  <c r="U576" i="1"/>
  <c r="AC576" i="1"/>
  <c r="AD576" i="1" s="1"/>
  <c r="AB576" i="1"/>
  <c r="AC961" i="1"/>
  <c r="AD961" i="1" s="1"/>
  <c r="U961" i="1"/>
  <c r="AB961" i="1"/>
  <c r="U990" i="1"/>
  <c r="AC990" i="1"/>
  <c r="AD990" i="1" s="1"/>
  <c r="AF914" i="1"/>
  <c r="AG914" i="1"/>
  <c r="AH914" i="1" s="1"/>
  <c r="AF876" i="1"/>
  <c r="AG876" i="1"/>
  <c r="AH876" i="1" s="1"/>
  <c r="AF577" i="1"/>
  <c r="AG577" i="1" s="1"/>
  <c r="AH577" i="1" s="1"/>
  <c r="AF508" i="1"/>
  <c r="AG508" i="1" s="1"/>
  <c r="AH508" i="1" s="1"/>
  <c r="AF486" i="1"/>
  <c r="AG486" i="1"/>
  <c r="AH486" i="1" s="1"/>
  <c r="AF96" i="1"/>
  <c r="AG96" i="1"/>
  <c r="AH96" i="1" s="1"/>
  <c r="U185" i="1"/>
  <c r="AB185" i="1"/>
  <c r="AC185" i="1"/>
  <c r="AD185" i="1" s="1"/>
  <c r="AF777" i="1"/>
  <c r="AG777" i="1" s="1"/>
  <c r="AH777" i="1" s="1"/>
  <c r="U984" i="1"/>
  <c r="AC984" i="1"/>
  <c r="AD984" i="1" s="1"/>
  <c r="U940" i="1"/>
  <c r="AC940" i="1"/>
  <c r="AD940" i="1" s="1"/>
  <c r="AC368" i="1"/>
  <c r="AD368" i="1" s="1"/>
  <c r="U368" i="1"/>
  <c r="AB368" i="1"/>
  <c r="U602" i="1"/>
  <c r="AC602" i="1"/>
  <c r="AD602" i="1" s="1"/>
  <c r="AB602" i="1"/>
  <c r="AG660" i="1"/>
  <c r="AH660" i="1" s="1"/>
  <c r="U685" i="1"/>
  <c r="AB685" i="1"/>
  <c r="AC685" i="1"/>
  <c r="AD685" i="1" s="1"/>
  <c r="AB916" i="1"/>
  <c r="U916" i="1"/>
  <c r="AC916" i="1"/>
  <c r="AD916" i="1" s="1"/>
  <c r="AF760" i="1"/>
  <c r="AG760" i="1" s="1"/>
  <c r="AH760" i="1" s="1"/>
  <c r="AB940" i="1"/>
  <c r="AC969" i="1"/>
  <c r="AD969" i="1" s="1"/>
  <c r="U969" i="1"/>
  <c r="AF630" i="1"/>
  <c r="AG630" i="1" s="1"/>
  <c r="AH630" i="1" s="1"/>
  <c r="AB969" i="1"/>
  <c r="AF666" i="1"/>
  <c r="AG666" i="1" s="1"/>
  <c r="AH666" i="1" s="1"/>
  <c r="AC920" i="1"/>
  <c r="AD920" i="1" s="1"/>
  <c r="U920" i="1"/>
  <c r="AB920" i="1"/>
  <c r="AF827" i="1"/>
  <c r="AG827" i="1"/>
  <c r="AH827" i="1" s="1"/>
  <c r="AB984" i="1"/>
  <c r="U943" i="1"/>
  <c r="AC943" i="1"/>
  <c r="AD943" i="1" s="1"/>
  <c r="AB943" i="1"/>
  <c r="AF530" i="1"/>
  <c r="AG530" i="1" s="1"/>
  <c r="AH530" i="1" s="1"/>
  <c r="AF609" i="1"/>
  <c r="AG609" i="1" s="1"/>
  <c r="AH609" i="1" s="1"/>
  <c r="AF261" i="1"/>
  <c r="AG261" i="1"/>
  <c r="AH261" i="1" s="1"/>
  <c r="AF503" i="1"/>
  <c r="AG503" i="1"/>
  <c r="AH503" i="1" s="1"/>
  <c r="AF526" i="1"/>
  <c r="AG526" i="1" s="1"/>
  <c r="AH526" i="1" s="1"/>
  <c r="AF303" i="1"/>
  <c r="AG303" i="1"/>
  <c r="AH303" i="1" s="1"/>
  <c r="AF525" i="1"/>
  <c r="AG525" i="1"/>
  <c r="AH525" i="1" s="1"/>
  <c r="AF292" i="1"/>
  <c r="AG292" i="1"/>
  <c r="AH292" i="1" s="1"/>
  <c r="AF133" i="1"/>
  <c r="AG133" i="1" s="1"/>
  <c r="AH133" i="1" s="1"/>
  <c r="AF147" i="1"/>
  <c r="AG147" i="1"/>
  <c r="AH147" i="1" s="1"/>
  <c r="AF390" i="1"/>
  <c r="AG390" i="1" s="1"/>
  <c r="AH390" i="1" s="1"/>
  <c r="AF64" i="1"/>
  <c r="AG64" i="1"/>
  <c r="AH64" i="1" s="1"/>
  <c r="AG455" i="1"/>
  <c r="AH455" i="1" s="1"/>
  <c r="AF455" i="1"/>
  <c r="AF940" i="1" l="1"/>
  <c r="AG940" i="1" s="1"/>
  <c r="AH940" i="1" s="1"/>
  <c r="AF1000" i="1"/>
  <c r="AG1000" i="1"/>
  <c r="AH1000" i="1" s="1"/>
  <c r="AF982" i="1"/>
  <c r="AG982" i="1" s="1"/>
  <c r="AH982" i="1" s="1"/>
  <c r="AF961" i="1"/>
  <c r="AG961" i="1" s="1"/>
  <c r="AH961" i="1" s="1"/>
  <c r="AF995" i="1"/>
  <c r="AG995" i="1"/>
  <c r="AH995" i="1" s="1"/>
  <c r="AF685" i="1"/>
  <c r="AG685" i="1" s="1"/>
  <c r="AH685" i="1" s="1"/>
  <c r="AF185" i="1"/>
  <c r="AG185" i="1" s="1"/>
  <c r="AH185" i="1" s="1"/>
  <c r="AF191" i="1"/>
  <c r="AG191" i="1" s="1"/>
  <c r="AH191" i="1" s="1"/>
  <c r="AF692" i="1"/>
  <c r="AG692" i="1" s="1"/>
  <c r="AH692" i="1" s="1"/>
  <c r="AF987" i="1"/>
  <c r="AG987" i="1" s="1"/>
  <c r="AH987" i="1" s="1"/>
  <c r="AF989" i="1"/>
  <c r="AG989" i="1"/>
  <c r="AH989" i="1" s="1"/>
  <c r="AF992" i="1"/>
  <c r="AG992" i="1"/>
  <c r="AH992" i="1" s="1"/>
  <c r="AF566" i="1"/>
  <c r="AG566" i="1"/>
  <c r="AH566" i="1" s="1"/>
  <c r="AF978" i="1"/>
  <c r="AG978" i="1"/>
  <c r="AH978" i="1" s="1"/>
  <c r="AF815" i="1"/>
  <c r="AG815" i="1"/>
  <c r="AH815" i="1" s="1"/>
  <c r="AF368" i="1"/>
  <c r="AG368" i="1"/>
  <c r="AH368" i="1" s="1"/>
  <c r="AF920" i="1"/>
  <c r="AG920" i="1"/>
  <c r="AH920" i="1" s="1"/>
  <c r="AF943" i="1"/>
  <c r="AG943" i="1"/>
  <c r="AH943" i="1" s="1"/>
  <c r="AF994" i="1"/>
  <c r="AG994" i="1" s="1"/>
  <c r="AH994" i="1" s="1"/>
  <c r="AF984" i="1"/>
  <c r="AG984" i="1" s="1"/>
  <c r="AH984" i="1" s="1"/>
  <c r="AF250" i="1"/>
  <c r="AG250" i="1" s="1"/>
  <c r="AH250" i="1" s="1"/>
  <c r="AF916" i="1"/>
  <c r="AG916" i="1" s="1"/>
  <c r="AH916" i="1" s="1"/>
  <c r="AF576" i="1"/>
  <c r="AG576" i="1"/>
  <c r="AH576" i="1" s="1"/>
  <c r="AF977" i="1"/>
  <c r="AG977" i="1"/>
  <c r="AH977" i="1" s="1"/>
  <c r="AF947" i="1"/>
  <c r="AG947" i="1"/>
  <c r="AH947" i="1" s="1"/>
  <c r="AF912" i="1"/>
  <c r="AG912" i="1" s="1"/>
  <c r="AH912" i="1" s="1"/>
  <c r="AF999" i="1"/>
  <c r="AG999" i="1" s="1"/>
  <c r="AH999" i="1" s="1"/>
  <c r="AF969" i="1"/>
  <c r="AG969" i="1"/>
  <c r="AH969" i="1" s="1"/>
  <c r="AF963" i="1"/>
  <c r="AG963" i="1"/>
  <c r="AH963" i="1" s="1"/>
  <c r="AF996" i="1"/>
  <c r="AG996" i="1" s="1"/>
  <c r="AH996" i="1" s="1"/>
  <c r="AF976" i="1"/>
  <c r="AG976" i="1"/>
  <c r="AH976" i="1" s="1"/>
  <c r="AF919" i="1"/>
  <c r="AG919" i="1" s="1"/>
  <c r="AH919" i="1" s="1"/>
  <c r="AF951" i="1"/>
  <c r="AG951" i="1"/>
  <c r="AH951" i="1" s="1"/>
  <c r="AF911" i="1"/>
  <c r="AG911" i="1"/>
  <c r="AH911" i="1" s="1"/>
  <c r="AF602" i="1"/>
  <c r="AG602" i="1" s="1"/>
  <c r="AH602" i="1" s="1"/>
  <c r="AF990" i="1"/>
  <c r="AG990" i="1" s="1"/>
  <c r="AH990" i="1" s="1"/>
  <c r="AF652" i="1"/>
  <c r="AG652" i="1"/>
  <c r="AH652" i="1" s="1"/>
  <c r="AF868" i="1"/>
  <c r="AG868" i="1"/>
  <c r="AH868" i="1" s="1"/>
  <c r="AF981" i="1"/>
  <c r="AG981" i="1"/>
  <c r="AH981" i="1" s="1"/>
  <c r="AF187" i="1"/>
  <c r="AG187" i="1" s="1"/>
  <c r="AH187" i="1" s="1"/>
  <c r="AF717" i="1"/>
  <c r="AG717" i="1"/>
  <c r="AH717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<sst xmlns="http://schemas.openxmlformats.org/spreadsheetml/2006/main" count="126" uniqueCount="105">
  <si>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</si>
  <si>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</si>
  <si>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</si>
  <si>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</si>
  <si>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</si>
  <si>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</si>
  <si>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</si>
  <si>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</si>
  <si>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</si>
  <si>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</si>
  <si>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</si>
  <si>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</si>
  <si>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</si>
  <si>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</si>
  <si>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</si>
  <si>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</si>
  <si>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</si>
  <si>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</si>
  <si>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</si>
  <si>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</si>
  <si>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</si>
  <si>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</si>
  <si>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</si>
  <si>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</si>
  <si>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</si>
  <si>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</si>
  <si>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</si>
  <si>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</si>
  <si>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</si>
  <si>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</si>
  <si>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</si>
  <si>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</si>
  <si>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</si>
  <si>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</si>
  <si>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</si>
  <si>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</si>
  <si>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</si>
  <si>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</si>
  <si>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</si>
  <si>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</si>
  <si>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</si>
  <si>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</si>
  <si>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</si>
  <si>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</si>
  <si>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</si>
  <si>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</si>
  <si>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</si>
  <si>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</si>
  <si>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</si>
  <si>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</si>
  <si>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</si>
  <si>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</si>
  <si>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</si>
  <si>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</si>
  <si>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</si>
  <si>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</si>
  <si>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</si>
  <si>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</si>
  <si>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</si>
  <si>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</si>
  <si>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</si>
  <si>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</si>
  <si>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</si>
  <si>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</si>
  <si>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</si>
  <si>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</si>
  <si>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</si>
  <si>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</si>
  <si>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</si>
  <si>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</si>
  <si>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</si>
  <si>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</si>
  <si>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</si>
  <si>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</si>
  <si>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</si>
  <si>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</si>
  <si>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</si>
  <si>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</si>
  <si>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</si>
  <si>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</si>
  <si>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</si>
  <si>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</si>
  <si>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</si>
  <si>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</si>
  <si>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</si>
  <si>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</si>
  <si>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</si>
  <si>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</si>
  <si>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</si>
  <si>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</si>
  <si>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</si>
  <si>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</si>
  <si>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</si>
  <si>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</si>
  <si>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</si>
  <si>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</si>
  <si>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</si>
  <si>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</si>
  <si>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</si>
  <si>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</si>
  <si>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</si>
  <si>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</si>
  <si>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</si>
  <si>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data\100323\fr105911.bin</t>
  </si>
  <si>
    <t>測定日：2010/03/23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</si>
</sst>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5.4</c:v>
                </c:pt>
                <c:pt idx="54">
                  <c:v>5.4</c:v>
                </c:pt>
                <c:pt idx="55">
                  <c:v>5.4</c:v>
                </c:pt>
                <c:pt idx="56">
                  <c:v>5.4</c:v>
                </c:pt>
                <c:pt idx="57">
                  <c:v>6.3</c:v>
                </c:pt>
                <c:pt idx="58">
                  <c:v>6.3</c:v>
                </c:pt>
                <c:pt idx="59">
                  <c:v>6.3</c:v>
                </c:pt>
                <c:pt idx="60">
                  <c:v>6.3</c:v>
                </c:pt>
                <c:pt idx="61">
                  <c:v>6.3</c:v>
                </c:pt>
                <c:pt idx="62">
                  <c:v>7.2</c:v>
                </c:pt>
                <c:pt idx="63">
                  <c:v>7.2</c:v>
                </c:pt>
                <c:pt idx="64">
                  <c:v>7.2</c:v>
                </c:pt>
                <c:pt idx="65">
                  <c:v>7.2</c:v>
                </c:pt>
                <c:pt idx="66">
                  <c:v>8.1</c:v>
                </c:pt>
                <c:pt idx="67">
                  <c:v>8.1</c:v>
                </c:pt>
                <c:pt idx="68">
                  <c:v>8.1</c:v>
                </c:pt>
                <c:pt idx="69">
                  <c:v>9.1</c:v>
                </c:pt>
                <c:pt idx="70">
                  <c:v>9.1</c:v>
                </c:pt>
                <c:pt idx="71">
                  <c:v>10</c:v>
                </c:pt>
                <c:pt idx="72">
                  <c:v>10</c:v>
                </c:pt>
                <c:pt idx="73">
                  <c:v>10.9</c:v>
                </c:pt>
                <c:pt idx="74">
                  <c:v>11.8</c:v>
                </c:pt>
                <c:pt idx="75">
                  <c:v>11.8</c:v>
                </c:pt>
                <c:pt idx="76">
                  <c:v>12.7</c:v>
                </c:pt>
                <c:pt idx="77">
                  <c:v>13.6</c:v>
                </c:pt>
                <c:pt idx="78">
                  <c:v>14.5</c:v>
                </c:pt>
                <c:pt idx="79">
                  <c:v>15.4</c:v>
                </c:pt>
                <c:pt idx="80">
                  <c:v>16.3</c:v>
                </c:pt>
                <c:pt idx="81">
                  <c:v>17.2</c:v>
                </c:pt>
                <c:pt idx="82">
                  <c:v>18.100000000000001</c:v>
                </c:pt>
                <c:pt idx="83">
                  <c:v>19.899999999999999</c:v>
                </c:pt>
                <c:pt idx="84">
                  <c:v>20.8</c:v>
                </c:pt>
                <c:pt idx="85">
                  <c:v>22.6</c:v>
                </c:pt>
                <c:pt idx="86">
                  <c:v>23.5</c:v>
                </c:pt>
                <c:pt idx="87">
                  <c:v>26.2</c:v>
                </c:pt>
                <c:pt idx="88">
                  <c:v>28.1</c:v>
                </c:pt>
                <c:pt idx="89">
                  <c:v>29.9</c:v>
                </c:pt>
                <c:pt idx="90">
                  <c:v>31.7</c:v>
                </c:pt>
                <c:pt idx="91">
                  <c:v>33.5</c:v>
                </c:pt>
                <c:pt idx="92">
                  <c:v>35.299999999999997</c:v>
                </c:pt>
                <c:pt idx="93">
                  <c:v>38</c:v>
                </c:pt>
                <c:pt idx="94">
                  <c:v>39.799999999999997</c:v>
                </c:pt>
                <c:pt idx="95">
                  <c:v>44.4</c:v>
                </c:pt>
                <c:pt idx="96">
                  <c:v>45.3</c:v>
                </c:pt>
                <c:pt idx="97">
                  <c:v>49.8</c:v>
                </c:pt>
                <c:pt idx="98">
                  <c:v>53.4</c:v>
                </c:pt>
                <c:pt idx="99">
                  <c:v>56.1</c:v>
                </c:pt>
                <c:pt idx="100">
                  <c:v>63.4</c:v>
                </c:pt>
                <c:pt idx="101">
                  <c:v>65.2</c:v>
                </c:pt>
                <c:pt idx="102">
                  <c:v>72.400000000000006</c:v>
                </c:pt>
                <c:pt idx="103">
                  <c:v>74.2</c:v>
                </c:pt>
                <c:pt idx="104">
                  <c:v>83.3</c:v>
                </c:pt>
                <c:pt idx="105">
                  <c:v>83.3</c:v>
                </c:pt>
                <c:pt idx="106">
                  <c:v>95</c:v>
                </c:pt>
                <c:pt idx="107">
                  <c:v>95.9</c:v>
                </c:pt>
                <c:pt idx="108">
                  <c:v>105.9</c:v>
                </c:pt>
                <c:pt idx="109">
                  <c:v>114</c:v>
                </c:pt>
                <c:pt idx="110">
                  <c:v>119.5</c:v>
                </c:pt>
                <c:pt idx="111">
                  <c:v>131.19999999999999</c:v>
                </c:pt>
                <c:pt idx="112">
                  <c:v>136.69999999999999</c:v>
                </c:pt>
                <c:pt idx="113">
                  <c:v>143</c:v>
                </c:pt>
                <c:pt idx="114">
                  <c:v>156.6</c:v>
                </c:pt>
                <c:pt idx="115">
                  <c:v>159.30000000000001</c:v>
                </c:pt>
                <c:pt idx="116">
                  <c:v>176.5</c:v>
                </c:pt>
                <c:pt idx="117">
                  <c:v>181.9</c:v>
                </c:pt>
                <c:pt idx="118">
                  <c:v>184.6</c:v>
                </c:pt>
                <c:pt idx="119">
                  <c:v>206.4</c:v>
                </c:pt>
                <c:pt idx="120">
                  <c:v>209.1</c:v>
                </c:pt>
                <c:pt idx="121">
                  <c:v>222.7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A9-F748-9CA3-543D4A5A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450224"/>
        <c:axId val="1"/>
      </c:scatterChart>
      <c:valAx>
        <c:axId val="19174502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450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5.8208438552689361E-2</c:v>
                </c:pt>
                <c:pt idx="25">
                  <c:v>0</c:v>
                </c:pt>
                <c:pt idx="26">
                  <c:v>6.9458429784351072E-2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7.5811167293675541E-2</c:v>
                </c:pt>
                <c:pt idx="32">
                  <c:v>9.7997518172989129E-2</c:v>
                </c:pt>
                <c:pt idx="33">
                  <c:v>8.3879567692428644E-2</c:v>
                </c:pt>
                <c:pt idx="34">
                  <c:v>0</c:v>
                </c:pt>
                <c:pt idx="35">
                  <c:v>0</c:v>
                </c:pt>
                <c:pt idx="36">
                  <c:v>6.3271382233274817E-2</c:v>
                </c:pt>
                <c:pt idx="37">
                  <c:v>8.4230480445814312E-2</c:v>
                </c:pt>
                <c:pt idx="38">
                  <c:v>7.0521408128601443E-2</c:v>
                </c:pt>
                <c:pt idx="39">
                  <c:v>8.0034058461969412E-2</c:v>
                </c:pt>
                <c:pt idx="40">
                  <c:v>6.5356435098853555E-2</c:v>
                </c:pt>
                <c:pt idx="41">
                  <c:v>9.9628532313172993E-2</c:v>
                </c:pt>
                <c:pt idx="42">
                  <c:v>7.0145902934966489E-2</c:v>
                </c:pt>
                <c:pt idx="43">
                  <c:v>9.7529652800141239E-2</c:v>
                </c:pt>
                <c:pt idx="44">
                  <c:v>0.11219246932834197</c:v>
                </c:pt>
                <c:pt idx="45">
                  <c:v>0.10661822415954338</c:v>
                </c:pt>
                <c:pt idx="46">
                  <c:v>0.11465197530128049</c:v>
                </c:pt>
                <c:pt idx="47">
                  <c:v>0.11964652641464234</c:v>
                </c:pt>
                <c:pt idx="48">
                  <c:v>0.14051035740245613</c:v>
                </c:pt>
                <c:pt idx="49">
                  <c:v>0.16175005074322074</c:v>
                </c:pt>
                <c:pt idx="50">
                  <c:v>0.17668428860657998</c:v>
                </c:pt>
                <c:pt idx="51">
                  <c:v>0.20154286227123497</c:v>
                </c:pt>
                <c:pt idx="52">
                  <c:v>0.19080206824101101</c:v>
                </c:pt>
                <c:pt idx="53">
                  <c:v>0.25687035262082086</c:v>
                </c:pt>
                <c:pt idx="54">
                  <c:v>0.23951201232747199</c:v>
                </c:pt>
                <c:pt idx="55">
                  <c:v>0.23004377042937543</c:v>
                </c:pt>
                <c:pt idx="56">
                  <c:v>0.26746110409120399</c:v>
                </c:pt>
                <c:pt idx="57">
                  <c:v>0.27897643579026249</c:v>
                </c:pt>
                <c:pt idx="58">
                  <c:v>0.31363980909938532</c:v>
                </c:pt>
                <c:pt idx="59">
                  <c:v>0.30779182558480833</c:v>
                </c:pt>
                <c:pt idx="60">
                  <c:v>0.31723489955636547</c:v>
                </c:pt>
                <c:pt idx="61">
                  <c:v>0.2906668946251616</c:v>
                </c:pt>
                <c:pt idx="62">
                  <c:v>0.30577572763416383</c:v>
                </c:pt>
                <c:pt idx="63">
                  <c:v>0.34668110903948013</c:v>
                </c:pt>
                <c:pt idx="64">
                  <c:v>0.32795919217109587</c:v>
                </c:pt>
                <c:pt idx="65">
                  <c:v>0.27107921677496566</c:v>
                </c:pt>
                <c:pt idx="66">
                  <c:v>0.345352479692148</c:v>
                </c:pt>
                <c:pt idx="67">
                  <c:v>0.3681269891713691</c:v>
                </c:pt>
                <c:pt idx="68">
                  <c:v>0.38120156140997247</c:v>
                </c:pt>
                <c:pt idx="69">
                  <c:v>0.42349788201389982</c:v>
                </c:pt>
                <c:pt idx="70">
                  <c:v>0.47319114899407427</c:v>
                </c:pt>
                <c:pt idx="71">
                  <c:v>0.48725970489013615</c:v>
                </c:pt>
                <c:pt idx="72">
                  <c:v>0.50888877379701358</c:v>
                </c:pt>
                <c:pt idx="73">
                  <c:v>0.61021765620399804</c:v>
                </c:pt>
                <c:pt idx="74">
                  <c:v>0.63932453617252316</c:v>
                </c:pt>
                <c:pt idx="75">
                  <c:v>0.6487257187319968</c:v>
                </c:pt>
                <c:pt idx="76">
                  <c:v>0.69925425357503501</c:v>
                </c:pt>
                <c:pt idx="77">
                  <c:v>0.72732847020962965</c:v>
                </c:pt>
                <c:pt idx="78">
                  <c:v>0.80920856267952623</c:v>
                </c:pt>
                <c:pt idx="79">
                  <c:v>0</c:v>
                </c:pt>
                <c:pt idx="80">
                  <c:v>0.90614728317480897</c:v>
                </c:pt>
                <c:pt idx="81">
                  <c:v>1.0404556891852601</c:v>
                </c:pt>
                <c:pt idx="82">
                  <c:v>0.96133347922991896</c:v>
                </c:pt>
                <c:pt idx="83">
                  <c:v>1.1177444593165231</c:v>
                </c:pt>
                <c:pt idx="84">
                  <c:v>1.1606991007212601</c:v>
                </c:pt>
                <c:pt idx="85">
                  <c:v>1.2823137430665559</c:v>
                </c:pt>
                <c:pt idx="86">
                  <c:v>1.2846674510329723</c:v>
                </c:pt>
                <c:pt idx="87">
                  <c:v>1.3269205926992205</c:v>
                </c:pt>
                <c:pt idx="88">
                  <c:v>1.4597542504503893</c:v>
                </c:pt>
                <c:pt idx="89">
                  <c:v>1.4470789691780175</c:v>
                </c:pt>
                <c:pt idx="90">
                  <c:v>1.5846966048094902</c:v>
                </c:pt>
                <c:pt idx="91">
                  <c:v>1.6980209057487001</c:v>
                </c:pt>
                <c:pt idx="92">
                  <c:v>1.759329132143632</c:v>
                </c:pt>
                <c:pt idx="93">
                  <c:v>1.8939974088282341</c:v>
                </c:pt>
                <c:pt idx="94">
                  <c:v>2.1030811382501957</c:v>
                </c:pt>
                <c:pt idx="95">
                  <c:v>2.2232088040223728</c:v>
                </c:pt>
                <c:pt idx="96">
                  <c:v>2.2564995092562441</c:v>
                </c:pt>
                <c:pt idx="97">
                  <c:v>2.3801608176412059</c:v>
                </c:pt>
                <c:pt idx="98">
                  <c:v>2.5325297404404505</c:v>
                </c:pt>
                <c:pt idx="99">
                  <c:v>2.3976707243169373</c:v>
                </c:pt>
                <c:pt idx="100">
                  <c:v>2.7542591464222195</c:v>
                </c:pt>
                <c:pt idx="101">
                  <c:v>2.7076702614797643</c:v>
                </c:pt>
                <c:pt idx="102">
                  <c:v>3.1788085545658524</c:v>
                </c:pt>
                <c:pt idx="103">
                  <c:v>2.8850618334570419</c:v>
                </c:pt>
                <c:pt idx="104">
                  <c:v>3.1721278240185291</c:v>
                </c:pt>
                <c:pt idx="105">
                  <c:v>3.2912172815724308</c:v>
                </c:pt>
                <c:pt idx="106">
                  <c:v>3.3068337451991447</c:v>
                </c:pt>
                <c:pt idx="107">
                  <c:v>3.7672769547782341</c:v>
                </c:pt>
                <c:pt idx="108">
                  <c:v>3.8871567962252063</c:v>
                </c:pt>
                <c:pt idx="109">
                  <c:v>4.2204469759318322</c:v>
                </c:pt>
                <c:pt idx="110">
                  <c:v>3.9068796817319376</c:v>
                </c:pt>
                <c:pt idx="111">
                  <c:v>4.1473009410629729</c:v>
                </c:pt>
                <c:pt idx="112">
                  <c:v>4.6416124514405421</c:v>
                </c:pt>
                <c:pt idx="113">
                  <c:v>4.2010256213823434</c:v>
                </c:pt>
                <c:pt idx="114">
                  <c:v>4.0911805717292653</c:v>
                </c:pt>
                <c:pt idx="115">
                  <c:v>5.203298188917822</c:v>
                </c:pt>
                <c:pt idx="116">
                  <c:v>4.4775901709769261</c:v>
                </c:pt>
                <c:pt idx="117">
                  <c:v>5.2295815228774103</c:v>
                </c:pt>
                <c:pt idx="118">
                  <c:v>4.621832057488195</c:v>
                </c:pt>
                <c:pt idx="119">
                  <c:v>5.1150174798254238</c:v>
                </c:pt>
                <c:pt idx="120">
                  <c:v>5.1768455190352807</c:v>
                </c:pt>
                <c:pt idx="121">
                  <c:v>5.9431896107391635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B-974A-801F-83F6DA4DB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283680"/>
        <c:axId val="1"/>
      </c:scatterChart>
      <c:valAx>
        <c:axId val="191728368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2836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0</c:v>
                </c:pt>
                <c:pt idx="25">
                  <c:v>-999</c:v>
                </c:pt>
                <c:pt idx="26">
                  <c:v>0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-999</c:v>
                </c:pt>
                <c:pt idx="35">
                  <c:v>-999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-999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A6-BF46-8F82-678F0739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30112"/>
        <c:axId val="1"/>
      </c:scatterChart>
      <c:valAx>
        <c:axId val="191703011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0301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0.60106899999999996</c:v>
                </c:pt>
                <c:pt idx="1">
                  <c:v>0.56137099999999995</c:v>
                </c:pt>
                <c:pt idx="2">
                  <c:v>0.48264499999999999</c:v>
                </c:pt>
                <c:pt idx="3">
                  <c:v>0.51178699999999999</c:v>
                </c:pt>
                <c:pt idx="4">
                  <c:v>0.54664000000000001</c:v>
                </c:pt>
                <c:pt idx="5">
                  <c:v>0.345169</c:v>
                </c:pt>
                <c:pt idx="6">
                  <c:v>0.61536500000000005</c:v>
                </c:pt>
                <c:pt idx="7">
                  <c:v>0.507691</c:v>
                </c:pt>
                <c:pt idx="8">
                  <c:v>0.46629500000000002</c:v>
                </c:pt>
                <c:pt idx="9">
                  <c:v>0.47483599999999998</c:v>
                </c:pt>
                <c:pt idx="10">
                  <c:v>0.27446999999999999</c:v>
                </c:pt>
                <c:pt idx="11">
                  <c:v>0.41603099999999998</c:v>
                </c:pt>
                <c:pt idx="12">
                  <c:v>0.53088100000000005</c:v>
                </c:pt>
                <c:pt idx="13">
                  <c:v>0.60216099999999995</c:v>
                </c:pt>
                <c:pt idx="14">
                  <c:v>0.39571000000000001</c:v>
                </c:pt>
                <c:pt idx="15">
                  <c:v>0.43968299999999999</c:v>
                </c:pt>
                <c:pt idx="16">
                  <c:v>0.42019499999999999</c:v>
                </c:pt>
                <c:pt idx="17">
                  <c:v>0.54349999999999998</c:v>
                </c:pt>
                <c:pt idx="18">
                  <c:v>0.53131200000000001</c:v>
                </c:pt>
                <c:pt idx="19">
                  <c:v>0.57499199999999995</c:v>
                </c:pt>
                <c:pt idx="20">
                  <c:v>0.68148399999999998</c:v>
                </c:pt>
                <c:pt idx="21">
                  <c:v>0.76188</c:v>
                </c:pt>
                <c:pt idx="22">
                  <c:v>0.72120899999999999</c:v>
                </c:pt>
                <c:pt idx="23">
                  <c:v>0.78282799999999997</c:v>
                </c:pt>
                <c:pt idx="24">
                  <c:v>0.81752199999999997</c:v>
                </c:pt>
                <c:pt idx="25">
                  <c:v>0.77838700000000005</c:v>
                </c:pt>
                <c:pt idx="26">
                  <c:v>0.80869999999999997</c:v>
                </c:pt>
                <c:pt idx="27">
                  <c:v>0.84500399999999998</c:v>
                </c:pt>
                <c:pt idx="28">
                  <c:v>0.78608599999999995</c:v>
                </c:pt>
                <c:pt idx="29">
                  <c:v>0.70867500000000005</c:v>
                </c:pt>
                <c:pt idx="30">
                  <c:v>0.78988400000000003</c:v>
                </c:pt>
                <c:pt idx="31">
                  <c:v>0.86033000000000004</c:v>
                </c:pt>
                <c:pt idx="32">
                  <c:v>0.85720399999999997</c:v>
                </c:pt>
                <c:pt idx="33">
                  <c:v>0.821214</c:v>
                </c:pt>
                <c:pt idx="34">
                  <c:v>0.78901699999999997</c:v>
                </c:pt>
                <c:pt idx="35">
                  <c:v>0.77304200000000001</c:v>
                </c:pt>
                <c:pt idx="36">
                  <c:v>0.83649499999999999</c:v>
                </c:pt>
                <c:pt idx="37">
                  <c:v>0.80409200000000003</c:v>
                </c:pt>
                <c:pt idx="38">
                  <c:v>0.85115499999999999</c:v>
                </c:pt>
                <c:pt idx="39">
                  <c:v>0.87659100000000001</c:v>
                </c:pt>
                <c:pt idx="40">
                  <c:v>0.81134600000000001</c:v>
                </c:pt>
                <c:pt idx="41">
                  <c:v>0.83803499999999997</c:v>
                </c:pt>
                <c:pt idx="42">
                  <c:v>0.84663200000000005</c:v>
                </c:pt>
                <c:pt idx="43">
                  <c:v>0.85468200000000005</c:v>
                </c:pt>
                <c:pt idx="44">
                  <c:v>0.88440300000000005</c:v>
                </c:pt>
                <c:pt idx="45">
                  <c:v>0.92687699999999995</c:v>
                </c:pt>
                <c:pt idx="46">
                  <c:v>0.92864500000000005</c:v>
                </c:pt>
                <c:pt idx="47">
                  <c:v>0.91732899999999995</c:v>
                </c:pt>
                <c:pt idx="48">
                  <c:v>0.93246899999999999</c:v>
                </c:pt>
                <c:pt idx="49">
                  <c:v>0.94942499999999996</c:v>
                </c:pt>
                <c:pt idx="50">
                  <c:v>0.94783700000000004</c:v>
                </c:pt>
                <c:pt idx="51">
                  <c:v>0.966781</c:v>
                </c:pt>
                <c:pt idx="52">
                  <c:v>0.96429100000000001</c:v>
                </c:pt>
                <c:pt idx="53">
                  <c:v>0.95600600000000002</c:v>
                </c:pt>
                <c:pt idx="54">
                  <c:v>0.96048299999999998</c:v>
                </c:pt>
                <c:pt idx="55">
                  <c:v>0.96421800000000002</c:v>
                </c:pt>
                <c:pt idx="56">
                  <c:v>0.97658500000000004</c:v>
                </c:pt>
                <c:pt idx="57">
                  <c:v>0.97211999999999998</c:v>
                </c:pt>
                <c:pt idx="58">
                  <c:v>0.97217699999999996</c:v>
                </c:pt>
                <c:pt idx="59">
                  <c:v>0.97187400000000002</c:v>
                </c:pt>
                <c:pt idx="60">
                  <c:v>0.97400399999999998</c:v>
                </c:pt>
                <c:pt idx="61">
                  <c:v>0.96569400000000005</c:v>
                </c:pt>
                <c:pt idx="62">
                  <c:v>0.97114900000000004</c:v>
                </c:pt>
                <c:pt idx="63">
                  <c:v>0.98103200000000002</c:v>
                </c:pt>
                <c:pt idx="64">
                  <c:v>0.960758</c:v>
                </c:pt>
                <c:pt idx="65">
                  <c:v>0.96627600000000002</c:v>
                </c:pt>
                <c:pt idx="66">
                  <c:v>0.96703899999999998</c:v>
                </c:pt>
                <c:pt idx="67">
                  <c:v>0.98074799999999995</c:v>
                </c:pt>
                <c:pt idx="68">
                  <c:v>0.96837700000000004</c:v>
                </c:pt>
                <c:pt idx="69">
                  <c:v>0.98185699999999998</c:v>
                </c:pt>
                <c:pt idx="70">
                  <c:v>0.97091700000000003</c:v>
                </c:pt>
                <c:pt idx="71">
                  <c:v>0.985734</c:v>
                </c:pt>
                <c:pt idx="72">
                  <c:v>0.988425</c:v>
                </c:pt>
                <c:pt idx="73">
                  <c:v>0.98777700000000002</c:v>
                </c:pt>
                <c:pt idx="74">
                  <c:v>0.98655199999999998</c:v>
                </c:pt>
                <c:pt idx="75">
                  <c:v>0.99114800000000003</c:v>
                </c:pt>
                <c:pt idx="76">
                  <c:v>0.98776299999999995</c:v>
                </c:pt>
                <c:pt idx="77">
                  <c:v>0.98831100000000005</c:v>
                </c:pt>
                <c:pt idx="78">
                  <c:v>0.98946100000000003</c:v>
                </c:pt>
                <c:pt idx="79">
                  <c:v>0.98826400000000003</c:v>
                </c:pt>
                <c:pt idx="80">
                  <c:v>0.99183500000000002</c:v>
                </c:pt>
                <c:pt idx="81">
                  <c:v>0.99274700000000005</c:v>
                </c:pt>
                <c:pt idx="82">
                  <c:v>0.98904599999999998</c:v>
                </c:pt>
                <c:pt idx="83">
                  <c:v>0.99183299999999996</c:v>
                </c:pt>
                <c:pt idx="84">
                  <c:v>0.99345399999999995</c:v>
                </c:pt>
                <c:pt idx="85">
                  <c:v>0.99026400000000003</c:v>
                </c:pt>
                <c:pt idx="86">
                  <c:v>0.98932799999999999</c:v>
                </c:pt>
                <c:pt idx="87">
                  <c:v>0.98660599999999998</c:v>
                </c:pt>
                <c:pt idx="88">
                  <c:v>0.99121000000000004</c:v>
                </c:pt>
                <c:pt idx="89">
                  <c:v>0.99371399999999999</c:v>
                </c:pt>
                <c:pt idx="90">
                  <c:v>0.99424699999999999</c:v>
                </c:pt>
                <c:pt idx="91">
                  <c:v>0.99241999999999997</c:v>
                </c:pt>
                <c:pt idx="92">
                  <c:v>0.98775999999999997</c:v>
                </c:pt>
                <c:pt idx="93">
                  <c:v>0.99177000000000004</c:v>
                </c:pt>
                <c:pt idx="94">
                  <c:v>0.99164200000000002</c:v>
                </c:pt>
                <c:pt idx="95">
                  <c:v>0.99143400000000004</c:v>
                </c:pt>
                <c:pt idx="96">
                  <c:v>0.98947099999999999</c:v>
                </c:pt>
                <c:pt idx="97">
                  <c:v>0.98698300000000005</c:v>
                </c:pt>
                <c:pt idx="98">
                  <c:v>0.99030799999999997</c:v>
                </c:pt>
                <c:pt idx="99">
                  <c:v>0.98677899999999996</c:v>
                </c:pt>
                <c:pt idx="100">
                  <c:v>0.98109900000000005</c:v>
                </c:pt>
                <c:pt idx="101">
                  <c:v>0.98851</c:v>
                </c:pt>
                <c:pt idx="102">
                  <c:v>0.98590100000000003</c:v>
                </c:pt>
                <c:pt idx="103">
                  <c:v>0.98976399999999998</c:v>
                </c:pt>
                <c:pt idx="104">
                  <c:v>0.98992599999999997</c:v>
                </c:pt>
                <c:pt idx="105">
                  <c:v>0.98136400000000001</c:v>
                </c:pt>
                <c:pt idx="106">
                  <c:v>0.99058599999999997</c:v>
                </c:pt>
                <c:pt idx="107">
                  <c:v>0.98634599999999995</c:v>
                </c:pt>
                <c:pt idx="108">
                  <c:v>0.98532699999999995</c:v>
                </c:pt>
                <c:pt idx="109">
                  <c:v>0.98443499999999995</c:v>
                </c:pt>
                <c:pt idx="110">
                  <c:v>0.98249699999999995</c:v>
                </c:pt>
                <c:pt idx="111">
                  <c:v>0.98563400000000001</c:v>
                </c:pt>
                <c:pt idx="112">
                  <c:v>0.98989400000000005</c:v>
                </c:pt>
                <c:pt idx="113">
                  <c:v>0.980491</c:v>
                </c:pt>
                <c:pt idx="114">
                  <c:v>0.97156799999999999</c:v>
                </c:pt>
                <c:pt idx="115">
                  <c:v>0.978854</c:v>
                </c:pt>
                <c:pt idx="116">
                  <c:v>0.97079700000000002</c:v>
                </c:pt>
                <c:pt idx="117">
                  <c:v>0.96441200000000005</c:v>
                </c:pt>
                <c:pt idx="118">
                  <c:v>0.97398799999999996</c:v>
                </c:pt>
                <c:pt idx="119">
                  <c:v>0.96230800000000005</c:v>
                </c:pt>
                <c:pt idx="120">
                  <c:v>0.97156799999999999</c:v>
                </c:pt>
                <c:pt idx="121">
                  <c:v>0.95555699999999999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B-9140-8F47-F2B001886DFE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0.56190600000000002</c:v>
                </c:pt>
                <c:pt idx="1">
                  <c:v>0.56255200000000005</c:v>
                </c:pt>
                <c:pt idx="2">
                  <c:v>0.71977199999999997</c:v>
                </c:pt>
                <c:pt idx="3">
                  <c:v>0.60833800000000005</c:v>
                </c:pt>
                <c:pt idx="4">
                  <c:v>0.65953399999999995</c:v>
                </c:pt>
                <c:pt idx="5">
                  <c:v>0.54500999999999999</c:v>
                </c:pt>
                <c:pt idx="6">
                  <c:v>0.50311799999999995</c:v>
                </c:pt>
                <c:pt idx="7">
                  <c:v>0.53970200000000002</c:v>
                </c:pt>
                <c:pt idx="8">
                  <c:v>0.41938199999999998</c:v>
                </c:pt>
                <c:pt idx="9">
                  <c:v>0.369977</c:v>
                </c:pt>
                <c:pt idx="10">
                  <c:v>0.58587999999999996</c:v>
                </c:pt>
                <c:pt idx="11">
                  <c:v>0.45909100000000003</c:v>
                </c:pt>
                <c:pt idx="12">
                  <c:v>0.59301000000000004</c:v>
                </c:pt>
                <c:pt idx="13">
                  <c:v>0.61284300000000003</c:v>
                </c:pt>
                <c:pt idx="14">
                  <c:v>0.54926699999999995</c:v>
                </c:pt>
                <c:pt idx="15">
                  <c:v>0.49407299999999998</c:v>
                </c:pt>
                <c:pt idx="16">
                  <c:v>0.57527700000000004</c:v>
                </c:pt>
                <c:pt idx="17">
                  <c:v>0.66490899999999997</c:v>
                </c:pt>
                <c:pt idx="18">
                  <c:v>0.69090799999999997</c:v>
                </c:pt>
                <c:pt idx="19">
                  <c:v>0.63473500000000005</c:v>
                </c:pt>
                <c:pt idx="20">
                  <c:v>0.73716800000000005</c:v>
                </c:pt>
                <c:pt idx="21">
                  <c:v>0.68535999999999997</c:v>
                </c:pt>
                <c:pt idx="22">
                  <c:v>0.77248399999999995</c:v>
                </c:pt>
                <c:pt idx="23">
                  <c:v>0.69231299999999996</c:v>
                </c:pt>
                <c:pt idx="24">
                  <c:v>0.81216500000000003</c:v>
                </c:pt>
                <c:pt idx="25">
                  <c:v>0.77980700000000003</c:v>
                </c:pt>
                <c:pt idx="26">
                  <c:v>0.85125300000000004</c:v>
                </c:pt>
                <c:pt idx="27">
                  <c:v>0.83010899999999999</c:v>
                </c:pt>
                <c:pt idx="28">
                  <c:v>0.82323900000000005</c:v>
                </c:pt>
                <c:pt idx="29">
                  <c:v>0.85673500000000002</c:v>
                </c:pt>
                <c:pt idx="30">
                  <c:v>0.80383300000000002</c:v>
                </c:pt>
                <c:pt idx="31">
                  <c:v>0.82071700000000003</c:v>
                </c:pt>
                <c:pt idx="32">
                  <c:v>0.86866900000000002</c:v>
                </c:pt>
                <c:pt idx="33">
                  <c:v>0.845607</c:v>
                </c:pt>
                <c:pt idx="34">
                  <c:v>0.79195599999999999</c:v>
                </c:pt>
                <c:pt idx="35">
                  <c:v>0.85456900000000002</c:v>
                </c:pt>
                <c:pt idx="36">
                  <c:v>0.81236600000000003</c:v>
                </c:pt>
                <c:pt idx="37">
                  <c:v>0.80091800000000002</c:v>
                </c:pt>
                <c:pt idx="38">
                  <c:v>0.80619600000000002</c:v>
                </c:pt>
                <c:pt idx="39">
                  <c:v>0.85886300000000004</c:v>
                </c:pt>
                <c:pt idx="40">
                  <c:v>0.89740399999999998</c:v>
                </c:pt>
                <c:pt idx="41">
                  <c:v>0.84572999999999998</c:v>
                </c:pt>
                <c:pt idx="42">
                  <c:v>0.871417</c:v>
                </c:pt>
                <c:pt idx="43">
                  <c:v>0.87419500000000006</c:v>
                </c:pt>
                <c:pt idx="44">
                  <c:v>0.929867</c:v>
                </c:pt>
                <c:pt idx="45">
                  <c:v>0.86400699999999997</c:v>
                </c:pt>
                <c:pt idx="46">
                  <c:v>0.88717999999999997</c:v>
                </c:pt>
                <c:pt idx="47">
                  <c:v>0.92701699999999998</c:v>
                </c:pt>
                <c:pt idx="48">
                  <c:v>0.92828999999999995</c:v>
                </c:pt>
                <c:pt idx="49">
                  <c:v>0.95307200000000003</c:v>
                </c:pt>
                <c:pt idx="50">
                  <c:v>0.96796800000000005</c:v>
                </c:pt>
                <c:pt idx="51">
                  <c:v>0.96894199999999997</c:v>
                </c:pt>
                <c:pt idx="52">
                  <c:v>0.969804</c:v>
                </c:pt>
                <c:pt idx="53">
                  <c:v>0.977765</c:v>
                </c:pt>
                <c:pt idx="54">
                  <c:v>0.97458900000000004</c:v>
                </c:pt>
                <c:pt idx="55">
                  <c:v>0.973827</c:v>
                </c:pt>
                <c:pt idx="56">
                  <c:v>0.98184400000000005</c:v>
                </c:pt>
                <c:pt idx="57">
                  <c:v>0.97433899999999996</c:v>
                </c:pt>
                <c:pt idx="58">
                  <c:v>0.98097299999999998</c:v>
                </c:pt>
                <c:pt idx="59">
                  <c:v>0.971688</c:v>
                </c:pt>
                <c:pt idx="60">
                  <c:v>0.98460700000000001</c:v>
                </c:pt>
                <c:pt idx="61">
                  <c:v>0.97381600000000001</c:v>
                </c:pt>
                <c:pt idx="62">
                  <c:v>0.96959600000000001</c:v>
                </c:pt>
                <c:pt idx="63">
                  <c:v>0.97723599999999999</c:v>
                </c:pt>
                <c:pt idx="64">
                  <c:v>0.973221</c:v>
                </c:pt>
                <c:pt idx="65">
                  <c:v>0.97301400000000005</c:v>
                </c:pt>
                <c:pt idx="66">
                  <c:v>0.97533999999999998</c:v>
                </c:pt>
                <c:pt idx="67">
                  <c:v>0.98130899999999999</c:v>
                </c:pt>
                <c:pt idx="68">
                  <c:v>0.98058400000000001</c:v>
                </c:pt>
                <c:pt idx="69">
                  <c:v>0.98222399999999999</c:v>
                </c:pt>
                <c:pt idx="70">
                  <c:v>0.98623099999999997</c:v>
                </c:pt>
                <c:pt idx="71">
                  <c:v>0.98402999999999996</c:v>
                </c:pt>
                <c:pt idx="72">
                  <c:v>0.98649799999999999</c:v>
                </c:pt>
                <c:pt idx="73">
                  <c:v>0.98949399999999998</c:v>
                </c:pt>
                <c:pt idx="74">
                  <c:v>0.99319999999999997</c:v>
                </c:pt>
                <c:pt idx="75">
                  <c:v>0.989595</c:v>
                </c:pt>
                <c:pt idx="76">
                  <c:v>0.99339699999999997</c:v>
                </c:pt>
                <c:pt idx="77">
                  <c:v>0.99230499999999999</c:v>
                </c:pt>
                <c:pt idx="78">
                  <c:v>0.98943800000000004</c:v>
                </c:pt>
                <c:pt idx="79">
                  <c:v>0.75731999999999999</c:v>
                </c:pt>
                <c:pt idx="80">
                  <c:v>0.99411300000000002</c:v>
                </c:pt>
                <c:pt idx="81">
                  <c:v>0.98973699999999998</c:v>
                </c:pt>
                <c:pt idx="82">
                  <c:v>0.99243700000000001</c:v>
                </c:pt>
                <c:pt idx="83">
                  <c:v>0.99262899999999998</c:v>
                </c:pt>
                <c:pt idx="84">
                  <c:v>0.99479099999999998</c:v>
                </c:pt>
                <c:pt idx="85">
                  <c:v>0.99166100000000001</c:v>
                </c:pt>
                <c:pt idx="86">
                  <c:v>0.99329199999999995</c:v>
                </c:pt>
                <c:pt idx="87">
                  <c:v>0.99193900000000002</c:v>
                </c:pt>
                <c:pt idx="88">
                  <c:v>0.99547399999999997</c:v>
                </c:pt>
                <c:pt idx="89">
                  <c:v>0.99242300000000006</c:v>
                </c:pt>
                <c:pt idx="90">
                  <c:v>0.98874300000000004</c:v>
                </c:pt>
                <c:pt idx="91">
                  <c:v>0.994286</c:v>
                </c:pt>
                <c:pt idx="92">
                  <c:v>0.99544299999999997</c:v>
                </c:pt>
                <c:pt idx="93">
                  <c:v>0.99496499999999999</c:v>
                </c:pt>
                <c:pt idx="94">
                  <c:v>0.99224400000000001</c:v>
                </c:pt>
                <c:pt idx="95">
                  <c:v>0.99378500000000003</c:v>
                </c:pt>
                <c:pt idx="96">
                  <c:v>0.99341699999999999</c:v>
                </c:pt>
                <c:pt idx="97">
                  <c:v>0.99146999999999996</c:v>
                </c:pt>
                <c:pt idx="98">
                  <c:v>0.99373100000000003</c:v>
                </c:pt>
                <c:pt idx="99">
                  <c:v>0.99256599999999995</c:v>
                </c:pt>
                <c:pt idx="100">
                  <c:v>0.99326999999999999</c:v>
                </c:pt>
                <c:pt idx="101">
                  <c:v>0.99080000000000001</c:v>
                </c:pt>
                <c:pt idx="102">
                  <c:v>0.99176799999999998</c:v>
                </c:pt>
                <c:pt idx="103">
                  <c:v>0.99240600000000001</c:v>
                </c:pt>
                <c:pt idx="104">
                  <c:v>0.98984099999999997</c:v>
                </c:pt>
                <c:pt idx="105">
                  <c:v>0.99134199999999995</c:v>
                </c:pt>
                <c:pt idx="106">
                  <c:v>0.98919900000000005</c:v>
                </c:pt>
                <c:pt idx="107">
                  <c:v>0.99354100000000001</c:v>
                </c:pt>
                <c:pt idx="108">
                  <c:v>0.99010200000000004</c:v>
                </c:pt>
                <c:pt idx="109">
                  <c:v>0.99100200000000005</c:v>
                </c:pt>
                <c:pt idx="110">
                  <c:v>0.98989099999999997</c:v>
                </c:pt>
                <c:pt idx="111">
                  <c:v>0.989232</c:v>
                </c:pt>
                <c:pt idx="112">
                  <c:v>0.99135200000000001</c:v>
                </c:pt>
                <c:pt idx="113">
                  <c:v>0.98824900000000004</c:v>
                </c:pt>
                <c:pt idx="114">
                  <c:v>0.98781200000000002</c:v>
                </c:pt>
                <c:pt idx="115">
                  <c:v>0.99258800000000003</c:v>
                </c:pt>
                <c:pt idx="116">
                  <c:v>0.98851199999999995</c:v>
                </c:pt>
                <c:pt idx="117">
                  <c:v>0.98589899999999997</c:v>
                </c:pt>
                <c:pt idx="118">
                  <c:v>0.979993</c:v>
                </c:pt>
                <c:pt idx="119">
                  <c:v>0.98021000000000003</c:v>
                </c:pt>
                <c:pt idx="120">
                  <c:v>0.98643800000000004</c:v>
                </c:pt>
                <c:pt idx="121">
                  <c:v>0.98732200000000003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B-9140-8F47-F2B001886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394656"/>
        <c:axId val="1"/>
      </c:scatterChart>
      <c:valAx>
        <c:axId val="191739465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3946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0.12058257446589085</c:v>
                </c:pt>
                <c:pt idx="25">
                  <c:v>0</c:v>
                </c:pt>
                <c:pt idx="26">
                  <c:v>0.149523361341003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0.13631923380066396</c:v>
                </c:pt>
                <c:pt idx="32">
                  <c:v>0.17786026963043833</c:v>
                </c:pt>
                <c:pt idx="33">
                  <c:v>0.14077250224854312</c:v>
                </c:pt>
                <c:pt idx="34">
                  <c:v>0</c:v>
                </c:pt>
                <c:pt idx="35">
                  <c:v>0</c:v>
                </c:pt>
                <c:pt idx="36">
                  <c:v>0.12883121798527483</c:v>
                </c:pt>
                <c:pt idx="37">
                  <c:v>0.12784043550566046</c:v>
                </c:pt>
                <c:pt idx="38">
                  <c:v>0.15491355067180507</c:v>
                </c:pt>
                <c:pt idx="39">
                  <c:v>0.15146586979808491</c:v>
                </c:pt>
                <c:pt idx="40">
                  <c:v>0.14329754384548632</c:v>
                </c:pt>
                <c:pt idx="41">
                  <c:v>0.13723680341596248</c:v>
                </c:pt>
                <c:pt idx="42">
                  <c:v>0.13359294436222172</c:v>
                </c:pt>
                <c:pt idx="43">
                  <c:v>0.12965647393468632</c:v>
                </c:pt>
                <c:pt idx="44">
                  <c:v>0.18229989997097476</c:v>
                </c:pt>
                <c:pt idx="45">
                  <c:v>0.18519158416404288</c:v>
                </c:pt>
                <c:pt idx="46">
                  <c:v>0.17434904939255455</c:v>
                </c:pt>
                <c:pt idx="47">
                  <c:v>0.18186358408673242</c:v>
                </c:pt>
                <c:pt idx="48">
                  <c:v>0.2037508616263824</c:v>
                </c:pt>
                <c:pt idx="49">
                  <c:v>0.24208363493718632</c:v>
                </c:pt>
                <c:pt idx="50">
                  <c:v>0.25542208634347746</c:v>
                </c:pt>
                <c:pt idx="51">
                  <c:v>0.25953802339088661</c:v>
                </c:pt>
                <c:pt idx="52">
                  <c:v>0.26356052943004293</c:v>
                </c:pt>
                <c:pt idx="53">
                  <c:v>0.25920360813677606</c:v>
                </c:pt>
                <c:pt idx="54">
                  <c:v>0.27182166698737392</c:v>
                </c:pt>
                <c:pt idx="55">
                  <c:v>0.26709576851289846</c:v>
                </c:pt>
                <c:pt idx="56">
                  <c:v>0.28213083133476363</c:v>
                </c:pt>
                <c:pt idx="57">
                  <c:v>0.27994863101808126</c:v>
                </c:pt>
                <c:pt idx="58">
                  <c:v>0.28375823639700359</c:v>
                </c:pt>
                <c:pt idx="59">
                  <c:v>0.29299987012233381</c:v>
                </c:pt>
                <c:pt idx="60">
                  <c:v>0.29424276761036616</c:v>
                </c:pt>
                <c:pt idx="61">
                  <c:v>0.28349786425842666</c:v>
                </c:pt>
                <c:pt idx="62">
                  <c:v>0.28726359275242164</c:v>
                </c:pt>
                <c:pt idx="63">
                  <c:v>0.29610733652641624</c:v>
                </c:pt>
                <c:pt idx="64">
                  <c:v>0.26700239365860889</c:v>
                </c:pt>
                <c:pt idx="65">
                  <c:v>0.24816299530120214</c:v>
                </c:pt>
                <c:pt idx="66">
                  <c:v>0.2493794005004972</c:v>
                </c:pt>
                <c:pt idx="67">
                  <c:v>0.2979171549968142</c:v>
                </c:pt>
                <c:pt idx="68">
                  <c:v>0.29622080036715431</c:v>
                </c:pt>
                <c:pt idx="69">
                  <c:v>0.30122029658110855</c:v>
                </c:pt>
                <c:pt idx="70">
                  <c:v>0.30176470657596688</c:v>
                </c:pt>
                <c:pt idx="71">
                  <c:v>0.32716523029391437</c:v>
                </c:pt>
                <c:pt idx="72">
                  <c:v>0.32197104011398658</c:v>
                </c:pt>
                <c:pt idx="73">
                  <c:v>0.34377273650327106</c:v>
                </c:pt>
                <c:pt idx="74">
                  <c:v>0.33561839770216412</c:v>
                </c:pt>
                <c:pt idx="75">
                  <c:v>0.33323319007561752</c:v>
                </c:pt>
                <c:pt idx="76">
                  <c:v>0.35016623858118484</c:v>
                </c:pt>
                <c:pt idx="77">
                  <c:v>0.33326207807516883</c:v>
                </c:pt>
                <c:pt idx="78">
                  <c:v>0.34008761462127868</c:v>
                </c:pt>
                <c:pt idx="79">
                  <c:v>0</c:v>
                </c:pt>
                <c:pt idx="80">
                  <c:v>0.34264433864731997</c:v>
                </c:pt>
                <c:pt idx="81">
                  <c:v>0.34277824381582783</c:v>
                </c:pt>
                <c:pt idx="82">
                  <c:v>0.33863695582496628</c:v>
                </c:pt>
                <c:pt idx="83">
                  <c:v>0.34449230707982931</c:v>
                </c:pt>
                <c:pt idx="84">
                  <c:v>0.35401625089052124</c:v>
                </c:pt>
                <c:pt idx="85">
                  <c:v>0.34272858480173285</c:v>
                </c:pt>
                <c:pt idx="86">
                  <c:v>0.34224766961473635</c:v>
                </c:pt>
                <c:pt idx="87">
                  <c:v>0.34377851149688687</c:v>
                </c:pt>
                <c:pt idx="88">
                  <c:v>0.34094767171583601</c:v>
                </c:pt>
                <c:pt idx="89">
                  <c:v>0.33536708621681383</c:v>
                </c:pt>
                <c:pt idx="90">
                  <c:v>0.3347782110162259</c:v>
                </c:pt>
                <c:pt idx="91">
                  <c:v>0.36175584387259735</c:v>
                </c:pt>
                <c:pt idx="92">
                  <c:v>0.33188108147368606</c:v>
                </c:pt>
                <c:pt idx="93">
                  <c:v>0.34166441200298159</c:v>
                </c:pt>
                <c:pt idx="94">
                  <c:v>0.33797637111023521</c:v>
                </c:pt>
                <c:pt idx="95">
                  <c:v>0.34368484652103515</c:v>
                </c:pt>
                <c:pt idx="96">
                  <c:v>0.34769279814807658</c:v>
                </c:pt>
                <c:pt idx="97">
                  <c:v>0.31794807441432921</c:v>
                </c:pt>
                <c:pt idx="98">
                  <c:v>0.32286170187546859</c:v>
                </c:pt>
                <c:pt idx="99">
                  <c:v>0.31000373351032939</c:v>
                </c:pt>
                <c:pt idx="100">
                  <c:v>0.31684407684107196</c:v>
                </c:pt>
                <c:pt idx="101">
                  <c:v>0.32244405761917483</c:v>
                </c:pt>
                <c:pt idx="102">
                  <c:v>0.31744928066604144</c:v>
                </c:pt>
                <c:pt idx="103">
                  <c:v>0.30989517037173736</c:v>
                </c:pt>
                <c:pt idx="104">
                  <c:v>0.31002062064341473</c:v>
                </c:pt>
                <c:pt idx="105">
                  <c:v>0.29372555541237566</c:v>
                </c:pt>
                <c:pt idx="106">
                  <c:v>0.29291443257483663</c:v>
                </c:pt>
                <c:pt idx="107">
                  <c:v>0.2977989590783181</c:v>
                </c:pt>
                <c:pt idx="108">
                  <c:v>0.29238789901628315</c:v>
                </c:pt>
                <c:pt idx="109">
                  <c:v>0.298159952209961</c:v>
                </c:pt>
                <c:pt idx="110">
                  <c:v>0.27502354990207312</c:v>
                </c:pt>
                <c:pt idx="111">
                  <c:v>0.26173224102669301</c:v>
                </c:pt>
                <c:pt idx="112">
                  <c:v>0.26451308013718822</c:v>
                </c:pt>
                <c:pt idx="113">
                  <c:v>0.24406489458085714</c:v>
                </c:pt>
                <c:pt idx="114">
                  <c:v>0.22583313654488868</c:v>
                </c:pt>
                <c:pt idx="115">
                  <c:v>0.24751626371159197</c:v>
                </c:pt>
                <c:pt idx="116">
                  <c:v>0.23113049262867452</c:v>
                </c:pt>
                <c:pt idx="117">
                  <c:v>0.21537598272470743</c:v>
                </c:pt>
                <c:pt idx="118">
                  <c:v>0.20792986652770989</c:v>
                </c:pt>
                <c:pt idx="119">
                  <c:v>0.21239961964746035</c:v>
                </c:pt>
                <c:pt idx="120">
                  <c:v>0.21351273492278708</c:v>
                </c:pt>
                <c:pt idx="121">
                  <c:v>0.20089734001627116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9-5240-A8E5-E171F1F2993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0.12194298697802095</c:v>
                </c:pt>
                <c:pt idx="25">
                  <c:v>0</c:v>
                </c:pt>
                <c:pt idx="26">
                  <c:v>0.14546622050305968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0.1411235324249073</c:v>
                </c:pt>
                <c:pt idx="32">
                  <c:v>0.16712520140225956</c:v>
                </c:pt>
                <c:pt idx="33">
                  <c:v>0.14883020245515843</c:v>
                </c:pt>
                <c:pt idx="34">
                  <c:v>0</c:v>
                </c:pt>
                <c:pt idx="35">
                  <c:v>0</c:v>
                </c:pt>
                <c:pt idx="36">
                  <c:v>0.13811474729626727</c:v>
                </c:pt>
                <c:pt idx="37">
                  <c:v>0.13552834357531493</c:v>
                </c:pt>
                <c:pt idx="38">
                  <c:v>0.12509205177418878</c:v>
                </c:pt>
                <c:pt idx="39">
                  <c:v>0.14228806580235481</c:v>
                </c:pt>
                <c:pt idx="40">
                  <c:v>0.14521519355601217</c:v>
                </c:pt>
                <c:pt idx="41">
                  <c:v>0.15769219481415181</c:v>
                </c:pt>
                <c:pt idx="42">
                  <c:v>0.15029685927265826</c:v>
                </c:pt>
                <c:pt idx="43">
                  <c:v>0.1554447165063704</c:v>
                </c:pt>
                <c:pt idx="44">
                  <c:v>0.14719610792235469</c:v>
                </c:pt>
                <c:pt idx="45">
                  <c:v>0.15534351188790832</c:v>
                </c:pt>
                <c:pt idx="46">
                  <c:v>0.18244494298905126</c:v>
                </c:pt>
                <c:pt idx="47">
                  <c:v>0.20171078886136118</c:v>
                </c:pt>
                <c:pt idx="48">
                  <c:v>0.21400314644713681</c:v>
                </c:pt>
                <c:pt idx="49">
                  <c:v>0.22253517608938528</c:v>
                </c:pt>
                <c:pt idx="50">
                  <c:v>0.25484972760790847</c:v>
                </c:pt>
                <c:pt idx="51">
                  <c:v>0.2735215937463446</c:v>
                </c:pt>
                <c:pt idx="52">
                  <c:v>0.26024078212512247</c:v>
                </c:pt>
                <c:pt idx="53">
                  <c:v>0.27291562322095742</c:v>
                </c:pt>
                <c:pt idx="54">
                  <c:v>0.28171581965936471</c:v>
                </c:pt>
                <c:pt idx="55">
                  <c:v>0.27602025869339414</c:v>
                </c:pt>
                <c:pt idx="56">
                  <c:v>0.28761083779586977</c:v>
                </c:pt>
                <c:pt idx="57">
                  <c:v>0.28179320620675963</c:v>
                </c:pt>
                <c:pt idx="58">
                  <c:v>0.3050816331527727</c:v>
                </c:pt>
                <c:pt idx="59">
                  <c:v>0.29893625415323694</c:v>
                </c:pt>
                <c:pt idx="60">
                  <c:v>0.3124560379338186</c:v>
                </c:pt>
                <c:pt idx="61">
                  <c:v>0.29441439185746532</c:v>
                </c:pt>
                <c:pt idx="62">
                  <c:v>0.28964400727719547</c:v>
                </c:pt>
                <c:pt idx="63">
                  <c:v>0.3077674620367849</c:v>
                </c:pt>
                <c:pt idx="64">
                  <c:v>0.28178180748274206</c:v>
                </c:pt>
                <c:pt idx="65">
                  <c:v>0.26399864197065148</c:v>
                </c:pt>
                <c:pt idx="66">
                  <c:v>0.26958422432491136</c:v>
                </c:pt>
                <c:pt idx="67">
                  <c:v>0.28830122341463277</c:v>
                </c:pt>
                <c:pt idx="68">
                  <c:v>0.31682573555607502</c:v>
                </c:pt>
                <c:pt idx="69">
                  <c:v>0.30276210064097875</c:v>
                </c:pt>
                <c:pt idx="70">
                  <c:v>0.32410550661201692</c:v>
                </c:pt>
                <c:pt idx="71">
                  <c:v>0.33795804313122074</c:v>
                </c:pt>
                <c:pt idx="72">
                  <c:v>0.33684908493276544</c:v>
                </c:pt>
                <c:pt idx="73">
                  <c:v>0.36014742293278479</c:v>
                </c:pt>
                <c:pt idx="74">
                  <c:v>0.36101394101943995</c:v>
                </c:pt>
                <c:pt idx="75">
                  <c:v>0.35976341724021077</c:v>
                </c:pt>
                <c:pt idx="76">
                  <c:v>0.36185523376541961</c:v>
                </c:pt>
                <c:pt idx="77">
                  <c:v>0.37118387144544257</c:v>
                </c:pt>
                <c:pt idx="78">
                  <c:v>0.36721918959387445</c:v>
                </c:pt>
                <c:pt idx="79">
                  <c:v>0</c:v>
                </c:pt>
                <c:pt idx="80">
                  <c:v>0.37257526283159093</c:v>
                </c:pt>
                <c:pt idx="81">
                  <c:v>0.37729421367513699</c:v>
                </c:pt>
                <c:pt idx="82">
                  <c:v>0.36841586495711687</c:v>
                </c:pt>
                <c:pt idx="83">
                  <c:v>0.38197018003730576</c:v>
                </c:pt>
                <c:pt idx="84">
                  <c:v>0.38106969024549353</c:v>
                </c:pt>
                <c:pt idx="85">
                  <c:v>0.38773161772574538</c:v>
                </c:pt>
                <c:pt idx="86">
                  <c:v>0.37905653867692107</c:v>
                </c:pt>
                <c:pt idx="87">
                  <c:v>0.37901752246429621</c:v>
                </c:pt>
                <c:pt idx="88">
                  <c:v>0.37544655047275988</c:v>
                </c:pt>
                <c:pt idx="89">
                  <c:v>0.378150306823064</c:v>
                </c:pt>
                <c:pt idx="90">
                  <c:v>0.38293566474609131</c:v>
                </c:pt>
                <c:pt idx="91">
                  <c:v>0.38720347629884228</c:v>
                </c:pt>
                <c:pt idx="92">
                  <c:v>0.3810009927444642</c:v>
                </c:pt>
                <c:pt idx="93">
                  <c:v>0.38546399533431669</c:v>
                </c:pt>
                <c:pt idx="94">
                  <c:v>0.39288048739361447</c:v>
                </c:pt>
                <c:pt idx="95">
                  <c:v>0.38945124230206801</c:v>
                </c:pt>
                <c:pt idx="96">
                  <c:v>0.39077173584413727</c:v>
                </c:pt>
                <c:pt idx="97">
                  <c:v>0.39273081166234602</c:v>
                </c:pt>
                <c:pt idx="98">
                  <c:v>0.38673851710374196</c:v>
                </c:pt>
                <c:pt idx="99">
                  <c:v>0.37548676428429262</c:v>
                </c:pt>
                <c:pt idx="100">
                  <c:v>0.37593502411433893</c:v>
                </c:pt>
                <c:pt idx="101">
                  <c:v>0.37372329129346621</c:v>
                </c:pt>
                <c:pt idx="102">
                  <c:v>0.38022049041670419</c:v>
                </c:pt>
                <c:pt idx="103">
                  <c:v>0.36545561399587317</c:v>
                </c:pt>
                <c:pt idx="104">
                  <c:v>0.37834054667310962</c:v>
                </c:pt>
                <c:pt idx="105">
                  <c:v>0.37405904049168937</c:v>
                </c:pt>
                <c:pt idx="106">
                  <c:v>0.36963929146662444</c:v>
                </c:pt>
                <c:pt idx="107">
                  <c:v>0.36370723795873722</c:v>
                </c:pt>
                <c:pt idx="108">
                  <c:v>0.36917543791152896</c:v>
                </c:pt>
                <c:pt idx="109">
                  <c:v>0.36809489009475815</c:v>
                </c:pt>
                <c:pt idx="110">
                  <c:v>0.35714330956030449</c:v>
                </c:pt>
                <c:pt idx="111">
                  <c:v>0.35568634247443681</c:v>
                </c:pt>
                <c:pt idx="112">
                  <c:v>0.3462638001541965</c:v>
                </c:pt>
                <c:pt idx="113">
                  <c:v>0.34145065989422985</c:v>
                </c:pt>
                <c:pt idx="114">
                  <c:v>0.32865588614019908</c:v>
                </c:pt>
                <c:pt idx="115">
                  <c:v>0.33683207441168755</c:v>
                </c:pt>
                <c:pt idx="116">
                  <c:v>0.32452933271649809</c:v>
                </c:pt>
                <c:pt idx="117">
                  <c:v>0.32956878586057226</c:v>
                </c:pt>
                <c:pt idx="118">
                  <c:v>0.31026998022346408</c:v>
                </c:pt>
                <c:pt idx="119">
                  <c:v>0.30428430053095934</c:v>
                </c:pt>
                <c:pt idx="120">
                  <c:v>0.30765567470282801</c:v>
                </c:pt>
                <c:pt idx="121">
                  <c:v>0.31447717689140442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F9-5240-A8E5-E171F1F29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234032"/>
        <c:axId val="1"/>
      </c:scatterChart>
      <c:valAx>
        <c:axId val="191723403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2340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800</c:v>
                </c:pt>
                <c:pt idx="25">
                  <c:v>-999</c:v>
                </c:pt>
                <c:pt idx="26">
                  <c:v>800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679.2</c:v>
                </c:pt>
                <c:pt idx="32">
                  <c:v>742</c:v>
                </c:pt>
                <c:pt idx="33">
                  <c:v>709.4</c:v>
                </c:pt>
                <c:pt idx="34">
                  <c:v>-999</c:v>
                </c:pt>
                <c:pt idx="35">
                  <c:v>-999</c:v>
                </c:pt>
                <c:pt idx="36">
                  <c:v>582.4</c:v>
                </c:pt>
                <c:pt idx="37">
                  <c:v>796</c:v>
                </c:pt>
                <c:pt idx="38">
                  <c:v>708.4</c:v>
                </c:pt>
                <c:pt idx="39">
                  <c:v>800</c:v>
                </c:pt>
                <c:pt idx="40">
                  <c:v>565.5</c:v>
                </c:pt>
                <c:pt idx="41">
                  <c:v>800</c:v>
                </c:pt>
                <c:pt idx="42">
                  <c:v>586.70000000000005</c:v>
                </c:pt>
                <c:pt idx="43">
                  <c:v>634.4</c:v>
                </c:pt>
                <c:pt idx="44">
                  <c:v>790.5</c:v>
                </c:pt>
                <c:pt idx="45">
                  <c:v>692.6</c:v>
                </c:pt>
                <c:pt idx="46">
                  <c:v>631.6</c:v>
                </c:pt>
                <c:pt idx="47">
                  <c:v>596.5</c:v>
                </c:pt>
                <c:pt idx="48">
                  <c:v>659.5</c:v>
                </c:pt>
                <c:pt idx="49">
                  <c:v>729.6</c:v>
                </c:pt>
                <c:pt idx="50">
                  <c:v>696.7</c:v>
                </c:pt>
                <c:pt idx="51">
                  <c:v>745.1</c:v>
                </c:pt>
                <c:pt idx="52">
                  <c:v>734.4</c:v>
                </c:pt>
                <c:pt idx="53">
                  <c:v>792.3</c:v>
                </c:pt>
                <c:pt idx="54">
                  <c:v>713.9</c:v>
                </c:pt>
                <c:pt idx="55">
                  <c:v>698.7</c:v>
                </c:pt>
                <c:pt idx="56">
                  <c:v>777.4</c:v>
                </c:pt>
                <c:pt idx="57">
                  <c:v>712.5</c:v>
                </c:pt>
                <c:pt idx="58">
                  <c:v>743.7</c:v>
                </c:pt>
                <c:pt idx="59">
                  <c:v>736.6</c:v>
                </c:pt>
                <c:pt idx="60">
                  <c:v>729.1</c:v>
                </c:pt>
                <c:pt idx="61">
                  <c:v>711</c:v>
                </c:pt>
                <c:pt idx="62">
                  <c:v>664.4</c:v>
                </c:pt>
                <c:pt idx="63">
                  <c:v>710.9</c:v>
                </c:pt>
                <c:pt idx="64">
                  <c:v>735.3</c:v>
                </c:pt>
                <c:pt idx="65">
                  <c:v>646.29999999999995</c:v>
                </c:pt>
                <c:pt idx="66">
                  <c:v>717.4</c:v>
                </c:pt>
                <c:pt idx="67">
                  <c:v>715</c:v>
                </c:pt>
                <c:pt idx="68">
                  <c:v>677.1</c:v>
                </c:pt>
                <c:pt idx="69">
                  <c:v>695.8</c:v>
                </c:pt>
                <c:pt idx="70">
                  <c:v>729.9</c:v>
                </c:pt>
                <c:pt idx="71">
                  <c:v>664.1</c:v>
                </c:pt>
                <c:pt idx="72">
                  <c:v>689.9</c:v>
                </c:pt>
                <c:pt idx="73">
                  <c:v>709.1</c:v>
                </c:pt>
                <c:pt idx="74">
                  <c:v>685.4</c:v>
                </c:pt>
                <c:pt idx="75">
                  <c:v>695.4</c:v>
                </c:pt>
                <c:pt idx="76">
                  <c:v>691.2</c:v>
                </c:pt>
                <c:pt idx="77">
                  <c:v>661.4</c:v>
                </c:pt>
                <c:pt idx="78">
                  <c:v>694.7</c:v>
                </c:pt>
                <c:pt idx="79">
                  <c:v>-999</c:v>
                </c:pt>
                <c:pt idx="80">
                  <c:v>683.7</c:v>
                </c:pt>
                <c:pt idx="81">
                  <c:v>735.5</c:v>
                </c:pt>
                <c:pt idx="82">
                  <c:v>660.3</c:v>
                </c:pt>
                <c:pt idx="83">
                  <c:v>689</c:v>
                </c:pt>
                <c:pt idx="84">
                  <c:v>679.7</c:v>
                </c:pt>
                <c:pt idx="85">
                  <c:v>676</c:v>
                </c:pt>
                <c:pt idx="86">
                  <c:v>680.2</c:v>
                </c:pt>
                <c:pt idx="87">
                  <c:v>626.79999999999995</c:v>
                </c:pt>
                <c:pt idx="88">
                  <c:v>643.70000000000005</c:v>
                </c:pt>
                <c:pt idx="89">
                  <c:v>608.70000000000005</c:v>
                </c:pt>
                <c:pt idx="90">
                  <c:v>604.70000000000005</c:v>
                </c:pt>
                <c:pt idx="91">
                  <c:v>626.79999999999995</c:v>
                </c:pt>
                <c:pt idx="92">
                  <c:v>604.70000000000005</c:v>
                </c:pt>
                <c:pt idx="93">
                  <c:v>616.6</c:v>
                </c:pt>
                <c:pt idx="94">
                  <c:v>632.70000000000005</c:v>
                </c:pt>
                <c:pt idx="95">
                  <c:v>620.6</c:v>
                </c:pt>
                <c:pt idx="96">
                  <c:v>605.1</c:v>
                </c:pt>
                <c:pt idx="97">
                  <c:v>584.70000000000005</c:v>
                </c:pt>
                <c:pt idx="98">
                  <c:v>584.70000000000005</c:v>
                </c:pt>
                <c:pt idx="99">
                  <c:v>540.79999999999995</c:v>
                </c:pt>
                <c:pt idx="100">
                  <c:v>562.9</c:v>
                </c:pt>
                <c:pt idx="101">
                  <c:v>545.6</c:v>
                </c:pt>
                <c:pt idx="102">
                  <c:v>548.6</c:v>
                </c:pt>
                <c:pt idx="103">
                  <c:v>537.5</c:v>
                </c:pt>
                <c:pt idx="104">
                  <c:v>519.1</c:v>
                </c:pt>
                <c:pt idx="105">
                  <c:v>525.4</c:v>
                </c:pt>
                <c:pt idx="106">
                  <c:v>480.8</c:v>
                </c:pt>
                <c:pt idx="107">
                  <c:v>536</c:v>
                </c:pt>
                <c:pt idx="108">
                  <c:v>519.20000000000005</c:v>
                </c:pt>
                <c:pt idx="109">
                  <c:v>518.1</c:v>
                </c:pt>
                <c:pt idx="110">
                  <c:v>489</c:v>
                </c:pt>
                <c:pt idx="111">
                  <c:v>462.7</c:v>
                </c:pt>
                <c:pt idx="112">
                  <c:v>510.4</c:v>
                </c:pt>
                <c:pt idx="113">
                  <c:v>446.2</c:v>
                </c:pt>
                <c:pt idx="114">
                  <c:v>419.4</c:v>
                </c:pt>
                <c:pt idx="115">
                  <c:v>506.3</c:v>
                </c:pt>
                <c:pt idx="116">
                  <c:v>444.6</c:v>
                </c:pt>
                <c:pt idx="117">
                  <c:v>481.2</c:v>
                </c:pt>
                <c:pt idx="118">
                  <c:v>448.4</c:v>
                </c:pt>
                <c:pt idx="119">
                  <c:v>445.8</c:v>
                </c:pt>
                <c:pt idx="120">
                  <c:v>473.4</c:v>
                </c:pt>
                <c:pt idx="121">
                  <c:v>482.6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52-314A-ADDC-1E143D90DA08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788.4</c:v>
                </c:pt>
                <c:pt idx="25">
                  <c:v>-999</c:v>
                </c:pt>
                <c:pt idx="26">
                  <c:v>800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703.6</c:v>
                </c:pt>
                <c:pt idx="32">
                  <c:v>800</c:v>
                </c:pt>
                <c:pt idx="33">
                  <c:v>764.9</c:v>
                </c:pt>
                <c:pt idx="34">
                  <c:v>-999</c:v>
                </c:pt>
                <c:pt idx="35">
                  <c:v>-999</c:v>
                </c:pt>
                <c:pt idx="36">
                  <c:v>800</c:v>
                </c:pt>
                <c:pt idx="37">
                  <c:v>799.9</c:v>
                </c:pt>
                <c:pt idx="38">
                  <c:v>638.4</c:v>
                </c:pt>
                <c:pt idx="39">
                  <c:v>728.3</c:v>
                </c:pt>
                <c:pt idx="40">
                  <c:v>731.3</c:v>
                </c:pt>
                <c:pt idx="41">
                  <c:v>800</c:v>
                </c:pt>
                <c:pt idx="42">
                  <c:v>727.1</c:v>
                </c:pt>
                <c:pt idx="43">
                  <c:v>800</c:v>
                </c:pt>
                <c:pt idx="44">
                  <c:v>711.9</c:v>
                </c:pt>
                <c:pt idx="45">
                  <c:v>770.9</c:v>
                </c:pt>
                <c:pt idx="46">
                  <c:v>774.4</c:v>
                </c:pt>
                <c:pt idx="47">
                  <c:v>741.4</c:v>
                </c:pt>
                <c:pt idx="48">
                  <c:v>800</c:v>
                </c:pt>
                <c:pt idx="49">
                  <c:v>714.8</c:v>
                </c:pt>
                <c:pt idx="50">
                  <c:v>700.8</c:v>
                </c:pt>
                <c:pt idx="51">
                  <c:v>724.8</c:v>
                </c:pt>
                <c:pt idx="52">
                  <c:v>730.3</c:v>
                </c:pt>
                <c:pt idx="53">
                  <c:v>800</c:v>
                </c:pt>
                <c:pt idx="54">
                  <c:v>786.6</c:v>
                </c:pt>
                <c:pt idx="55">
                  <c:v>790</c:v>
                </c:pt>
                <c:pt idx="56">
                  <c:v>727.5</c:v>
                </c:pt>
                <c:pt idx="57">
                  <c:v>767.3</c:v>
                </c:pt>
                <c:pt idx="58">
                  <c:v>751.9</c:v>
                </c:pt>
                <c:pt idx="59">
                  <c:v>755.2</c:v>
                </c:pt>
                <c:pt idx="60">
                  <c:v>756.2</c:v>
                </c:pt>
                <c:pt idx="61">
                  <c:v>783.9</c:v>
                </c:pt>
                <c:pt idx="62">
                  <c:v>706.7</c:v>
                </c:pt>
                <c:pt idx="63">
                  <c:v>734</c:v>
                </c:pt>
                <c:pt idx="64">
                  <c:v>720.8</c:v>
                </c:pt>
                <c:pt idx="65">
                  <c:v>684</c:v>
                </c:pt>
                <c:pt idx="66">
                  <c:v>800</c:v>
                </c:pt>
                <c:pt idx="67">
                  <c:v>739.5</c:v>
                </c:pt>
                <c:pt idx="68">
                  <c:v>769.7</c:v>
                </c:pt>
                <c:pt idx="69">
                  <c:v>681.8</c:v>
                </c:pt>
                <c:pt idx="70">
                  <c:v>777.5</c:v>
                </c:pt>
                <c:pt idx="71">
                  <c:v>743.2</c:v>
                </c:pt>
                <c:pt idx="72">
                  <c:v>748.1</c:v>
                </c:pt>
                <c:pt idx="73">
                  <c:v>717</c:v>
                </c:pt>
                <c:pt idx="74">
                  <c:v>722.8</c:v>
                </c:pt>
                <c:pt idx="75">
                  <c:v>736</c:v>
                </c:pt>
                <c:pt idx="76">
                  <c:v>684.4</c:v>
                </c:pt>
                <c:pt idx="77">
                  <c:v>719.4</c:v>
                </c:pt>
                <c:pt idx="78">
                  <c:v>719.5</c:v>
                </c:pt>
                <c:pt idx="79">
                  <c:v>-999</c:v>
                </c:pt>
                <c:pt idx="80">
                  <c:v>687.7</c:v>
                </c:pt>
                <c:pt idx="81">
                  <c:v>703.7</c:v>
                </c:pt>
                <c:pt idx="82">
                  <c:v>663.7</c:v>
                </c:pt>
                <c:pt idx="83">
                  <c:v>653.79999999999995</c:v>
                </c:pt>
                <c:pt idx="84">
                  <c:v>647.9</c:v>
                </c:pt>
                <c:pt idx="85">
                  <c:v>648.9</c:v>
                </c:pt>
                <c:pt idx="86">
                  <c:v>642.9</c:v>
                </c:pt>
                <c:pt idx="87">
                  <c:v>643.1</c:v>
                </c:pt>
                <c:pt idx="88">
                  <c:v>609.1</c:v>
                </c:pt>
                <c:pt idx="89">
                  <c:v>623.1</c:v>
                </c:pt>
                <c:pt idx="90">
                  <c:v>605.9</c:v>
                </c:pt>
                <c:pt idx="91">
                  <c:v>622.79999999999995</c:v>
                </c:pt>
                <c:pt idx="92">
                  <c:v>617.4</c:v>
                </c:pt>
                <c:pt idx="93">
                  <c:v>588.29999999999995</c:v>
                </c:pt>
                <c:pt idx="94">
                  <c:v>609.6</c:v>
                </c:pt>
                <c:pt idx="95">
                  <c:v>586.70000000000005</c:v>
                </c:pt>
                <c:pt idx="96">
                  <c:v>574.20000000000005</c:v>
                </c:pt>
                <c:pt idx="97">
                  <c:v>597.5</c:v>
                </c:pt>
                <c:pt idx="98">
                  <c:v>569.29999999999995</c:v>
                </c:pt>
                <c:pt idx="99">
                  <c:v>538.20000000000005</c:v>
                </c:pt>
                <c:pt idx="100">
                  <c:v>548.5</c:v>
                </c:pt>
                <c:pt idx="101">
                  <c:v>536.79999999999995</c:v>
                </c:pt>
                <c:pt idx="102">
                  <c:v>534</c:v>
                </c:pt>
                <c:pt idx="103">
                  <c:v>535.5</c:v>
                </c:pt>
                <c:pt idx="104">
                  <c:v>514.29999999999995</c:v>
                </c:pt>
                <c:pt idx="105">
                  <c:v>554.6</c:v>
                </c:pt>
                <c:pt idx="106">
                  <c:v>542.5</c:v>
                </c:pt>
                <c:pt idx="107">
                  <c:v>505.6</c:v>
                </c:pt>
                <c:pt idx="108">
                  <c:v>549.9</c:v>
                </c:pt>
                <c:pt idx="109">
                  <c:v>496.3</c:v>
                </c:pt>
                <c:pt idx="110">
                  <c:v>528.6</c:v>
                </c:pt>
                <c:pt idx="111">
                  <c:v>488.8</c:v>
                </c:pt>
                <c:pt idx="112">
                  <c:v>513</c:v>
                </c:pt>
                <c:pt idx="113">
                  <c:v>485.7</c:v>
                </c:pt>
                <c:pt idx="114">
                  <c:v>538.5</c:v>
                </c:pt>
                <c:pt idx="115">
                  <c:v>466.8</c:v>
                </c:pt>
                <c:pt idx="116">
                  <c:v>520.70000000000005</c:v>
                </c:pt>
                <c:pt idx="117">
                  <c:v>468.1</c:v>
                </c:pt>
                <c:pt idx="118">
                  <c:v>535.6</c:v>
                </c:pt>
                <c:pt idx="119">
                  <c:v>447.3</c:v>
                </c:pt>
                <c:pt idx="120">
                  <c:v>418.4</c:v>
                </c:pt>
                <c:pt idx="121">
                  <c:v>521.1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52-314A-ADDC-1E143D90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517264"/>
        <c:axId val="1"/>
      </c:scatterChart>
      <c:valAx>
        <c:axId val="17015172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15172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1075</c:v>
                </c:pt>
                <c:pt idx="25">
                  <c:v>-999</c:v>
                </c:pt>
                <c:pt idx="26">
                  <c:v>1051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1354</c:v>
                </c:pt>
                <c:pt idx="32">
                  <c:v>1293</c:v>
                </c:pt>
                <c:pt idx="33">
                  <c:v>1001</c:v>
                </c:pt>
                <c:pt idx="34">
                  <c:v>-999</c:v>
                </c:pt>
                <c:pt idx="35">
                  <c:v>-999</c:v>
                </c:pt>
                <c:pt idx="36">
                  <c:v>2025</c:v>
                </c:pt>
                <c:pt idx="37">
                  <c:v>1924</c:v>
                </c:pt>
                <c:pt idx="38">
                  <c:v>890</c:v>
                </c:pt>
                <c:pt idx="39">
                  <c:v>8498</c:v>
                </c:pt>
                <c:pt idx="40">
                  <c:v>1109</c:v>
                </c:pt>
                <c:pt idx="41">
                  <c:v>1238</c:v>
                </c:pt>
                <c:pt idx="42">
                  <c:v>1107</c:v>
                </c:pt>
                <c:pt idx="43">
                  <c:v>1139</c:v>
                </c:pt>
                <c:pt idx="44">
                  <c:v>2139</c:v>
                </c:pt>
                <c:pt idx="45">
                  <c:v>936</c:v>
                </c:pt>
                <c:pt idx="46">
                  <c:v>787</c:v>
                </c:pt>
                <c:pt idx="47">
                  <c:v>869</c:v>
                </c:pt>
                <c:pt idx="48">
                  <c:v>719</c:v>
                </c:pt>
                <c:pt idx="49">
                  <c:v>616</c:v>
                </c:pt>
                <c:pt idx="50">
                  <c:v>706</c:v>
                </c:pt>
                <c:pt idx="51">
                  <c:v>974</c:v>
                </c:pt>
                <c:pt idx="52">
                  <c:v>505</c:v>
                </c:pt>
                <c:pt idx="53">
                  <c:v>722</c:v>
                </c:pt>
                <c:pt idx="54">
                  <c:v>692</c:v>
                </c:pt>
                <c:pt idx="55">
                  <c:v>635</c:v>
                </c:pt>
                <c:pt idx="56">
                  <c:v>457</c:v>
                </c:pt>
                <c:pt idx="57">
                  <c:v>592</c:v>
                </c:pt>
                <c:pt idx="58">
                  <c:v>753</c:v>
                </c:pt>
                <c:pt idx="59">
                  <c:v>356</c:v>
                </c:pt>
                <c:pt idx="60">
                  <c:v>498</c:v>
                </c:pt>
                <c:pt idx="61">
                  <c:v>618</c:v>
                </c:pt>
                <c:pt idx="62">
                  <c:v>534</c:v>
                </c:pt>
                <c:pt idx="63">
                  <c:v>591</c:v>
                </c:pt>
                <c:pt idx="64">
                  <c:v>605</c:v>
                </c:pt>
                <c:pt idx="65">
                  <c:v>553</c:v>
                </c:pt>
                <c:pt idx="66">
                  <c:v>470</c:v>
                </c:pt>
                <c:pt idx="67">
                  <c:v>469</c:v>
                </c:pt>
                <c:pt idx="68">
                  <c:v>649</c:v>
                </c:pt>
                <c:pt idx="69">
                  <c:v>376</c:v>
                </c:pt>
                <c:pt idx="70">
                  <c:v>486</c:v>
                </c:pt>
                <c:pt idx="71">
                  <c:v>804</c:v>
                </c:pt>
                <c:pt idx="72">
                  <c:v>561</c:v>
                </c:pt>
                <c:pt idx="73">
                  <c:v>477</c:v>
                </c:pt>
                <c:pt idx="74">
                  <c:v>480</c:v>
                </c:pt>
                <c:pt idx="75">
                  <c:v>399</c:v>
                </c:pt>
                <c:pt idx="76">
                  <c:v>339</c:v>
                </c:pt>
                <c:pt idx="77">
                  <c:v>529</c:v>
                </c:pt>
                <c:pt idx="78">
                  <c:v>401</c:v>
                </c:pt>
                <c:pt idx="79">
                  <c:v>-999</c:v>
                </c:pt>
                <c:pt idx="80">
                  <c:v>399</c:v>
                </c:pt>
                <c:pt idx="81">
                  <c:v>367</c:v>
                </c:pt>
                <c:pt idx="82">
                  <c:v>366</c:v>
                </c:pt>
                <c:pt idx="83">
                  <c:v>605</c:v>
                </c:pt>
                <c:pt idx="84">
                  <c:v>471</c:v>
                </c:pt>
                <c:pt idx="85">
                  <c:v>382</c:v>
                </c:pt>
                <c:pt idx="86">
                  <c:v>591</c:v>
                </c:pt>
                <c:pt idx="87">
                  <c:v>517</c:v>
                </c:pt>
                <c:pt idx="88">
                  <c:v>390</c:v>
                </c:pt>
                <c:pt idx="89">
                  <c:v>600</c:v>
                </c:pt>
                <c:pt idx="90">
                  <c:v>329</c:v>
                </c:pt>
                <c:pt idx="91">
                  <c:v>577</c:v>
                </c:pt>
                <c:pt idx="92">
                  <c:v>279</c:v>
                </c:pt>
                <c:pt idx="93">
                  <c:v>486</c:v>
                </c:pt>
                <c:pt idx="94">
                  <c:v>357</c:v>
                </c:pt>
                <c:pt idx="95">
                  <c:v>492</c:v>
                </c:pt>
                <c:pt idx="96">
                  <c:v>386</c:v>
                </c:pt>
                <c:pt idx="97">
                  <c:v>437</c:v>
                </c:pt>
                <c:pt idx="98">
                  <c:v>364</c:v>
                </c:pt>
                <c:pt idx="99">
                  <c:v>354</c:v>
                </c:pt>
                <c:pt idx="100">
                  <c:v>426</c:v>
                </c:pt>
                <c:pt idx="101">
                  <c:v>468</c:v>
                </c:pt>
                <c:pt idx="102">
                  <c:v>270</c:v>
                </c:pt>
                <c:pt idx="103">
                  <c:v>550</c:v>
                </c:pt>
                <c:pt idx="104">
                  <c:v>598</c:v>
                </c:pt>
                <c:pt idx="105">
                  <c:v>435</c:v>
                </c:pt>
                <c:pt idx="106">
                  <c:v>524</c:v>
                </c:pt>
                <c:pt idx="107">
                  <c:v>362</c:v>
                </c:pt>
                <c:pt idx="108">
                  <c:v>514</c:v>
                </c:pt>
                <c:pt idx="109">
                  <c:v>434</c:v>
                </c:pt>
                <c:pt idx="110">
                  <c:v>560</c:v>
                </c:pt>
                <c:pt idx="111">
                  <c:v>456</c:v>
                </c:pt>
                <c:pt idx="112">
                  <c:v>396</c:v>
                </c:pt>
                <c:pt idx="113">
                  <c:v>422</c:v>
                </c:pt>
                <c:pt idx="114">
                  <c:v>461</c:v>
                </c:pt>
                <c:pt idx="115">
                  <c:v>350</c:v>
                </c:pt>
                <c:pt idx="116">
                  <c:v>581</c:v>
                </c:pt>
                <c:pt idx="117">
                  <c:v>448</c:v>
                </c:pt>
                <c:pt idx="118">
                  <c:v>492</c:v>
                </c:pt>
                <c:pt idx="119">
                  <c:v>409</c:v>
                </c:pt>
                <c:pt idx="120">
                  <c:v>534</c:v>
                </c:pt>
                <c:pt idx="121">
                  <c:v>424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11-0346-9102-26E841D3803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417</c:v>
                </c:pt>
                <c:pt idx="25">
                  <c:v>-999</c:v>
                </c:pt>
                <c:pt idx="26">
                  <c:v>1517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744</c:v>
                </c:pt>
                <c:pt idx="32">
                  <c:v>1569</c:v>
                </c:pt>
                <c:pt idx="33">
                  <c:v>1125</c:v>
                </c:pt>
                <c:pt idx="34">
                  <c:v>-999</c:v>
                </c:pt>
                <c:pt idx="35">
                  <c:v>-999</c:v>
                </c:pt>
                <c:pt idx="36">
                  <c:v>662</c:v>
                </c:pt>
                <c:pt idx="37">
                  <c:v>364</c:v>
                </c:pt>
                <c:pt idx="38">
                  <c:v>1220</c:v>
                </c:pt>
                <c:pt idx="39">
                  <c:v>1181</c:v>
                </c:pt>
                <c:pt idx="40">
                  <c:v>1116</c:v>
                </c:pt>
                <c:pt idx="41">
                  <c:v>1071</c:v>
                </c:pt>
                <c:pt idx="42">
                  <c:v>1109</c:v>
                </c:pt>
                <c:pt idx="43">
                  <c:v>810</c:v>
                </c:pt>
                <c:pt idx="44">
                  <c:v>961</c:v>
                </c:pt>
                <c:pt idx="45">
                  <c:v>2425</c:v>
                </c:pt>
                <c:pt idx="46">
                  <c:v>2462</c:v>
                </c:pt>
                <c:pt idx="47">
                  <c:v>1078</c:v>
                </c:pt>
                <c:pt idx="48">
                  <c:v>632</c:v>
                </c:pt>
                <c:pt idx="49">
                  <c:v>394</c:v>
                </c:pt>
                <c:pt idx="50">
                  <c:v>532</c:v>
                </c:pt>
                <c:pt idx="51">
                  <c:v>740</c:v>
                </c:pt>
                <c:pt idx="52">
                  <c:v>660</c:v>
                </c:pt>
                <c:pt idx="53">
                  <c:v>676</c:v>
                </c:pt>
                <c:pt idx="54">
                  <c:v>424</c:v>
                </c:pt>
                <c:pt idx="55">
                  <c:v>605</c:v>
                </c:pt>
                <c:pt idx="56">
                  <c:v>447</c:v>
                </c:pt>
                <c:pt idx="57">
                  <c:v>552</c:v>
                </c:pt>
                <c:pt idx="58">
                  <c:v>884</c:v>
                </c:pt>
                <c:pt idx="59">
                  <c:v>507</c:v>
                </c:pt>
                <c:pt idx="60">
                  <c:v>354</c:v>
                </c:pt>
                <c:pt idx="61">
                  <c:v>526</c:v>
                </c:pt>
                <c:pt idx="62">
                  <c:v>592</c:v>
                </c:pt>
                <c:pt idx="63">
                  <c:v>426</c:v>
                </c:pt>
                <c:pt idx="64">
                  <c:v>772</c:v>
                </c:pt>
                <c:pt idx="65">
                  <c:v>386</c:v>
                </c:pt>
                <c:pt idx="66">
                  <c:v>282</c:v>
                </c:pt>
                <c:pt idx="67">
                  <c:v>460</c:v>
                </c:pt>
                <c:pt idx="68">
                  <c:v>427</c:v>
                </c:pt>
                <c:pt idx="69">
                  <c:v>654</c:v>
                </c:pt>
                <c:pt idx="70">
                  <c:v>372</c:v>
                </c:pt>
                <c:pt idx="71">
                  <c:v>564</c:v>
                </c:pt>
                <c:pt idx="72">
                  <c:v>415</c:v>
                </c:pt>
                <c:pt idx="73">
                  <c:v>499</c:v>
                </c:pt>
                <c:pt idx="74">
                  <c:v>533</c:v>
                </c:pt>
                <c:pt idx="75">
                  <c:v>417</c:v>
                </c:pt>
                <c:pt idx="76">
                  <c:v>435</c:v>
                </c:pt>
                <c:pt idx="77">
                  <c:v>482</c:v>
                </c:pt>
                <c:pt idx="78">
                  <c:v>352</c:v>
                </c:pt>
                <c:pt idx="79">
                  <c:v>-999</c:v>
                </c:pt>
                <c:pt idx="80">
                  <c:v>389</c:v>
                </c:pt>
                <c:pt idx="81">
                  <c:v>433</c:v>
                </c:pt>
                <c:pt idx="82">
                  <c:v>338</c:v>
                </c:pt>
                <c:pt idx="83">
                  <c:v>353</c:v>
                </c:pt>
                <c:pt idx="84">
                  <c:v>542</c:v>
                </c:pt>
                <c:pt idx="85">
                  <c:v>479</c:v>
                </c:pt>
                <c:pt idx="86">
                  <c:v>485</c:v>
                </c:pt>
                <c:pt idx="87">
                  <c:v>304</c:v>
                </c:pt>
                <c:pt idx="88">
                  <c:v>393</c:v>
                </c:pt>
                <c:pt idx="89">
                  <c:v>289</c:v>
                </c:pt>
                <c:pt idx="90">
                  <c:v>442</c:v>
                </c:pt>
                <c:pt idx="91">
                  <c:v>322</c:v>
                </c:pt>
                <c:pt idx="92">
                  <c:v>449</c:v>
                </c:pt>
                <c:pt idx="93">
                  <c:v>368</c:v>
                </c:pt>
                <c:pt idx="94">
                  <c:v>276</c:v>
                </c:pt>
                <c:pt idx="95">
                  <c:v>367</c:v>
                </c:pt>
                <c:pt idx="96">
                  <c:v>347</c:v>
                </c:pt>
                <c:pt idx="97">
                  <c:v>331</c:v>
                </c:pt>
                <c:pt idx="98">
                  <c:v>359</c:v>
                </c:pt>
                <c:pt idx="99">
                  <c:v>337</c:v>
                </c:pt>
                <c:pt idx="100">
                  <c:v>380</c:v>
                </c:pt>
                <c:pt idx="101">
                  <c:v>441</c:v>
                </c:pt>
                <c:pt idx="102">
                  <c:v>336</c:v>
                </c:pt>
                <c:pt idx="103">
                  <c:v>349</c:v>
                </c:pt>
                <c:pt idx="104">
                  <c:v>348</c:v>
                </c:pt>
                <c:pt idx="105">
                  <c:v>384</c:v>
                </c:pt>
                <c:pt idx="106">
                  <c:v>387</c:v>
                </c:pt>
                <c:pt idx="107">
                  <c:v>417</c:v>
                </c:pt>
                <c:pt idx="108">
                  <c:v>358</c:v>
                </c:pt>
                <c:pt idx="109">
                  <c:v>386</c:v>
                </c:pt>
                <c:pt idx="110">
                  <c:v>390</c:v>
                </c:pt>
                <c:pt idx="111">
                  <c:v>435</c:v>
                </c:pt>
                <c:pt idx="112">
                  <c:v>309</c:v>
                </c:pt>
                <c:pt idx="113">
                  <c:v>522</c:v>
                </c:pt>
                <c:pt idx="114">
                  <c:v>327</c:v>
                </c:pt>
                <c:pt idx="115">
                  <c:v>391</c:v>
                </c:pt>
                <c:pt idx="116">
                  <c:v>407</c:v>
                </c:pt>
                <c:pt idx="117">
                  <c:v>587</c:v>
                </c:pt>
                <c:pt idx="118">
                  <c:v>408</c:v>
                </c:pt>
                <c:pt idx="119">
                  <c:v>454</c:v>
                </c:pt>
                <c:pt idx="120">
                  <c:v>405</c:v>
                </c:pt>
                <c:pt idx="121">
                  <c:v>434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11-0346-9102-26E841D38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487232"/>
        <c:axId val="1"/>
      </c:scatterChart>
      <c:valAx>
        <c:axId val="191748723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4872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0.98621426309616567</c:v>
                </c:pt>
                <c:pt idx="25">
                  <c:v>-999</c:v>
                </c:pt>
                <c:pt idx="26">
                  <c:v>0.98651788823606923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0.98045908883522637</c:v>
                </c:pt>
                <c:pt idx="32">
                  <c:v>0.97963126493512431</c:v>
                </c:pt>
                <c:pt idx="33">
                  <c:v>0.98484375596313822</c:v>
                </c:pt>
                <c:pt idx="34">
                  <c:v>-999</c:v>
                </c:pt>
                <c:pt idx="35">
                  <c:v>-999</c:v>
                </c:pt>
                <c:pt idx="36">
                  <c:v>0.97507789636773301</c:v>
                </c:pt>
                <c:pt idx="37">
                  <c:v>0.96787548229850051</c:v>
                </c:pt>
                <c:pt idx="38">
                  <c:v>0.98652050359775789</c:v>
                </c:pt>
                <c:pt idx="39">
                  <c:v>0.87158507806630003</c:v>
                </c:pt>
                <c:pt idx="40">
                  <c:v>0.98659088101652292</c:v>
                </c:pt>
                <c:pt idx="41">
                  <c:v>0.97898707161890985</c:v>
                </c:pt>
                <c:pt idx="42">
                  <c:v>0.98611990538659744</c:v>
                </c:pt>
                <c:pt idx="43">
                  <c:v>0.98080107827156426</c:v>
                </c:pt>
                <c:pt idx="44">
                  <c:v>0.95620035751249821</c:v>
                </c:pt>
                <c:pt idx="45">
                  <c:v>0.98274135978706634</c:v>
                </c:pt>
                <c:pt idx="46">
                  <c:v>0.9867133087038088</c:v>
                </c:pt>
                <c:pt idx="47">
                  <c:v>0.98615212469428315</c:v>
                </c:pt>
                <c:pt idx="48">
                  <c:v>0.98731736566524497</c:v>
                </c:pt>
                <c:pt idx="49">
                  <c:v>0.98797129513688109</c:v>
                </c:pt>
                <c:pt idx="50">
                  <c:v>0.98685045091653556</c:v>
                </c:pt>
                <c:pt idx="51">
                  <c:v>0.98071910624275582</c:v>
                </c:pt>
                <c:pt idx="52">
                  <c:v>0.99005301411608537</c:v>
                </c:pt>
                <c:pt idx="53">
                  <c:v>0.9817435983189956</c:v>
                </c:pt>
                <c:pt idx="54">
                  <c:v>0.98419426996916837</c:v>
                </c:pt>
                <c:pt idx="55">
                  <c:v>0.98578209379780191</c:v>
                </c:pt>
                <c:pt idx="56">
                  <c:v>0.98858268490338075</c:v>
                </c:pt>
                <c:pt idx="57">
                  <c:v>0.98425469380443353</c:v>
                </c:pt>
                <c:pt idx="58">
                  <c:v>0.97920291362948231</c:v>
                </c:pt>
                <c:pt idx="59">
                  <c:v>0.99015261557776735</c:v>
                </c:pt>
                <c:pt idx="60">
                  <c:v>0.98641643450651506</c:v>
                </c:pt>
                <c:pt idx="61">
                  <c:v>0.98360854857355517</c:v>
                </c:pt>
                <c:pt idx="62">
                  <c:v>0.98485490091768502</c:v>
                </c:pt>
                <c:pt idx="63">
                  <c:v>0.98211506542176419</c:v>
                </c:pt>
                <c:pt idx="64">
                  <c:v>0.9810828968020413</c:v>
                </c:pt>
                <c:pt idx="65">
                  <c:v>0.98474500528144127</c:v>
                </c:pt>
                <c:pt idx="66">
                  <c:v>0.98382447581838073</c:v>
                </c:pt>
                <c:pt idx="67">
                  <c:v>0.98391146805375884</c:v>
                </c:pt>
                <c:pt idx="68">
                  <c:v>0.97902165048488121</c:v>
                </c:pt>
                <c:pt idx="69">
                  <c:v>0.98587039637718332</c:v>
                </c:pt>
                <c:pt idx="70">
                  <c:v>0.98093754317764681</c:v>
                </c:pt>
                <c:pt idx="71">
                  <c:v>0.96885802434895418</c:v>
                </c:pt>
                <c:pt idx="72">
                  <c:v>0.9772310627256473</c:v>
                </c:pt>
                <c:pt idx="73">
                  <c:v>0.97828722969822057</c:v>
                </c:pt>
                <c:pt idx="74">
                  <c:v>0.97716342142560253</c:v>
                </c:pt>
                <c:pt idx="75">
                  <c:v>0.98067099881090547</c:v>
                </c:pt>
                <c:pt idx="76">
                  <c:v>0.98240082306468224</c:v>
                </c:pt>
                <c:pt idx="77">
                  <c:v>0.97215228513013441</c:v>
                </c:pt>
                <c:pt idx="78">
                  <c:v>0.97626048317695524</c:v>
                </c:pt>
                <c:pt idx="79">
                  <c:v>-999</c:v>
                </c:pt>
                <c:pt idx="80">
                  <c:v>0.97392945723686619</c:v>
                </c:pt>
                <c:pt idx="81">
                  <c:v>0.97281045689488965</c:v>
                </c:pt>
                <c:pt idx="82">
                  <c:v>0.97434280175724108</c:v>
                </c:pt>
                <c:pt idx="83">
                  <c:v>0.9524379196794418</c:v>
                </c:pt>
                <c:pt idx="84">
                  <c:v>0.96145850566992164</c:v>
                </c:pt>
                <c:pt idx="85">
                  <c:v>0.96605945251418057</c:v>
                </c:pt>
                <c:pt idx="86">
                  <c:v>0.94618955171894936</c:v>
                </c:pt>
                <c:pt idx="87">
                  <c:v>0.95137399508107845</c:v>
                </c:pt>
                <c:pt idx="88">
                  <c:v>0.95926303799108215</c:v>
                </c:pt>
                <c:pt idx="89">
                  <c:v>0.93831615657675982</c:v>
                </c:pt>
                <c:pt idx="90">
                  <c:v>0.96342295554855195</c:v>
                </c:pt>
                <c:pt idx="91">
                  <c:v>0.93202143394522197</c:v>
                </c:pt>
                <c:pt idx="92">
                  <c:v>0.9653887255532253</c:v>
                </c:pt>
                <c:pt idx="93">
                  <c:v>0.93584592726336968</c:v>
                </c:pt>
                <c:pt idx="94">
                  <c:v>0.94865996202510894</c:v>
                </c:pt>
                <c:pt idx="95">
                  <c:v>0.92454558370317896</c:v>
                </c:pt>
                <c:pt idx="96">
                  <c:v>0.9401186193599026</c:v>
                </c:pt>
                <c:pt idx="97">
                  <c:v>0.92884831910875432</c:v>
                </c:pt>
                <c:pt idx="98">
                  <c:v>0.93596300985167635</c:v>
                </c:pt>
                <c:pt idx="99">
                  <c:v>0.93927177736210776</c:v>
                </c:pt>
                <c:pt idx="100">
                  <c:v>0.91615174831004087</c:v>
                </c:pt>
                <c:pt idx="101">
                  <c:v>0.90890723929472572</c:v>
                </c:pt>
                <c:pt idx="102">
                  <c:v>0.93935639357120515</c:v>
                </c:pt>
                <c:pt idx="103">
                  <c:v>0.88335246163156944</c:v>
                </c:pt>
                <c:pt idx="104">
                  <c:v>0.86530192869407963</c:v>
                </c:pt>
                <c:pt idx="105">
                  <c:v>0.89717515649978563</c:v>
                </c:pt>
                <c:pt idx="106">
                  <c:v>0.87406167301240434</c:v>
                </c:pt>
                <c:pt idx="107">
                  <c:v>0.89926588469214752</c:v>
                </c:pt>
                <c:pt idx="108">
                  <c:v>0.85460322275543443</c:v>
                </c:pt>
                <c:pt idx="109">
                  <c:v>0.86631558183190471</c:v>
                </c:pt>
                <c:pt idx="110">
                  <c:v>0.83542345309402766</c:v>
                </c:pt>
                <c:pt idx="111">
                  <c:v>0.85715810460272168</c:v>
                </c:pt>
                <c:pt idx="112">
                  <c:v>0.85739019947887807</c:v>
                </c:pt>
                <c:pt idx="113">
                  <c:v>0.86051348435223596</c:v>
                </c:pt>
                <c:pt idx="114">
                  <c:v>0.8458297559518303</c:v>
                </c:pt>
                <c:pt idx="115">
                  <c:v>0.85474679615034677</c:v>
                </c:pt>
                <c:pt idx="116">
                  <c:v>0.78464303747877706</c:v>
                </c:pt>
                <c:pt idx="117">
                  <c:v>0.80901850861656321</c:v>
                </c:pt>
                <c:pt idx="118">
                  <c:v>0.80310626098969418</c:v>
                </c:pt>
                <c:pt idx="119">
                  <c:v>0.81529302936082348</c:v>
                </c:pt>
                <c:pt idx="120">
                  <c:v>0.75860185223441001</c:v>
                </c:pt>
                <c:pt idx="121">
                  <c:v>0.78472742206260293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157.9</c:v>
                </c:pt>
                <c:pt idx="1">
                  <c:v>158.1</c:v>
                </c:pt>
                <c:pt idx="2">
                  <c:v>157.69999999999999</c:v>
                </c:pt>
                <c:pt idx="3">
                  <c:v>157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151.5</c:v>
                </c:pt>
                <c:pt idx="9">
                  <c:v>150.4</c:v>
                </c:pt>
                <c:pt idx="10">
                  <c:v>149.30000000000001</c:v>
                </c:pt>
                <c:pt idx="11">
                  <c:v>148.1</c:v>
                </c:pt>
                <c:pt idx="12">
                  <c:v>146.80000000000001</c:v>
                </c:pt>
                <c:pt idx="13">
                  <c:v>145.9</c:v>
                </c:pt>
                <c:pt idx="14">
                  <c:v>144.6</c:v>
                </c:pt>
                <c:pt idx="15">
                  <c:v>143.1</c:v>
                </c:pt>
                <c:pt idx="16">
                  <c:v>141.9</c:v>
                </c:pt>
                <c:pt idx="17">
                  <c:v>140.6</c:v>
                </c:pt>
                <c:pt idx="18">
                  <c:v>139.69999999999999</c:v>
                </c:pt>
                <c:pt idx="19">
                  <c:v>138.4</c:v>
                </c:pt>
                <c:pt idx="20">
                  <c:v>137.1</c:v>
                </c:pt>
                <c:pt idx="21">
                  <c:v>135.9</c:v>
                </c:pt>
                <c:pt idx="22">
                  <c:v>135.1</c:v>
                </c:pt>
                <c:pt idx="23">
                  <c:v>133.9</c:v>
                </c:pt>
                <c:pt idx="24">
                  <c:v>132.6</c:v>
                </c:pt>
                <c:pt idx="25">
                  <c:v>131.5</c:v>
                </c:pt>
                <c:pt idx="26">
                  <c:v>130.19999999999999</c:v>
                </c:pt>
                <c:pt idx="27">
                  <c:v>128.9</c:v>
                </c:pt>
                <c:pt idx="28">
                  <c:v>127.9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123.1</c:v>
                </c:pt>
                <c:pt idx="33">
                  <c:v>121.8</c:v>
                </c:pt>
                <c:pt idx="34">
                  <c:v>120.6</c:v>
                </c:pt>
                <c:pt idx="35">
                  <c:v>119.5</c:v>
                </c:pt>
                <c:pt idx="36">
                  <c:v>118.2</c:v>
                </c:pt>
                <c:pt idx="37">
                  <c:v>117.1</c:v>
                </c:pt>
                <c:pt idx="38">
                  <c:v>116.2</c:v>
                </c:pt>
                <c:pt idx="39">
                  <c:v>115.1</c:v>
                </c:pt>
                <c:pt idx="40">
                  <c:v>113.8</c:v>
                </c:pt>
                <c:pt idx="41">
                  <c:v>112.6</c:v>
                </c:pt>
                <c:pt idx="42">
                  <c:v>111.6</c:v>
                </c:pt>
                <c:pt idx="43">
                  <c:v>110.4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105.8</c:v>
                </c:pt>
                <c:pt idx="48">
                  <c:v>104.7</c:v>
                </c:pt>
                <c:pt idx="49">
                  <c:v>103.4</c:v>
                </c:pt>
                <c:pt idx="50">
                  <c:v>102.4</c:v>
                </c:pt>
                <c:pt idx="51">
                  <c:v>101.1</c:v>
                </c:pt>
                <c:pt idx="52">
                  <c:v>100</c:v>
                </c:pt>
                <c:pt idx="53">
                  <c:v>99.1</c:v>
                </c:pt>
                <c:pt idx="54">
                  <c:v>97.8</c:v>
                </c:pt>
                <c:pt idx="55">
                  <c:v>96.7</c:v>
                </c:pt>
                <c:pt idx="56">
                  <c:v>95.4</c:v>
                </c:pt>
                <c:pt idx="57">
                  <c:v>94.2</c:v>
                </c:pt>
                <c:pt idx="58">
                  <c:v>93.2</c:v>
                </c:pt>
                <c:pt idx="59">
                  <c:v>92</c:v>
                </c:pt>
                <c:pt idx="60">
                  <c:v>90.7</c:v>
                </c:pt>
                <c:pt idx="61">
                  <c:v>89.6</c:v>
                </c:pt>
                <c:pt idx="62">
                  <c:v>88.3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84.1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79.8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76.3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69.8</c:v>
                </c:pt>
                <c:pt idx="80">
                  <c:v>68.5</c:v>
                </c:pt>
                <c:pt idx="81">
                  <c:v>67.400000000000006</c:v>
                </c:pt>
                <c:pt idx="82">
                  <c:v>66.3</c:v>
                </c:pt>
                <c:pt idx="83">
                  <c:v>65.2</c:v>
                </c:pt>
                <c:pt idx="84">
                  <c:v>63.9</c:v>
                </c:pt>
                <c:pt idx="85">
                  <c:v>62.8</c:v>
                </c:pt>
                <c:pt idx="86">
                  <c:v>61.7</c:v>
                </c:pt>
                <c:pt idx="87">
                  <c:v>60.6</c:v>
                </c:pt>
                <c:pt idx="88">
                  <c:v>59.6</c:v>
                </c:pt>
                <c:pt idx="89">
                  <c:v>58.5</c:v>
                </c:pt>
                <c:pt idx="90">
                  <c:v>57.6</c:v>
                </c:pt>
                <c:pt idx="91">
                  <c:v>56.5</c:v>
                </c:pt>
                <c:pt idx="92">
                  <c:v>55.4</c:v>
                </c:pt>
                <c:pt idx="93">
                  <c:v>54.3</c:v>
                </c:pt>
                <c:pt idx="94">
                  <c:v>53.4</c:v>
                </c:pt>
                <c:pt idx="95">
                  <c:v>52.1</c:v>
                </c:pt>
                <c:pt idx="96">
                  <c:v>51.2</c:v>
                </c:pt>
                <c:pt idx="97">
                  <c:v>49.9</c:v>
                </c:pt>
                <c:pt idx="98">
                  <c:v>49</c:v>
                </c:pt>
                <c:pt idx="99">
                  <c:v>47.9</c:v>
                </c:pt>
                <c:pt idx="100">
                  <c:v>46.6</c:v>
                </c:pt>
                <c:pt idx="101">
                  <c:v>45.7</c:v>
                </c:pt>
                <c:pt idx="102">
                  <c:v>44.4</c:v>
                </c:pt>
                <c:pt idx="103">
                  <c:v>43.5</c:v>
                </c:pt>
                <c:pt idx="104">
                  <c:v>42.6</c:v>
                </c:pt>
                <c:pt idx="105">
                  <c:v>41.7</c:v>
                </c:pt>
                <c:pt idx="106">
                  <c:v>40.4</c:v>
                </c:pt>
                <c:pt idx="107">
                  <c:v>39.700000000000003</c:v>
                </c:pt>
                <c:pt idx="108">
                  <c:v>38.4</c:v>
                </c:pt>
                <c:pt idx="109">
                  <c:v>37.299999999999997</c:v>
                </c:pt>
                <c:pt idx="110">
                  <c:v>36.6</c:v>
                </c:pt>
                <c:pt idx="111">
                  <c:v>35.200000000000003</c:v>
                </c:pt>
                <c:pt idx="112">
                  <c:v>34.200000000000003</c:v>
                </c:pt>
                <c:pt idx="113">
                  <c:v>33.1</c:v>
                </c:pt>
                <c:pt idx="114">
                  <c:v>32.1</c:v>
                </c:pt>
                <c:pt idx="115">
                  <c:v>31.3</c:v>
                </c:pt>
                <c:pt idx="116">
                  <c:v>30.1</c:v>
                </c:pt>
                <c:pt idx="117">
                  <c:v>29.5</c:v>
                </c:pt>
                <c:pt idx="118">
                  <c:v>28.6</c:v>
                </c:pt>
                <c:pt idx="119">
                  <c:v>27.5</c:v>
                </c:pt>
                <c:pt idx="120">
                  <c:v>26.8</c:v>
                </c:pt>
                <c:pt idx="121">
                  <c:v>25.5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2-274D-8B40-2222B3B57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03888"/>
        <c:axId val="1"/>
      </c:scatterChart>
      <c:valAx>
        <c:axId val="191700388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0038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3065" name="グラフ 1">
          <a:extLst>
            <a:ext uri="{FF2B5EF4-FFF2-40B4-BE49-F238E27FC236}">
              <a16:creationId xmlns:a16="http://schemas.microsoft.com/office/drawing/2014/main" id="{1DAACC97-D8F7-66BA-3C51-3EE8A329B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66" name="グラフ 2">
          <a:extLst>
            <a:ext uri="{FF2B5EF4-FFF2-40B4-BE49-F238E27FC236}">
              <a16:creationId xmlns:a16="http://schemas.microsoft.com/office/drawing/2014/main" id="{71122492-7F29-5B4B-5B63-7D65C9B45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3067" name="グラフ 3">
          <a:extLst>
            <a:ext uri="{FF2B5EF4-FFF2-40B4-BE49-F238E27FC236}">
              <a16:creationId xmlns:a16="http://schemas.microsoft.com/office/drawing/2014/main" id="{F0814D4B-F0EB-1249-004E-6819620E9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3068" name="グラフ 4">
          <a:extLst>
            <a:ext uri="{FF2B5EF4-FFF2-40B4-BE49-F238E27FC236}">
              <a16:creationId xmlns:a16="http://schemas.microsoft.com/office/drawing/2014/main" id="{8C8898EE-FC02-5264-7ACF-660EABFFA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3069" name="グラフ 5">
          <a:extLst>
            <a:ext uri="{FF2B5EF4-FFF2-40B4-BE49-F238E27FC236}">
              <a16:creationId xmlns:a16="http://schemas.microsoft.com/office/drawing/2014/main" id="{B5EFEE1B-D651-97BB-1BC8-3F61C9F43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3070" name="グラフ 6">
          <a:extLst>
            <a:ext uri="{FF2B5EF4-FFF2-40B4-BE49-F238E27FC236}">
              <a16:creationId xmlns:a16="http://schemas.microsoft.com/office/drawing/2014/main" id="{A1D8605B-E8E5-8177-9A41-E0237F0DF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3071" name="グラフ 7">
          <a:extLst>
            <a:ext uri="{FF2B5EF4-FFF2-40B4-BE49-F238E27FC236}">
              <a16:creationId xmlns:a16="http://schemas.microsoft.com/office/drawing/2014/main" id="{E5734668-2A88-76F9-B824-4BEBDF091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648" name="グラフ 8">
          <a:extLst>
            <a:ext uri="{FF2B5EF4-FFF2-40B4-BE49-F238E27FC236}">
              <a16:creationId xmlns:a16="http://schemas.microsoft.com/office/drawing/2014/main" id="{0F82086C-5795-6E64-99C4-EEBA10F99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40260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157.9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0.60106899999999996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0.56190600000000002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158.1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0.56137099999999995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0.56255200000000005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157.69999999999999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0.48264499999999999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0.71977199999999997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157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0.51178699999999999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0.60833800000000005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156.1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0.54664000000000001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0.65953399999999995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154.80000000000001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0.345169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0.54500999999999999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153.69999999999999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0.61536500000000005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0.50311799999999995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152.6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0.507691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0.53970200000000002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151.5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0.46629500000000002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0.41938199999999998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150.4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0.47483599999999998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0.369977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149.30000000000001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0.27446999999999999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0.58587999999999996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148.1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0.41603099999999998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0.45909100000000003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146.80000000000001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0.53088100000000005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0.59301000000000004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145.9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0.60216099999999995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0.61284300000000003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144.6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0.39571000000000001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0.54926699999999995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143.1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0.43968299999999999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0.49407299999999998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141.9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0.42019499999999999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0.57527700000000004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140.6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0.54349999999999998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0.66490899999999997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139.69999999999999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0.53131200000000001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0.69090799999999997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138.4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0.57499199999999995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0.63473500000000005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137.1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0.68148399999999998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0.73716800000000005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135.9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0.76188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0.68535999999999997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135.1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0.72120899999999999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0.77248399999999995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133.9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0.78282799999999997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0.69231299999999996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132.6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0.65658799999999995</v>
      </c>
      <c r="F37" s="9">
        <f>IF(Raw!$G37&gt;$C$8,IF(Raw!$Q37&gt;$C$8,IF(Raw!$N37&gt;$C$9,IF(Raw!$N37&lt;$A$9,IF(Raw!$X37&gt;$C$9,IF(Raw!$X37&lt;$A$9,Raw!I37,-999),-999),-999),-999),-999),-999)</f>
        <v>0.74661699999999998</v>
      </c>
      <c r="G37" s="9">
        <f>Raw!G37</f>
        <v>0.81752199999999997</v>
      </c>
      <c r="H37" s="9">
        <f>IF(Raw!$G37&gt;$C$8,IF(Raw!$Q37&gt;$C$8,IF(Raw!$N37&gt;$C$9,IF(Raw!$N37&lt;$A$9,IF(Raw!$X37&gt;$C$9,IF(Raw!$X37&lt;$A$9,Raw!L37,-999),-999),-999),-999),-999),-999)</f>
        <v>800</v>
      </c>
      <c r="I37" s="9">
        <f>IF(Raw!$G37&gt;$C$8,IF(Raw!$Q37&gt;$C$8,IF(Raw!$N37&gt;$C$9,IF(Raw!$N37&lt;$A$9,IF(Raw!$X37&gt;$C$9,IF(Raw!$X37&lt;$A$9,Raw!M37,-999),-999),-999),-999),-999),-999)</f>
        <v>0.37081799999999998</v>
      </c>
      <c r="J37" s="9">
        <f>IF(Raw!$G37&gt;$C$8,IF(Raw!$Q37&gt;$C$8,IF(Raw!$N37&gt;$C$9,IF(Raw!$N37&lt;$A$9,IF(Raw!$X37&gt;$C$9,IF(Raw!$X37&lt;$A$9,Raw!N37,-999),-999),-999),-999),-999),-999)</f>
        <v>1075</v>
      </c>
      <c r="K37" s="9">
        <f>IF(Raw!$G37&gt;$C$8,IF(Raw!$Q37&gt;$C$8,IF(Raw!$N37&gt;$C$9,IF(Raw!$N37&lt;$A$9,IF(Raw!$X37&gt;$C$9,IF(Raw!$X37&lt;$A$9,Raw!R37,-999),-999),-999),-999),-999),-999)</f>
        <v>0.66855699999999996</v>
      </c>
      <c r="L37" s="9">
        <f>IF(Raw!$G37&gt;$C$8,IF(Raw!$Q37&gt;$C$8,IF(Raw!$N37&gt;$C$9,IF(Raw!$N37&lt;$A$9,IF(Raw!$X37&gt;$C$9,IF(Raw!$X37&lt;$A$9,Raw!S37,-999),-999),-999),-999),-999),-999)</f>
        <v>0.761405</v>
      </c>
      <c r="M37" s="9">
        <f>Raw!Q37</f>
        <v>0.81216500000000003</v>
      </c>
      <c r="N37" s="9">
        <f>IF(Raw!$G37&gt;$C$8,IF(Raw!$Q37&gt;$C$8,IF(Raw!$N37&gt;$C$9,IF(Raw!$N37&lt;$A$9,IF(Raw!$X37&gt;$C$9,IF(Raw!$X37&lt;$A$9,Raw!V37,-999),-999),-999),-999),-999),-999)</f>
        <v>788.4</v>
      </c>
      <c r="O37" s="9">
        <f>IF(Raw!$G37&gt;$C$8,IF(Raw!$Q37&gt;$C$8,IF(Raw!$N37&gt;$C$9,IF(Raw!$N37&lt;$A$9,IF(Raw!$X37&gt;$C$9,IF(Raw!$X37&lt;$A$9,Raw!W37,-999),-999),-999),-999),-999),-999)</f>
        <v>8.7137999999999993E-2</v>
      </c>
      <c r="P37" s="9">
        <f>IF(Raw!$G37&gt;$C$8,IF(Raw!$Q37&gt;$C$8,IF(Raw!$N37&gt;$C$9,IF(Raw!$N37&lt;$A$9,IF(Raw!$X37&gt;$C$9,IF(Raw!$X37&lt;$A$9,Raw!X37,-999),-999),-999),-999),-999),-999)</f>
        <v>417</v>
      </c>
      <c r="R37" s="9">
        <f t="shared" si="4"/>
        <v>9.0029000000000026E-2</v>
      </c>
      <c r="S37" s="9">
        <f t="shared" si="5"/>
        <v>0.12058257446589085</v>
      </c>
      <c r="T37" s="9">
        <f t="shared" si="6"/>
        <v>9.2848000000000042E-2</v>
      </c>
      <c r="U37" s="9">
        <f t="shared" si="7"/>
        <v>0.12194298697802095</v>
      </c>
      <c r="V37" s="15">
        <f t="shared" si="0"/>
        <v>0</v>
      </c>
      <c r="X37" s="11">
        <f t="shared" si="8"/>
        <v>1.6254E+18</v>
      </c>
      <c r="Y37" s="11">
        <f t="shared" si="9"/>
        <v>7.999999999999999E-18</v>
      </c>
      <c r="Z37" s="11">
        <f t="shared" si="10"/>
        <v>1.075E-3</v>
      </c>
      <c r="AA37" s="16">
        <f t="shared" si="11"/>
        <v>1.3785736903833969E-2</v>
      </c>
      <c r="AB37" s="9">
        <f t="shared" si="1"/>
        <v>0.66983697810004716</v>
      </c>
      <c r="AC37" s="9">
        <f t="shared" si="2"/>
        <v>0.98621426309616567</v>
      </c>
      <c r="AD37" s="15">
        <f t="shared" si="3"/>
        <v>12.82394130589206</v>
      </c>
      <c r="AE37" s="3">
        <f t="shared" si="12"/>
        <v>963.19999999999959</v>
      </c>
      <c r="AF37" s="2">
        <f t="shared" si="13"/>
        <v>0.25</v>
      </c>
      <c r="AG37" s="9">
        <f t="shared" si="14"/>
        <v>1.202915159747154E-3</v>
      </c>
      <c r="AH37" s="2">
        <f t="shared" si="15"/>
        <v>5.8208438552689361E-2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131.5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0.77838700000000005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0.77980700000000003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130.19999999999999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0.64699499999999999</v>
      </c>
      <c r="F39" s="9">
        <f>IF(Raw!$G39&gt;$C$8,IF(Raw!$Q39&gt;$C$8,IF(Raw!$N39&gt;$C$9,IF(Raw!$N39&lt;$A$9,IF(Raw!$X39&gt;$C$9,IF(Raw!$X39&lt;$A$9,Raw!I39,-999),-999),-999),-999),-999),-999)</f>
        <v>0.76074399999999998</v>
      </c>
      <c r="G39" s="9">
        <f>Raw!G39</f>
        <v>0.80869999999999997</v>
      </c>
      <c r="H39" s="9">
        <f>IF(Raw!$G39&gt;$C$8,IF(Raw!$Q39&gt;$C$8,IF(Raw!$N39&gt;$C$9,IF(Raw!$N39&lt;$A$9,IF(Raw!$X39&gt;$C$9,IF(Raw!$X39&lt;$A$9,Raw!L39,-999),-999),-999),-999),-999),-999)</f>
        <v>800</v>
      </c>
      <c r="I39" s="9">
        <f>IF(Raw!$G39&gt;$C$8,IF(Raw!$Q39&gt;$C$8,IF(Raw!$N39&gt;$C$9,IF(Raw!$N39&lt;$A$9,IF(Raw!$X39&gt;$C$9,IF(Raw!$X39&lt;$A$9,Raw!M39,-999),-999),-999),-999),-999),-999)</f>
        <v>8.7535000000000002E-2</v>
      </c>
      <c r="J39" s="9">
        <f>IF(Raw!$G39&gt;$C$8,IF(Raw!$Q39&gt;$C$8,IF(Raw!$N39&gt;$C$9,IF(Raw!$N39&lt;$A$9,IF(Raw!$X39&gt;$C$9,IF(Raw!$X39&lt;$A$9,Raw!N39,-999),-999),-999),-999),-999),-999)</f>
        <v>1051</v>
      </c>
      <c r="K39" s="9">
        <f>IF(Raw!$G39&gt;$C$8,IF(Raw!$Q39&gt;$C$8,IF(Raw!$N39&gt;$C$9,IF(Raw!$N39&lt;$A$9,IF(Raw!$X39&gt;$C$9,IF(Raw!$X39&lt;$A$9,Raw!R39,-999),-999),-999),-999),-999),-999)</f>
        <v>0.66805400000000004</v>
      </c>
      <c r="L39" s="9">
        <f>IF(Raw!$G39&gt;$C$8,IF(Raw!$Q39&gt;$C$8,IF(Raw!$N39&gt;$C$9,IF(Raw!$N39&lt;$A$9,IF(Raw!$X39&gt;$C$9,IF(Raw!$X39&lt;$A$9,Raw!S39,-999),-999),-999),-999),-999),-999)</f>
        <v>0.78177600000000003</v>
      </c>
      <c r="M39" s="9">
        <f>Raw!Q39</f>
        <v>0.85125300000000004</v>
      </c>
      <c r="N39" s="9">
        <f>IF(Raw!$G39&gt;$C$8,IF(Raw!$Q39&gt;$C$8,IF(Raw!$N39&gt;$C$9,IF(Raw!$N39&lt;$A$9,IF(Raw!$X39&gt;$C$9,IF(Raw!$X39&lt;$A$9,Raw!V39,-999),-999),-999),-999),-999),-999)</f>
        <v>800</v>
      </c>
      <c r="O39" s="9">
        <f>IF(Raw!$G39&gt;$C$8,IF(Raw!$Q39&gt;$C$8,IF(Raw!$N39&gt;$C$9,IF(Raw!$N39&lt;$A$9,IF(Raw!$X39&gt;$C$9,IF(Raw!$X39&lt;$A$9,Raw!W39,-999),-999),-999),-999),-999),-999)</f>
        <v>9.0000000000000002E-6</v>
      </c>
      <c r="P39" s="9">
        <f>IF(Raw!$G39&gt;$C$8,IF(Raw!$Q39&gt;$C$8,IF(Raw!$N39&gt;$C$9,IF(Raw!$N39&lt;$A$9,IF(Raw!$X39&gt;$C$9,IF(Raw!$X39&lt;$A$9,Raw!X39,-999),-999),-999),-999),-999),-999)</f>
        <v>1517</v>
      </c>
      <c r="R39" s="9">
        <f t="shared" si="4"/>
        <v>0.11374899999999999</v>
      </c>
      <c r="S39" s="9">
        <f t="shared" si="5"/>
        <v>0.149523361341003</v>
      </c>
      <c r="T39" s="9">
        <f t="shared" si="6"/>
        <v>0.11372199999999999</v>
      </c>
      <c r="U39" s="9">
        <f t="shared" si="7"/>
        <v>0.14546622050305968</v>
      </c>
      <c r="V39" s="15">
        <f t="shared" si="0"/>
        <v>0</v>
      </c>
      <c r="X39" s="11">
        <f t="shared" si="8"/>
        <v>1.6254E+18</v>
      </c>
      <c r="Y39" s="11">
        <f t="shared" si="9"/>
        <v>7.999999999999999E-18</v>
      </c>
      <c r="Z39" s="11">
        <f t="shared" si="10"/>
        <v>1.0509999999999999E-3</v>
      </c>
      <c r="AA39" s="16">
        <f t="shared" si="11"/>
        <v>1.3482111763931119E-2</v>
      </c>
      <c r="AB39" s="9">
        <f t="shared" si="1"/>
        <v>0.66958721271401778</v>
      </c>
      <c r="AC39" s="9">
        <f t="shared" si="2"/>
        <v>0.98651788823606923</v>
      </c>
      <c r="AD39" s="15">
        <f t="shared" si="3"/>
        <v>12.827889404311254</v>
      </c>
      <c r="AE39" s="3">
        <f t="shared" si="12"/>
        <v>963.19999999999959</v>
      </c>
      <c r="AF39" s="2">
        <f t="shared" si="13"/>
        <v>0.25</v>
      </c>
      <c r="AG39" s="9">
        <f t="shared" si="14"/>
        <v>1.4354035297510796E-3</v>
      </c>
      <c r="AH39" s="2">
        <f t="shared" si="15"/>
        <v>6.9458429784351072E-2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128.9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0.84500399999999998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0.83010899999999999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127.9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0.78608599999999995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0.82323900000000005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126.6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0.70867500000000005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0.85673500000000002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125.3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0.78988400000000003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0.80383300000000002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124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0.72322900000000001</v>
      </c>
      <c r="F44" s="9">
        <f>IF(Raw!$G44&gt;$C$8,IF(Raw!$Q44&gt;$C$8,IF(Raw!$N44&gt;$C$9,IF(Raw!$N44&lt;$A$9,IF(Raw!$X44&gt;$C$9,IF(Raw!$X44&lt;$A$9,Raw!I44,-999),-999),-999),-999),-999),-999)</f>
        <v>0.83738000000000001</v>
      </c>
      <c r="G44" s="9">
        <f>Raw!G44</f>
        <v>0.86033000000000004</v>
      </c>
      <c r="H44" s="9">
        <f>IF(Raw!$G44&gt;$C$8,IF(Raw!$Q44&gt;$C$8,IF(Raw!$N44&gt;$C$9,IF(Raw!$N44&lt;$A$9,IF(Raw!$X44&gt;$C$9,IF(Raw!$X44&lt;$A$9,Raw!L44,-999),-999),-999),-999),-999),-999)</f>
        <v>679.2</v>
      </c>
      <c r="I44" s="9">
        <f>IF(Raw!$G44&gt;$C$8,IF(Raw!$Q44&gt;$C$8,IF(Raw!$N44&gt;$C$9,IF(Raw!$N44&lt;$A$9,IF(Raw!$X44&gt;$C$9,IF(Raw!$X44&lt;$A$9,Raw!M44,-999),-999),-999),-999),-999),-999)</f>
        <v>0.37081900000000001</v>
      </c>
      <c r="J44" s="9">
        <f>IF(Raw!$G44&gt;$C$8,IF(Raw!$Q44&gt;$C$8,IF(Raw!$N44&gt;$C$9,IF(Raw!$N44&lt;$A$9,IF(Raw!$X44&gt;$C$9,IF(Raw!$X44&lt;$A$9,Raw!N44,-999),-999),-999),-999),-999),-999)</f>
        <v>1354</v>
      </c>
      <c r="K44" s="9">
        <f>IF(Raw!$G44&gt;$C$8,IF(Raw!$Q44&gt;$C$8,IF(Raw!$N44&gt;$C$9,IF(Raw!$N44&lt;$A$9,IF(Raw!$X44&gt;$C$9,IF(Raw!$X44&lt;$A$9,Raw!R44,-999),-999),-999),-999),-999),-999)</f>
        <v>0.71596199999999999</v>
      </c>
      <c r="L44" s="9">
        <f>IF(Raw!$G44&gt;$C$8,IF(Raw!$Q44&gt;$C$8,IF(Raw!$N44&gt;$C$9,IF(Raw!$N44&lt;$A$9,IF(Raw!$X44&gt;$C$9,IF(Raw!$X44&lt;$A$9,Raw!S44,-999),-999),-999),-999),-999),-999)</f>
        <v>0.83360299999999998</v>
      </c>
      <c r="M44" s="9">
        <f>Raw!Q44</f>
        <v>0.82071700000000003</v>
      </c>
      <c r="N44" s="9">
        <f>IF(Raw!$G44&gt;$C$8,IF(Raw!$Q44&gt;$C$8,IF(Raw!$N44&gt;$C$9,IF(Raw!$N44&lt;$A$9,IF(Raw!$X44&gt;$C$9,IF(Raw!$X44&lt;$A$9,Raw!V44,-999),-999),-999),-999),-999),-999)</f>
        <v>703.6</v>
      </c>
      <c r="O44" s="9">
        <f>IF(Raw!$G44&gt;$C$8,IF(Raw!$Q44&gt;$C$8,IF(Raw!$N44&gt;$C$9,IF(Raw!$N44&lt;$A$9,IF(Raw!$X44&gt;$C$9,IF(Raw!$X44&lt;$A$9,Raw!W44,-999),-999),-999),-999),-999),-999)</f>
        <v>0.270426</v>
      </c>
      <c r="P44" s="9">
        <f>IF(Raw!$G44&gt;$C$8,IF(Raw!$Q44&gt;$C$8,IF(Raw!$N44&gt;$C$9,IF(Raw!$N44&lt;$A$9,IF(Raw!$X44&gt;$C$9,IF(Raw!$X44&lt;$A$9,Raw!X44,-999),-999),-999),-999),-999),-999)</f>
        <v>744</v>
      </c>
      <c r="R44" s="9">
        <f t="shared" si="4"/>
        <v>0.114151</v>
      </c>
      <c r="S44" s="9">
        <f t="shared" si="5"/>
        <v>0.13631923380066396</v>
      </c>
      <c r="T44" s="9">
        <f t="shared" si="6"/>
        <v>0.117641</v>
      </c>
      <c r="U44" s="9">
        <f t="shared" si="7"/>
        <v>0.1411235324249073</v>
      </c>
      <c r="V44" s="15">
        <f t="shared" si="0"/>
        <v>0</v>
      </c>
      <c r="X44" s="11">
        <f t="shared" si="8"/>
        <v>2.1671999999999997E+18</v>
      </c>
      <c r="Y44" s="11">
        <f t="shared" si="9"/>
        <v>6.7919999999999998E-18</v>
      </c>
      <c r="Z44" s="11">
        <f t="shared" si="10"/>
        <v>1.354E-3</v>
      </c>
      <c r="AA44" s="16">
        <f t="shared" si="11"/>
        <v>1.9540911164773696E-2</v>
      </c>
      <c r="AB44" s="9">
        <f t="shared" si="1"/>
        <v>0.71826081233033512</v>
      </c>
      <c r="AC44" s="9">
        <f t="shared" si="2"/>
        <v>0.98045908883522637</v>
      </c>
      <c r="AD44" s="15">
        <f t="shared" si="3"/>
        <v>14.431987566302585</v>
      </c>
      <c r="AE44" s="3">
        <f t="shared" si="12"/>
        <v>817.75679999999977</v>
      </c>
      <c r="AF44" s="2">
        <f t="shared" si="13"/>
        <v>0.25</v>
      </c>
      <c r="AG44" s="9">
        <f t="shared" si="14"/>
        <v>1.5666869732838167E-3</v>
      </c>
      <c r="AH44" s="2">
        <f t="shared" si="15"/>
        <v>7.5811167293675541E-2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123.1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0.70184999999999997</v>
      </c>
      <c r="F45" s="9">
        <f>IF(Raw!$G45&gt;$C$8,IF(Raw!$Q45&gt;$C$8,IF(Raw!$N45&gt;$C$9,IF(Raw!$N45&lt;$A$9,IF(Raw!$X45&gt;$C$9,IF(Raw!$X45&lt;$A$9,Raw!I45,-999),-999),-999),-999),-999),-999)</f>
        <v>0.85368699999999997</v>
      </c>
      <c r="G45" s="9">
        <f>Raw!G45</f>
        <v>0.85720399999999997</v>
      </c>
      <c r="H45" s="9">
        <f>IF(Raw!$G45&gt;$C$8,IF(Raw!$Q45&gt;$C$8,IF(Raw!$N45&gt;$C$9,IF(Raw!$N45&lt;$A$9,IF(Raw!$X45&gt;$C$9,IF(Raw!$X45&lt;$A$9,Raw!L45,-999),-999),-999),-999),-999),-999)</f>
        <v>742</v>
      </c>
      <c r="I45" s="9">
        <f>IF(Raw!$G45&gt;$C$8,IF(Raw!$Q45&gt;$C$8,IF(Raw!$N45&gt;$C$9,IF(Raw!$N45&lt;$A$9,IF(Raw!$X45&gt;$C$9,IF(Raw!$X45&lt;$A$9,Raw!M45,-999),-999),-999),-999),-999),-999)</f>
        <v>3.9999999999999998E-6</v>
      </c>
      <c r="J45" s="9">
        <f>IF(Raw!$G45&gt;$C$8,IF(Raw!$Q45&gt;$C$8,IF(Raw!$N45&gt;$C$9,IF(Raw!$N45&lt;$A$9,IF(Raw!$X45&gt;$C$9,IF(Raw!$X45&lt;$A$9,Raw!N45,-999),-999),-999),-999),-999),-999)</f>
        <v>1293</v>
      </c>
      <c r="K45" s="9">
        <f>IF(Raw!$G45&gt;$C$8,IF(Raw!$Q45&gt;$C$8,IF(Raw!$N45&gt;$C$9,IF(Raw!$N45&lt;$A$9,IF(Raw!$X45&gt;$C$9,IF(Raw!$X45&lt;$A$9,Raw!R45,-999),-999),-999),-999),-999),-999)</f>
        <v>0.69991300000000001</v>
      </c>
      <c r="L45" s="9">
        <f>IF(Raw!$G45&gt;$C$8,IF(Raw!$Q45&gt;$C$8,IF(Raw!$N45&gt;$C$9,IF(Raw!$N45&lt;$A$9,IF(Raw!$X45&gt;$C$9,IF(Raw!$X45&lt;$A$9,Raw!S45,-999),-999),-999),-999),-999),-999)</f>
        <v>0.84035800000000005</v>
      </c>
      <c r="M45" s="9">
        <f>Raw!Q45</f>
        <v>0.86866900000000002</v>
      </c>
      <c r="N45" s="9">
        <f>IF(Raw!$G45&gt;$C$8,IF(Raw!$Q45&gt;$C$8,IF(Raw!$N45&gt;$C$9,IF(Raw!$N45&lt;$A$9,IF(Raw!$X45&gt;$C$9,IF(Raw!$X45&lt;$A$9,Raw!V45,-999),-999),-999),-999),-999),-999)</f>
        <v>800</v>
      </c>
      <c r="O45" s="9">
        <f>IF(Raw!$G45&gt;$C$8,IF(Raw!$Q45&gt;$C$8,IF(Raw!$N45&gt;$C$9,IF(Raw!$N45&lt;$A$9,IF(Raw!$X45&gt;$C$9,IF(Raw!$X45&lt;$A$9,Raw!W45,-999),-999),-999),-999),-999),-999)</f>
        <v>0.120797</v>
      </c>
      <c r="P45" s="9">
        <f>IF(Raw!$G45&gt;$C$8,IF(Raw!$Q45&gt;$C$8,IF(Raw!$N45&gt;$C$9,IF(Raw!$N45&lt;$A$9,IF(Raw!$X45&gt;$C$9,IF(Raw!$X45&lt;$A$9,Raw!X45,-999),-999),-999),-999),-999),-999)</f>
        <v>1569</v>
      </c>
      <c r="R45" s="9">
        <f t="shared" si="4"/>
        <v>0.151837</v>
      </c>
      <c r="S45" s="9">
        <f t="shared" si="5"/>
        <v>0.17786026963043833</v>
      </c>
      <c r="T45" s="9">
        <f t="shared" si="6"/>
        <v>0.14044500000000004</v>
      </c>
      <c r="U45" s="9">
        <f t="shared" si="7"/>
        <v>0.16712520140225956</v>
      </c>
      <c r="V45" s="15">
        <f t="shared" si="0"/>
        <v>0</v>
      </c>
      <c r="X45" s="11">
        <f t="shared" si="8"/>
        <v>2.1671999999999997E+18</v>
      </c>
      <c r="Y45" s="11">
        <f t="shared" si="9"/>
        <v>7.419999999999999E-18</v>
      </c>
      <c r="Z45" s="11">
        <f t="shared" si="10"/>
        <v>1.2929999999999999E-3</v>
      </c>
      <c r="AA45" s="16">
        <f t="shared" si="11"/>
        <v>2.0368735064875489E-2</v>
      </c>
      <c r="AB45" s="9">
        <f t="shared" si="1"/>
        <v>0.70277368699618648</v>
      </c>
      <c r="AC45" s="9">
        <f t="shared" si="2"/>
        <v>0.97963126493512431</v>
      </c>
      <c r="AD45" s="15">
        <f t="shared" si="3"/>
        <v>15.753082030066116</v>
      </c>
      <c r="AE45" s="3">
        <f t="shared" si="12"/>
        <v>893.3679999999996</v>
      </c>
      <c r="AF45" s="2">
        <f t="shared" si="13"/>
        <v>0.25</v>
      </c>
      <c r="AG45" s="9">
        <f t="shared" si="14"/>
        <v>2.0251823130623967E-3</v>
      </c>
      <c r="AH45" s="2">
        <f t="shared" si="15"/>
        <v>9.7997518172989129E-2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121.8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0.68973799999999996</v>
      </c>
      <c r="F46" s="9">
        <f>IF(Raw!$G46&gt;$C$8,IF(Raw!$Q46&gt;$C$8,IF(Raw!$N46&gt;$C$9,IF(Raw!$N46&lt;$A$9,IF(Raw!$X46&gt;$C$9,IF(Raw!$X46&lt;$A$9,Raw!I46,-999),-999),-999),-999),-999),-999)</f>
        <v>0.80274199999999996</v>
      </c>
      <c r="G46" s="9">
        <f>Raw!G46</f>
        <v>0.821214</v>
      </c>
      <c r="H46" s="9">
        <f>IF(Raw!$G46&gt;$C$8,IF(Raw!$Q46&gt;$C$8,IF(Raw!$N46&gt;$C$9,IF(Raw!$N46&lt;$A$9,IF(Raw!$X46&gt;$C$9,IF(Raw!$X46&lt;$A$9,Raw!L46,-999),-999),-999),-999),-999),-999)</f>
        <v>709.4</v>
      </c>
      <c r="I46" s="9">
        <f>IF(Raw!$G46&gt;$C$8,IF(Raw!$Q46&gt;$C$8,IF(Raw!$N46&gt;$C$9,IF(Raw!$N46&lt;$A$9,IF(Raw!$X46&gt;$C$9,IF(Raw!$X46&lt;$A$9,Raw!M46,-999),-999),-999),-999),-999),-999)</f>
        <v>0.51433300000000004</v>
      </c>
      <c r="J46" s="9">
        <f>IF(Raw!$G46&gt;$C$8,IF(Raw!$Q46&gt;$C$8,IF(Raw!$N46&gt;$C$9,IF(Raw!$N46&lt;$A$9,IF(Raw!$X46&gt;$C$9,IF(Raw!$X46&lt;$A$9,Raw!N46,-999),-999),-999),-999),-999),-999)</f>
        <v>1001</v>
      </c>
      <c r="K46" s="9">
        <f>IF(Raw!$G46&gt;$C$8,IF(Raw!$Q46&gt;$C$8,IF(Raw!$N46&gt;$C$9,IF(Raw!$N46&lt;$A$9,IF(Raw!$X46&gt;$C$9,IF(Raw!$X46&lt;$A$9,Raw!R46,-999),-999),-999),-999),-999),-999)</f>
        <v>0.71812600000000004</v>
      </c>
      <c r="L46" s="9">
        <f>IF(Raw!$G46&gt;$C$8,IF(Raw!$Q46&gt;$C$8,IF(Raw!$N46&gt;$C$9,IF(Raw!$N46&lt;$A$9,IF(Raw!$X46&gt;$C$9,IF(Raw!$X46&lt;$A$9,Raw!S46,-999),-999),-999),-999),-999),-999)</f>
        <v>0.84369300000000003</v>
      </c>
      <c r="M46" s="9">
        <f>Raw!Q46</f>
        <v>0.845607</v>
      </c>
      <c r="N46" s="9">
        <f>IF(Raw!$G46&gt;$C$8,IF(Raw!$Q46&gt;$C$8,IF(Raw!$N46&gt;$C$9,IF(Raw!$N46&lt;$A$9,IF(Raw!$X46&gt;$C$9,IF(Raw!$X46&lt;$A$9,Raw!V46,-999),-999),-999),-999),-999),-999)</f>
        <v>764.9</v>
      </c>
      <c r="O46" s="9">
        <f>IF(Raw!$G46&gt;$C$8,IF(Raw!$Q46&gt;$C$8,IF(Raw!$N46&gt;$C$9,IF(Raw!$N46&lt;$A$9,IF(Raw!$X46&gt;$C$9,IF(Raw!$X46&lt;$A$9,Raw!W46,-999),-999),-999),-999),-999),-999)</f>
        <v>0.22916500000000001</v>
      </c>
      <c r="P46" s="9">
        <f>IF(Raw!$G46&gt;$C$8,IF(Raw!$Q46&gt;$C$8,IF(Raw!$N46&gt;$C$9,IF(Raw!$N46&lt;$A$9,IF(Raw!$X46&gt;$C$9,IF(Raw!$X46&lt;$A$9,Raw!X46,-999),-999),-999),-999),-999),-999)</f>
        <v>1125</v>
      </c>
      <c r="R46" s="9">
        <f t="shared" si="4"/>
        <v>0.11300399999999999</v>
      </c>
      <c r="S46" s="9">
        <f t="shared" si="5"/>
        <v>0.14077250224854312</v>
      </c>
      <c r="T46" s="9">
        <f t="shared" si="6"/>
        <v>0.12556699999999998</v>
      </c>
      <c r="U46" s="9">
        <f t="shared" si="7"/>
        <v>0.14883020245515843</v>
      </c>
      <c r="V46" s="15">
        <f t="shared" si="0"/>
        <v>0</v>
      </c>
      <c r="X46" s="11">
        <f t="shared" si="8"/>
        <v>2.1671999999999997E+18</v>
      </c>
      <c r="Y46" s="11">
        <f t="shared" si="9"/>
        <v>7.0939999999999994E-18</v>
      </c>
      <c r="Z46" s="11">
        <f t="shared" si="10"/>
        <v>1.0009999999999999E-3</v>
      </c>
      <c r="AA46" s="16">
        <f t="shared" si="11"/>
        <v>1.5156244036861905E-2</v>
      </c>
      <c r="AB46" s="9">
        <f t="shared" si="1"/>
        <v>0.72002912409497666</v>
      </c>
      <c r="AC46" s="9">
        <f t="shared" si="2"/>
        <v>0.98484375596313822</v>
      </c>
      <c r="AD46" s="15">
        <f t="shared" si="3"/>
        <v>15.141102933927982</v>
      </c>
      <c r="AE46" s="3">
        <f t="shared" si="12"/>
        <v>854.1175999999997</v>
      </c>
      <c r="AF46" s="2">
        <f t="shared" si="13"/>
        <v>0.25</v>
      </c>
      <c r="AG46" s="9">
        <f t="shared" si="14"/>
        <v>1.7334257038853038E-3</v>
      </c>
      <c r="AH46" s="2">
        <f t="shared" si="15"/>
        <v>8.3879567692428644E-2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120.6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0.78901699999999997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0.79195599999999999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2.1671999999999997E+18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119.5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0.77304200000000001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0.85456900000000002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2.1671999999999997E+18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118.2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0.68130800000000002</v>
      </c>
      <c r="F49" s="9">
        <f>IF(Raw!$G49&gt;$C$8,IF(Raw!$Q49&gt;$C$8,IF(Raw!$N49&gt;$C$9,IF(Raw!$N49&lt;$A$9,IF(Raw!$X49&gt;$C$9,IF(Raw!$X49&lt;$A$9,Raw!I49,-999),-999),-999),-999),-999),-999)</f>
        <v>0.78206200000000003</v>
      </c>
      <c r="G49" s="9">
        <f>Raw!G49</f>
        <v>0.83649499999999999</v>
      </c>
      <c r="H49" s="9">
        <f>IF(Raw!$G49&gt;$C$8,IF(Raw!$Q49&gt;$C$8,IF(Raw!$N49&gt;$C$9,IF(Raw!$N49&lt;$A$9,IF(Raw!$X49&gt;$C$9,IF(Raw!$X49&lt;$A$9,Raw!L49,-999),-999),-999),-999),-999),-999)</f>
        <v>582.4</v>
      </c>
      <c r="I49" s="9">
        <f>IF(Raw!$G49&gt;$C$8,IF(Raw!$Q49&gt;$C$8,IF(Raw!$N49&gt;$C$9,IF(Raw!$N49&lt;$A$9,IF(Raw!$X49&gt;$C$9,IF(Raw!$X49&lt;$A$9,Raw!M49,-999),-999),-999),-999),-999),-999)</f>
        <v>0.33672400000000002</v>
      </c>
      <c r="J49" s="9">
        <f>IF(Raw!$G49&gt;$C$8,IF(Raw!$Q49&gt;$C$8,IF(Raw!$N49&gt;$C$9,IF(Raw!$N49&lt;$A$9,IF(Raw!$X49&gt;$C$9,IF(Raw!$X49&lt;$A$9,Raw!N49,-999),-999),-999),-999),-999),-999)</f>
        <v>2025</v>
      </c>
      <c r="K49" s="9">
        <f>IF(Raw!$G49&gt;$C$8,IF(Raw!$Q49&gt;$C$8,IF(Raw!$N49&gt;$C$9,IF(Raw!$N49&lt;$A$9,IF(Raw!$X49&gt;$C$9,IF(Raw!$X49&lt;$A$9,Raw!R49,-999),-999),-999),-999),-999),-999)</f>
        <v>0.67508800000000002</v>
      </c>
      <c r="L49" s="9">
        <f>IF(Raw!$G49&gt;$C$8,IF(Raw!$Q49&gt;$C$8,IF(Raw!$N49&gt;$C$9,IF(Raw!$N49&lt;$A$9,IF(Raw!$X49&gt;$C$9,IF(Raw!$X49&lt;$A$9,Raw!S49,-999),-999),-999),-999),-999),-999)</f>
        <v>0.78326899999999999</v>
      </c>
      <c r="M49" s="9">
        <f>Raw!Q49</f>
        <v>0.81236600000000003</v>
      </c>
      <c r="N49" s="9">
        <f>IF(Raw!$G49&gt;$C$8,IF(Raw!$Q49&gt;$C$8,IF(Raw!$N49&gt;$C$9,IF(Raw!$N49&lt;$A$9,IF(Raw!$X49&gt;$C$9,IF(Raw!$X49&lt;$A$9,Raw!V49,-999),-999),-999),-999),-999),-999)</f>
        <v>800</v>
      </c>
      <c r="O49" s="9">
        <f>IF(Raw!$G49&gt;$C$8,IF(Raw!$Q49&gt;$C$8,IF(Raw!$N49&gt;$C$9,IF(Raw!$N49&lt;$A$9,IF(Raw!$X49&gt;$C$9,IF(Raw!$X49&lt;$A$9,Raw!W49,-999),-999),-999),-999),-999),-999)</f>
        <v>1.9999999999999999E-6</v>
      </c>
      <c r="P49" s="9">
        <f>IF(Raw!$G49&gt;$C$8,IF(Raw!$Q49&gt;$C$8,IF(Raw!$N49&gt;$C$9,IF(Raw!$N49&lt;$A$9,IF(Raw!$X49&gt;$C$9,IF(Raw!$X49&lt;$A$9,Raw!X49,-999),-999),-999),-999),-999),-999)</f>
        <v>662</v>
      </c>
      <c r="R49" s="9">
        <f t="shared" si="4"/>
        <v>0.10075400000000001</v>
      </c>
      <c r="S49" s="9">
        <f t="shared" si="5"/>
        <v>0.12883121798527483</v>
      </c>
      <c r="T49" s="9">
        <f t="shared" si="6"/>
        <v>0.10818099999999997</v>
      </c>
      <c r="U49" s="9">
        <f t="shared" si="7"/>
        <v>0.13811474729626727</v>
      </c>
      <c r="V49" s="15">
        <f t="shared" si="0"/>
        <v>0</v>
      </c>
      <c r="X49" s="11">
        <f t="shared" si="8"/>
        <v>2.1671999999999997E+18</v>
      </c>
      <c r="Y49" s="11">
        <f t="shared" si="9"/>
        <v>5.8239999999999992E-18</v>
      </c>
      <c r="Z49" s="11">
        <f t="shared" si="10"/>
        <v>2.0249999999999999E-3</v>
      </c>
      <c r="AA49" s="16">
        <f t="shared" si="11"/>
        <v>2.4922103632267316E-2</v>
      </c>
      <c r="AB49" s="9">
        <f t="shared" si="1"/>
        <v>0.6777840980930423</v>
      </c>
      <c r="AC49" s="9">
        <f t="shared" si="2"/>
        <v>0.97507789636773301</v>
      </c>
      <c r="AD49" s="15">
        <f t="shared" si="3"/>
        <v>12.307211670255468</v>
      </c>
      <c r="AE49" s="3">
        <f t="shared" si="12"/>
        <v>701.20959999999968</v>
      </c>
      <c r="AF49" s="2">
        <f t="shared" si="13"/>
        <v>0.25</v>
      </c>
      <c r="AG49" s="9">
        <f t="shared" si="14"/>
        <v>1.3075441767376964E-3</v>
      </c>
      <c r="AH49" s="2">
        <f t="shared" si="15"/>
        <v>6.3271382233274817E-2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117.1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0.65398100000000003</v>
      </c>
      <c r="F50" s="9">
        <f>IF(Raw!$G50&gt;$C$8,IF(Raw!$Q50&gt;$C$8,IF(Raw!$N50&gt;$C$9,IF(Raw!$N50&lt;$A$9,IF(Raw!$X50&gt;$C$9,IF(Raw!$X50&lt;$A$9,Raw!I50,-999),-999),-999),-999),-999),-999)</f>
        <v>0.74984099999999998</v>
      </c>
      <c r="G50" s="9">
        <f>Raw!G50</f>
        <v>0.80409200000000003</v>
      </c>
      <c r="H50" s="9">
        <f>IF(Raw!$G50&gt;$C$8,IF(Raw!$Q50&gt;$C$8,IF(Raw!$N50&gt;$C$9,IF(Raw!$N50&lt;$A$9,IF(Raw!$X50&gt;$C$9,IF(Raw!$X50&lt;$A$9,Raw!L50,-999),-999),-999),-999),-999),-999)</f>
        <v>796</v>
      </c>
      <c r="I50" s="9">
        <f>IF(Raw!$G50&gt;$C$8,IF(Raw!$Q50&gt;$C$8,IF(Raw!$N50&gt;$C$9,IF(Raw!$N50&lt;$A$9,IF(Raw!$X50&gt;$C$9,IF(Raw!$X50&lt;$A$9,Raw!M50,-999),-999),-999),-999),-999),-999)</f>
        <v>0.37081900000000001</v>
      </c>
      <c r="J50" s="9">
        <f>IF(Raw!$G50&gt;$C$8,IF(Raw!$Q50&gt;$C$8,IF(Raw!$N50&gt;$C$9,IF(Raw!$N50&lt;$A$9,IF(Raw!$X50&gt;$C$9,IF(Raw!$X50&lt;$A$9,Raw!N50,-999),-999),-999),-999),-999),-999)</f>
        <v>1924</v>
      </c>
      <c r="K50" s="9">
        <f>IF(Raw!$G50&gt;$C$8,IF(Raw!$Q50&gt;$C$8,IF(Raw!$N50&gt;$C$9,IF(Raw!$N50&lt;$A$9,IF(Raw!$X50&gt;$C$9,IF(Raw!$X50&lt;$A$9,Raw!R50,-999),-999),-999),-999),-999),-999)</f>
        <v>0.67256499999999997</v>
      </c>
      <c r="L50" s="9">
        <f>IF(Raw!$G50&gt;$C$8,IF(Raw!$Q50&gt;$C$8,IF(Raw!$N50&gt;$C$9,IF(Raw!$N50&lt;$A$9,IF(Raw!$X50&gt;$C$9,IF(Raw!$X50&lt;$A$9,Raw!S50,-999),-999),-999),-999),-999),-999)</f>
        <v>0.778007</v>
      </c>
      <c r="M50" s="9">
        <f>Raw!Q50</f>
        <v>0.80091800000000002</v>
      </c>
      <c r="N50" s="9">
        <f>IF(Raw!$G50&gt;$C$8,IF(Raw!$Q50&gt;$C$8,IF(Raw!$N50&gt;$C$9,IF(Raw!$N50&lt;$A$9,IF(Raw!$X50&gt;$C$9,IF(Raw!$X50&lt;$A$9,Raw!V50,-999),-999),-999),-999),-999),-999)</f>
        <v>799.9</v>
      </c>
      <c r="O50" s="9">
        <f>IF(Raw!$G50&gt;$C$8,IF(Raw!$Q50&gt;$C$8,IF(Raw!$N50&gt;$C$9,IF(Raw!$N50&lt;$A$9,IF(Raw!$X50&gt;$C$9,IF(Raw!$X50&lt;$A$9,Raw!W50,-999),-999),-999),-999),-999),-999)</f>
        <v>5.0000000000000004E-6</v>
      </c>
      <c r="P50" s="9">
        <f>IF(Raw!$G50&gt;$C$8,IF(Raw!$Q50&gt;$C$8,IF(Raw!$N50&gt;$C$9,IF(Raw!$N50&lt;$A$9,IF(Raw!$X50&gt;$C$9,IF(Raw!$X50&lt;$A$9,Raw!X50,-999),-999),-999),-999),-999),-999)</f>
        <v>364</v>
      </c>
      <c r="R50" s="9">
        <f t="shared" si="4"/>
        <v>9.5859999999999945E-2</v>
      </c>
      <c r="S50" s="9">
        <f t="shared" si="5"/>
        <v>0.12784043550566046</v>
      </c>
      <c r="T50" s="9">
        <f t="shared" si="6"/>
        <v>0.10544200000000004</v>
      </c>
      <c r="U50" s="9">
        <f t="shared" si="7"/>
        <v>0.13552834357531493</v>
      </c>
      <c r="V50" s="15">
        <f t="shared" si="0"/>
        <v>0</v>
      </c>
      <c r="X50" s="11">
        <f t="shared" si="8"/>
        <v>2.1671999999999997E+18</v>
      </c>
      <c r="Y50" s="11">
        <f t="shared" si="9"/>
        <v>7.9599999999999992E-18</v>
      </c>
      <c r="Z50" s="11">
        <f t="shared" si="10"/>
        <v>1.9239999999999999E-3</v>
      </c>
      <c r="AA50" s="16">
        <f t="shared" si="11"/>
        <v>3.2124517701499218E-2</v>
      </c>
      <c r="AB50" s="9">
        <f t="shared" si="1"/>
        <v>0.67595227339548147</v>
      </c>
      <c r="AC50" s="9">
        <f t="shared" si="2"/>
        <v>0.96787548229850051</v>
      </c>
      <c r="AD50" s="15">
        <f t="shared" si="3"/>
        <v>16.696734772088988</v>
      </c>
      <c r="AE50" s="3">
        <f t="shared" si="12"/>
        <v>958.38399999999967</v>
      </c>
      <c r="AF50" s="2">
        <f t="shared" si="13"/>
        <v>0.25</v>
      </c>
      <c r="AG50" s="9">
        <f t="shared" si="14"/>
        <v>1.7406775436750645E-3</v>
      </c>
      <c r="AH50" s="2">
        <f t="shared" si="15"/>
        <v>8.4230480445814312E-2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116.2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0.64909399999999995</v>
      </c>
      <c r="F51" s="9">
        <f>IF(Raw!$G51&gt;$C$8,IF(Raw!$Q51&gt;$C$8,IF(Raw!$N51&gt;$C$9,IF(Raw!$N51&lt;$A$9,IF(Raw!$X51&gt;$C$9,IF(Raw!$X51&lt;$A$9,Raw!I51,-999),-999),-999),-999),-999),-999)</f>
        <v>0.76807999999999998</v>
      </c>
      <c r="G51" s="9">
        <f>Raw!G51</f>
        <v>0.85115499999999999</v>
      </c>
      <c r="H51" s="9">
        <f>IF(Raw!$G51&gt;$C$8,IF(Raw!$Q51&gt;$C$8,IF(Raw!$N51&gt;$C$9,IF(Raw!$N51&lt;$A$9,IF(Raw!$X51&gt;$C$9,IF(Raw!$X51&lt;$A$9,Raw!L51,-999),-999),-999),-999),-999),-999)</f>
        <v>708.4</v>
      </c>
      <c r="I51" s="9">
        <f>IF(Raw!$G51&gt;$C$8,IF(Raw!$Q51&gt;$C$8,IF(Raw!$N51&gt;$C$9,IF(Raw!$N51&lt;$A$9,IF(Raw!$X51&gt;$C$9,IF(Raw!$X51&lt;$A$9,Raw!M51,-999),-999),-999),-999),-999),-999)</f>
        <v>8.5000000000000006E-5</v>
      </c>
      <c r="J51" s="9">
        <f>IF(Raw!$G51&gt;$C$8,IF(Raw!$Q51&gt;$C$8,IF(Raw!$N51&gt;$C$9,IF(Raw!$N51&lt;$A$9,IF(Raw!$X51&gt;$C$9,IF(Raw!$X51&lt;$A$9,Raw!N51,-999),-999),-999),-999),-999),-999)</f>
        <v>890</v>
      </c>
      <c r="K51" s="9">
        <f>IF(Raw!$G51&gt;$C$8,IF(Raw!$Q51&gt;$C$8,IF(Raw!$N51&gt;$C$9,IF(Raw!$N51&lt;$A$9,IF(Raw!$X51&gt;$C$9,IF(Raw!$X51&lt;$A$9,Raw!R51,-999),-999),-999),-999),-999),-999)</f>
        <v>0.67600899999999997</v>
      </c>
      <c r="L51" s="9">
        <f>IF(Raw!$G51&gt;$C$8,IF(Raw!$Q51&gt;$C$8,IF(Raw!$N51&gt;$C$9,IF(Raw!$N51&lt;$A$9,IF(Raw!$X51&gt;$C$9,IF(Raw!$X51&lt;$A$9,Raw!S51,-999),-999),-999),-999),-999),-999)</f>
        <v>0.77266299999999999</v>
      </c>
      <c r="M51" s="9">
        <f>Raw!Q51</f>
        <v>0.80619600000000002</v>
      </c>
      <c r="N51" s="9">
        <f>IF(Raw!$G51&gt;$C$8,IF(Raw!$Q51&gt;$C$8,IF(Raw!$N51&gt;$C$9,IF(Raw!$N51&lt;$A$9,IF(Raw!$X51&gt;$C$9,IF(Raw!$X51&lt;$A$9,Raw!V51,-999),-999),-999),-999),-999),-999)</f>
        <v>638.4</v>
      </c>
      <c r="O51" s="9">
        <f>IF(Raw!$G51&gt;$C$8,IF(Raw!$Q51&gt;$C$8,IF(Raw!$N51&gt;$C$9,IF(Raw!$N51&lt;$A$9,IF(Raw!$X51&gt;$C$9,IF(Raw!$X51&lt;$A$9,Raw!W51,-999),-999),-999),-999),-999),-999)</f>
        <v>0.18140899999999999</v>
      </c>
      <c r="P51" s="9">
        <f>IF(Raw!$G51&gt;$C$8,IF(Raw!$Q51&gt;$C$8,IF(Raw!$N51&gt;$C$9,IF(Raw!$N51&lt;$A$9,IF(Raw!$X51&gt;$C$9,IF(Raw!$X51&lt;$A$9,Raw!X51,-999),-999),-999),-999),-999),-999)</f>
        <v>1220</v>
      </c>
      <c r="R51" s="9">
        <f t="shared" si="4"/>
        <v>0.11898600000000004</v>
      </c>
      <c r="S51" s="9">
        <f t="shared" si="5"/>
        <v>0.15491355067180507</v>
      </c>
      <c r="T51" s="9">
        <f t="shared" si="6"/>
        <v>9.6654000000000018E-2</v>
      </c>
      <c r="U51" s="9">
        <f t="shared" si="7"/>
        <v>0.12509205177418878</v>
      </c>
      <c r="V51" s="15">
        <f t="shared" si="0"/>
        <v>0</v>
      </c>
      <c r="X51" s="11">
        <f t="shared" si="8"/>
        <v>2.1671999999999997E+18</v>
      </c>
      <c r="Y51" s="11">
        <f t="shared" si="9"/>
        <v>7.0839999999999987E-18</v>
      </c>
      <c r="Z51" s="11">
        <f t="shared" si="10"/>
        <v>8.8999999999999995E-4</v>
      </c>
      <c r="AA51" s="16">
        <f t="shared" si="11"/>
        <v>1.3479496402241971E-2</v>
      </c>
      <c r="AB51" s="9">
        <f t="shared" si="1"/>
        <v>0.67731184724526228</v>
      </c>
      <c r="AC51" s="9">
        <f t="shared" si="2"/>
        <v>0.98652050359775789</v>
      </c>
      <c r="AD51" s="15">
        <f t="shared" si="3"/>
        <v>15.145501575552775</v>
      </c>
      <c r="AE51" s="3">
        <f t="shared" si="12"/>
        <v>852.91359999999963</v>
      </c>
      <c r="AF51" s="2">
        <f t="shared" si="13"/>
        <v>0.25</v>
      </c>
      <c r="AG51" s="9">
        <f t="shared" si="14"/>
        <v>1.4573706671039272E-3</v>
      </c>
      <c r="AH51" s="2">
        <f t="shared" si="15"/>
        <v>7.0521408128601443E-2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115.1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0.67411200000000004</v>
      </c>
      <c r="F52" s="9">
        <f>IF(Raw!$G52&gt;$C$8,IF(Raw!$Q52&gt;$C$8,IF(Raw!$N52&gt;$C$9,IF(Raw!$N52&lt;$A$9,IF(Raw!$X52&gt;$C$9,IF(Raw!$X52&lt;$A$9,Raw!I52,-999),-999),-999),-999),-999),-999)</f>
        <v>0.79444300000000001</v>
      </c>
      <c r="G52" s="9">
        <f>Raw!G52</f>
        <v>0.87659100000000001</v>
      </c>
      <c r="H52" s="9">
        <f>IF(Raw!$G52&gt;$C$8,IF(Raw!$Q52&gt;$C$8,IF(Raw!$N52&gt;$C$9,IF(Raw!$N52&lt;$A$9,IF(Raw!$X52&gt;$C$9,IF(Raw!$X52&lt;$A$9,Raw!L52,-999),-999),-999),-999),-999),-999)</f>
        <v>800</v>
      </c>
      <c r="I52" s="9">
        <f>IF(Raw!$G52&gt;$C$8,IF(Raw!$Q52&gt;$C$8,IF(Raw!$N52&gt;$C$9,IF(Raw!$N52&lt;$A$9,IF(Raw!$X52&gt;$C$9,IF(Raw!$X52&lt;$A$9,Raw!M52,-999),-999),-999),-999),-999),-999)</f>
        <v>0.283306</v>
      </c>
      <c r="J52" s="9">
        <f>IF(Raw!$G52&gt;$C$8,IF(Raw!$Q52&gt;$C$8,IF(Raw!$N52&gt;$C$9,IF(Raw!$N52&lt;$A$9,IF(Raw!$X52&gt;$C$9,IF(Raw!$X52&lt;$A$9,Raw!N52,-999),-999),-999),-999),-999),-999)</f>
        <v>8498</v>
      </c>
      <c r="K52" s="9">
        <f>IF(Raw!$G52&gt;$C$8,IF(Raw!$Q52&gt;$C$8,IF(Raw!$N52&gt;$C$9,IF(Raw!$N52&lt;$A$9,IF(Raw!$X52&gt;$C$9,IF(Raw!$X52&lt;$A$9,Raw!R52,-999),-999),-999),-999),-999),-999)</f>
        <v>0.68426799999999999</v>
      </c>
      <c r="L52" s="9">
        <f>IF(Raw!$G52&gt;$C$8,IF(Raw!$Q52&gt;$C$8,IF(Raw!$N52&gt;$C$9,IF(Raw!$N52&lt;$A$9,IF(Raw!$X52&gt;$C$9,IF(Raw!$X52&lt;$A$9,Raw!S52,-999),-999),-999),-999),-999),-999)</f>
        <v>0.79778300000000002</v>
      </c>
      <c r="M52" s="9">
        <f>Raw!Q52</f>
        <v>0.85886300000000004</v>
      </c>
      <c r="N52" s="9">
        <f>IF(Raw!$G52&gt;$C$8,IF(Raw!$Q52&gt;$C$8,IF(Raw!$N52&gt;$C$9,IF(Raw!$N52&lt;$A$9,IF(Raw!$X52&gt;$C$9,IF(Raw!$X52&lt;$A$9,Raw!V52,-999),-999),-999),-999),-999),-999)</f>
        <v>728.3</v>
      </c>
      <c r="O52" s="9">
        <f>IF(Raw!$G52&gt;$C$8,IF(Raw!$Q52&gt;$C$8,IF(Raw!$N52&gt;$C$9,IF(Raw!$N52&lt;$A$9,IF(Raw!$X52&gt;$C$9,IF(Raw!$X52&lt;$A$9,Raw!W52,-999),-999),-999),-999),-999),-999)</f>
        <v>0.145235</v>
      </c>
      <c r="P52" s="9">
        <f>IF(Raw!$G52&gt;$C$8,IF(Raw!$Q52&gt;$C$8,IF(Raw!$N52&gt;$C$9,IF(Raw!$N52&lt;$A$9,IF(Raw!$X52&gt;$C$9,IF(Raw!$X52&lt;$A$9,Raw!X52,-999),-999),-999),-999),-999),-999)</f>
        <v>1181</v>
      </c>
      <c r="R52" s="9">
        <f t="shared" si="4"/>
        <v>0.12033099999999997</v>
      </c>
      <c r="S52" s="9">
        <f t="shared" si="5"/>
        <v>0.15146586979808491</v>
      </c>
      <c r="T52" s="9">
        <f t="shared" si="6"/>
        <v>0.11351500000000003</v>
      </c>
      <c r="U52" s="9">
        <f t="shared" si="7"/>
        <v>0.14228806580235481</v>
      </c>
      <c r="V52" s="15">
        <f t="shared" si="0"/>
        <v>0</v>
      </c>
      <c r="X52" s="11">
        <f t="shared" si="8"/>
        <v>2.1671999999999997E+18</v>
      </c>
      <c r="Y52" s="11">
        <f t="shared" si="9"/>
        <v>7.999999999999999E-18</v>
      </c>
      <c r="Z52" s="11">
        <f t="shared" si="10"/>
        <v>8.4980000000000003E-3</v>
      </c>
      <c r="AA52" s="16">
        <f t="shared" si="11"/>
        <v>0.12841492193370038</v>
      </c>
      <c r="AB52" s="9">
        <f t="shared" si="1"/>
        <v>0.69884501986330394</v>
      </c>
      <c r="AC52" s="9">
        <f t="shared" si="2"/>
        <v>0.87158507806630003</v>
      </c>
      <c r="AD52" s="15">
        <f t="shared" si="3"/>
        <v>15.111193449482279</v>
      </c>
      <c r="AE52" s="3">
        <f t="shared" si="12"/>
        <v>963.19999999999959</v>
      </c>
      <c r="AF52" s="2">
        <f t="shared" si="13"/>
        <v>0.25</v>
      </c>
      <c r="AG52" s="9">
        <f t="shared" si="14"/>
        <v>1.6539557599169598E-3</v>
      </c>
      <c r="AH52" s="2">
        <f t="shared" si="15"/>
        <v>8.0034058461969412E-2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113.8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0.67918000000000001</v>
      </c>
      <c r="F53" s="9">
        <f>IF(Raw!$G53&gt;$C$8,IF(Raw!$Q53&gt;$C$8,IF(Raw!$N53&gt;$C$9,IF(Raw!$N53&lt;$A$9,IF(Raw!$X53&gt;$C$9,IF(Raw!$X53&lt;$A$9,Raw!I53,-999),-999),-999),-999),-999),-999)</f>
        <v>0.79278400000000004</v>
      </c>
      <c r="G53" s="9">
        <f>Raw!G53</f>
        <v>0.81134600000000001</v>
      </c>
      <c r="H53" s="9">
        <f>IF(Raw!$G53&gt;$C$8,IF(Raw!$Q53&gt;$C$8,IF(Raw!$N53&gt;$C$9,IF(Raw!$N53&lt;$A$9,IF(Raw!$X53&gt;$C$9,IF(Raw!$X53&lt;$A$9,Raw!L53,-999),-999),-999),-999),-999),-999)</f>
        <v>565.5</v>
      </c>
      <c r="I53" s="9">
        <f>IF(Raw!$G53&gt;$C$8,IF(Raw!$Q53&gt;$C$8,IF(Raw!$N53&gt;$C$9,IF(Raw!$N53&lt;$A$9,IF(Raw!$X53&gt;$C$9,IF(Raw!$X53&lt;$A$9,Raw!M53,-999),-999),-999),-999),-999),-999)</f>
        <v>3.9999999999999998E-6</v>
      </c>
      <c r="J53" s="9">
        <f>IF(Raw!$G53&gt;$C$8,IF(Raw!$Q53&gt;$C$8,IF(Raw!$N53&gt;$C$9,IF(Raw!$N53&lt;$A$9,IF(Raw!$X53&gt;$C$9,IF(Raw!$X53&lt;$A$9,Raw!N53,-999),-999),-999),-999),-999),-999)</f>
        <v>1109</v>
      </c>
      <c r="K53" s="9">
        <f>IF(Raw!$G53&gt;$C$8,IF(Raw!$Q53&gt;$C$8,IF(Raw!$N53&gt;$C$9,IF(Raw!$N53&lt;$A$9,IF(Raw!$X53&gt;$C$9,IF(Raw!$X53&lt;$A$9,Raw!R53,-999),-999),-999),-999),-999),-999)</f>
        <v>0.70515899999999998</v>
      </c>
      <c r="L53" s="9">
        <f>IF(Raw!$G53&gt;$C$8,IF(Raw!$Q53&gt;$C$8,IF(Raw!$N53&gt;$C$9,IF(Raw!$N53&lt;$A$9,IF(Raw!$X53&gt;$C$9,IF(Raw!$X53&lt;$A$9,Raw!S53,-999),-999),-999),-999),-999),-999)</f>
        <v>0.82495499999999999</v>
      </c>
      <c r="M53" s="9">
        <f>Raw!Q53</f>
        <v>0.89740399999999998</v>
      </c>
      <c r="N53" s="9">
        <f>IF(Raw!$G53&gt;$C$8,IF(Raw!$Q53&gt;$C$8,IF(Raw!$N53&gt;$C$9,IF(Raw!$N53&lt;$A$9,IF(Raw!$X53&gt;$C$9,IF(Raw!$X53&lt;$A$9,Raw!V53,-999),-999),-999),-999),-999),-999)</f>
        <v>731.3</v>
      </c>
      <c r="O53" s="9">
        <f>IF(Raw!$G53&gt;$C$8,IF(Raw!$Q53&gt;$C$8,IF(Raw!$N53&gt;$C$9,IF(Raw!$N53&lt;$A$9,IF(Raw!$X53&gt;$C$9,IF(Raw!$X53&lt;$A$9,Raw!W53,-999),-999),-999),-999),-999),-999)</f>
        <v>0.16197</v>
      </c>
      <c r="P53" s="9">
        <f>IF(Raw!$G53&gt;$C$8,IF(Raw!$Q53&gt;$C$8,IF(Raw!$N53&gt;$C$9,IF(Raw!$N53&lt;$A$9,IF(Raw!$X53&gt;$C$9,IF(Raw!$X53&lt;$A$9,Raw!X53,-999),-999),-999),-999),-999),-999)</f>
        <v>1116</v>
      </c>
      <c r="R53" s="9">
        <f t="shared" si="4"/>
        <v>0.11360400000000004</v>
      </c>
      <c r="S53" s="9">
        <f t="shared" si="5"/>
        <v>0.14329754384548632</v>
      </c>
      <c r="T53" s="9">
        <f t="shared" si="6"/>
        <v>0.11979600000000001</v>
      </c>
      <c r="U53" s="9">
        <f t="shared" si="7"/>
        <v>0.14521519355601217</v>
      </c>
      <c r="V53" s="15">
        <f t="shared" si="0"/>
        <v>0</v>
      </c>
      <c r="X53" s="11">
        <f t="shared" si="8"/>
        <v>2.1671999999999997E+18</v>
      </c>
      <c r="Y53" s="11">
        <f t="shared" si="9"/>
        <v>5.6549999999999996E-18</v>
      </c>
      <c r="Z53" s="11">
        <f t="shared" si="10"/>
        <v>1.109E-3</v>
      </c>
      <c r="AA53" s="16">
        <f t="shared" si="11"/>
        <v>1.340911898347707E-2</v>
      </c>
      <c r="AB53" s="9">
        <f t="shared" si="1"/>
        <v>0.7067653588177446</v>
      </c>
      <c r="AC53" s="9">
        <f t="shared" si="2"/>
        <v>0.98659088101652292</v>
      </c>
      <c r="AD53" s="15">
        <f t="shared" si="3"/>
        <v>12.091180327752092</v>
      </c>
      <c r="AE53" s="3">
        <f t="shared" si="12"/>
        <v>680.86199999999974</v>
      </c>
      <c r="AF53" s="2">
        <f t="shared" si="13"/>
        <v>0.25</v>
      </c>
      <c r="AG53" s="9">
        <f t="shared" si="14"/>
        <v>1.3506331473962822E-3</v>
      </c>
      <c r="AH53" s="2">
        <f t="shared" si="15"/>
        <v>6.5356435098853555E-2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112.6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0.67486199999999996</v>
      </c>
      <c r="F54" s="9">
        <f>IF(Raw!$G54&gt;$C$8,IF(Raw!$Q54&gt;$C$8,IF(Raw!$N54&gt;$C$9,IF(Raw!$N54&lt;$A$9,IF(Raw!$X54&gt;$C$9,IF(Raw!$X54&lt;$A$9,Raw!I54,-999),-999),-999),-999),-999),-999)</f>
        <v>0.78220999999999996</v>
      </c>
      <c r="G54" s="9">
        <f>Raw!G54</f>
        <v>0.83803499999999997</v>
      </c>
      <c r="H54" s="9">
        <f>IF(Raw!$G54&gt;$C$8,IF(Raw!$Q54&gt;$C$8,IF(Raw!$N54&gt;$C$9,IF(Raw!$N54&lt;$A$9,IF(Raw!$X54&gt;$C$9,IF(Raw!$X54&lt;$A$9,Raw!L54,-999),-999),-999),-999),-999),-999)</f>
        <v>800</v>
      </c>
      <c r="I54" s="9">
        <f>IF(Raw!$G54&gt;$C$8,IF(Raw!$Q54&gt;$C$8,IF(Raw!$N54&gt;$C$9,IF(Raw!$N54&lt;$A$9,IF(Raw!$X54&gt;$C$9,IF(Raw!$X54&lt;$A$9,Raw!M54,-999),-999),-999),-999),-999),-999)</f>
        <v>0.229106</v>
      </c>
      <c r="J54" s="9">
        <f>IF(Raw!$G54&gt;$C$8,IF(Raw!$Q54&gt;$C$8,IF(Raw!$N54&gt;$C$9,IF(Raw!$N54&lt;$A$9,IF(Raw!$X54&gt;$C$9,IF(Raw!$X54&lt;$A$9,Raw!N54,-999),-999),-999),-999),-999),-999)</f>
        <v>1238</v>
      </c>
      <c r="K54" s="9">
        <f>IF(Raw!$G54&gt;$C$8,IF(Raw!$Q54&gt;$C$8,IF(Raw!$N54&gt;$C$9,IF(Raw!$N54&lt;$A$9,IF(Raw!$X54&gt;$C$9,IF(Raw!$X54&lt;$A$9,Raw!R54,-999),-999),-999),-999),-999),-999)</f>
        <v>0.688809</v>
      </c>
      <c r="L54" s="9">
        <f>IF(Raw!$G54&gt;$C$8,IF(Raw!$Q54&gt;$C$8,IF(Raw!$N54&gt;$C$9,IF(Raw!$N54&lt;$A$9,IF(Raw!$X54&gt;$C$9,IF(Raw!$X54&lt;$A$9,Raw!S54,-999),-999),-999),-999),-999),-999)</f>
        <v>0.81776400000000005</v>
      </c>
      <c r="M54" s="9">
        <f>Raw!Q54</f>
        <v>0.84572999999999998</v>
      </c>
      <c r="N54" s="9">
        <f>IF(Raw!$G54&gt;$C$8,IF(Raw!$Q54&gt;$C$8,IF(Raw!$N54&gt;$C$9,IF(Raw!$N54&lt;$A$9,IF(Raw!$X54&gt;$C$9,IF(Raw!$X54&lt;$A$9,Raw!V54,-999),-999),-999),-999),-999),-999)</f>
        <v>800</v>
      </c>
      <c r="O54" s="9">
        <f>IF(Raw!$G54&gt;$C$8,IF(Raw!$Q54&gt;$C$8,IF(Raw!$N54&gt;$C$9,IF(Raw!$N54&lt;$A$9,IF(Raw!$X54&gt;$C$9,IF(Raw!$X54&lt;$A$9,Raw!W54,-999),-999),-999),-999),-999),-999)</f>
        <v>1.3100000000000001E-4</v>
      </c>
      <c r="P54" s="9">
        <f>IF(Raw!$G54&gt;$C$8,IF(Raw!$Q54&gt;$C$8,IF(Raw!$N54&gt;$C$9,IF(Raw!$N54&lt;$A$9,IF(Raw!$X54&gt;$C$9,IF(Raw!$X54&lt;$A$9,Raw!X54,-999),-999),-999),-999),-999),-999)</f>
        <v>1071</v>
      </c>
      <c r="R54" s="9">
        <f t="shared" si="4"/>
        <v>0.107348</v>
      </c>
      <c r="S54" s="9">
        <f t="shared" si="5"/>
        <v>0.13723680341596248</v>
      </c>
      <c r="T54" s="9">
        <f t="shared" si="6"/>
        <v>0.12895500000000004</v>
      </c>
      <c r="U54" s="9">
        <f t="shared" si="7"/>
        <v>0.15769219481415181</v>
      </c>
      <c r="V54" s="15">
        <f t="shared" si="0"/>
        <v>0</v>
      </c>
      <c r="X54" s="11">
        <f t="shared" si="8"/>
        <v>2.1671999999999997E+18</v>
      </c>
      <c r="Y54" s="11">
        <f t="shared" si="9"/>
        <v>7.999999999999999E-18</v>
      </c>
      <c r="Z54" s="11">
        <f t="shared" si="10"/>
        <v>1.238E-3</v>
      </c>
      <c r="AA54" s="16">
        <f t="shared" si="11"/>
        <v>2.1012928381090205E-2</v>
      </c>
      <c r="AB54" s="9">
        <f t="shared" si="1"/>
        <v>0.69151872217938348</v>
      </c>
      <c r="AC54" s="9">
        <f t="shared" si="2"/>
        <v>0.97898707161890985</v>
      </c>
      <c r="AD54" s="15">
        <f t="shared" si="3"/>
        <v>16.973286252900007</v>
      </c>
      <c r="AE54" s="3">
        <f t="shared" si="12"/>
        <v>963.19999999999959</v>
      </c>
      <c r="AF54" s="2">
        <f t="shared" si="13"/>
        <v>0.25</v>
      </c>
      <c r="AG54" s="9">
        <f t="shared" si="14"/>
        <v>2.0588882787912865E-3</v>
      </c>
      <c r="AH54" s="2">
        <f t="shared" si="15"/>
        <v>9.9628532313172993E-2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111.6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0.68726699999999996</v>
      </c>
      <c r="F55" s="9">
        <f>IF(Raw!$G55&gt;$C$8,IF(Raw!$Q55&gt;$C$8,IF(Raw!$N55&gt;$C$9,IF(Raw!$N55&lt;$A$9,IF(Raw!$X55&gt;$C$9,IF(Raw!$X55&lt;$A$9,Raw!I55,-999),-999),-999),-999),-999),-999)</f>
        <v>0.793238</v>
      </c>
      <c r="G55" s="9">
        <f>Raw!G55</f>
        <v>0.84663200000000005</v>
      </c>
      <c r="H55" s="9">
        <f>IF(Raw!$G55&gt;$C$8,IF(Raw!$Q55&gt;$C$8,IF(Raw!$N55&gt;$C$9,IF(Raw!$N55&lt;$A$9,IF(Raw!$X55&gt;$C$9,IF(Raw!$X55&lt;$A$9,Raw!L55,-999),-999),-999),-999),-999),-999)</f>
        <v>586.70000000000005</v>
      </c>
      <c r="I55" s="9">
        <f>IF(Raw!$G55&gt;$C$8,IF(Raw!$Q55&gt;$C$8,IF(Raw!$N55&gt;$C$9,IF(Raw!$N55&lt;$A$9,IF(Raw!$X55&gt;$C$9,IF(Raw!$X55&lt;$A$9,Raw!M55,-999),-999),-999),-999),-999),-999)</f>
        <v>0.249801</v>
      </c>
      <c r="J55" s="9">
        <f>IF(Raw!$G55&gt;$C$8,IF(Raw!$Q55&gt;$C$8,IF(Raw!$N55&gt;$C$9,IF(Raw!$N55&lt;$A$9,IF(Raw!$X55&gt;$C$9,IF(Raw!$X55&lt;$A$9,Raw!N55,-999),-999),-999),-999),-999),-999)</f>
        <v>1107</v>
      </c>
      <c r="K55" s="9">
        <f>IF(Raw!$G55&gt;$C$8,IF(Raw!$Q55&gt;$C$8,IF(Raw!$N55&gt;$C$9,IF(Raw!$N55&lt;$A$9,IF(Raw!$X55&gt;$C$9,IF(Raw!$X55&lt;$A$9,Raw!R55,-999),-999),-999),-999),-999),-999)</f>
        <v>0.69897600000000004</v>
      </c>
      <c r="L55" s="9">
        <f>IF(Raw!$G55&gt;$C$8,IF(Raw!$Q55&gt;$C$8,IF(Raw!$N55&gt;$C$9,IF(Raw!$N55&lt;$A$9,IF(Raw!$X55&gt;$C$9,IF(Raw!$X55&lt;$A$9,Raw!S55,-999),-999),-999),-999),-999),-999)</f>
        <v>0.82261200000000001</v>
      </c>
      <c r="M55" s="9">
        <f>Raw!Q55</f>
        <v>0.871417</v>
      </c>
      <c r="N55" s="9">
        <f>IF(Raw!$G55&gt;$C$8,IF(Raw!$Q55&gt;$C$8,IF(Raw!$N55&gt;$C$9,IF(Raw!$N55&lt;$A$9,IF(Raw!$X55&gt;$C$9,IF(Raw!$X55&lt;$A$9,Raw!V55,-999),-999),-999),-999),-999),-999)</f>
        <v>727.1</v>
      </c>
      <c r="O55" s="9">
        <f>IF(Raw!$G55&gt;$C$8,IF(Raw!$Q55&gt;$C$8,IF(Raw!$N55&gt;$C$9,IF(Raw!$N55&lt;$A$9,IF(Raw!$X55&gt;$C$9,IF(Raw!$X55&lt;$A$9,Raw!W55,-999),-999),-999),-999),-999),-999)</f>
        <v>1.5999999999999999E-5</v>
      </c>
      <c r="P55" s="9">
        <f>IF(Raw!$G55&gt;$C$8,IF(Raw!$Q55&gt;$C$8,IF(Raw!$N55&gt;$C$9,IF(Raw!$N55&lt;$A$9,IF(Raw!$X55&gt;$C$9,IF(Raw!$X55&lt;$A$9,Raw!X55,-999),-999),-999),-999),-999),-999)</f>
        <v>1109</v>
      </c>
      <c r="R55" s="9">
        <f t="shared" si="4"/>
        <v>0.10597100000000004</v>
      </c>
      <c r="S55" s="9">
        <f t="shared" si="5"/>
        <v>0.13359294436222172</v>
      </c>
      <c r="T55" s="9">
        <f t="shared" si="6"/>
        <v>0.12363599999999997</v>
      </c>
      <c r="U55" s="9">
        <f t="shared" si="7"/>
        <v>0.15029685927265826</v>
      </c>
      <c r="V55" s="15">
        <f t="shared" si="0"/>
        <v>0</v>
      </c>
      <c r="X55" s="11">
        <f t="shared" si="8"/>
        <v>2.1671999999999997E+18</v>
      </c>
      <c r="Y55" s="11">
        <f t="shared" si="9"/>
        <v>5.8670000000000004E-18</v>
      </c>
      <c r="Z55" s="11">
        <f t="shared" si="10"/>
        <v>1.1069999999999999E-3</v>
      </c>
      <c r="AA55" s="16">
        <f t="shared" si="11"/>
        <v>1.3880094613402533E-2</v>
      </c>
      <c r="AB55" s="9">
        <f t="shared" si="1"/>
        <v>0.70069207937762268</v>
      </c>
      <c r="AC55" s="9">
        <f t="shared" si="2"/>
        <v>0.98611990538659744</v>
      </c>
      <c r="AD55" s="15">
        <f t="shared" si="3"/>
        <v>12.538477518882143</v>
      </c>
      <c r="AE55" s="3">
        <f t="shared" si="12"/>
        <v>706.38679999999988</v>
      </c>
      <c r="AF55" s="2">
        <f t="shared" si="13"/>
        <v>0.25</v>
      </c>
      <c r="AG55" s="9">
        <f t="shared" si="14"/>
        <v>1.4496106085760145E-3</v>
      </c>
      <c r="AH55" s="2">
        <f t="shared" si="15"/>
        <v>7.0145902934966489E-2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110.4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0.70007299999999995</v>
      </c>
      <c r="F56" s="9">
        <f>IF(Raw!$G56&gt;$C$8,IF(Raw!$Q56&gt;$C$8,IF(Raw!$N56&gt;$C$9,IF(Raw!$N56&lt;$A$9,IF(Raw!$X56&gt;$C$9,IF(Raw!$X56&lt;$A$9,Raw!I56,-999),-999),-999),-999),-999),-999)</f>
        <v>0.80436399999999997</v>
      </c>
      <c r="G56" s="9">
        <f>Raw!G56</f>
        <v>0.85468200000000005</v>
      </c>
      <c r="H56" s="9">
        <f>IF(Raw!$G56&gt;$C$8,IF(Raw!$Q56&gt;$C$8,IF(Raw!$N56&gt;$C$9,IF(Raw!$N56&lt;$A$9,IF(Raw!$X56&gt;$C$9,IF(Raw!$X56&lt;$A$9,Raw!L56,-999),-999),-999),-999),-999),-999)</f>
        <v>634.4</v>
      </c>
      <c r="I56" s="9">
        <f>IF(Raw!$G56&gt;$C$8,IF(Raw!$Q56&gt;$C$8,IF(Raw!$N56&gt;$C$9,IF(Raw!$N56&lt;$A$9,IF(Raw!$X56&gt;$C$9,IF(Raw!$X56&lt;$A$9,Raw!M56,-999),-999),-999),-999),-999),-999)</f>
        <v>0.59999899999999995</v>
      </c>
      <c r="J56" s="9">
        <f>IF(Raw!$G56&gt;$C$8,IF(Raw!$Q56&gt;$C$8,IF(Raw!$N56&gt;$C$9,IF(Raw!$N56&lt;$A$9,IF(Raw!$X56&gt;$C$9,IF(Raw!$X56&lt;$A$9,Raw!N56,-999),-999),-999),-999),-999),-999)</f>
        <v>1139</v>
      </c>
      <c r="K56" s="9">
        <f>IF(Raw!$G56&gt;$C$8,IF(Raw!$Q56&gt;$C$8,IF(Raw!$N56&gt;$C$9,IF(Raw!$N56&lt;$A$9,IF(Raw!$X56&gt;$C$9,IF(Raw!$X56&lt;$A$9,Raw!R56,-999),-999),-999),-999),-999),-999)</f>
        <v>0.69880699999999996</v>
      </c>
      <c r="L56" s="9">
        <f>IF(Raw!$G56&gt;$C$8,IF(Raw!$Q56&gt;$C$8,IF(Raw!$N56&gt;$C$9,IF(Raw!$N56&lt;$A$9,IF(Raw!$X56&gt;$C$9,IF(Raw!$X56&lt;$A$9,Raw!S56,-999),-999),-999),-999),-999),-999)</f>
        <v>0.82742599999999999</v>
      </c>
      <c r="M56" s="9">
        <f>Raw!Q56</f>
        <v>0.87419500000000006</v>
      </c>
      <c r="N56" s="9">
        <f>IF(Raw!$G56&gt;$C$8,IF(Raw!$Q56&gt;$C$8,IF(Raw!$N56&gt;$C$9,IF(Raw!$N56&lt;$A$9,IF(Raw!$X56&gt;$C$9,IF(Raw!$X56&lt;$A$9,Raw!V56,-999),-999),-999),-999),-999),-999)</f>
        <v>800</v>
      </c>
      <c r="O56" s="9">
        <f>IF(Raw!$G56&gt;$C$8,IF(Raw!$Q56&gt;$C$8,IF(Raw!$N56&gt;$C$9,IF(Raw!$N56&lt;$A$9,IF(Raw!$X56&gt;$C$9,IF(Raw!$X56&lt;$A$9,Raw!W56,-999),-999),-999),-999),-999),-999)</f>
        <v>0.22917999999999999</v>
      </c>
      <c r="P56" s="9">
        <f>IF(Raw!$G56&gt;$C$8,IF(Raw!$Q56&gt;$C$8,IF(Raw!$N56&gt;$C$9,IF(Raw!$N56&lt;$A$9,IF(Raw!$X56&gt;$C$9,IF(Raw!$X56&lt;$A$9,Raw!X56,-999),-999),-999),-999),-999),-999)</f>
        <v>810</v>
      </c>
      <c r="R56" s="9">
        <f t="shared" si="4"/>
        <v>0.10429100000000002</v>
      </c>
      <c r="S56" s="9">
        <f t="shared" si="5"/>
        <v>0.12965647393468632</v>
      </c>
      <c r="T56" s="9">
        <f t="shared" si="6"/>
        <v>0.12861900000000004</v>
      </c>
      <c r="U56" s="9">
        <f t="shared" si="7"/>
        <v>0.1554447165063704</v>
      </c>
      <c r="V56" s="15">
        <f t="shared" si="0"/>
        <v>0</v>
      </c>
      <c r="X56" s="11">
        <f t="shared" si="8"/>
        <v>2.708999999999999E+18</v>
      </c>
      <c r="Y56" s="11">
        <f t="shared" si="9"/>
        <v>6.3439999999999995E-18</v>
      </c>
      <c r="Z56" s="11">
        <f t="shared" si="10"/>
        <v>1.139E-3</v>
      </c>
      <c r="AA56" s="16">
        <f t="shared" si="11"/>
        <v>1.9198921728435906E-2</v>
      </c>
      <c r="AB56" s="9">
        <f t="shared" si="1"/>
        <v>0.70127634611378964</v>
      </c>
      <c r="AC56" s="9">
        <f t="shared" si="2"/>
        <v>0.98080107827156426</v>
      </c>
      <c r="AD56" s="15">
        <f t="shared" si="3"/>
        <v>16.855945327862955</v>
      </c>
      <c r="AE56" s="3">
        <f t="shared" si="12"/>
        <v>763.81759999999974</v>
      </c>
      <c r="AF56" s="2">
        <f t="shared" si="13"/>
        <v>0.25</v>
      </c>
      <c r="AG56" s="9">
        <f t="shared" si="14"/>
        <v>2.015513571489643E-3</v>
      </c>
      <c r="AH56" s="2">
        <f t="shared" si="15"/>
        <v>9.7529652800141239E-2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109.3</v>
      </c>
      <c r="D57" s="15">
        <f>IF(C57&gt;0.5,Raw!D57*D$11,-999)</f>
        <v>4.5</v>
      </c>
      <c r="E57" s="9">
        <f>IF(Raw!$G57&gt;$C$8,IF(Raw!$Q57&gt;$C$8,IF(Raw!$N57&gt;$C$9,IF(Raw!$N57&lt;$A$9,IF(Raw!$X57&gt;$C$9,IF(Raw!$X57&lt;$A$9,Raw!H57,-999),-999),-999),-999),-999),-999)</f>
        <v>0.68176400000000004</v>
      </c>
      <c r="F57" s="9">
        <f>IF(Raw!$G57&gt;$C$8,IF(Raw!$Q57&gt;$C$8,IF(Raw!$N57&gt;$C$9,IF(Raw!$N57&lt;$A$9,IF(Raw!$X57&gt;$C$9,IF(Raw!$X57&lt;$A$9,Raw!I57,-999),-999),-999),-999),-999),-999)</f>
        <v>0.833758</v>
      </c>
      <c r="G57" s="9">
        <f>Raw!G57</f>
        <v>0.88440300000000005</v>
      </c>
      <c r="H57" s="9">
        <f>IF(Raw!$G57&gt;$C$8,IF(Raw!$Q57&gt;$C$8,IF(Raw!$N57&gt;$C$9,IF(Raw!$N57&lt;$A$9,IF(Raw!$X57&gt;$C$9,IF(Raw!$X57&lt;$A$9,Raw!L57,-999),-999),-999),-999),-999),-999)</f>
        <v>790.5</v>
      </c>
      <c r="I57" s="9">
        <f>IF(Raw!$G57&gt;$C$8,IF(Raw!$Q57&gt;$C$8,IF(Raw!$N57&gt;$C$9,IF(Raw!$N57&lt;$A$9,IF(Raw!$X57&gt;$C$9,IF(Raw!$X57&lt;$A$9,Raw!M57,-999),-999),-999),-999),-999),-999)</f>
        <v>1.8E-5</v>
      </c>
      <c r="J57" s="9">
        <f>IF(Raw!$G57&gt;$C$8,IF(Raw!$Q57&gt;$C$8,IF(Raw!$N57&gt;$C$9,IF(Raw!$N57&lt;$A$9,IF(Raw!$X57&gt;$C$9,IF(Raw!$X57&lt;$A$9,Raw!N57,-999),-999),-999),-999),-999),-999)</f>
        <v>2139</v>
      </c>
      <c r="K57" s="9">
        <f>IF(Raw!$G57&gt;$C$8,IF(Raw!$Q57&gt;$C$8,IF(Raw!$N57&gt;$C$9,IF(Raw!$N57&lt;$A$9,IF(Raw!$X57&gt;$C$9,IF(Raw!$X57&lt;$A$9,Raw!R57,-999),-999),-999),-999),-999),-999)</f>
        <v>0.71272999999999997</v>
      </c>
      <c r="L57" s="9">
        <f>IF(Raw!$G57&gt;$C$8,IF(Raw!$Q57&gt;$C$8,IF(Raw!$N57&gt;$C$9,IF(Raw!$N57&lt;$A$9,IF(Raw!$X57&gt;$C$9,IF(Raw!$X57&lt;$A$9,Raw!S57,-999),-999),-999),-999),-999),-999)</f>
        <v>0.83574899999999996</v>
      </c>
      <c r="M57" s="9">
        <f>Raw!Q57</f>
        <v>0.929867</v>
      </c>
      <c r="N57" s="9">
        <f>IF(Raw!$G57&gt;$C$8,IF(Raw!$Q57&gt;$C$8,IF(Raw!$N57&gt;$C$9,IF(Raw!$N57&lt;$A$9,IF(Raw!$X57&gt;$C$9,IF(Raw!$X57&lt;$A$9,Raw!V57,-999),-999),-999),-999),-999),-999)</f>
        <v>711.9</v>
      </c>
      <c r="O57" s="9">
        <f>IF(Raw!$G57&gt;$C$8,IF(Raw!$Q57&gt;$C$8,IF(Raw!$N57&gt;$C$9,IF(Raw!$N57&lt;$A$9,IF(Raw!$X57&gt;$C$9,IF(Raw!$X57&lt;$A$9,Raw!W57,-999),-999),-999),-999),-999),-999)</f>
        <v>0.26928099999999999</v>
      </c>
      <c r="P57" s="9">
        <f>IF(Raw!$G57&gt;$C$8,IF(Raw!$Q57&gt;$C$8,IF(Raw!$N57&gt;$C$9,IF(Raw!$N57&lt;$A$9,IF(Raw!$X57&gt;$C$9,IF(Raw!$X57&lt;$A$9,Raw!X57,-999),-999),-999),-999),-999),-999)</f>
        <v>961</v>
      </c>
      <c r="R57" s="9">
        <f t="shared" si="4"/>
        <v>0.15199399999999996</v>
      </c>
      <c r="S57" s="9">
        <f t="shared" si="5"/>
        <v>0.18229989997097476</v>
      </c>
      <c r="T57" s="9">
        <f t="shared" si="6"/>
        <v>0.12301899999999999</v>
      </c>
      <c r="U57" s="9">
        <f t="shared" si="7"/>
        <v>0.14719610792235469</v>
      </c>
      <c r="V57" s="15">
        <f t="shared" si="0"/>
        <v>0</v>
      </c>
      <c r="X57" s="11">
        <f t="shared" si="8"/>
        <v>2.708999999999999E+18</v>
      </c>
      <c r="Y57" s="11">
        <f t="shared" si="9"/>
        <v>7.9049999999999992E-18</v>
      </c>
      <c r="Z57" s="11">
        <f t="shared" si="10"/>
        <v>2.1389999999999998E-3</v>
      </c>
      <c r="AA57" s="16">
        <f t="shared" si="11"/>
        <v>4.3799642487501879E-2</v>
      </c>
      <c r="AB57" s="9">
        <f t="shared" si="1"/>
        <v>0.71811818821916995</v>
      </c>
      <c r="AC57" s="9">
        <f t="shared" si="2"/>
        <v>0.95620035751249821</v>
      </c>
      <c r="AD57" s="15">
        <f t="shared" si="3"/>
        <v>20.476691205003224</v>
      </c>
      <c r="AE57" s="3">
        <f t="shared" si="12"/>
        <v>951.7619999999996</v>
      </c>
      <c r="AF57" s="2">
        <f t="shared" si="13"/>
        <v>0.25</v>
      </c>
      <c r="AG57" s="9">
        <f t="shared" si="14"/>
        <v>2.3185301911572195E-3</v>
      </c>
      <c r="AH57" s="2">
        <f t="shared" si="15"/>
        <v>0.11219246932834197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108</v>
      </c>
      <c r="D58" s="15">
        <f>IF(C58&gt;0.5,Raw!D58*D$11,-999)</f>
        <v>4.5</v>
      </c>
      <c r="E58" s="9">
        <f>IF(Raw!$G58&gt;$C$8,IF(Raw!$Q58&gt;$C$8,IF(Raw!$N58&gt;$C$9,IF(Raw!$N58&lt;$A$9,IF(Raw!$X58&gt;$C$9,IF(Raw!$X58&lt;$A$9,Raw!H58,-999),-999),-999),-999),-999),-999)</f>
        <v>0.71684400000000004</v>
      </c>
      <c r="F58" s="9">
        <f>IF(Raw!$G58&gt;$C$8,IF(Raw!$Q58&gt;$C$8,IF(Raw!$N58&gt;$C$9,IF(Raw!$N58&lt;$A$9,IF(Raw!$X58&gt;$C$9,IF(Raw!$X58&lt;$A$9,Raw!I58,-999),-999),-999),-999),-999),-999)</f>
        <v>0.87977000000000005</v>
      </c>
      <c r="G58" s="9">
        <f>Raw!G58</f>
        <v>0.92687699999999995</v>
      </c>
      <c r="H58" s="9">
        <f>IF(Raw!$G58&gt;$C$8,IF(Raw!$Q58&gt;$C$8,IF(Raw!$N58&gt;$C$9,IF(Raw!$N58&lt;$A$9,IF(Raw!$X58&gt;$C$9,IF(Raw!$X58&lt;$A$9,Raw!L58,-999),-999),-999),-999),-999),-999)</f>
        <v>692.6</v>
      </c>
      <c r="I58" s="9">
        <f>IF(Raw!$G58&gt;$C$8,IF(Raw!$Q58&gt;$C$8,IF(Raw!$N58&gt;$C$9,IF(Raw!$N58&lt;$A$9,IF(Raw!$X58&gt;$C$9,IF(Raw!$X58&lt;$A$9,Raw!M58,-999),-999),-999),-999),-999),-999)</f>
        <v>0.29787999999999998</v>
      </c>
      <c r="J58" s="9">
        <f>IF(Raw!$G58&gt;$C$8,IF(Raw!$Q58&gt;$C$8,IF(Raw!$N58&gt;$C$9,IF(Raw!$N58&lt;$A$9,IF(Raw!$X58&gt;$C$9,IF(Raw!$X58&lt;$A$9,Raw!N58,-999),-999),-999),-999),-999),-999)</f>
        <v>936</v>
      </c>
      <c r="K58" s="9">
        <f>IF(Raw!$G58&gt;$C$8,IF(Raw!$Q58&gt;$C$8,IF(Raw!$N58&gt;$C$9,IF(Raw!$N58&lt;$A$9,IF(Raw!$X58&gt;$C$9,IF(Raw!$X58&lt;$A$9,Raw!R58,-999),-999),-999),-999),-999),-999)</f>
        <v>0.736842</v>
      </c>
      <c r="L58" s="9">
        <f>IF(Raw!$G58&gt;$C$8,IF(Raw!$Q58&gt;$C$8,IF(Raw!$N58&gt;$C$9,IF(Raw!$N58&lt;$A$9,IF(Raw!$X58&gt;$C$9,IF(Raw!$X58&lt;$A$9,Raw!S58,-999),-999),-999),-999),-999),-999)</f>
        <v>0.87235700000000005</v>
      </c>
      <c r="M58" s="9">
        <f>Raw!Q58</f>
        <v>0.86400699999999997</v>
      </c>
      <c r="N58" s="9">
        <f>IF(Raw!$G58&gt;$C$8,IF(Raw!$Q58&gt;$C$8,IF(Raw!$N58&gt;$C$9,IF(Raw!$N58&lt;$A$9,IF(Raw!$X58&gt;$C$9,IF(Raw!$X58&lt;$A$9,Raw!V58,-999),-999),-999),-999),-999),-999)</f>
        <v>770.9</v>
      </c>
      <c r="O58" s="9">
        <f>IF(Raw!$G58&gt;$C$8,IF(Raw!$Q58&gt;$C$8,IF(Raw!$N58&gt;$C$9,IF(Raw!$N58&lt;$A$9,IF(Raw!$X58&gt;$C$9,IF(Raw!$X58&lt;$A$9,Raw!W58,-999),-999),-999),-999),-999),-999)</f>
        <v>0.27128600000000003</v>
      </c>
      <c r="P58" s="9">
        <f>IF(Raw!$G58&gt;$C$8,IF(Raw!$Q58&gt;$C$8,IF(Raw!$N58&gt;$C$9,IF(Raw!$N58&lt;$A$9,IF(Raw!$X58&gt;$C$9,IF(Raw!$X58&lt;$A$9,Raw!X58,-999),-999),-999),-999),-999),-999)</f>
        <v>2425</v>
      </c>
      <c r="R58" s="9">
        <f t="shared" si="4"/>
        <v>0.16292600000000002</v>
      </c>
      <c r="S58" s="9">
        <f t="shared" si="5"/>
        <v>0.18519158416404288</v>
      </c>
      <c r="T58" s="9">
        <f t="shared" si="6"/>
        <v>0.13551500000000005</v>
      </c>
      <c r="U58" s="9">
        <f t="shared" si="7"/>
        <v>0.15534351188790832</v>
      </c>
      <c r="V58" s="15">
        <f t="shared" si="0"/>
        <v>0</v>
      </c>
      <c r="X58" s="11">
        <f t="shared" si="8"/>
        <v>2.708999999999999E+18</v>
      </c>
      <c r="Y58" s="11">
        <f t="shared" si="9"/>
        <v>6.926E-18</v>
      </c>
      <c r="Z58" s="11">
        <f t="shared" si="10"/>
        <v>9.3599999999999998E-4</v>
      </c>
      <c r="AA58" s="16">
        <f t="shared" si="11"/>
        <v>1.7258640212933551E-2</v>
      </c>
      <c r="AB58" s="9">
        <f t="shared" si="1"/>
        <v>0.7391808046284557</v>
      </c>
      <c r="AC58" s="9">
        <f t="shared" si="2"/>
        <v>0.98274135978706634</v>
      </c>
      <c r="AD58" s="15">
        <f t="shared" si="3"/>
        <v>18.438718176211058</v>
      </c>
      <c r="AE58" s="3">
        <f t="shared" si="12"/>
        <v>833.89039999999977</v>
      </c>
      <c r="AF58" s="2">
        <f t="shared" si="13"/>
        <v>0.25</v>
      </c>
      <c r="AG58" s="9">
        <f t="shared" si="14"/>
        <v>2.203334797080026E-3</v>
      </c>
      <c r="AH58" s="2">
        <f t="shared" si="15"/>
        <v>0.10661822415954338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106.7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0.76150200000000001</v>
      </c>
      <c r="F59" s="9">
        <f>IF(Raw!$G59&gt;$C$8,IF(Raw!$Q59&gt;$C$8,IF(Raw!$N59&gt;$C$9,IF(Raw!$N59&lt;$A$9,IF(Raw!$X59&gt;$C$9,IF(Raw!$X59&lt;$A$9,Raw!I59,-999),-999),-999),-999),-999),-999)</f>
        <v>0.92230500000000004</v>
      </c>
      <c r="G59" s="9">
        <f>Raw!G59</f>
        <v>0.92864500000000005</v>
      </c>
      <c r="H59" s="9">
        <f>IF(Raw!$G59&gt;$C$8,IF(Raw!$Q59&gt;$C$8,IF(Raw!$N59&gt;$C$9,IF(Raw!$N59&lt;$A$9,IF(Raw!$X59&gt;$C$9,IF(Raw!$X59&lt;$A$9,Raw!L59,-999),-999),-999),-999),-999),-999)</f>
        <v>631.6</v>
      </c>
      <c r="I59" s="9">
        <f>IF(Raw!$G59&gt;$C$8,IF(Raw!$Q59&gt;$C$8,IF(Raw!$N59&gt;$C$9,IF(Raw!$N59&lt;$A$9,IF(Raw!$X59&gt;$C$9,IF(Raw!$X59&lt;$A$9,Raw!M59,-999),-999),-999),-999),-999),-999)</f>
        <v>0.36380699999999999</v>
      </c>
      <c r="J59" s="9">
        <f>IF(Raw!$G59&gt;$C$8,IF(Raw!$Q59&gt;$C$8,IF(Raw!$N59&gt;$C$9,IF(Raw!$N59&lt;$A$9,IF(Raw!$X59&gt;$C$9,IF(Raw!$X59&lt;$A$9,Raw!N59,-999),-999),-999),-999),-999),-999)</f>
        <v>787</v>
      </c>
      <c r="K59" s="9">
        <f>IF(Raw!$G59&gt;$C$8,IF(Raw!$Q59&gt;$C$8,IF(Raw!$N59&gt;$C$9,IF(Raw!$N59&lt;$A$9,IF(Raw!$X59&gt;$C$9,IF(Raw!$X59&lt;$A$9,Raw!R59,-999),-999),-999),-999),-999),-999)</f>
        <v>0.74268500000000004</v>
      </c>
      <c r="L59" s="9">
        <f>IF(Raw!$G59&gt;$C$8,IF(Raw!$Q59&gt;$C$8,IF(Raw!$N59&gt;$C$9,IF(Raw!$N59&lt;$A$9,IF(Raw!$X59&gt;$C$9,IF(Raw!$X59&lt;$A$9,Raw!S59,-999),-999),-999),-999),-999),-999)</f>
        <v>0.90842199999999995</v>
      </c>
      <c r="M59" s="9">
        <f>Raw!Q59</f>
        <v>0.88717999999999997</v>
      </c>
      <c r="N59" s="9">
        <f>IF(Raw!$G59&gt;$C$8,IF(Raw!$Q59&gt;$C$8,IF(Raw!$N59&gt;$C$9,IF(Raw!$N59&lt;$A$9,IF(Raw!$X59&gt;$C$9,IF(Raw!$X59&lt;$A$9,Raw!V59,-999),-999),-999),-999),-999),-999)</f>
        <v>774.4</v>
      </c>
      <c r="O59" s="9">
        <f>IF(Raw!$G59&gt;$C$8,IF(Raw!$Q59&gt;$C$8,IF(Raw!$N59&gt;$C$9,IF(Raw!$N59&lt;$A$9,IF(Raw!$X59&gt;$C$9,IF(Raw!$X59&lt;$A$9,Raw!W59,-999),-999),-999),-999),-999),-999)</f>
        <v>6.0000000000000002E-6</v>
      </c>
      <c r="P59" s="9">
        <f>IF(Raw!$G59&gt;$C$8,IF(Raw!$Q59&gt;$C$8,IF(Raw!$N59&gt;$C$9,IF(Raw!$N59&lt;$A$9,IF(Raw!$X59&gt;$C$9,IF(Raw!$X59&lt;$A$9,Raw!X59,-999),-999),-999),-999),-999),-999)</f>
        <v>2462</v>
      </c>
      <c r="R59" s="9">
        <f t="shared" si="4"/>
        <v>0.16080300000000003</v>
      </c>
      <c r="S59" s="9">
        <f t="shared" si="5"/>
        <v>0.17434904939255455</v>
      </c>
      <c r="T59" s="9">
        <f t="shared" si="6"/>
        <v>0.16573699999999991</v>
      </c>
      <c r="U59" s="9">
        <f t="shared" si="7"/>
        <v>0.18244494298905126</v>
      </c>
      <c r="V59" s="15">
        <f t="shared" si="0"/>
        <v>0</v>
      </c>
      <c r="X59" s="11">
        <f t="shared" si="8"/>
        <v>2.708999999999999E+18</v>
      </c>
      <c r="Y59" s="11">
        <f t="shared" si="9"/>
        <v>6.3160000000000001E-18</v>
      </c>
      <c r="Z59" s="11">
        <f t="shared" si="10"/>
        <v>7.8699999999999994E-4</v>
      </c>
      <c r="AA59" s="16">
        <f t="shared" si="11"/>
        <v>1.3286691296191196E-2</v>
      </c>
      <c r="AB59" s="9">
        <f t="shared" si="1"/>
        <v>0.74488709635535688</v>
      </c>
      <c r="AC59" s="9">
        <f t="shared" si="2"/>
        <v>0.9867133087038088</v>
      </c>
      <c r="AD59" s="15">
        <f t="shared" si="3"/>
        <v>16.882708127307748</v>
      </c>
      <c r="AE59" s="3">
        <f t="shared" si="12"/>
        <v>760.44639999999981</v>
      </c>
      <c r="AF59" s="2">
        <f t="shared" si="13"/>
        <v>0.25</v>
      </c>
      <c r="AG59" s="9">
        <f t="shared" si="14"/>
        <v>2.3693574782980417E-3</v>
      </c>
      <c r="AH59" s="2">
        <f t="shared" si="15"/>
        <v>0.11465197530128049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105.8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0.75191399999999997</v>
      </c>
      <c r="F60" s="9">
        <f>IF(Raw!$G60&gt;$C$8,IF(Raw!$Q60&gt;$C$8,IF(Raw!$N60&gt;$C$9,IF(Raw!$N60&lt;$A$9,IF(Raw!$X60&gt;$C$9,IF(Raw!$X60&lt;$A$9,Raw!I60,-999),-999),-999),-999),-999),-999)</f>
        <v>0.91905700000000001</v>
      </c>
      <c r="G60" s="9">
        <f>Raw!G60</f>
        <v>0.91732899999999995</v>
      </c>
      <c r="H60" s="9">
        <f>IF(Raw!$G60&gt;$C$8,IF(Raw!$Q60&gt;$C$8,IF(Raw!$N60&gt;$C$9,IF(Raw!$N60&lt;$A$9,IF(Raw!$X60&gt;$C$9,IF(Raw!$X60&lt;$A$9,Raw!L60,-999),-999),-999),-999),-999),-999)</f>
        <v>596.5</v>
      </c>
      <c r="I60" s="9">
        <f>IF(Raw!$G60&gt;$C$8,IF(Raw!$Q60&gt;$C$8,IF(Raw!$N60&gt;$C$9,IF(Raw!$N60&lt;$A$9,IF(Raw!$X60&gt;$C$9,IF(Raw!$X60&lt;$A$9,Raw!M60,-999),-999),-999),-999),-999),-999)</f>
        <v>8.5828000000000002E-2</v>
      </c>
      <c r="J60" s="9">
        <f>IF(Raw!$G60&gt;$C$8,IF(Raw!$Q60&gt;$C$8,IF(Raw!$N60&gt;$C$9,IF(Raw!$N60&lt;$A$9,IF(Raw!$X60&gt;$C$9,IF(Raw!$X60&lt;$A$9,Raw!N60,-999),-999),-999),-999),-999),-999)</f>
        <v>869</v>
      </c>
      <c r="K60" s="9">
        <f>IF(Raw!$G60&gt;$C$8,IF(Raw!$Q60&gt;$C$8,IF(Raw!$N60&gt;$C$9,IF(Raw!$N60&lt;$A$9,IF(Raw!$X60&gt;$C$9,IF(Raw!$X60&lt;$A$9,Raw!R60,-999),-999),-999),-999),-999),-999)</f>
        <v>0.74173999999999995</v>
      </c>
      <c r="L60" s="9">
        <f>IF(Raw!$G60&gt;$C$8,IF(Raw!$Q60&gt;$C$8,IF(Raw!$N60&gt;$C$9,IF(Raw!$N60&lt;$A$9,IF(Raw!$X60&gt;$C$9,IF(Raw!$X60&lt;$A$9,Raw!S60,-999),-999),-999),-999),-999),-999)</f>
        <v>0.92916200000000004</v>
      </c>
      <c r="M60" s="9">
        <f>Raw!Q60</f>
        <v>0.92701699999999998</v>
      </c>
      <c r="N60" s="9">
        <f>IF(Raw!$G60&gt;$C$8,IF(Raw!$Q60&gt;$C$8,IF(Raw!$N60&gt;$C$9,IF(Raw!$N60&lt;$A$9,IF(Raw!$X60&gt;$C$9,IF(Raw!$X60&lt;$A$9,Raw!V60,-999),-999),-999),-999),-999),-999)</f>
        <v>741.4</v>
      </c>
      <c r="O60" s="9">
        <f>IF(Raw!$G60&gt;$C$8,IF(Raw!$Q60&gt;$C$8,IF(Raw!$N60&gt;$C$9,IF(Raw!$N60&lt;$A$9,IF(Raw!$X60&gt;$C$9,IF(Raw!$X60&lt;$A$9,Raw!W60,-999),-999),-999),-999),-999),-999)</f>
        <v>0.107354</v>
      </c>
      <c r="P60" s="9">
        <f>IF(Raw!$G60&gt;$C$8,IF(Raw!$Q60&gt;$C$8,IF(Raw!$N60&gt;$C$9,IF(Raw!$N60&lt;$A$9,IF(Raw!$X60&gt;$C$9,IF(Raw!$X60&lt;$A$9,Raw!X60,-999),-999),-999),-999),-999),-999)</f>
        <v>1078</v>
      </c>
      <c r="R60" s="9">
        <f t="shared" si="4"/>
        <v>0.16714300000000004</v>
      </c>
      <c r="S60" s="9">
        <f t="shared" si="5"/>
        <v>0.18186358408673242</v>
      </c>
      <c r="T60" s="9">
        <f t="shared" si="6"/>
        <v>0.18742200000000009</v>
      </c>
      <c r="U60" s="9">
        <f t="shared" si="7"/>
        <v>0.20171078886136118</v>
      </c>
      <c r="V60" s="15">
        <f t="shared" si="0"/>
        <v>0</v>
      </c>
      <c r="X60" s="11">
        <f t="shared" si="8"/>
        <v>2.708999999999999E+18</v>
      </c>
      <c r="Y60" s="11">
        <f t="shared" si="9"/>
        <v>5.9649999999999995E-18</v>
      </c>
      <c r="Z60" s="11">
        <f t="shared" si="10"/>
        <v>8.6899999999999998E-4</v>
      </c>
      <c r="AA60" s="16">
        <f t="shared" si="11"/>
        <v>1.3847875305716769E-2</v>
      </c>
      <c r="AB60" s="9">
        <f t="shared" si="1"/>
        <v>0.74433539648554803</v>
      </c>
      <c r="AC60" s="9">
        <f t="shared" si="2"/>
        <v>0.98615212469428315</v>
      </c>
      <c r="AD60" s="15">
        <f t="shared" si="3"/>
        <v>15.935414621077983</v>
      </c>
      <c r="AE60" s="3">
        <f t="shared" si="12"/>
        <v>718.18599999999969</v>
      </c>
      <c r="AF60" s="2">
        <f t="shared" si="13"/>
        <v>0.25</v>
      </c>
      <c r="AG60" s="9">
        <f t="shared" si="14"/>
        <v>2.4725731185003914E-3</v>
      </c>
      <c r="AH60" s="2">
        <f t="shared" si="15"/>
        <v>0.11964652641464234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104.7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0.77857399999999999</v>
      </c>
      <c r="F61" s="9">
        <f>IF(Raw!$G61&gt;$C$8,IF(Raw!$Q61&gt;$C$8,IF(Raw!$N61&gt;$C$9,IF(Raw!$N61&lt;$A$9,IF(Raw!$X61&gt;$C$9,IF(Raw!$X61&lt;$A$9,Raw!I61,-999),-999),-999),-999),-999),-999)</f>
        <v>0.97780199999999995</v>
      </c>
      <c r="G61" s="9">
        <f>Raw!G61</f>
        <v>0.93246899999999999</v>
      </c>
      <c r="H61" s="9">
        <f>IF(Raw!$G61&gt;$C$8,IF(Raw!$Q61&gt;$C$8,IF(Raw!$N61&gt;$C$9,IF(Raw!$N61&lt;$A$9,IF(Raw!$X61&gt;$C$9,IF(Raw!$X61&lt;$A$9,Raw!L61,-999),-999),-999),-999),-999),-999)</f>
        <v>659.5</v>
      </c>
      <c r="I61" s="9">
        <f>IF(Raw!$G61&gt;$C$8,IF(Raw!$Q61&gt;$C$8,IF(Raw!$N61&gt;$C$9,IF(Raw!$N61&lt;$A$9,IF(Raw!$X61&gt;$C$9,IF(Raw!$X61&lt;$A$9,Raw!M61,-999),-999),-999),-999),-999),-999)</f>
        <v>0.37079899999999999</v>
      </c>
      <c r="J61" s="9">
        <f>IF(Raw!$G61&gt;$C$8,IF(Raw!$Q61&gt;$C$8,IF(Raw!$N61&gt;$C$9,IF(Raw!$N61&lt;$A$9,IF(Raw!$X61&gt;$C$9,IF(Raw!$X61&lt;$A$9,Raw!N61,-999),-999),-999),-999),-999),-999)</f>
        <v>719</v>
      </c>
      <c r="K61" s="9">
        <f>IF(Raw!$G61&gt;$C$8,IF(Raw!$Q61&gt;$C$8,IF(Raw!$N61&gt;$C$9,IF(Raw!$N61&lt;$A$9,IF(Raw!$X61&gt;$C$9,IF(Raw!$X61&lt;$A$9,Raw!R61,-999),-999),-999),-999),-999),-999)</f>
        <v>0.755409</v>
      </c>
      <c r="L61" s="9">
        <f>IF(Raw!$G61&gt;$C$8,IF(Raw!$Q61&gt;$C$8,IF(Raw!$N61&gt;$C$9,IF(Raw!$N61&lt;$A$9,IF(Raw!$X61&gt;$C$9,IF(Raw!$X61&lt;$A$9,Raw!S61,-999),-999),-999),-999),-999),-999)</f>
        <v>0.96108400000000005</v>
      </c>
      <c r="M61" s="9">
        <f>Raw!Q61</f>
        <v>0.92828999999999995</v>
      </c>
      <c r="N61" s="9">
        <f>IF(Raw!$G61&gt;$C$8,IF(Raw!$Q61&gt;$C$8,IF(Raw!$N61&gt;$C$9,IF(Raw!$N61&lt;$A$9,IF(Raw!$X61&gt;$C$9,IF(Raw!$X61&lt;$A$9,Raw!V61,-999),-999),-999),-999),-999),-999)</f>
        <v>800</v>
      </c>
      <c r="O61" s="9">
        <f>IF(Raw!$G61&gt;$C$8,IF(Raw!$Q61&gt;$C$8,IF(Raw!$N61&gt;$C$9,IF(Raw!$N61&lt;$A$9,IF(Raw!$X61&gt;$C$9,IF(Raw!$X61&lt;$A$9,Raw!W61,-999),-999),-999),-999),-999),-999)</f>
        <v>0.113992</v>
      </c>
      <c r="P61" s="9">
        <f>IF(Raw!$G61&gt;$C$8,IF(Raw!$Q61&gt;$C$8,IF(Raw!$N61&gt;$C$9,IF(Raw!$N61&lt;$A$9,IF(Raw!$X61&gt;$C$9,IF(Raw!$X61&lt;$A$9,Raw!X61,-999),-999),-999),-999),-999),-999)</f>
        <v>632</v>
      </c>
      <c r="R61" s="9">
        <f t="shared" si="4"/>
        <v>0.19922799999999996</v>
      </c>
      <c r="S61" s="9">
        <f t="shared" si="5"/>
        <v>0.2037508616263824</v>
      </c>
      <c r="T61" s="9">
        <f t="shared" si="6"/>
        <v>0.20567500000000005</v>
      </c>
      <c r="U61" s="9">
        <f t="shared" si="7"/>
        <v>0.21400314644713681</v>
      </c>
      <c r="V61" s="15">
        <f t="shared" si="0"/>
        <v>0</v>
      </c>
      <c r="X61" s="11">
        <f t="shared" si="8"/>
        <v>2.708999999999999E+18</v>
      </c>
      <c r="Y61" s="11">
        <f t="shared" si="9"/>
        <v>6.595E-18</v>
      </c>
      <c r="Z61" s="11">
        <f t="shared" si="10"/>
        <v>7.1900000000000002E-4</v>
      </c>
      <c r="AA61" s="16">
        <f t="shared" si="11"/>
        <v>1.2682634334755251E-2</v>
      </c>
      <c r="AB61" s="9">
        <f t="shared" si="1"/>
        <v>0.75801750081680075</v>
      </c>
      <c r="AC61" s="9">
        <f t="shared" si="2"/>
        <v>0.98731736566524497</v>
      </c>
      <c r="AD61" s="15">
        <f t="shared" si="3"/>
        <v>17.639268893957237</v>
      </c>
      <c r="AE61" s="3">
        <f t="shared" si="12"/>
        <v>794.03799999999978</v>
      </c>
      <c r="AF61" s="2">
        <f t="shared" si="13"/>
        <v>0.25</v>
      </c>
      <c r="AG61" s="9">
        <f t="shared" si="14"/>
        <v>2.9037377264107349E-3</v>
      </c>
      <c r="AH61" s="2">
        <f t="shared" si="15"/>
        <v>0.14051035740245613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103.4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0.83660400000000001</v>
      </c>
      <c r="F62" s="9">
        <f>IF(Raw!$G62&gt;$C$8,IF(Raw!$Q62&gt;$C$8,IF(Raw!$N62&gt;$C$9,IF(Raw!$N62&lt;$A$9,IF(Raw!$X62&gt;$C$9,IF(Raw!$X62&lt;$A$9,Raw!I62,-999),-999),-999),-999),-999),-999)</f>
        <v>1.1038209999999999</v>
      </c>
      <c r="G62" s="9">
        <f>Raw!G62</f>
        <v>0.94942499999999996</v>
      </c>
      <c r="H62" s="9">
        <f>IF(Raw!$G62&gt;$C$8,IF(Raw!$Q62&gt;$C$8,IF(Raw!$N62&gt;$C$9,IF(Raw!$N62&lt;$A$9,IF(Raw!$X62&gt;$C$9,IF(Raw!$X62&lt;$A$9,Raw!L62,-999),-999),-999),-999),-999),-999)</f>
        <v>729.6</v>
      </c>
      <c r="I62" s="9">
        <f>IF(Raw!$G62&gt;$C$8,IF(Raw!$Q62&gt;$C$8,IF(Raw!$N62&gt;$C$9,IF(Raw!$N62&lt;$A$9,IF(Raw!$X62&gt;$C$9,IF(Raw!$X62&lt;$A$9,Raw!M62,-999),-999),-999),-999),-999),-999)</f>
        <v>0.21356700000000001</v>
      </c>
      <c r="J62" s="9">
        <f>IF(Raw!$G62&gt;$C$8,IF(Raw!$Q62&gt;$C$8,IF(Raw!$N62&gt;$C$9,IF(Raw!$N62&lt;$A$9,IF(Raw!$X62&gt;$C$9,IF(Raw!$X62&lt;$A$9,Raw!N62,-999),-999),-999),-999),-999),-999)</f>
        <v>616</v>
      </c>
      <c r="K62" s="9">
        <f>IF(Raw!$G62&gt;$C$8,IF(Raw!$Q62&gt;$C$8,IF(Raw!$N62&gt;$C$9,IF(Raw!$N62&lt;$A$9,IF(Raw!$X62&gt;$C$9,IF(Raw!$X62&lt;$A$9,Raw!R62,-999),-999),-999),-999),-999),-999)</f>
        <v>0.80932300000000001</v>
      </c>
      <c r="L62" s="9">
        <f>IF(Raw!$G62&gt;$C$8,IF(Raw!$Q62&gt;$C$8,IF(Raw!$N62&gt;$C$9,IF(Raw!$N62&lt;$A$9,IF(Raw!$X62&gt;$C$9,IF(Raw!$X62&lt;$A$9,Raw!S62,-999),-999),-999),-999),-999),-999)</f>
        <v>1.040977</v>
      </c>
      <c r="M62" s="9">
        <f>Raw!Q62</f>
        <v>0.95307200000000003</v>
      </c>
      <c r="N62" s="9">
        <f>IF(Raw!$G62&gt;$C$8,IF(Raw!$Q62&gt;$C$8,IF(Raw!$N62&gt;$C$9,IF(Raw!$N62&lt;$A$9,IF(Raw!$X62&gt;$C$9,IF(Raw!$X62&lt;$A$9,Raw!V62,-999),-999),-999),-999),-999),-999)</f>
        <v>714.8</v>
      </c>
      <c r="O62" s="9">
        <f>IF(Raw!$G62&gt;$C$8,IF(Raw!$Q62&gt;$C$8,IF(Raw!$N62&gt;$C$9,IF(Raw!$N62&lt;$A$9,IF(Raw!$X62&gt;$C$9,IF(Raw!$X62&lt;$A$9,Raw!W62,-999),-999),-999),-999),-999),-999)</f>
        <v>0.369425</v>
      </c>
      <c r="P62" s="9">
        <f>IF(Raw!$G62&gt;$C$8,IF(Raw!$Q62&gt;$C$8,IF(Raw!$N62&gt;$C$9,IF(Raw!$N62&lt;$A$9,IF(Raw!$X62&gt;$C$9,IF(Raw!$X62&lt;$A$9,Raw!X62,-999),-999),-999),-999),-999),-999)</f>
        <v>394</v>
      </c>
      <c r="R62" s="9">
        <f t="shared" si="4"/>
        <v>0.26721699999999993</v>
      </c>
      <c r="S62" s="9">
        <f t="shared" si="5"/>
        <v>0.24208363493718632</v>
      </c>
      <c r="T62" s="9">
        <f t="shared" si="6"/>
        <v>0.23165400000000003</v>
      </c>
      <c r="U62" s="9">
        <f t="shared" si="7"/>
        <v>0.22253517608938528</v>
      </c>
      <c r="V62" s="15">
        <f t="shared" si="0"/>
        <v>0</v>
      </c>
      <c r="X62" s="11">
        <f t="shared" si="8"/>
        <v>2.708999999999999E+18</v>
      </c>
      <c r="Y62" s="11">
        <f t="shared" si="9"/>
        <v>7.2960000000000003E-18</v>
      </c>
      <c r="Z62" s="11">
        <f t="shared" si="10"/>
        <v>6.1600000000000001E-4</v>
      </c>
      <c r="AA62" s="16">
        <f t="shared" si="11"/>
        <v>1.2028704863119131E-2</v>
      </c>
      <c r="AB62" s="9">
        <f t="shared" si="1"/>
        <v>0.81210949759636097</v>
      </c>
      <c r="AC62" s="9">
        <f t="shared" si="2"/>
        <v>0.98797129513688109</v>
      </c>
      <c r="AD62" s="15">
        <f t="shared" si="3"/>
        <v>19.52711828428431</v>
      </c>
      <c r="AE62" s="3">
        <f t="shared" si="12"/>
        <v>878.43839999999977</v>
      </c>
      <c r="AF62" s="2">
        <f t="shared" si="13"/>
        <v>0.25</v>
      </c>
      <c r="AG62" s="9">
        <f t="shared" si="14"/>
        <v>3.3426697737780494E-3</v>
      </c>
      <c r="AH62" s="2">
        <f t="shared" si="15"/>
        <v>0.16175005074322074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102.4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0.87553800000000004</v>
      </c>
      <c r="F63" s="9">
        <f>IF(Raw!$G63&gt;$C$8,IF(Raw!$Q63&gt;$C$8,IF(Raw!$N63&gt;$C$9,IF(Raw!$N63&lt;$A$9,IF(Raw!$X63&gt;$C$9,IF(Raw!$X63&lt;$A$9,Raw!I63,-999),-999),-999),-999),-999),-999)</f>
        <v>1.1758850000000001</v>
      </c>
      <c r="G63" s="9">
        <f>Raw!G63</f>
        <v>0.94783700000000004</v>
      </c>
      <c r="H63" s="9">
        <f>IF(Raw!$G63&gt;$C$8,IF(Raw!$Q63&gt;$C$8,IF(Raw!$N63&gt;$C$9,IF(Raw!$N63&lt;$A$9,IF(Raw!$X63&gt;$C$9,IF(Raw!$X63&lt;$A$9,Raw!L63,-999),-999),-999),-999),-999),-999)</f>
        <v>696.7</v>
      </c>
      <c r="I63" s="9">
        <f>IF(Raw!$G63&gt;$C$8,IF(Raw!$Q63&gt;$C$8,IF(Raw!$N63&gt;$C$9,IF(Raw!$N63&lt;$A$9,IF(Raw!$X63&gt;$C$9,IF(Raw!$X63&lt;$A$9,Raw!M63,-999),-999),-999),-999),-999),-999)</f>
        <v>0.23682600000000001</v>
      </c>
      <c r="J63" s="9">
        <f>IF(Raw!$G63&gt;$C$8,IF(Raw!$Q63&gt;$C$8,IF(Raw!$N63&gt;$C$9,IF(Raw!$N63&lt;$A$9,IF(Raw!$X63&gt;$C$9,IF(Raw!$X63&lt;$A$9,Raw!N63,-999),-999),-999),-999),-999),-999)</f>
        <v>706</v>
      </c>
      <c r="K63" s="9">
        <f>IF(Raw!$G63&gt;$C$8,IF(Raw!$Q63&gt;$C$8,IF(Raw!$N63&gt;$C$9,IF(Raw!$N63&lt;$A$9,IF(Raw!$X63&gt;$C$9,IF(Raw!$X63&lt;$A$9,Raw!R63,-999),-999),-999),-999),-999),-999)</f>
        <v>0.85650999999999999</v>
      </c>
      <c r="L63" s="9">
        <f>IF(Raw!$G63&gt;$C$8,IF(Raw!$Q63&gt;$C$8,IF(Raw!$N63&gt;$C$9,IF(Raw!$N63&lt;$A$9,IF(Raw!$X63&gt;$C$9,IF(Raw!$X63&lt;$A$9,Raw!S63,-999),-999),-999),-999),-999),-999)</f>
        <v>1.149446</v>
      </c>
      <c r="M63" s="9">
        <f>Raw!Q63</f>
        <v>0.96796800000000005</v>
      </c>
      <c r="N63" s="9">
        <f>IF(Raw!$G63&gt;$C$8,IF(Raw!$Q63&gt;$C$8,IF(Raw!$N63&gt;$C$9,IF(Raw!$N63&lt;$A$9,IF(Raw!$X63&gt;$C$9,IF(Raw!$X63&lt;$A$9,Raw!V63,-999),-999),-999),-999),-999),-999)</f>
        <v>700.8</v>
      </c>
      <c r="O63" s="9">
        <f>IF(Raw!$G63&gt;$C$8,IF(Raw!$Q63&gt;$C$8,IF(Raw!$N63&gt;$C$9,IF(Raw!$N63&lt;$A$9,IF(Raw!$X63&gt;$C$9,IF(Raw!$X63&lt;$A$9,Raw!W63,-999),-999),-999),-999),-999),-999)</f>
        <v>0.31403399999999998</v>
      </c>
      <c r="P63" s="9">
        <f>IF(Raw!$G63&gt;$C$8,IF(Raw!$Q63&gt;$C$8,IF(Raw!$N63&gt;$C$9,IF(Raw!$N63&lt;$A$9,IF(Raw!$X63&gt;$C$9,IF(Raw!$X63&lt;$A$9,Raw!X63,-999),-999),-999),-999),-999),-999)</f>
        <v>532</v>
      </c>
      <c r="R63" s="9">
        <f t="shared" si="4"/>
        <v>0.30034700000000003</v>
      </c>
      <c r="S63" s="9">
        <f t="shared" si="5"/>
        <v>0.25542208634347746</v>
      </c>
      <c r="T63" s="9">
        <f t="shared" si="6"/>
        <v>0.29293599999999997</v>
      </c>
      <c r="U63" s="9">
        <f t="shared" si="7"/>
        <v>0.25484972760790847</v>
      </c>
      <c r="V63" s="15">
        <f t="shared" si="0"/>
        <v>0</v>
      </c>
      <c r="X63" s="11">
        <f t="shared" si="8"/>
        <v>2.708999999999999E+18</v>
      </c>
      <c r="Y63" s="11">
        <f t="shared" si="9"/>
        <v>6.967E-18</v>
      </c>
      <c r="Z63" s="11">
        <f t="shared" si="10"/>
        <v>7.0599999999999992E-4</v>
      </c>
      <c r="AA63" s="16">
        <f t="shared" si="11"/>
        <v>1.3149549083464582E-2</v>
      </c>
      <c r="AB63" s="9">
        <f t="shared" si="1"/>
        <v>0.86036197631031375</v>
      </c>
      <c r="AC63" s="9">
        <f t="shared" si="2"/>
        <v>0.98685045091653556</v>
      </c>
      <c r="AD63" s="15">
        <f t="shared" si="3"/>
        <v>18.625423630969671</v>
      </c>
      <c r="AE63" s="3">
        <f t="shared" si="12"/>
        <v>838.82679999999982</v>
      </c>
      <c r="AF63" s="2">
        <f t="shared" si="13"/>
        <v>0.25</v>
      </c>
      <c r="AG63" s="9">
        <f t="shared" si="14"/>
        <v>3.6512954914880939E-3</v>
      </c>
      <c r="AH63" s="2">
        <f t="shared" si="15"/>
        <v>0.17668428860657998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101.1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0.89751099999999995</v>
      </c>
      <c r="F64" s="9">
        <f>IF(Raw!$G64&gt;$C$8,IF(Raw!$Q64&gt;$C$8,IF(Raw!$N64&gt;$C$9,IF(Raw!$N64&lt;$A$9,IF(Raw!$X64&gt;$C$9,IF(Raw!$X64&lt;$A$9,Raw!I64,-999),-999),-999),-999),-999),-999)</f>
        <v>1.2120960000000001</v>
      </c>
      <c r="G64" s="9">
        <f>Raw!G64</f>
        <v>0.966781</v>
      </c>
      <c r="H64" s="9">
        <f>IF(Raw!$G64&gt;$C$8,IF(Raw!$Q64&gt;$C$8,IF(Raw!$N64&gt;$C$9,IF(Raw!$N64&lt;$A$9,IF(Raw!$X64&gt;$C$9,IF(Raw!$X64&lt;$A$9,Raw!L64,-999),-999),-999),-999),-999),-999)</f>
        <v>745.1</v>
      </c>
      <c r="I64" s="9">
        <f>IF(Raw!$G64&gt;$C$8,IF(Raw!$Q64&gt;$C$8,IF(Raw!$N64&gt;$C$9,IF(Raw!$N64&lt;$A$9,IF(Raw!$X64&gt;$C$9,IF(Raw!$X64&lt;$A$9,Raw!M64,-999),-999),-999),-999),-999),-999)</f>
        <v>0.14163700000000001</v>
      </c>
      <c r="J64" s="9">
        <f>IF(Raw!$G64&gt;$C$8,IF(Raw!$Q64&gt;$C$8,IF(Raw!$N64&gt;$C$9,IF(Raw!$N64&lt;$A$9,IF(Raw!$X64&gt;$C$9,IF(Raw!$X64&lt;$A$9,Raw!N64,-999),-999),-999),-999),-999),-999)</f>
        <v>974</v>
      </c>
      <c r="K64" s="9">
        <f>IF(Raw!$G64&gt;$C$8,IF(Raw!$Q64&gt;$C$8,IF(Raw!$N64&gt;$C$9,IF(Raw!$N64&lt;$A$9,IF(Raw!$X64&gt;$C$9,IF(Raw!$X64&lt;$A$9,Raw!R64,-999),-999),-999),-999),-999),-999)</f>
        <v>0.90053899999999998</v>
      </c>
      <c r="L64" s="9">
        <f>IF(Raw!$G64&gt;$C$8,IF(Raw!$Q64&gt;$C$8,IF(Raw!$N64&gt;$C$9,IF(Raw!$N64&lt;$A$9,IF(Raw!$X64&gt;$C$9,IF(Raw!$X64&lt;$A$9,Raw!S64,-999),-999),-999),-999),-999),-999)</f>
        <v>1.239595</v>
      </c>
      <c r="M64" s="9">
        <f>Raw!Q64</f>
        <v>0.96894199999999997</v>
      </c>
      <c r="N64" s="9">
        <f>IF(Raw!$G64&gt;$C$8,IF(Raw!$Q64&gt;$C$8,IF(Raw!$N64&gt;$C$9,IF(Raw!$N64&lt;$A$9,IF(Raw!$X64&gt;$C$9,IF(Raw!$X64&lt;$A$9,Raw!V64,-999),-999),-999),-999),-999),-999)</f>
        <v>724.8</v>
      </c>
      <c r="O64" s="9">
        <f>IF(Raw!$G64&gt;$C$8,IF(Raw!$Q64&gt;$C$8,IF(Raw!$N64&gt;$C$9,IF(Raw!$N64&lt;$A$9,IF(Raw!$X64&gt;$C$9,IF(Raw!$X64&lt;$A$9,Raw!W64,-999),-999),-999),-999),-999),-999)</f>
        <v>0.14146900000000001</v>
      </c>
      <c r="P64" s="9">
        <f>IF(Raw!$G64&gt;$C$8,IF(Raw!$Q64&gt;$C$8,IF(Raw!$N64&gt;$C$9,IF(Raw!$N64&lt;$A$9,IF(Raw!$X64&gt;$C$9,IF(Raw!$X64&lt;$A$9,Raw!X64,-999),-999),-999),-999),-999),-999)</f>
        <v>740</v>
      </c>
      <c r="R64" s="9">
        <f t="shared" si="4"/>
        <v>0.31458500000000011</v>
      </c>
      <c r="S64" s="9">
        <f t="shared" si="5"/>
        <v>0.25953802339088661</v>
      </c>
      <c r="T64" s="9">
        <f t="shared" si="6"/>
        <v>0.33905600000000002</v>
      </c>
      <c r="U64" s="9">
        <f t="shared" si="7"/>
        <v>0.2735215937463446</v>
      </c>
      <c r="V64" s="15">
        <f t="shared" si="0"/>
        <v>0</v>
      </c>
      <c r="X64" s="11">
        <f t="shared" si="8"/>
        <v>2.708999999999999E+18</v>
      </c>
      <c r="Y64" s="11">
        <f t="shared" si="9"/>
        <v>7.4509999999999999E-18</v>
      </c>
      <c r="Z64" s="11">
        <f t="shared" si="10"/>
        <v>9.7399999999999993E-4</v>
      </c>
      <c r="AA64" s="16">
        <f t="shared" si="11"/>
        <v>1.9280893757244073E-2</v>
      </c>
      <c r="AB64" s="9">
        <f t="shared" si="1"/>
        <v>0.90707630271375617</v>
      </c>
      <c r="AC64" s="9">
        <f t="shared" si="2"/>
        <v>0.98071910624275582</v>
      </c>
      <c r="AD64" s="15">
        <f t="shared" si="3"/>
        <v>19.795578806205416</v>
      </c>
      <c r="AE64" s="3">
        <f t="shared" si="12"/>
        <v>897.10039999999969</v>
      </c>
      <c r="AF64" s="2">
        <f t="shared" si="13"/>
        <v>0.25</v>
      </c>
      <c r="AG64" s="9">
        <f t="shared" si="14"/>
        <v>4.1650140493882052E-3</v>
      </c>
      <c r="AH64" s="2">
        <f t="shared" si="15"/>
        <v>0.20154286227123497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100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0.89113299999999995</v>
      </c>
      <c r="F65" s="9">
        <f>IF(Raw!$G65&gt;$C$8,IF(Raw!$Q65&gt;$C$8,IF(Raw!$N65&gt;$C$9,IF(Raw!$N65&lt;$A$9,IF(Raw!$X65&gt;$C$9,IF(Raw!$X65&lt;$A$9,Raw!I65,-999),-999),-999),-999),-999),-999)</f>
        <v>1.210056</v>
      </c>
      <c r="G65" s="9">
        <f>Raw!G65</f>
        <v>0.96429100000000001</v>
      </c>
      <c r="H65" s="9">
        <f>IF(Raw!$G65&gt;$C$8,IF(Raw!$Q65&gt;$C$8,IF(Raw!$N65&gt;$C$9,IF(Raw!$N65&lt;$A$9,IF(Raw!$X65&gt;$C$9,IF(Raw!$X65&lt;$A$9,Raw!L65,-999),-999),-999),-999),-999),-999)</f>
        <v>734.4</v>
      </c>
      <c r="I65" s="9">
        <f>IF(Raw!$G65&gt;$C$8,IF(Raw!$Q65&gt;$C$8,IF(Raw!$N65&gt;$C$9,IF(Raw!$N65&lt;$A$9,IF(Raw!$X65&gt;$C$9,IF(Raw!$X65&lt;$A$9,Raw!M65,-999),-999),-999),-999),-999),-999)</f>
        <v>0.22833100000000001</v>
      </c>
      <c r="J65" s="9">
        <f>IF(Raw!$G65&gt;$C$8,IF(Raw!$Q65&gt;$C$8,IF(Raw!$N65&gt;$C$9,IF(Raw!$N65&lt;$A$9,IF(Raw!$X65&gt;$C$9,IF(Raw!$X65&lt;$A$9,Raw!N65,-999),-999),-999),-999),-999),-999)</f>
        <v>505</v>
      </c>
      <c r="K65" s="9">
        <f>IF(Raw!$G65&gt;$C$8,IF(Raw!$Q65&gt;$C$8,IF(Raw!$N65&gt;$C$9,IF(Raw!$N65&lt;$A$9,IF(Raw!$X65&gt;$C$9,IF(Raw!$X65&lt;$A$9,Raw!R65,-999),-999),-999),-999),-999),-999)</f>
        <v>0.93183400000000005</v>
      </c>
      <c r="L65" s="9">
        <f>IF(Raw!$G65&gt;$C$8,IF(Raw!$Q65&gt;$C$8,IF(Raw!$N65&gt;$C$9,IF(Raw!$N65&lt;$A$9,IF(Raw!$X65&gt;$C$9,IF(Raw!$X65&lt;$A$9,Raw!S65,-999),-999),-999),-999),-999),-999)</f>
        <v>1.2596449999999999</v>
      </c>
      <c r="M65" s="9">
        <f>Raw!Q65</f>
        <v>0.969804</v>
      </c>
      <c r="N65" s="9">
        <f>IF(Raw!$G65&gt;$C$8,IF(Raw!$Q65&gt;$C$8,IF(Raw!$N65&gt;$C$9,IF(Raw!$N65&lt;$A$9,IF(Raw!$X65&gt;$C$9,IF(Raw!$X65&lt;$A$9,Raw!V65,-999),-999),-999),-999),-999),-999)</f>
        <v>730.3</v>
      </c>
      <c r="O65" s="9">
        <f>IF(Raw!$G65&gt;$C$8,IF(Raw!$Q65&gt;$C$8,IF(Raw!$N65&gt;$C$9,IF(Raw!$N65&lt;$A$9,IF(Raw!$X65&gt;$C$9,IF(Raw!$X65&lt;$A$9,Raw!W65,-999),-999),-999),-999),-999),-999)</f>
        <v>0.33385300000000001</v>
      </c>
      <c r="P65" s="9">
        <f>IF(Raw!$G65&gt;$C$8,IF(Raw!$Q65&gt;$C$8,IF(Raw!$N65&gt;$C$9,IF(Raw!$N65&lt;$A$9,IF(Raw!$X65&gt;$C$9,IF(Raw!$X65&lt;$A$9,Raw!X65,-999),-999),-999),-999),-999),-999)</f>
        <v>660</v>
      </c>
      <c r="R65" s="9">
        <f t="shared" si="4"/>
        <v>0.31892300000000007</v>
      </c>
      <c r="S65" s="9">
        <f t="shared" si="5"/>
        <v>0.26356052943004293</v>
      </c>
      <c r="T65" s="9">
        <f t="shared" si="6"/>
        <v>0.32781099999999985</v>
      </c>
      <c r="U65" s="9">
        <f t="shared" si="7"/>
        <v>0.26024078212512247</v>
      </c>
      <c r="V65" s="15">
        <f t="shared" si="0"/>
        <v>0</v>
      </c>
      <c r="X65" s="11">
        <f t="shared" si="8"/>
        <v>2.708999999999999E+18</v>
      </c>
      <c r="Y65" s="11">
        <f t="shared" si="9"/>
        <v>7.3439999999999988E-18</v>
      </c>
      <c r="Z65" s="11">
        <f t="shared" si="10"/>
        <v>5.0500000000000002E-4</v>
      </c>
      <c r="AA65" s="16">
        <f t="shared" si="11"/>
        <v>9.94698588391465E-3</v>
      </c>
      <c r="AB65" s="9">
        <f t="shared" si="1"/>
        <v>0.93509473138959198</v>
      </c>
      <c r="AC65" s="9">
        <f t="shared" si="2"/>
        <v>0.99005301411608537</v>
      </c>
      <c r="AD65" s="15">
        <f t="shared" si="3"/>
        <v>19.697001750326038</v>
      </c>
      <c r="AE65" s="3">
        <f t="shared" si="12"/>
        <v>884.21759999999961</v>
      </c>
      <c r="AF65" s="2">
        <f t="shared" si="13"/>
        <v>0.25</v>
      </c>
      <c r="AG65" s="9">
        <f t="shared" si="14"/>
        <v>3.9430485700190426E-3</v>
      </c>
      <c r="AH65" s="2">
        <f t="shared" si="15"/>
        <v>0.19080206824101101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99.1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0.91454500000000005</v>
      </c>
      <c r="F66" s="9">
        <f>IF(Raw!$G66&gt;$C$8,IF(Raw!$Q66&gt;$C$8,IF(Raw!$N66&gt;$C$9,IF(Raw!$N66&lt;$A$9,IF(Raw!$X66&gt;$C$9,IF(Raw!$X66&lt;$A$9,Raw!I66,-999),-999),-999),-999),-999),-999)</f>
        <v>1.2345429999999999</v>
      </c>
      <c r="G66" s="9">
        <f>Raw!G66</f>
        <v>0.95600600000000002</v>
      </c>
      <c r="H66" s="9">
        <f>IF(Raw!$G66&gt;$C$8,IF(Raw!$Q66&gt;$C$8,IF(Raw!$N66&gt;$C$9,IF(Raw!$N66&lt;$A$9,IF(Raw!$X66&gt;$C$9,IF(Raw!$X66&lt;$A$9,Raw!L66,-999),-999),-999),-999),-999),-999)</f>
        <v>792.3</v>
      </c>
      <c r="I66" s="9">
        <f>IF(Raw!$G66&gt;$C$8,IF(Raw!$Q66&gt;$C$8,IF(Raw!$N66&gt;$C$9,IF(Raw!$N66&lt;$A$9,IF(Raw!$X66&gt;$C$9,IF(Raw!$X66&lt;$A$9,Raw!M66,-999),-999),-999),-999),-999),-999)</f>
        <v>0.22917899999999999</v>
      </c>
      <c r="J66" s="9">
        <f>IF(Raw!$G66&gt;$C$8,IF(Raw!$Q66&gt;$C$8,IF(Raw!$N66&gt;$C$9,IF(Raw!$N66&lt;$A$9,IF(Raw!$X66&gt;$C$9,IF(Raw!$X66&lt;$A$9,Raw!N66,-999),-999),-999),-999),-999),-999)</f>
        <v>722</v>
      </c>
      <c r="K66" s="9">
        <f>IF(Raw!$G66&gt;$C$8,IF(Raw!$Q66&gt;$C$8,IF(Raw!$N66&gt;$C$9,IF(Raw!$N66&lt;$A$9,IF(Raw!$X66&gt;$C$9,IF(Raw!$X66&lt;$A$9,Raw!R66,-999),-999),-999),-999),-999),-999)</f>
        <v>0.93488800000000005</v>
      </c>
      <c r="L66" s="9">
        <f>IF(Raw!$G66&gt;$C$8,IF(Raw!$Q66&gt;$C$8,IF(Raw!$N66&gt;$C$9,IF(Raw!$N66&lt;$A$9,IF(Raw!$X66&gt;$C$9,IF(Raw!$X66&lt;$A$9,Raw!S66,-999),-999),-999),-999),-999),-999)</f>
        <v>1.2858039999999999</v>
      </c>
      <c r="M66" s="9">
        <f>Raw!Q66</f>
        <v>0.977765</v>
      </c>
      <c r="N66" s="9">
        <f>IF(Raw!$G66&gt;$C$8,IF(Raw!$Q66&gt;$C$8,IF(Raw!$N66&gt;$C$9,IF(Raw!$N66&lt;$A$9,IF(Raw!$X66&gt;$C$9,IF(Raw!$X66&lt;$A$9,Raw!V66,-999),-999),-999),-999),-999),-999)</f>
        <v>800</v>
      </c>
      <c r="O66" s="9">
        <f>IF(Raw!$G66&gt;$C$8,IF(Raw!$Q66&gt;$C$8,IF(Raw!$N66&gt;$C$9,IF(Raw!$N66&lt;$A$9,IF(Raw!$X66&gt;$C$9,IF(Raw!$X66&lt;$A$9,Raw!W66,-999),-999),-999),-999),-999),-999)</f>
        <v>0.14163500000000001</v>
      </c>
      <c r="P66" s="9">
        <f>IF(Raw!$G66&gt;$C$8,IF(Raw!$Q66&gt;$C$8,IF(Raw!$N66&gt;$C$9,IF(Raw!$N66&lt;$A$9,IF(Raw!$X66&gt;$C$9,IF(Raw!$X66&lt;$A$9,Raw!X66,-999),-999),-999),-999),-999),-999)</f>
        <v>676</v>
      </c>
      <c r="R66" s="9">
        <f t="shared" si="4"/>
        <v>0.31999799999999989</v>
      </c>
      <c r="S66" s="9">
        <f t="shared" si="5"/>
        <v>0.25920360813677606</v>
      </c>
      <c r="T66" s="9">
        <f t="shared" si="6"/>
        <v>0.35091599999999989</v>
      </c>
      <c r="U66" s="9">
        <f t="shared" si="7"/>
        <v>0.27291562322095742</v>
      </c>
      <c r="V66" s="15">
        <f t="shared" si="0"/>
        <v>0</v>
      </c>
      <c r="X66" s="11">
        <f t="shared" si="8"/>
        <v>3.2508E+18</v>
      </c>
      <c r="Y66" s="11">
        <f t="shared" si="9"/>
        <v>7.9229999999999986E-18</v>
      </c>
      <c r="Z66" s="11">
        <f t="shared" si="10"/>
        <v>7.2199999999999999E-4</v>
      </c>
      <c r="AA66" s="16">
        <f t="shared" si="11"/>
        <v>1.8256401681004338E-2</v>
      </c>
      <c r="AB66" s="9">
        <f t="shared" si="1"/>
        <v>0.9412944634522914</v>
      </c>
      <c r="AC66" s="9">
        <f t="shared" si="2"/>
        <v>0.9817435983189956</v>
      </c>
      <c r="AD66" s="15">
        <f t="shared" si="3"/>
        <v>25.285874904438138</v>
      </c>
      <c r="AE66" s="3">
        <f t="shared" si="12"/>
        <v>953.92919999999958</v>
      </c>
      <c r="AF66" s="2">
        <f t="shared" si="13"/>
        <v>0.25</v>
      </c>
      <c r="AG66" s="9">
        <f t="shared" si="14"/>
        <v>5.3083925447937703E-3</v>
      </c>
      <c r="AH66" s="2">
        <f t="shared" si="15"/>
        <v>0.25687035262082086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97.8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0.93470500000000001</v>
      </c>
      <c r="F67" s="9">
        <f>IF(Raw!$G67&gt;$C$8,IF(Raw!$Q67&gt;$C$8,IF(Raw!$N67&gt;$C$9,IF(Raw!$N67&lt;$A$9,IF(Raw!$X67&gt;$C$9,IF(Raw!$X67&lt;$A$9,Raw!I67,-999),-999),-999),-999),-999),-999)</f>
        <v>1.2836209999999999</v>
      </c>
      <c r="G67" s="9">
        <f>Raw!G67</f>
        <v>0.96048299999999998</v>
      </c>
      <c r="H67" s="9">
        <f>IF(Raw!$G67&gt;$C$8,IF(Raw!$Q67&gt;$C$8,IF(Raw!$N67&gt;$C$9,IF(Raw!$N67&lt;$A$9,IF(Raw!$X67&gt;$C$9,IF(Raw!$X67&lt;$A$9,Raw!L67,-999),-999),-999),-999),-999),-999)</f>
        <v>713.9</v>
      </c>
      <c r="I67" s="9">
        <f>IF(Raw!$G67&gt;$C$8,IF(Raw!$Q67&gt;$C$8,IF(Raw!$N67&gt;$C$9,IF(Raw!$N67&lt;$A$9,IF(Raw!$X67&gt;$C$9,IF(Raw!$X67&lt;$A$9,Raw!M67,-999),-999),-999),-999),-999),-999)</f>
        <v>2.7715E-2</v>
      </c>
      <c r="J67" s="9">
        <f>IF(Raw!$G67&gt;$C$8,IF(Raw!$Q67&gt;$C$8,IF(Raw!$N67&gt;$C$9,IF(Raw!$N67&lt;$A$9,IF(Raw!$X67&gt;$C$9,IF(Raw!$X67&lt;$A$9,Raw!N67,-999),-999),-999),-999),-999),-999)</f>
        <v>692</v>
      </c>
      <c r="K67" s="9">
        <f>IF(Raw!$G67&gt;$C$8,IF(Raw!$Q67&gt;$C$8,IF(Raw!$N67&gt;$C$9,IF(Raw!$N67&lt;$A$9,IF(Raw!$X67&gt;$C$9,IF(Raw!$X67&lt;$A$9,Raw!R67,-999),-999),-999),-999),-999),-999)</f>
        <v>0.94079999999999997</v>
      </c>
      <c r="L67" s="9">
        <f>IF(Raw!$G67&gt;$C$8,IF(Raw!$Q67&gt;$C$8,IF(Raw!$N67&gt;$C$9,IF(Raw!$N67&lt;$A$9,IF(Raw!$X67&gt;$C$9,IF(Raw!$X67&lt;$A$9,Raw!S67,-999),-999),-999),-999),-999),-999)</f>
        <v>1.309788</v>
      </c>
      <c r="M67" s="9">
        <f>Raw!Q67</f>
        <v>0.97458900000000004</v>
      </c>
      <c r="N67" s="9">
        <f>IF(Raw!$G67&gt;$C$8,IF(Raw!$Q67&gt;$C$8,IF(Raw!$N67&gt;$C$9,IF(Raw!$N67&lt;$A$9,IF(Raw!$X67&gt;$C$9,IF(Raw!$X67&lt;$A$9,Raw!V67,-999),-999),-999),-999),-999),-999)</f>
        <v>786.6</v>
      </c>
      <c r="O67" s="9">
        <f>IF(Raw!$G67&gt;$C$8,IF(Raw!$Q67&gt;$C$8,IF(Raw!$N67&gt;$C$9,IF(Raw!$N67&lt;$A$9,IF(Raw!$X67&gt;$C$9,IF(Raw!$X67&lt;$A$9,Raw!W67,-999),-999),-999),-999),-999),-999)</f>
        <v>0.14163999999999999</v>
      </c>
      <c r="P67" s="9">
        <f>IF(Raw!$G67&gt;$C$8,IF(Raw!$Q67&gt;$C$8,IF(Raw!$N67&gt;$C$9,IF(Raw!$N67&lt;$A$9,IF(Raw!$X67&gt;$C$9,IF(Raw!$X67&lt;$A$9,Raw!X67,-999),-999),-999),-999),-999),-999)</f>
        <v>424</v>
      </c>
      <c r="R67" s="9">
        <f t="shared" si="4"/>
        <v>0.34891599999999989</v>
      </c>
      <c r="S67" s="9">
        <f t="shared" si="5"/>
        <v>0.27182166698737392</v>
      </c>
      <c r="T67" s="9">
        <f t="shared" si="6"/>
        <v>0.36898799999999998</v>
      </c>
      <c r="U67" s="9">
        <f t="shared" si="7"/>
        <v>0.28171581965936471</v>
      </c>
      <c r="V67" s="15">
        <f t="shared" si="0"/>
        <v>0</v>
      </c>
      <c r="X67" s="11">
        <f t="shared" si="8"/>
        <v>3.2508E+18</v>
      </c>
      <c r="Y67" s="11">
        <f t="shared" si="9"/>
        <v>7.1389999999999988E-18</v>
      </c>
      <c r="Z67" s="11">
        <f t="shared" si="10"/>
        <v>6.9200000000000002E-4</v>
      </c>
      <c r="AA67" s="16">
        <f t="shared" si="11"/>
        <v>1.5805730030831685E-2</v>
      </c>
      <c r="AB67" s="9">
        <f t="shared" si="1"/>
        <v>0.94663212471261649</v>
      </c>
      <c r="AC67" s="9">
        <f t="shared" si="2"/>
        <v>0.98419426996916837</v>
      </c>
      <c r="AD67" s="15">
        <f t="shared" si="3"/>
        <v>22.840650333571798</v>
      </c>
      <c r="AE67" s="3">
        <f t="shared" si="12"/>
        <v>859.53559999999959</v>
      </c>
      <c r="AF67" s="2">
        <f t="shared" si="13"/>
        <v>0.25</v>
      </c>
      <c r="AG67" s="9">
        <f t="shared" si="14"/>
        <v>4.949671177134708E-3</v>
      </c>
      <c r="AH67" s="2">
        <f t="shared" si="15"/>
        <v>0.23951201232747199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96.7</v>
      </c>
      <c r="D68" s="15">
        <f>IF(C68&gt;0.5,Raw!D68*D$11,-999)</f>
        <v>5.4</v>
      </c>
      <c r="E68" s="9">
        <f>IF(Raw!$G68&gt;$C$8,IF(Raw!$Q68&gt;$C$8,IF(Raw!$N68&gt;$C$9,IF(Raw!$N68&lt;$A$9,IF(Raw!$X68&gt;$C$9,IF(Raw!$X68&lt;$A$9,Raw!H68,-999),-999),-999),-999),-999),-999)</f>
        <v>0.96479000000000004</v>
      </c>
      <c r="F68" s="9">
        <f>IF(Raw!$G68&gt;$C$8,IF(Raw!$Q68&gt;$C$8,IF(Raw!$N68&gt;$C$9,IF(Raw!$N68&lt;$A$9,IF(Raw!$X68&gt;$C$9,IF(Raw!$X68&lt;$A$9,Raw!I68,-999),-999),-999),-999),-999),-999)</f>
        <v>1.3163929999999999</v>
      </c>
      <c r="G68" s="9">
        <f>Raw!G68</f>
        <v>0.96421800000000002</v>
      </c>
      <c r="H68" s="9">
        <f>IF(Raw!$G68&gt;$C$8,IF(Raw!$Q68&gt;$C$8,IF(Raw!$N68&gt;$C$9,IF(Raw!$N68&lt;$A$9,IF(Raw!$X68&gt;$C$9,IF(Raw!$X68&lt;$A$9,Raw!L68,-999),-999),-999),-999),-999),-999)</f>
        <v>698.7</v>
      </c>
      <c r="I68" s="9">
        <f>IF(Raw!$G68&gt;$C$8,IF(Raw!$Q68&gt;$C$8,IF(Raw!$N68&gt;$C$9,IF(Raw!$N68&lt;$A$9,IF(Raw!$X68&gt;$C$9,IF(Raw!$X68&lt;$A$9,Raw!M68,-999),-999),-999),-999),-999),-999)</f>
        <v>0.27270699999999998</v>
      </c>
      <c r="J68" s="9">
        <f>IF(Raw!$G68&gt;$C$8,IF(Raw!$Q68&gt;$C$8,IF(Raw!$N68&gt;$C$9,IF(Raw!$N68&lt;$A$9,IF(Raw!$X68&gt;$C$9,IF(Raw!$X68&lt;$A$9,Raw!N68,-999),-999),-999),-999),-999),-999)</f>
        <v>635</v>
      </c>
      <c r="K68" s="9">
        <f>IF(Raw!$G68&gt;$C$8,IF(Raw!$Q68&gt;$C$8,IF(Raw!$N68&gt;$C$9,IF(Raw!$N68&lt;$A$9,IF(Raw!$X68&gt;$C$9,IF(Raw!$X68&lt;$A$9,Raw!R68,-999),-999),-999),-999),-999),-999)</f>
        <v>0.97861500000000001</v>
      </c>
      <c r="L68" s="9">
        <f>IF(Raw!$G68&gt;$C$8,IF(Raw!$Q68&gt;$C$8,IF(Raw!$N68&gt;$C$9,IF(Raw!$N68&lt;$A$9,IF(Raw!$X68&gt;$C$9,IF(Raw!$X68&lt;$A$9,Raw!S68,-999),-999),-999),-999),-999),-999)</f>
        <v>1.3517159999999999</v>
      </c>
      <c r="M68" s="9">
        <f>Raw!Q68</f>
        <v>0.973827</v>
      </c>
      <c r="N68" s="9">
        <f>IF(Raw!$G68&gt;$C$8,IF(Raw!$Q68&gt;$C$8,IF(Raw!$N68&gt;$C$9,IF(Raw!$N68&lt;$A$9,IF(Raw!$X68&gt;$C$9,IF(Raw!$X68&lt;$A$9,Raw!V68,-999),-999),-999),-999),-999),-999)</f>
        <v>790</v>
      </c>
      <c r="O68" s="9">
        <f>IF(Raw!$G68&gt;$C$8,IF(Raw!$Q68&gt;$C$8,IF(Raw!$N68&gt;$C$9,IF(Raw!$N68&lt;$A$9,IF(Raw!$X68&gt;$C$9,IF(Raw!$X68&lt;$A$9,Raw!W68,-999),-999),-999),-999),-999),-999)</f>
        <v>0.22917299999999999</v>
      </c>
      <c r="P68" s="9">
        <f>IF(Raw!$G68&gt;$C$8,IF(Raw!$Q68&gt;$C$8,IF(Raw!$N68&gt;$C$9,IF(Raw!$N68&lt;$A$9,IF(Raw!$X68&gt;$C$9,IF(Raw!$X68&lt;$A$9,Raw!X68,-999),-999),-999),-999),-999),-999)</f>
        <v>605</v>
      </c>
      <c r="R68" s="9">
        <f t="shared" si="4"/>
        <v>0.35160299999999989</v>
      </c>
      <c r="S68" s="9">
        <f t="shared" si="5"/>
        <v>0.26709576851289846</v>
      </c>
      <c r="T68" s="9">
        <f t="shared" si="6"/>
        <v>0.3731009999999999</v>
      </c>
      <c r="U68" s="9">
        <f t="shared" si="7"/>
        <v>0.27602025869339414</v>
      </c>
      <c r="V68" s="15">
        <f t="shared" si="0"/>
        <v>0</v>
      </c>
      <c r="X68" s="11">
        <f t="shared" si="8"/>
        <v>3.2508E+18</v>
      </c>
      <c r="Y68" s="11">
        <f t="shared" si="9"/>
        <v>6.9869999999999999E-18</v>
      </c>
      <c r="Z68" s="11">
        <f t="shared" si="10"/>
        <v>6.3499999999999993E-4</v>
      </c>
      <c r="AA68" s="16">
        <f t="shared" si="11"/>
        <v>1.4217906202198115E-2</v>
      </c>
      <c r="AB68" s="9">
        <f t="shared" si="1"/>
        <v>0.98391971502194631</v>
      </c>
      <c r="AC68" s="9">
        <f t="shared" si="2"/>
        <v>0.98578209379780191</v>
      </c>
      <c r="AD68" s="15">
        <f t="shared" si="3"/>
        <v>22.390403468028531</v>
      </c>
      <c r="AE68" s="3">
        <f t="shared" si="12"/>
        <v>841.23479999999972</v>
      </c>
      <c r="AF68" s="2">
        <f t="shared" si="13"/>
        <v>0.25</v>
      </c>
      <c r="AG68" s="9">
        <f t="shared" si="14"/>
        <v>4.7540038134574652E-3</v>
      </c>
      <c r="AH68" s="2">
        <f t="shared" si="15"/>
        <v>0.23004377042937543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95.4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0.95425199999999999</v>
      </c>
      <c r="F69" s="9">
        <f>IF(Raw!$G69&gt;$C$8,IF(Raw!$Q69&gt;$C$8,IF(Raw!$N69&gt;$C$9,IF(Raw!$N69&lt;$A$9,IF(Raw!$X69&gt;$C$9,IF(Raw!$X69&lt;$A$9,Raw!I69,-999),-999),-999),-999),-999),-999)</f>
        <v>1.3292839999999999</v>
      </c>
      <c r="G69" s="9">
        <f>Raw!G69</f>
        <v>0.97658500000000004</v>
      </c>
      <c r="H69" s="9">
        <f>IF(Raw!$G69&gt;$C$8,IF(Raw!$Q69&gt;$C$8,IF(Raw!$N69&gt;$C$9,IF(Raw!$N69&lt;$A$9,IF(Raw!$X69&gt;$C$9,IF(Raw!$X69&lt;$A$9,Raw!L69,-999),-999),-999),-999),-999),-999)</f>
        <v>777.4</v>
      </c>
      <c r="I69" s="9">
        <f>IF(Raw!$G69&gt;$C$8,IF(Raw!$Q69&gt;$C$8,IF(Raw!$N69&gt;$C$9,IF(Raw!$N69&lt;$A$9,IF(Raw!$X69&gt;$C$9,IF(Raw!$X69&lt;$A$9,Raw!M69,-999),-999),-999),-999),-999),-999)</f>
        <v>0.22916900000000001</v>
      </c>
      <c r="J69" s="9">
        <f>IF(Raw!$G69&gt;$C$8,IF(Raw!$Q69&gt;$C$8,IF(Raw!$N69&gt;$C$9,IF(Raw!$N69&lt;$A$9,IF(Raw!$X69&gt;$C$9,IF(Raw!$X69&lt;$A$9,Raw!N69,-999),-999),-999),-999),-999),-999)</f>
        <v>457</v>
      </c>
      <c r="K69" s="9">
        <f>IF(Raw!$G69&gt;$C$8,IF(Raw!$Q69&gt;$C$8,IF(Raw!$N69&gt;$C$9,IF(Raw!$N69&lt;$A$9,IF(Raw!$X69&gt;$C$9,IF(Raw!$X69&lt;$A$9,Raw!R69,-999),-999),-999),-999),-999),-999)</f>
        <v>0.98177199999999998</v>
      </c>
      <c r="L69" s="9">
        <f>IF(Raw!$G69&gt;$C$8,IF(Raw!$Q69&gt;$C$8,IF(Raw!$N69&gt;$C$9,IF(Raw!$N69&lt;$A$9,IF(Raw!$X69&gt;$C$9,IF(Raw!$X69&lt;$A$9,Raw!S69,-999),-999),-999),-999),-999),-999)</f>
        <v>1.3781399999999999</v>
      </c>
      <c r="M69" s="9">
        <f>Raw!Q69</f>
        <v>0.98184400000000005</v>
      </c>
      <c r="N69" s="9">
        <f>IF(Raw!$G69&gt;$C$8,IF(Raw!$Q69&gt;$C$8,IF(Raw!$N69&gt;$C$9,IF(Raw!$N69&lt;$A$9,IF(Raw!$X69&gt;$C$9,IF(Raw!$X69&lt;$A$9,Raw!V69,-999),-999),-999),-999),-999),-999)</f>
        <v>727.5</v>
      </c>
      <c r="O69" s="9">
        <f>IF(Raw!$G69&gt;$C$8,IF(Raw!$Q69&gt;$C$8,IF(Raw!$N69&gt;$C$9,IF(Raw!$N69&lt;$A$9,IF(Raw!$X69&gt;$C$9,IF(Raw!$X69&lt;$A$9,Raw!W69,-999),-999),-999),-999),-999),-999)</f>
        <v>0.118797</v>
      </c>
      <c r="P69" s="9">
        <f>IF(Raw!$G69&gt;$C$8,IF(Raw!$Q69&gt;$C$8,IF(Raw!$N69&gt;$C$9,IF(Raw!$N69&lt;$A$9,IF(Raw!$X69&gt;$C$9,IF(Raw!$X69&lt;$A$9,Raw!X69,-999),-999),-999),-999),-999),-999)</f>
        <v>447</v>
      </c>
      <c r="R69" s="9">
        <f t="shared" si="4"/>
        <v>0.37503199999999992</v>
      </c>
      <c r="S69" s="9">
        <f t="shared" si="5"/>
        <v>0.28213083133476363</v>
      </c>
      <c r="T69" s="9">
        <f t="shared" si="6"/>
        <v>0.39636799999999994</v>
      </c>
      <c r="U69" s="9">
        <f t="shared" si="7"/>
        <v>0.28761083779586977</v>
      </c>
      <c r="V69" s="15">
        <f t="shared" si="0"/>
        <v>0</v>
      </c>
      <c r="X69" s="11">
        <f t="shared" si="8"/>
        <v>3.2508E+18</v>
      </c>
      <c r="Y69" s="11">
        <f t="shared" si="9"/>
        <v>7.7739999999999988E-18</v>
      </c>
      <c r="Z69" s="11">
        <f t="shared" si="10"/>
        <v>4.57E-4</v>
      </c>
      <c r="AA69" s="16">
        <f t="shared" si="11"/>
        <v>1.1417315096619163E-2</v>
      </c>
      <c r="AB69" s="9">
        <f t="shared" si="1"/>
        <v>0.98629745835021676</v>
      </c>
      <c r="AC69" s="9">
        <f t="shared" si="2"/>
        <v>0.98858268490338075</v>
      </c>
      <c r="AD69" s="15">
        <f t="shared" si="3"/>
        <v>24.983184018860314</v>
      </c>
      <c r="AE69" s="3">
        <f t="shared" si="12"/>
        <v>935.98959999999965</v>
      </c>
      <c r="AF69" s="2">
        <f t="shared" si="13"/>
        <v>0.25</v>
      </c>
      <c r="AG69" s="9">
        <f t="shared" si="14"/>
        <v>5.5272572972867688E-3</v>
      </c>
      <c r="AH69" s="2">
        <f t="shared" si="15"/>
        <v>0.26746110409120399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94.2</v>
      </c>
      <c r="D70" s="15">
        <f>IF(C70&gt;0.5,Raw!D70*D$11,-999)</f>
        <v>6.3</v>
      </c>
      <c r="E70" s="9">
        <f>IF(Raw!$G70&gt;$C$8,IF(Raw!$Q70&gt;$C$8,IF(Raw!$N70&gt;$C$9,IF(Raw!$N70&lt;$A$9,IF(Raw!$X70&gt;$C$9,IF(Raw!$X70&lt;$A$9,Raw!H70,-999),-999),-999),-999),-999),-999)</f>
        <v>0.99354200000000004</v>
      </c>
      <c r="F70" s="9">
        <f>IF(Raw!$G70&gt;$C$8,IF(Raw!$Q70&gt;$C$8,IF(Raw!$N70&gt;$C$9,IF(Raw!$N70&lt;$A$9,IF(Raw!$X70&gt;$C$9,IF(Raw!$X70&lt;$A$9,Raw!I70,-999),-999),-999),-999),-999),-999)</f>
        <v>1.379821</v>
      </c>
      <c r="G70" s="9">
        <f>Raw!G70</f>
        <v>0.97211999999999998</v>
      </c>
      <c r="H70" s="9">
        <f>IF(Raw!$G70&gt;$C$8,IF(Raw!$Q70&gt;$C$8,IF(Raw!$N70&gt;$C$9,IF(Raw!$N70&lt;$A$9,IF(Raw!$X70&gt;$C$9,IF(Raw!$X70&lt;$A$9,Raw!L70,-999),-999),-999),-999),-999),-999)</f>
        <v>712.5</v>
      </c>
      <c r="I70" s="9">
        <f>IF(Raw!$G70&gt;$C$8,IF(Raw!$Q70&gt;$C$8,IF(Raw!$N70&gt;$C$9,IF(Raw!$N70&lt;$A$9,IF(Raw!$X70&gt;$C$9,IF(Raw!$X70&lt;$A$9,Raw!M70,-999),-999),-999),-999),-999),-999)</f>
        <v>0.20988299999999999</v>
      </c>
      <c r="J70" s="9">
        <f>IF(Raw!$G70&gt;$C$8,IF(Raw!$Q70&gt;$C$8,IF(Raw!$N70&gt;$C$9,IF(Raw!$N70&lt;$A$9,IF(Raw!$X70&gt;$C$9,IF(Raw!$X70&lt;$A$9,Raw!N70,-999),-999),-999),-999),-999),-999)</f>
        <v>592</v>
      </c>
      <c r="K70" s="9">
        <f>IF(Raw!$G70&gt;$C$8,IF(Raw!$Q70&gt;$C$8,IF(Raw!$N70&gt;$C$9,IF(Raw!$N70&lt;$A$9,IF(Raw!$X70&gt;$C$9,IF(Raw!$X70&lt;$A$9,Raw!R70,-999),-999),-999),-999),-999),-999)</f>
        <v>1.009347</v>
      </c>
      <c r="L70" s="9">
        <f>IF(Raw!$G70&gt;$C$8,IF(Raw!$Q70&gt;$C$8,IF(Raw!$N70&gt;$C$9,IF(Raw!$N70&lt;$A$9,IF(Raw!$X70&gt;$C$9,IF(Raw!$X70&lt;$A$9,Raw!S70,-999),-999),-999),-999),-999),-999)</f>
        <v>1.4053709999999999</v>
      </c>
      <c r="M70" s="9">
        <f>Raw!Q70</f>
        <v>0.97433899999999996</v>
      </c>
      <c r="N70" s="9">
        <f>IF(Raw!$G70&gt;$C$8,IF(Raw!$Q70&gt;$C$8,IF(Raw!$N70&gt;$C$9,IF(Raw!$N70&lt;$A$9,IF(Raw!$X70&gt;$C$9,IF(Raw!$X70&lt;$A$9,Raw!V70,-999),-999),-999),-999),-999),-999)</f>
        <v>767.3</v>
      </c>
      <c r="O70" s="9">
        <f>IF(Raw!$G70&gt;$C$8,IF(Raw!$Q70&gt;$C$8,IF(Raw!$N70&gt;$C$9,IF(Raw!$N70&lt;$A$9,IF(Raw!$X70&gt;$C$9,IF(Raw!$X70&lt;$A$9,Raw!W70,-999),-999),-999),-999),-999),-999)</f>
        <v>0.14163999999999999</v>
      </c>
      <c r="P70" s="9">
        <f>IF(Raw!$G70&gt;$C$8,IF(Raw!$Q70&gt;$C$8,IF(Raw!$N70&gt;$C$9,IF(Raw!$N70&lt;$A$9,IF(Raw!$X70&gt;$C$9,IF(Raw!$X70&lt;$A$9,Raw!X70,-999),-999),-999),-999),-999),-999)</f>
        <v>552</v>
      </c>
      <c r="R70" s="9">
        <f t="shared" si="4"/>
        <v>0.38627899999999993</v>
      </c>
      <c r="S70" s="9">
        <f t="shared" si="5"/>
        <v>0.27994863101808126</v>
      </c>
      <c r="T70" s="9">
        <f t="shared" si="6"/>
        <v>0.39602399999999993</v>
      </c>
      <c r="U70" s="9">
        <f t="shared" si="7"/>
        <v>0.28179320620675963</v>
      </c>
      <c r="V70" s="15">
        <f t="shared" si="0"/>
        <v>0</v>
      </c>
      <c r="X70" s="11">
        <f t="shared" si="8"/>
        <v>3.792599999999999E+18</v>
      </c>
      <c r="Y70" s="11">
        <f t="shared" si="9"/>
        <v>7.1250000000000002E-18</v>
      </c>
      <c r="Z70" s="11">
        <f t="shared" si="10"/>
        <v>5.9199999999999997E-4</v>
      </c>
      <c r="AA70" s="16">
        <f t="shared" si="11"/>
        <v>1.5745306195566324E-2</v>
      </c>
      <c r="AB70" s="9">
        <f t="shared" si="1"/>
        <v>1.015582519140793</v>
      </c>
      <c r="AC70" s="9">
        <f t="shared" si="2"/>
        <v>0.98425469380443353</v>
      </c>
      <c r="AD70" s="15">
        <f t="shared" si="3"/>
        <v>26.596801006024194</v>
      </c>
      <c r="AE70" s="3">
        <f t="shared" si="12"/>
        <v>857.8499999999998</v>
      </c>
      <c r="AF70" s="2">
        <f t="shared" si="13"/>
        <v>0.25</v>
      </c>
      <c r="AG70" s="9">
        <f t="shared" si="14"/>
        <v>5.7652291002544057E-3</v>
      </c>
      <c r="AH70" s="2">
        <f t="shared" si="15"/>
        <v>0.27897643579026249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93.2</v>
      </c>
      <c r="D71" s="15">
        <f>IF(C71&gt;0.5,Raw!D71*D$11,-999)</f>
        <v>6.3</v>
      </c>
      <c r="E71" s="9">
        <f>IF(Raw!$G71&gt;$C$8,IF(Raw!$Q71&gt;$C$8,IF(Raw!$N71&gt;$C$9,IF(Raw!$N71&lt;$A$9,IF(Raw!$X71&gt;$C$9,IF(Raw!$X71&lt;$A$9,Raw!H71,-999),-999),-999),-999),-999),-999)</f>
        <v>1.0100469999999999</v>
      </c>
      <c r="F71" s="9">
        <f>IF(Raw!$G71&gt;$C$8,IF(Raw!$Q71&gt;$C$8,IF(Raw!$N71&gt;$C$9,IF(Raw!$N71&lt;$A$9,IF(Raw!$X71&gt;$C$9,IF(Raw!$X71&lt;$A$9,Raw!I71,-999),-999),-999),-999),-999),-999)</f>
        <v>1.410204</v>
      </c>
      <c r="G71" s="9">
        <f>Raw!G71</f>
        <v>0.97217699999999996</v>
      </c>
      <c r="H71" s="9">
        <f>IF(Raw!$G71&gt;$C$8,IF(Raw!$Q71&gt;$C$8,IF(Raw!$N71&gt;$C$9,IF(Raw!$N71&lt;$A$9,IF(Raw!$X71&gt;$C$9,IF(Raw!$X71&lt;$A$9,Raw!L71,-999),-999),-999),-999),-999),-999)</f>
        <v>743.7</v>
      </c>
      <c r="I71" s="9">
        <f>IF(Raw!$G71&gt;$C$8,IF(Raw!$Q71&gt;$C$8,IF(Raw!$N71&gt;$C$9,IF(Raw!$N71&lt;$A$9,IF(Raw!$X71&gt;$C$9,IF(Raw!$X71&lt;$A$9,Raw!M71,-999),-999),-999),-999),-999),-999)</f>
        <v>0.10222199999999999</v>
      </c>
      <c r="J71" s="9">
        <f>IF(Raw!$G71&gt;$C$8,IF(Raw!$Q71&gt;$C$8,IF(Raw!$N71&gt;$C$9,IF(Raw!$N71&lt;$A$9,IF(Raw!$X71&gt;$C$9,IF(Raw!$X71&lt;$A$9,Raw!N71,-999),-999),-999),-999),-999),-999)</f>
        <v>753</v>
      </c>
      <c r="K71" s="9">
        <f>IF(Raw!$G71&gt;$C$8,IF(Raw!$Q71&gt;$C$8,IF(Raw!$N71&gt;$C$9,IF(Raw!$N71&lt;$A$9,IF(Raw!$X71&gt;$C$9,IF(Raw!$X71&lt;$A$9,Raw!R71,-999),-999),-999),-999),-999),-999)</f>
        <v>1.0216940000000001</v>
      </c>
      <c r="L71" s="9">
        <f>IF(Raw!$G71&gt;$C$8,IF(Raw!$Q71&gt;$C$8,IF(Raw!$N71&gt;$C$9,IF(Raw!$N71&lt;$A$9,IF(Raw!$X71&gt;$C$9,IF(Raw!$X71&lt;$A$9,Raw!S71,-999),-999),-999),-999),-999),-999)</f>
        <v>1.4702360000000001</v>
      </c>
      <c r="M71" s="9">
        <f>Raw!Q71</f>
        <v>0.98097299999999998</v>
      </c>
      <c r="N71" s="9">
        <f>IF(Raw!$G71&gt;$C$8,IF(Raw!$Q71&gt;$C$8,IF(Raw!$N71&gt;$C$9,IF(Raw!$N71&lt;$A$9,IF(Raw!$X71&gt;$C$9,IF(Raw!$X71&lt;$A$9,Raw!V71,-999),-999),-999),-999),-999),-999)</f>
        <v>751.9</v>
      </c>
      <c r="O71" s="9">
        <f>IF(Raw!$G71&gt;$C$8,IF(Raw!$Q71&gt;$C$8,IF(Raw!$N71&gt;$C$9,IF(Raw!$N71&lt;$A$9,IF(Raw!$X71&gt;$C$9,IF(Raw!$X71&lt;$A$9,Raw!W71,-999),-999),-999),-999),-999),-999)</f>
        <v>0.16528100000000001</v>
      </c>
      <c r="P71" s="9">
        <f>IF(Raw!$G71&gt;$C$8,IF(Raw!$Q71&gt;$C$8,IF(Raw!$N71&gt;$C$9,IF(Raw!$N71&lt;$A$9,IF(Raw!$X71&gt;$C$9,IF(Raw!$X71&lt;$A$9,Raw!X71,-999),-999),-999),-999),-999),-999)</f>
        <v>884</v>
      </c>
      <c r="R71" s="9">
        <f t="shared" si="4"/>
        <v>0.4001570000000001</v>
      </c>
      <c r="S71" s="9">
        <f t="shared" si="5"/>
        <v>0.28375823639700359</v>
      </c>
      <c r="T71" s="9">
        <f t="shared" si="6"/>
        <v>0.448542</v>
      </c>
      <c r="U71" s="9">
        <f t="shared" si="7"/>
        <v>0.3050816331527727</v>
      </c>
      <c r="V71" s="15">
        <f t="shared" si="0"/>
        <v>0</v>
      </c>
      <c r="X71" s="11">
        <f t="shared" si="8"/>
        <v>3.792599999999999E+18</v>
      </c>
      <c r="Y71" s="11">
        <f t="shared" si="9"/>
        <v>7.4369999999999998E-18</v>
      </c>
      <c r="Z71" s="11">
        <f t="shared" si="10"/>
        <v>7.5299999999999998E-4</v>
      </c>
      <c r="AA71" s="16">
        <f t="shared" si="11"/>
        <v>2.0797086370517755E-2</v>
      </c>
      <c r="AB71" s="9">
        <f t="shared" si="1"/>
        <v>1.0310223667148048</v>
      </c>
      <c r="AC71" s="9">
        <f t="shared" si="2"/>
        <v>0.97920291362948231</v>
      </c>
      <c r="AD71" s="15">
        <f t="shared" si="3"/>
        <v>27.618972603609237</v>
      </c>
      <c r="AE71" s="3">
        <f t="shared" si="12"/>
        <v>895.41479999999979</v>
      </c>
      <c r="AF71" s="2">
        <f t="shared" si="13"/>
        <v>0.25</v>
      </c>
      <c r="AG71" s="9">
        <f t="shared" si="14"/>
        <v>6.4815702060852251E-3</v>
      </c>
      <c r="AH71" s="2">
        <f t="shared" si="15"/>
        <v>0.31363980909938532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92</v>
      </c>
      <c r="D72" s="15">
        <f>IF(C72&gt;0.5,Raw!D72*D$11,-999)</f>
        <v>6.3</v>
      </c>
      <c r="E72" s="9">
        <f>IF(Raw!$G72&gt;$C$8,IF(Raw!$Q72&gt;$C$8,IF(Raw!$N72&gt;$C$9,IF(Raw!$N72&lt;$A$9,IF(Raw!$X72&gt;$C$9,IF(Raw!$X72&lt;$A$9,Raw!H72,-999),-999),-999),-999),-999),-999)</f>
        <v>1.0233939999999999</v>
      </c>
      <c r="F72" s="9">
        <f>IF(Raw!$G72&gt;$C$8,IF(Raw!$Q72&gt;$C$8,IF(Raw!$N72&gt;$C$9,IF(Raw!$N72&lt;$A$9,IF(Raw!$X72&gt;$C$9,IF(Raw!$X72&lt;$A$9,Raw!I72,-999),-999),-999),-999),-999),-999)</f>
        <v>1.447516</v>
      </c>
      <c r="G72" s="9">
        <f>Raw!G72</f>
        <v>0.97187400000000002</v>
      </c>
      <c r="H72" s="9">
        <f>IF(Raw!$G72&gt;$C$8,IF(Raw!$Q72&gt;$C$8,IF(Raw!$N72&gt;$C$9,IF(Raw!$N72&lt;$A$9,IF(Raw!$X72&gt;$C$9,IF(Raw!$X72&lt;$A$9,Raw!L72,-999),-999),-999),-999),-999),-999)</f>
        <v>736.6</v>
      </c>
      <c r="I72" s="9">
        <f>IF(Raw!$G72&gt;$C$8,IF(Raw!$Q72&gt;$C$8,IF(Raw!$N72&gt;$C$9,IF(Raw!$N72&lt;$A$9,IF(Raw!$X72&gt;$C$9,IF(Raw!$X72&lt;$A$9,Raw!M72,-999),-999),-999),-999),-999),-999)</f>
        <v>0.22656100000000001</v>
      </c>
      <c r="J72" s="9">
        <f>IF(Raw!$G72&gt;$C$8,IF(Raw!$Q72&gt;$C$8,IF(Raw!$N72&gt;$C$9,IF(Raw!$N72&lt;$A$9,IF(Raw!$X72&gt;$C$9,IF(Raw!$X72&lt;$A$9,Raw!N72,-999),-999),-999),-999),-999),-999)</f>
        <v>356</v>
      </c>
      <c r="K72" s="9">
        <f>IF(Raw!$G72&gt;$C$8,IF(Raw!$Q72&gt;$C$8,IF(Raw!$N72&gt;$C$9,IF(Raw!$N72&lt;$A$9,IF(Raw!$X72&gt;$C$9,IF(Raw!$X72&lt;$A$9,Raw!R72,-999),-999),-999),-999),-999),-999)</f>
        <v>1.0573170000000001</v>
      </c>
      <c r="L72" s="9">
        <f>IF(Raw!$G72&gt;$C$8,IF(Raw!$Q72&gt;$C$8,IF(Raw!$N72&gt;$C$9,IF(Raw!$N72&lt;$A$9,IF(Raw!$X72&gt;$C$9,IF(Raw!$X72&lt;$A$9,Raw!S72,-999),-999),-999),-999),-999),-999)</f>
        <v>1.5081610000000001</v>
      </c>
      <c r="M72" s="9">
        <f>Raw!Q72</f>
        <v>0.971688</v>
      </c>
      <c r="N72" s="9">
        <f>IF(Raw!$G72&gt;$C$8,IF(Raw!$Q72&gt;$C$8,IF(Raw!$N72&gt;$C$9,IF(Raw!$N72&lt;$A$9,IF(Raw!$X72&gt;$C$9,IF(Raw!$X72&lt;$A$9,Raw!V72,-999),-999),-999),-999),-999),-999)</f>
        <v>755.2</v>
      </c>
      <c r="O72" s="9">
        <f>IF(Raw!$G72&gt;$C$8,IF(Raw!$Q72&gt;$C$8,IF(Raw!$N72&gt;$C$9,IF(Raw!$N72&lt;$A$9,IF(Raw!$X72&gt;$C$9,IF(Raw!$X72&lt;$A$9,Raw!W72,-999),-999),-999),-999),-999),-999)</f>
        <v>0.14953</v>
      </c>
      <c r="P72" s="9">
        <f>IF(Raw!$G72&gt;$C$8,IF(Raw!$Q72&gt;$C$8,IF(Raw!$N72&gt;$C$9,IF(Raw!$N72&lt;$A$9,IF(Raw!$X72&gt;$C$9,IF(Raw!$X72&lt;$A$9,Raw!X72,-999),-999),-999),-999),-999),-999)</f>
        <v>507</v>
      </c>
      <c r="R72" s="9">
        <f t="shared" si="4"/>
        <v>0.42412200000000011</v>
      </c>
      <c r="S72" s="9">
        <f t="shared" si="5"/>
        <v>0.29299987012233381</v>
      </c>
      <c r="T72" s="9">
        <f t="shared" si="6"/>
        <v>0.45084400000000002</v>
      </c>
      <c r="U72" s="9">
        <f t="shared" si="7"/>
        <v>0.29893625415323694</v>
      </c>
      <c r="V72" s="15">
        <f t="shared" si="0"/>
        <v>0</v>
      </c>
      <c r="X72" s="11">
        <f t="shared" si="8"/>
        <v>3.792599999999999E+18</v>
      </c>
      <c r="Y72" s="11">
        <f t="shared" si="9"/>
        <v>7.3659999999999992E-18</v>
      </c>
      <c r="Z72" s="11">
        <f t="shared" si="10"/>
        <v>3.5599999999999998E-4</v>
      </c>
      <c r="AA72" s="16">
        <f t="shared" si="11"/>
        <v>9.8473844222328188E-3</v>
      </c>
      <c r="AB72" s="9">
        <f t="shared" si="1"/>
        <v>1.0617566341824571</v>
      </c>
      <c r="AC72" s="9">
        <f t="shared" si="2"/>
        <v>0.99015261557776735</v>
      </c>
      <c r="AD72" s="15">
        <f t="shared" si="3"/>
        <v>27.661192197283199</v>
      </c>
      <c r="AE72" s="3">
        <f t="shared" si="12"/>
        <v>886.86639999999966</v>
      </c>
      <c r="AF72" s="2">
        <f t="shared" si="13"/>
        <v>0.25</v>
      </c>
      <c r="AG72" s="9">
        <f t="shared" si="14"/>
        <v>6.3607178314373731E-3</v>
      </c>
      <c r="AH72" s="2">
        <f t="shared" si="15"/>
        <v>0.30779182558480833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90.7</v>
      </c>
      <c r="D73" s="15">
        <f>IF(C73&gt;0.5,Raw!D73*D$11,-999)</f>
        <v>6.3</v>
      </c>
      <c r="E73" s="9">
        <f>IF(Raw!$G73&gt;$C$8,IF(Raw!$Q73&gt;$C$8,IF(Raw!$N73&gt;$C$9,IF(Raw!$N73&lt;$A$9,IF(Raw!$X73&gt;$C$9,IF(Raw!$X73&lt;$A$9,Raw!H73,-999),-999),-999),-999),-999),-999)</f>
        <v>1.00403</v>
      </c>
      <c r="F73" s="9">
        <f>IF(Raw!$G73&gt;$C$8,IF(Raw!$Q73&gt;$C$8,IF(Raw!$N73&gt;$C$9,IF(Raw!$N73&lt;$A$9,IF(Raw!$X73&gt;$C$9,IF(Raw!$X73&lt;$A$9,Raw!I73,-999),-999),-999),-999),-999),-999)</f>
        <v>1.422628</v>
      </c>
      <c r="G73" s="9">
        <f>Raw!G73</f>
        <v>0.97400399999999998</v>
      </c>
      <c r="H73" s="9">
        <f>IF(Raw!$G73&gt;$C$8,IF(Raw!$Q73&gt;$C$8,IF(Raw!$N73&gt;$C$9,IF(Raw!$N73&lt;$A$9,IF(Raw!$X73&gt;$C$9,IF(Raw!$X73&lt;$A$9,Raw!L73,-999),-999),-999),-999),-999),-999)</f>
        <v>729.1</v>
      </c>
      <c r="I73" s="9">
        <f>IF(Raw!$G73&gt;$C$8,IF(Raw!$Q73&gt;$C$8,IF(Raw!$N73&gt;$C$9,IF(Raw!$N73&lt;$A$9,IF(Raw!$X73&gt;$C$9,IF(Raw!$X73&lt;$A$9,Raw!M73,-999),-999),-999),-999),-999),-999)</f>
        <v>0.17500199999999999</v>
      </c>
      <c r="J73" s="9">
        <f>IF(Raw!$G73&gt;$C$8,IF(Raw!$Q73&gt;$C$8,IF(Raw!$N73&gt;$C$9,IF(Raw!$N73&lt;$A$9,IF(Raw!$X73&gt;$C$9,IF(Raw!$X73&lt;$A$9,Raw!N73,-999),-999),-999),-999),-999),-999)</f>
        <v>498</v>
      </c>
      <c r="K73" s="9">
        <f>IF(Raw!$G73&gt;$C$8,IF(Raw!$Q73&gt;$C$8,IF(Raw!$N73&gt;$C$9,IF(Raw!$N73&lt;$A$9,IF(Raw!$X73&gt;$C$9,IF(Raw!$X73&lt;$A$9,Raw!R73,-999),-999),-999),-999),-999),-999)</f>
        <v>1.05762</v>
      </c>
      <c r="L73" s="9">
        <f>IF(Raw!$G73&gt;$C$8,IF(Raw!$Q73&gt;$C$8,IF(Raw!$N73&gt;$C$9,IF(Raw!$N73&lt;$A$9,IF(Raw!$X73&gt;$C$9,IF(Raw!$X73&lt;$A$9,Raw!S73,-999),-999),-999),-999),-999),-999)</f>
        <v>1.5382579999999999</v>
      </c>
      <c r="M73" s="9">
        <f>Raw!Q73</f>
        <v>0.98460700000000001</v>
      </c>
      <c r="N73" s="9">
        <f>IF(Raw!$G73&gt;$C$8,IF(Raw!$Q73&gt;$C$8,IF(Raw!$N73&gt;$C$9,IF(Raw!$N73&lt;$A$9,IF(Raw!$X73&gt;$C$9,IF(Raw!$X73&lt;$A$9,Raw!V73,-999),-999),-999),-999),-999),-999)</f>
        <v>756.2</v>
      </c>
      <c r="O73" s="9">
        <f>IF(Raw!$G73&gt;$C$8,IF(Raw!$Q73&gt;$C$8,IF(Raw!$N73&gt;$C$9,IF(Raw!$N73&lt;$A$9,IF(Raw!$X73&gt;$C$9,IF(Raw!$X73&lt;$A$9,Raw!W73,-999),-999),-999),-999),-999),-999)</f>
        <v>0.146316</v>
      </c>
      <c r="P73" s="9">
        <f>IF(Raw!$G73&gt;$C$8,IF(Raw!$Q73&gt;$C$8,IF(Raw!$N73&gt;$C$9,IF(Raw!$N73&lt;$A$9,IF(Raw!$X73&gt;$C$9,IF(Raw!$X73&lt;$A$9,Raw!X73,-999),-999),-999),-999),-999),-999)</f>
        <v>354</v>
      </c>
      <c r="R73" s="9">
        <f t="shared" si="4"/>
        <v>0.41859800000000003</v>
      </c>
      <c r="S73" s="9">
        <f t="shared" si="5"/>
        <v>0.29424276761036616</v>
      </c>
      <c r="T73" s="9">
        <f t="shared" si="6"/>
        <v>0.4806379999999999</v>
      </c>
      <c r="U73" s="9">
        <f t="shared" si="7"/>
        <v>0.3124560379338186</v>
      </c>
      <c r="V73" s="15">
        <f t="shared" si="0"/>
        <v>0</v>
      </c>
      <c r="X73" s="11">
        <f t="shared" si="8"/>
        <v>3.792599999999999E+18</v>
      </c>
      <c r="Y73" s="11">
        <f t="shared" si="9"/>
        <v>7.2909999999999992E-18</v>
      </c>
      <c r="Z73" s="11">
        <f t="shared" si="10"/>
        <v>4.9799999999999996E-4</v>
      </c>
      <c r="AA73" s="16">
        <f t="shared" si="11"/>
        <v>1.3583565493485154E-2</v>
      </c>
      <c r="AB73" s="9">
        <f t="shared" si="1"/>
        <v>1.0641487777516576</v>
      </c>
      <c r="AC73" s="9">
        <f t="shared" si="2"/>
        <v>0.98641643450651506</v>
      </c>
      <c r="AD73" s="15">
        <f t="shared" si="3"/>
        <v>27.27623593069309</v>
      </c>
      <c r="AE73" s="3">
        <f t="shared" si="12"/>
        <v>877.83639999999968</v>
      </c>
      <c r="AF73" s="2">
        <f t="shared" si="13"/>
        <v>0.25</v>
      </c>
      <c r="AG73" s="9">
        <f t="shared" si="14"/>
        <v>6.5558650835787899E-3</v>
      </c>
      <c r="AH73" s="2">
        <f t="shared" si="15"/>
        <v>0.31723489955636547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89.6</v>
      </c>
      <c r="D74" s="15">
        <f>IF(C74&gt;0.5,Raw!D74*D$11,-999)</f>
        <v>6.3</v>
      </c>
      <c r="E74" s="9">
        <f>IF(Raw!$G74&gt;$C$8,IF(Raw!$Q74&gt;$C$8,IF(Raw!$N74&gt;$C$9,IF(Raw!$N74&lt;$A$9,IF(Raw!$X74&gt;$C$9,IF(Raw!$X74&lt;$A$9,Raw!H74,-999),-999),-999),-999),-999),-999)</f>
        <v>0.955955</v>
      </c>
      <c r="F74" s="9">
        <f>IF(Raw!$G74&gt;$C$8,IF(Raw!$Q74&gt;$C$8,IF(Raw!$N74&gt;$C$9,IF(Raw!$N74&lt;$A$9,IF(Raw!$X74&gt;$C$9,IF(Raw!$X74&lt;$A$9,Raw!I74,-999),-999),-999),-999),-999),-999)</f>
        <v>1.3341970000000001</v>
      </c>
      <c r="G74" s="9">
        <f>Raw!G74</f>
        <v>0.96569400000000005</v>
      </c>
      <c r="H74" s="9">
        <f>IF(Raw!$G74&gt;$C$8,IF(Raw!$Q74&gt;$C$8,IF(Raw!$N74&gt;$C$9,IF(Raw!$N74&lt;$A$9,IF(Raw!$X74&gt;$C$9,IF(Raw!$X74&lt;$A$9,Raw!L74,-999),-999),-999),-999),-999),-999)</f>
        <v>711</v>
      </c>
      <c r="I74" s="9">
        <f>IF(Raw!$G74&gt;$C$8,IF(Raw!$Q74&gt;$C$8,IF(Raw!$N74&gt;$C$9,IF(Raw!$N74&lt;$A$9,IF(Raw!$X74&gt;$C$9,IF(Raw!$X74&lt;$A$9,Raw!M74,-999),-999),-999),-999),-999),-999)</f>
        <v>6.3489999999999996E-3</v>
      </c>
      <c r="J74" s="9">
        <f>IF(Raw!$G74&gt;$C$8,IF(Raw!$Q74&gt;$C$8,IF(Raw!$N74&gt;$C$9,IF(Raw!$N74&lt;$A$9,IF(Raw!$X74&gt;$C$9,IF(Raw!$X74&lt;$A$9,Raw!N74,-999),-999),-999),-999),-999),-999)</f>
        <v>618</v>
      </c>
      <c r="K74" s="9">
        <f>IF(Raw!$G74&gt;$C$8,IF(Raw!$Q74&gt;$C$8,IF(Raw!$N74&gt;$C$9,IF(Raw!$N74&lt;$A$9,IF(Raw!$X74&gt;$C$9,IF(Raw!$X74&lt;$A$9,Raw!R74,-999),-999),-999),-999),-999),-999)</f>
        <v>1.0483089999999999</v>
      </c>
      <c r="L74" s="9">
        <f>IF(Raw!$G74&gt;$C$8,IF(Raw!$Q74&gt;$C$8,IF(Raw!$N74&gt;$C$9,IF(Raw!$N74&lt;$A$9,IF(Raw!$X74&gt;$C$9,IF(Raw!$X74&lt;$A$9,Raw!S74,-999),-999),-999),-999),-999),-999)</f>
        <v>1.4857290000000001</v>
      </c>
      <c r="M74" s="9">
        <f>Raw!Q74</f>
        <v>0.97381600000000001</v>
      </c>
      <c r="N74" s="9">
        <f>IF(Raw!$G74&gt;$C$8,IF(Raw!$Q74&gt;$C$8,IF(Raw!$N74&gt;$C$9,IF(Raw!$N74&lt;$A$9,IF(Raw!$X74&gt;$C$9,IF(Raw!$X74&lt;$A$9,Raw!V74,-999),-999),-999),-999),-999),-999)</f>
        <v>783.9</v>
      </c>
      <c r="O74" s="9">
        <f>IF(Raw!$G74&gt;$C$8,IF(Raw!$Q74&gt;$C$8,IF(Raw!$N74&gt;$C$9,IF(Raw!$N74&lt;$A$9,IF(Raw!$X74&gt;$C$9,IF(Raw!$X74&lt;$A$9,Raw!W74,-999),-999),-999),-999),-999),-999)</f>
        <v>0.22917999999999999</v>
      </c>
      <c r="P74" s="9">
        <f>IF(Raw!$G74&gt;$C$8,IF(Raw!$Q74&gt;$C$8,IF(Raw!$N74&gt;$C$9,IF(Raw!$N74&lt;$A$9,IF(Raw!$X74&gt;$C$9,IF(Raw!$X74&lt;$A$9,Raw!X74,-999),-999),-999),-999),-999),-999)</f>
        <v>526</v>
      </c>
      <c r="R74" s="9">
        <f t="shared" si="4"/>
        <v>0.37824200000000008</v>
      </c>
      <c r="S74" s="9">
        <f t="shared" si="5"/>
        <v>0.28349786425842666</v>
      </c>
      <c r="T74" s="9">
        <f t="shared" si="6"/>
        <v>0.43742000000000014</v>
      </c>
      <c r="U74" s="9">
        <f t="shared" si="7"/>
        <v>0.29441439185746532</v>
      </c>
      <c r="V74" s="15">
        <f t="shared" si="0"/>
        <v>0</v>
      </c>
      <c r="X74" s="11">
        <f t="shared" si="8"/>
        <v>3.792599999999999E+18</v>
      </c>
      <c r="Y74" s="11">
        <f t="shared" si="9"/>
        <v>7.1099999999999999E-18</v>
      </c>
      <c r="Z74" s="11">
        <f t="shared" si="10"/>
        <v>6.1799999999999995E-4</v>
      </c>
      <c r="AA74" s="16">
        <f t="shared" si="11"/>
        <v>1.6391451426444735E-2</v>
      </c>
      <c r="AB74" s="9">
        <f t="shared" si="1"/>
        <v>1.0554789486829554</v>
      </c>
      <c r="AC74" s="9">
        <f t="shared" si="2"/>
        <v>0.98360854857355517</v>
      </c>
      <c r="AD74" s="15">
        <f t="shared" si="3"/>
        <v>26.523384185185655</v>
      </c>
      <c r="AE74" s="3">
        <f t="shared" si="12"/>
        <v>856.04399999999976</v>
      </c>
      <c r="AF74" s="2">
        <f t="shared" si="13"/>
        <v>0.25</v>
      </c>
      <c r="AG74" s="9">
        <f t="shared" si="14"/>
        <v>6.0068200191410372E-3</v>
      </c>
      <c r="AH74" s="2">
        <f t="shared" si="15"/>
        <v>0.2906668946251616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88.3</v>
      </c>
      <c r="D75" s="15">
        <f>IF(C75&gt;0.5,Raw!D75*D$11,-999)</f>
        <v>7.2</v>
      </c>
      <c r="E75" s="9">
        <f>IF(Raw!$G75&gt;$C$8,IF(Raw!$Q75&gt;$C$8,IF(Raw!$N75&gt;$C$9,IF(Raw!$N75&lt;$A$9,IF(Raw!$X75&gt;$C$9,IF(Raw!$X75&lt;$A$9,Raw!H75,-999),-999),-999),-999),-999),-999)</f>
        <v>1.005835</v>
      </c>
      <c r="F75" s="9">
        <f>IF(Raw!$G75&gt;$C$8,IF(Raw!$Q75&gt;$C$8,IF(Raw!$N75&gt;$C$9,IF(Raw!$N75&lt;$A$9,IF(Raw!$X75&gt;$C$9,IF(Raw!$X75&lt;$A$9,Raw!I75,-999),-999),-999),-999),-999),-999)</f>
        <v>1.41123</v>
      </c>
      <c r="G75" s="9">
        <f>Raw!G75</f>
        <v>0.97114900000000004</v>
      </c>
      <c r="H75" s="9">
        <f>IF(Raw!$G75&gt;$C$8,IF(Raw!$Q75&gt;$C$8,IF(Raw!$N75&gt;$C$9,IF(Raw!$N75&lt;$A$9,IF(Raw!$X75&gt;$C$9,IF(Raw!$X75&lt;$A$9,Raw!L75,-999),-999),-999),-999),-999),-999)</f>
        <v>664.4</v>
      </c>
      <c r="I75" s="9">
        <f>IF(Raw!$G75&gt;$C$8,IF(Raw!$Q75&gt;$C$8,IF(Raw!$N75&gt;$C$9,IF(Raw!$N75&lt;$A$9,IF(Raw!$X75&gt;$C$9,IF(Raw!$X75&lt;$A$9,Raw!M75,-999),-999),-999),-999),-999),-999)</f>
        <v>3.4480000000000001E-3</v>
      </c>
      <c r="J75" s="9">
        <f>IF(Raw!$G75&gt;$C$8,IF(Raw!$Q75&gt;$C$8,IF(Raw!$N75&gt;$C$9,IF(Raw!$N75&lt;$A$9,IF(Raw!$X75&gt;$C$9,IF(Raw!$X75&lt;$A$9,Raw!N75,-999),-999),-999),-999),-999),-999)</f>
        <v>534</v>
      </c>
      <c r="K75" s="9">
        <f>IF(Raw!$G75&gt;$C$8,IF(Raw!$Q75&gt;$C$8,IF(Raw!$N75&gt;$C$9,IF(Raw!$N75&lt;$A$9,IF(Raw!$X75&gt;$C$9,IF(Raw!$X75&lt;$A$9,Raw!R75,-999),-999),-999),-999),-999),-999)</f>
        <v>1.014014</v>
      </c>
      <c r="L75" s="9">
        <f>IF(Raw!$G75&gt;$C$8,IF(Raw!$Q75&gt;$C$8,IF(Raw!$N75&gt;$C$9,IF(Raw!$N75&lt;$A$9,IF(Raw!$X75&gt;$C$9,IF(Raw!$X75&lt;$A$9,Raw!S75,-999),-999),-999),-999),-999),-999)</f>
        <v>1.427473</v>
      </c>
      <c r="M75" s="9">
        <f>Raw!Q75</f>
        <v>0.96959600000000001</v>
      </c>
      <c r="N75" s="9">
        <f>IF(Raw!$G75&gt;$C$8,IF(Raw!$Q75&gt;$C$8,IF(Raw!$N75&gt;$C$9,IF(Raw!$N75&lt;$A$9,IF(Raw!$X75&gt;$C$9,IF(Raw!$X75&lt;$A$9,Raw!V75,-999),-999),-999),-999),-999),-999)</f>
        <v>706.7</v>
      </c>
      <c r="O75" s="9">
        <f>IF(Raw!$G75&gt;$C$8,IF(Raw!$Q75&gt;$C$8,IF(Raw!$N75&gt;$C$9,IF(Raw!$N75&lt;$A$9,IF(Raw!$X75&gt;$C$9,IF(Raw!$X75&lt;$A$9,Raw!W75,-999),-999),-999),-999),-999),-999)</f>
        <v>0.11334</v>
      </c>
      <c r="P75" s="9">
        <f>IF(Raw!$G75&gt;$C$8,IF(Raw!$Q75&gt;$C$8,IF(Raw!$N75&gt;$C$9,IF(Raw!$N75&lt;$A$9,IF(Raw!$X75&gt;$C$9,IF(Raw!$X75&lt;$A$9,Raw!X75,-999),-999),-999),-999),-999),-999)</f>
        <v>592</v>
      </c>
      <c r="R75" s="9">
        <f t="shared" si="4"/>
        <v>0.40539499999999995</v>
      </c>
      <c r="S75" s="9">
        <f t="shared" si="5"/>
        <v>0.28726359275242164</v>
      </c>
      <c r="T75" s="9">
        <f t="shared" si="6"/>
        <v>0.41345900000000002</v>
      </c>
      <c r="U75" s="9">
        <f t="shared" si="7"/>
        <v>0.28964400727719547</v>
      </c>
      <c r="V75" s="15">
        <f t="shared" si="0"/>
        <v>0</v>
      </c>
      <c r="X75" s="11">
        <f t="shared" si="8"/>
        <v>4.3343999999999995E+18</v>
      </c>
      <c r="Y75" s="11">
        <f t="shared" si="9"/>
        <v>6.6439999999999995E-18</v>
      </c>
      <c r="Z75" s="11">
        <f t="shared" si="10"/>
        <v>5.3399999999999997E-4</v>
      </c>
      <c r="AA75" s="16">
        <f t="shared" si="11"/>
        <v>1.5145099082314865E-2</v>
      </c>
      <c r="AB75" s="9">
        <f t="shared" si="1"/>
        <v>1.0202758775214749</v>
      </c>
      <c r="AC75" s="9">
        <f t="shared" si="2"/>
        <v>0.98485490091768502</v>
      </c>
      <c r="AD75" s="15">
        <f t="shared" si="3"/>
        <v>28.361608768379899</v>
      </c>
      <c r="AE75" s="3">
        <f t="shared" si="12"/>
        <v>799.93759999999975</v>
      </c>
      <c r="AF75" s="2">
        <f t="shared" si="13"/>
        <v>0.25</v>
      </c>
      <c r="AG75" s="9">
        <f t="shared" si="14"/>
        <v>6.3190538588473828E-3</v>
      </c>
      <c r="AH75" s="2">
        <f t="shared" si="15"/>
        <v>0.30577572763416383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87.6</v>
      </c>
      <c r="D76" s="15">
        <f>IF(C76&gt;0.5,Raw!D76*D$11,-999)</f>
        <v>7.2</v>
      </c>
      <c r="E76" s="9">
        <f>IF(Raw!$G76&gt;$C$8,IF(Raw!$Q76&gt;$C$8,IF(Raw!$N76&gt;$C$9,IF(Raw!$N76&lt;$A$9,IF(Raw!$X76&gt;$C$9,IF(Raw!$X76&lt;$A$9,Raw!H76,-999),-999),-999),-999),-999),-999)</f>
        <v>0.98949500000000001</v>
      </c>
      <c r="F76" s="9">
        <f>IF(Raw!$G76&gt;$C$8,IF(Raw!$Q76&gt;$C$8,IF(Raw!$N76&gt;$C$9,IF(Raw!$N76&lt;$A$9,IF(Raw!$X76&gt;$C$9,IF(Raw!$X76&lt;$A$9,Raw!I76,-999),-999),-999),-999),-999),-999)</f>
        <v>1.4057470000000001</v>
      </c>
      <c r="G76" s="9">
        <f>Raw!G76</f>
        <v>0.98103200000000002</v>
      </c>
      <c r="H76" s="9">
        <f>IF(Raw!$G76&gt;$C$8,IF(Raw!$Q76&gt;$C$8,IF(Raw!$N76&gt;$C$9,IF(Raw!$N76&lt;$A$9,IF(Raw!$X76&gt;$C$9,IF(Raw!$X76&lt;$A$9,Raw!L76,-999),-999),-999),-999),-999),-999)</f>
        <v>710.9</v>
      </c>
      <c r="I76" s="9">
        <f>IF(Raw!$G76&gt;$C$8,IF(Raw!$Q76&gt;$C$8,IF(Raw!$N76&gt;$C$9,IF(Raw!$N76&lt;$A$9,IF(Raw!$X76&gt;$C$9,IF(Raw!$X76&lt;$A$9,Raw!M76,-999),-999),-999),-999),-999),-999)</f>
        <v>2.3046000000000001E-2</v>
      </c>
      <c r="J76" s="9">
        <f>IF(Raw!$G76&gt;$C$8,IF(Raw!$Q76&gt;$C$8,IF(Raw!$N76&gt;$C$9,IF(Raw!$N76&lt;$A$9,IF(Raw!$X76&gt;$C$9,IF(Raw!$X76&lt;$A$9,Raw!N76,-999),-999),-999),-999),-999),-999)</f>
        <v>591</v>
      </c>
      <c r="K76" s="9">
        <f>IF(Raw!$G76&gt;$C$8,IF(Raw!$Q76&gt;$C$8,IF(Raw!$N76&gt;$C$9,IF(Raw!$N76&lt;$A$9,IF(Raw!$X76&gt;$C$9,IF(Raw!$X76&lt;$A$9,Raw!R76,-999),-999),-999),-999),-999),-999)</f>
        <v>1.062786</v>
      </c>
      <c r="L76" s="9">
        <f>IF(Raw!$G76&gt;$C$8,IF(Raw!$Q76&gt;$C$8,IF(Raw!$N76&gt;$C$9,IF(Raw!$N76&lt;$A$9,IF(Raw!$X76&gt;$C$9,IF(Raw!$X76&lt;$A$9,Raw!S76,-999),-999),-999),-999),-999),-999)</f>
        <v>1.5353019999999999</v>
      </c>
      <c r="M76" s="9">
        <f>Raw!Q76</f>
        <v>0.97723599999999999</v>
      </c>
      <c r="N76" s="9">
        <f>IF(Raw!$G76&gt;$C$8,IF(Raw!$Q76&gt;$C$8,IF(Raw!$N76&gt;$C$9,IF(Raw!$N76&lt;$A$9,IF(Raw!$X76&gt;$C$9,IF(Raw!$X76&lt;$A$9,Raw!V76,-999),-999),-999),-999),-999),-999)</f>
        <v>734</v>
      </c>
      <c r="O76" s="9">
        <f>IF(Raw!$G76&gt;$C$8,IF(Raw!$Q76&gt;$C$8,IF(Raw!$N76&gt;$C$9,IF(Raw!$N76&lt;$A$9,IF(Raw!$X76&gt;$C$9,IF(Raw!$X76&lt;$A$9,Raw!W76,-999),-999),-999),-999),-999),-999)</f>
        <v>5.4747999999999998E-2</v>
      </c>
      <c r="P76" s="9">
        <f>IF(Raw!$G76&gt;$C$8,IF(Raw!$Q76&gt;$C$8,IF(Raw!$N76&gt;$C$9,IF(Raw!$N76&lt;$A$9,IF(Raw!$X76&gt;$C$9,IF(Raw!$X76&lt;$A$9,Raw!X76,-999),-999),-999),-999),-999),-999)</f>
        <v>426</v>
      </c>
      <c r="R76" s="9">
        <f t="shared" si="4"/>
        <v>0.41625200000000007</v>
      </c>
      <c r="S76" s="9">
        <f t="shared" si="5"/>
        <v>0.29610733652641624</v>
      </c>
      <c r="T76" s="9">
        <f t="shared" si="6"/>
        <v>0.47251599999999994</v>
      </c>
      <c r="U76" s="9">
        <f t="shared" si="7"/>
        <v>0.3077674620367849</v>
      </c>
      <c r="V76" s="15">
        <f t="shared" si="0"/>
        <v>0</v>
      </c>
      <c r="X76" s="11">
        <f t="shared" si="8"/>
        <v>4.3343999999999995E+18</v>
      </c>
      <c r="Y76" s="11">
        <f t="shared" si="9"/>
        <v>7.1089999999999997E-18</v>
      </c>
      <c r="Z76" s="11">
        <f t="shared" si="10"/>
        <v>5.9099999999999995E-4</v>
      </c>
      <c r="AA76" s="16">
        <f t="shared" si="11"/>
        <v>1.7884934578235832E-2</v>
      </c>
      <c r="AB76" s="9">
        <f t="shared" si="1"/>
        <v>1.0712369177471697</v>
      </c>
      <c r="AC76" s="9">
        <f t="shared" si="2"/>
        <v>0.98211506542176419</v>
      </c>
      <c r="AD76" s="15">
        <f t="shared" si="3"/>
        <v>30.262156646761145</v>
      </c>
      <c r="AE76" s="3">
        <f t="shared" si="12"/>
        <v>855.92359999999974</v>
      </c>
      <c r="AF76" s="2">
        <f t="shared" si="13"/>
        <v>0.25</v>
      </c>
      <c r="AG76" s="9">
        <f t="shared" si="14"/>
        <v>7.1643901130256146E-3</v>
      </c>
      <c r="AH76" s="2">
        <f t="shared" si="15"/>
        <v>0.34668110903948013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86.3</v>
      </c>
      <c r="D77" s="15">
        <f>IF(C77&gt;0.5,Raw!D77*D$11,-999)</f>
        <v>7.2</v>
      </c>
      <c r="E77" s="9">
        <f>IF(Raw!$G77&gt;$C$8,IF(Raw!$Q77&gt;$C$8,IF(Raw!$N77&gt;$C$9,IF(Raw!$N77&lt;$A$9,IF(Raw!$X77&gt;$C$9,IF(Raw!$X77&lt;$A$9,Raw!H77,-999),-999),-999),-999),-999),-999)</f>
        <v>0.91408100000000003</v>
      </c>
      <c r="F77" s="9">
        <f>IF(Raw!$G77&gt;$C$8,IF(Raw!$Q77&gt;$C$8,IF(Raw!$N77&gt;$C$9,IF(Raw!$N77&lt;$A$9,IF(Raw!$X77&gt;$C$9,IF(Raw!$X77&lt;$A$9,Raw!I77,-999),-999),-999),-999),-999),-999)</f>
        <v>1.247045</v>
      </c>
      <c r="G77" s="9">
        <f>Raw!G77</f>
        <v>0.960758</v>
      </c>
      <c r="H77" s="9">
        <f>IF(Raw!$G77&gt;$C$8,IF(Raw!$Q77&gt;$C$8,IF(Raw!$N77&gt;$C$9,IF(Raw!$N77&lt;$A$9,IF(Raw!$X77&gt;$C$9,IF(Raw!$X77&lt;$A$9,Raw!L77,-999),-999),-999),-999),-999),-999)</f>
        <v>735.3</v>
      </c>
      <c r="I77" s="9">
        <f>IF(Raw!$G77&gt;$C$8,IF(Raw!$Q77&gt;$C$8,IF(Raw!$N77&gt;$C$9,IF(Raw!$N77&lt;$A$9,IF(Raw!$X77&gt;$C$9,IF(Raw!$X77&lt;$A$9,Raw!M77,-999),-999),-999),-999),-999),-999)</f>
        <v>5.0000000000000004E-6</v>
      </c>
      <c r="J77" s="9">
        <f>IF(Raw!$G77&gt;$C$8,IF(Raw!$Q77&gt;$C$8,IF(Raw!$N77&gt;$C$9,IF(Raw!$N77&lt;$A$9,IF(Raw!$X77&gt;$C$9,IF(Raw!$X77&lt;$A$9,Raw!N77,-999),-999),-999),-999),-999),-999)</f>
        <v>605</v>
      </c>
      <c r="K77" s="9">
        <f>IF(Raw!$G77&gt;$C$8,IF(Raw!$Q77&gt;$C$8,IF(Raw!$N77&gt;$C$9,IF(Raw!$N77&lt;$A$9,IF(Raw!$X77&gt;$C$9,IF(Raw!$X77&lt;$A$9,Raw!R77,-999),-999),-999),-999),-999),-999)</f>
        <v>1.035007</v>
      </c>
      <c r="L77" s="9">
        <f>IF(Raw!$G77&gt;$C$8,IF(Raw!$Q77&gt;$C$8,IF(Raw!$N77&gt;$C$9,IF(Raw!$N77&lt;$A$9,IF(Raw!$X77&gt;$C$9,IF(Raw!$X77&lt;$A$9,Raw!S77,-999),-999),-999),-999),-999),-999)</f>
        <v>1.441076</v>
      </c>
      <c r="M77" s="9">
        <f>Raw!Q77</f>
        <v>0.973221</v>
      </c>
      <c r="N77" s="9">
        <f>IF(Raw!$G77&gt;$C$8,IF(Raw!$Q77&gt;$C$8,IF(Raw!$N77&gt;$C$9,IF(Raw!$N77&lt;$A$9,IF(Raw!$X77&gt;$C$9,IF(Raw!$X77&lt;$A$9,Raw!V77,-999),-999),-999),-999),-999),-999)</f>
        <v>720.8</v>
      </c>
      <c r="O77" s="9">
        <f>IF(Raw!$G77&gt;$C$8,IF(Raw!$Q77&gt;$C$8,IF(Raw!$N77&gt;$C$9,IF(Raw!$N77&lt;$A$9,IF(Raw!$X77&gt;$C$9,IF(Raw!$X77&lt;$A$9,Raw!W77,-999),-999),-999),-999),-999),-999)</f>
        <v>0.22917999999999999</v>
      </c>
      <c r="P77" s="9">
        <f>IF(Raw!$G77&gt;$C$8,IF(Raw!$Q77&gt;$C$8,IF(Raw!$N77&gt;$C$9,IF(Raw!$N77&lt;$A$9,IF(Raw!$X77&gt;$C$9,IF(Raw!$X77&lt;$A$9,Raw!X77,-999),-999),-999),-999),-999),-999)</f>
        <v>772</v>
      </c>
      <c r="R77" s="9">
        <f t="shared" si="4"/>
        <v>0.33296399999999993</v>
      </c>
      <c r="S77" s="9">
        <f t="shared" si="5"/>
        <v>0.26700239365860889</v>
      </c>
      <c r="T77" s="9">
        <f t="shared" si="6"/>
        <v>0.40606900000000001</v>
      </c>
      <c r="U77" s="9">
        <f t="shared" si="7"/>
        <v>0.28178180748274206</v>
      </c>
      <c r="V77" s="15">
        <f t="shared" ref="V77:V140" si="16">IF(L77&gt;0,L77*V$8+V$10,-999)</f>
        <v>0</v>
      </c>
      <c r="X77" s="11">
        <f t="shared" si="8"/>
        <v>4.3343999999999995E+18</v>
      </c>
      <c r="Y77" s="11">
        <f t="shared" si="9"/>
        <v>7.3529999999999993E-18</v>
      </c>
      <c r="Z77" s="11">
        <f t="shared" si="10"/>
        <v>6.0499999999999996E-4</v>
      </c>
      <c r="AA77" s="16">
        <f t="shared" si="11"/>
        <v>1.8917103197958678E-2</v>
      </c>
      <c r="AB77" s="9">
        <f t="shared" ref="AB77:AB140" si="17">K77+T77*AA77</f>
        <v>1.0426886491784919</v>
      </c>
      <c r="AC77" s="9">
        <f t="shared" ref="AC77:AC140" si="18">IF(T77&gt;0,(L77-AB77)/T77,-999)</f>
        <v>0.9810828968020413</v>
      </c>
      <c r="AD77" s="15">
        <f t="shared" ref="AD77:AD140" si="19">IF(AC77&gt;0,X77*Y77*AC77,-999)</f>
        <v>31.267939170179634</v>
      </c>
      <c r="AE77" s="3">
        <f t="shared" si="12"/>
        <v>885.30119999999965</v>
      </c>
      <c r="AF77" s="2">
        <f t="shared" si="13"/>
        <v>0.25</v>
      </c>
      <c r="AG77" s="9">
        <f t="shared" si="14"/>
        <v>6.7774895504874215E-3</v>
      </c>
      <c r="AH77" s="2">
        <f t="shared" si="15"/>
        <v>0.32795919217109587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85.2</v>
      </c>
      <c r="D78" s="15">
        <f>IF(C78&gt;0.5,Raw!D78*D$11,-999)</f>
        <v>7.2</v>
      </c>
      <c r="E78" s="9">
        <f>IF(Raw!$G78&gt;$C$8,IF(Raw!$Q78&gt;$C$8,IF(Raw!$N78&gt;$C$9,IF(Raw!$N78&lt;$A$9,IF(Raw!$X78&gt;$C$9,IF(Raw!$X78&lt;$A$9,Raw!H78,-999),-999),-999),-999),-999),-999)</f>
        <v>0.94787699999999997</v>
      </c>
      <c r="F78" s="9">
        <f>IF(Raw!$G78&gt;$C$8,IF(Raw!$Q78&gt;$C$8,IF(Raw!$N78&gt;$C$9,IF(Raw!$N78&lt;$A$9,IF(Raw!$X78&gt;$C$9,IF(Raw!$X78&lt;$A$9,Raw!I78,-999),-999),-999),-999),-999),-999)</f>
        <v>1.260748</v>
      </c>
      <c r="G78" s="9">
        <f>Raw!G78</f>
        <v>0.96627600000000002</v>
      </c>
      <c r="H78" s="9">
        <f>IF(Raw!$G78&gt;$C$8,IF(Raw!$Q78&gt;$C$8,IF(Raw!$N78&gt;$C$9,IF(Raw!$N78&lt;$A$9,IF(Raw!$X78&gt;$C$9,IF(Raw!$X78&lt;$A$9,Raw!L78,-999),-999),-999),-999),-999),-999)</f>
        <v>646.29999999999995</v>
      </c>
      <c r="I78" s="9">
        <f>IF(Raw!$G78&gt;$C$8,IF(Raw!$Q78&gt;$C$8,IF(Raw!$N78&gt;$C$9,IF(Raw!$N78&lt;$A$9,IF(Raw!$X78&gt;$C$9,IF(Raw!$X78&lt;$A$9,Raw!M78,-999),-999),-999),-999),-999),-999)</f>
        <v>1.0000000000000001E-5</v>
      </c>
      <c r="J78" s="9">
        <f>IF(Raw!$G78&gt;$C$8,IF(Raw!$Q78&gt;$C$8,IF(Raw!$N78&gt;$C$9,IF(Raw!$N78&lt;$A$9,IF(Raw!$X78&gt;$C$9,IF(Raw!$X78&lt;$A$9,Raw!N78,-999),-999),-999),-999),-999),-999)</f>
        <v>553</v>
      </c>
      <c r="K78" s="9">
        <f>IF(Raw!$G78&gt;$C$8,IF(Raw!$Q78&gt;$C$8,IF(Raw!$N78&gt;$C$9,IF(Raw!$N78&lt;$A$9,IF(Raw!$X78&gt;$C$9,IF(Raw!$X78&lt;$A$9,Raw!R78,-999),-999),-999),-999),-999),-999)</f>
        <v>0.97553299999999998</v>
      </c>
      <c r="L78" s="9">
        <f>IF(Raw!$G78&gt;$C$8,IF(Raw!$Q78&gt;$C$8,IF(Raw!$N78&gt;$C$9,IF(Raw!$N78&lt;$A$9,IF(Raw!$X78&gt;$C$9,IF(Raw!$X78&lt;$A$9,Raw!S78,-999),-999),-999),-999),-999),-999)</f>
        <v>1.32545</v>
      </c>
      <c r="M78" s="9">
        <f>Raw!Q78</f>
        <v>0.97301400000000005</v>
      </c>
      <c r="N78" s="9">
        <f>IF(Raw!$G78&gt;$C$8,IF(Raw!$Q78&gt;$C$8,IF(Raw!$N78&gt;$C$9,IF(Raw!$N78&lt;$A$9,IF(Raw!$X78&gt;$C$9,IF(Raw!$X78&lt;$A$9,Raw!V78,-999),-999),-999),-999),-999),-999)</f>
        <v>684</v>
      </c>
      <c r="O78" s="9">
        <f>IF(Raw!$G78&gt;$C$8,IF(Raw!$Q78&gt;$C$8,IF(Raw!$N78&gt;$C$9,IF(Raw!$N78&lt;$A$9,IF(Raw!$X78&gt;$C$9,IF(Raw!$X78&lt;$A$9,Raw!W78,-999),-999),-999),-999),-999),-999)</f>
        <v>5.0457000000000002E-2</v>
      </c>
      <c r="P78" s="9">
        <f>IF(Raw!$G78&gt;$C$8,IF(Raw!$Q78&gt;$C$8,IF(Raw!$N78&gt;$C$9,IF(Raw!$N78&lt;$A$9,IF(Raw!$X78&gt;$C$9,IF(Raw!$X78&lt;$A$9,Raw!X78,-999),-999),-999),-999),-999),-999)</f>
        <v>386</v>
      </c>
      <c r="R78" s="9">
        <f t="shared" ref="R78:R141" si="20">F78-E78</f>
        <v>0.31287100000000001</v>
      </c>
      <c r="S78" s="9">
        <f t="shared" ref="S78:S141" si="21">R78/F78</f>
        <v>0.24816299530120214</v>
      </c>
      <c r="T78" s="9">
        <f t="shared" ref="T78:T141" si="22">L78-K78</f>
        <v>0.34991700000000003</v>
      </c>
      <c r="U78" s="9">
        <f t="shared" ref="U78:U141" si="23">T78/L78</f>
        <v>0.26399864197065148</v>
      </c>
      <c r="V78" s="15">
        <f t="shared" si="16"/>
        <v>0</v>
      </c>
      <c r="X78" s="11">
        <f t="shared" ref="X78:X141" si="24">D78*6.02*10^23*10^(-6)</f>
        <v>4.3343999999999995E+18</v>
      </c>
      <c r="Y78" s="11">
        <f t="shared" ref="Y78:Y141" si="25">H78*10^(-20)</f>
        <v>6.4629999999999994E-18</v>
      </c>
      <c r="Z78" s="11">
        <f t="shared" ref="Z78:Z141" si="26">J78*10^(-6)</f>
        <v>5.53E-4</v>
      </c>
      <c r="AA78" s="16">
        <f t="shared" ref="AA78:AA141" si="27">IF(Z78&gt;0,(X78*Y78/(X78*Y78+1/Z78)),1)</f>
        <v>1.5254994718558854E-2</v>
      </c>
      <c r="AB78" s="9">
        <f t="shared" si="17"/>
        <v>0.9808709819869339</v>
      </c>
      <c r="AC78" s="9">
        <f t="shared" si="18"/>
        <v>0.98474500528144127</v>
      </c>
      <c r="AD78" s="15">
        <f t="shared" si="19"/>
        <v>27.585885567014209</v>
      </c>
      <c r="AE78" s="3">
        <f t="shared" ref="AE78:AE141" si="28">AE$9*Y78</f>
        <v>778.1451999999997</v>
      </c>
      <c r="AF78" s="2">
        <f t="shared" ref="AF78:AF141" si="29">IF(AD78&lt;=AE78,AF$6,AF$6/(AD78/AE78))</f>
        <v>0.25</v>
      </c>
      <c r="AG78" s="9">
        <f t="shared" ref="AG78:AG141" si="30">AD78*AF78*$AG$6*U78/AG$8</f>
        <v>5.6020279440381132E-3</v>
      </c>
      <c r="AH78" s="2">
        <f t="shared" ref="AH78:AH141" si="31">((AG78*12.01)/893.5)*3600</f>
        <v>0.27107921677496566</v>
      </c>
    </row>
    <row r="79" spans="1:34">
      <c r="A79" s="1">
        <f>Raw!A79</f>
        <v>66</v>
      </c>
      <c r="B79" s="14">
        <f>Raw!B79</f>
        <v>0.46131944444444445</v>
      </c>
      <c r="C79" s="15">
        <f>Raw!C79</f>
        <v>84.1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0.97153800000000001</v>
      </c>
      <c r="F79" s="9">
        <f>IF(Raw!$G79&gt;$C$8,IF(Raw!$Q79&gt;$C$8,IF(Raw!$N79&gt;$C$9,IF(Raw!$N79&lt;$A$9,IF(Raw!$X79&gt;$C$9,IF(Raw!$X79&lt;$A$9,Raw!I79,-999),-999),-999),-999),-999),-999)</f>
        <v>1.294313</v>
      </c>
      <c r="G79" s="9">
        <f>Raw!G79</f>
        <v>0.96703899999999998</v>
      </c>
      <c r="H79" s="9">
        <f>IF(Raw!$G79&gt;$C$8,IF(Raw!$Q79&gt;$C$8,IF(Raw!$N79&gt;$C$9,IF(Raw!$N79&lt;$A$9,IF(Raw!$X79&gt;$C$9,IF(Raw!$X79&lt;$A$9,Raw!L79,-999),-999),-999),-999),-999),-999)</f>
        <v>717.4</v>
      </c>
      <c r="I79" s="9">
        <f>IF(Raw!$G79&gt;$C$8,IF(Raw!$Q79&gt;$C$8,IF(Raw!$N79&gt;$C$9,IF(Raw!$N79&lt;$A$9,IF(Raw!$X79&gt;$C$9,IF(Raw!$X79&lt;$A$9,Raw!M79,-999),-999),-999),-999),-999),-999)</f>
        <v>0.22917999999999999</v>
      </c>
      <c r="J79" s="9">
        <f>IF(Raw!$G79&gt;$C$8,IF(Raw!$Q79&gt;$C$8,IF(Raw!$N79&gt;$C$9,IF(Raw!$N79&lt;$A$9,IF(Raw!$X79&gt;$C$9,IF(Raw!$X79&lt;$A$9,Raw!N79,-999),-999),-999),-999),-999),-999)</f>
        <v>470</v>
      </c>
      <c r="K79" s="9">
        <f>IF(Raw!$G79&gt;$C$8,IF(Raw!$Q79&gt;$C$8,IF(Raw!$N79&gt;$C$9,IF(Raw!$N79&lt;$A$9,IF(Raw!$X79&gt;$C$9,IF(Raw!$X79&lt;$A$9,Raw!R79,-999),-999),-999),-999),-999),-999)</f>
        <v>0.95504199999999995</v>
      </c>
      <c r="L79" s="9">
        <f>IF(Raw!$G79&gt;$C$8,IF(Raw!$Q79&gt;$C$8,IF(Raw!$N79&gt;$C$9,IF(Raw!$N79&lt;$A$9,IF(Raw!$X79&gt;$C$9,IF(Raw!$X79&lt;$A$9,Raw!S79,-999),-999),-999),-999),-999),-999)</f>
        <v>1.3075319999999999</v>
      </c>
      <c r="M79" s="9">
        <f>Raw!Q79</f>
        <v>0.97533999999999998</v>
      </c>
      <c r="N79" s="9">
        <f>IF(Raw!$G79&gt;$C$8,IF(Raw!$Q79&gt;$C$8,IF(Raw!$N79&gt;$C$9,IF(Raw!$N79&lt;$A$9,IF(Raw!$X79&gt;$C$9,IF(Raw!$X79&lt;$A$9,Raw!V79,-999),-999),-999),-999),-999),-999)</f>
        <v>800</v>
      </c>
      <c r="O79" s="9">
        <f>IF(Raw!$G79&gt;$C$8,IF(Raw!$Q79&gt;$C$8,IF(Raw!$N79&gt;$C$9,IF(Raw!$N79&lt;$A$9,IF(Raw!$X79&gt;$C$9,IF(Raw!$X79&lt;$A$9,Raw!W79,-999),-999),-999),-999),-999),-999)</f>
        <v>0.22917299999999999</v>
      </c>
      <c r="P79" s="9">
        <f>IF(Raw!$G79&gt;$C$8,IF(Raw!$Q79&gt;$C$8,IF(Raw!$N79&gt;$C$9,IF(Raw!$N79&lt;$A$9,IF(Raw!$X79&gt;$C$9,IF(Raw!$X79&lt;$A$9,Raw!X79,-999),-999),-999),-999),-999),-999)</f>
        <v>282</v>
      </c>
      <c r="R79" s="9">
        <f t="shared" si="20"/>
        <v>0.32277500000000003</v>
      </c>
      <c r="S79" s="9">
        <f t="shared" si="21"/>
        <v>0.2493794005004972</v>
      </c>
      <c r="T79" s="9">
        <f t="shared" si="22"/>
        <v>0.35248999999999997</v>
      </c>
      <c r="U79" s="9">
        <f t="shared" si="23"/>
        <v>0.26958422432491136</v>
      </c>
      <c r="V79" s="15">
        <f t="shared" si="16"/>
        <v>0</v>
      </c>
      <c r="X79" s="11">
        <f t="shared" si="24"/>
        <v>4.876199999999998E+18</v>
      </c>
      <c r="Y79" s="11">
        <f t="shared" si="25"/>
        <v>7.173999999999999E-18</v>
      </c>
      <c r="Z79" s="11">
        <f t="shared" si="26"/>
        <v>4.6999999999999999E-4</v>
      </c>
      <c r="AA79" s="16">
        <f t="shared" si="27"/>
        <v>1.6175524181619414E-2</v>
      </c>
      <c r="AB79" s="9">
        <f t="shared" si="17"/>
        <v>0.96074371051877894</v>
      </c>
      <c r="AC79" s="9">
        <f t="shared" si="18"/>
        <v>0.98382447581838073</v>
      </c>
      <c r="AD79" s="15">
        <f t="shared" si="19"/>
        <v>34.416008897062596</v>
      </c>
      <c r="AE79" s="3">
        <f t="shared" si="28"/>
        <v>863.74959999999965</v>
      </c>
      <c r="AF79" s="2">
        <f t="shared" si="29"/>
        <v>0.25</v>
      </c>
      <c r="AG79" s="9">
        <f t="shared" si="30"/>
        <v>7.13693312528759E-3</v>
      </c>
      <c r="AH79" s="2">
        <f t="shared" si="31"/>
        <v>0.345352479692148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83.2</v>
      </c>
      <c r="D80" s="15">
        <f>IF(C80&gt;0.5,Raw!D80*D$11,-999)</f>
        <v>8.1</v>
      </c>
      <c r="E80" s="9">
        <f>IF(Raw!$G80&gt;$C$8,IF(Raw!$Q80&gt;$C$8,IF(Raw!$N80&gt;$C$9,IF(Raw!$N80&lt;$A$9,IF(Raw!$X80&gt;$C$9,IF(Raw!$X80&lt;$A$9,Raw!H80,-999),-999),-999),-999),-999),-999)</f>
        <v>1.063315</v>
      </c>
      <c r="F80" s="9">
        <f>IF(Raw!$G80&gt;$C$8,IF(Raw!$Q80&gt;$C$8,IF(Raw!$N80&gt;$C$9,IF(Raw!$N80&lt;$A$9,IF(Raw!$X80&gt;$C$9,IF(Raw!$X80&lt;$A$9,Raw!I80,-999),-999),-999),-999),-999),-999)</f>
        <v>1.5145150000000001</v>
      </c>
      <c r="G80" s="9">
        <f>Raw!G80</f>
        <v>0.98074799999999995</v>
      </c>
      <c r="H80" s="9">
        <f>IF(Raw!$G80&gt;$C$8,IF(Raw!$Q80&gt;$C$8,IF(Raw!$N80&gt;$C$9,IF(Raw!$N80&lt;$A$9,IF(Raw!$X80&gt;$C$9,IF(Raw!$X80&lt;$A$9,Raw!L80,-999),-999),-999),-999),-999),-999)</f>
        <v>715</v>
      </c>
      <c r="I80" s="9">
        <f>IF(Raw!$G80&gt;$C$8,IF(Raw!$Q80&gt;$C$8,IF(Raw!$N80&gt;$C$9,IF(Raw!$N80&lt;$A$9,IF(Raw!$X80&gt;$C$9,IF(Raw!$X80&lt;$A$9,Raw!M80,-999),-999),-999),-999),-999),-999)</f>
        <v>4.1161999999999997E-2</v>
      </c>
      <c r="J80" s="9">
        <f>IF(Raw!$G80&gt;$C$8,IF(Raw!$Q80&gt;$C$8,IF(Raw!$N80&gt;$C$9,IF(Raw!$N80&lt;$A$9,IF(Raw!$X80&gt;$C$9,IF(Raw!$X80&lt;$A$9,Raw!N80,-999),-999),-999),-999),-999),-999)</f>
        <v>469</v>
      </c>
      <c r="K80" s="9">
        <f>IF(Raw!$G80&gt;$C$8,IF(Raw!$Q80&gt;$C$8,IF(Raw!$N80&gt;$C$9,IF(Raw!$N80&lt;$A$9,IF(Raw!$X80&gt;$C$9,IF(Raw!$X80&lt;$A$9,Raw!R80,-999),-999),-999),-999),-999),-999)</f>
        <v>1.025069</v>
      </c>
      <c r="L80" s="9">
        <f>IF(Raw!$G80&gt;$C$8,IF(Raw!$Q80&gt;$C$8,IF(Raw!$N80&gt;$C$9,IF(Raw!$N80&lt;$A$9,IF(Raw!$X80&gt;$C$9,IF(Raw!$X80&lt;$A$9,Raw!S80,-999),-999),-999),-999),-999),-999)</f>
        <v>1.440313</v>
      </c>
      <c r="M80" s="9">
        <f>Raw!Q80</f>
        <v>0.98130899999999999</v>
      </c>
      <c r="N80" s="9">
        <f>IF(Raw!$G80&gt;$C$8,IF(Raw!$Q80&gt;$C$8,IF(Raw!$N80&gt;$C$9,IF(Raw!$N80&lt;$A$9,IF(Raw!$X80&gt;$C$9,IF(Raw!$X80&lt;$A$9,Raw!V80,-999),-999),-999),-999),-999),-999)</f>
        <v>739.5</v>
      </c>
      <c r="O80" s="9">
        <f>IF(Raw!$G80&gt;$C$8,IF(Raw!$Q80&gt;$C$8,IF(Raw!$N80&gt;$C$9,IF(Raw!$N80&lt;$A$9,IF(Raw!$X80&gt;$C$9,IF(Raw!$X80&lt;$A$9,Raw!W80,-999),-999),-999),-999),-999),-999)</f>
        <v>3.6782000000000002E-2</v>
      </c>
      <c r="P80" s="9">
        <f>IF(Raw!$G80&gt;$C$8,IF(Raw!$Q80&gt;$C$8,IF(Raw!$N80&gt;$C$9,IF(Raw!$N80&lt;$A$9,IF(Raw!$X80&gt;$C$9,IF(Raw!$X80&lt;$A$9,Raw!X80,-999),-999),-999),-999),-999),-999)</f>
        <v>460</v>
      </c>
      <c r="R80" s="9">
        <f t="shared" si="20"/>
        <v>0.45120000000000005</v>
      </c>
      <c r="S80" s="9">
        <f t="shared" si="21"/>
        <v>0.2979171549968142</v>
      </c>
      <c r="T80" s="9">
        <f t="shared" si="22"/>
        <v>0.41524399999999995</v>
      </c>
      <c r="U80" s="9">
        <f t="shared" si="23"/>
        <v>0.28830122341463277</v>
      </c>
      <c r="V80" s="15">
        <f t="shared" si="16"/>
        <v>0</v>
      </c>
      <c r="X80" s="11">
        <f t="shared" si="24"/>
        <v>4.876199999999998E+18</v>
      </c>
      <c r="Y80" s="11">
        <f t="shared" si="25"/>
        <v>7.1499999999999997E-18</v>
      </c>
      <c r="Z80" s="11">
        <f t="shared" si="26"/>
        <v>4.6899999999999996E-4</v>
      </c>
      <c r="AA80" s="16">
        <f t="shared" si="27"/>
        <v>1.6088531946241269E-2</v>
      </c>
      <c r="AB80" s="9">
        <f t="shared" si="17"/>
        <v>1.031749666359485</v>
      </c>
      <c r="AC80" s="9">
        <f t="shared" si="18"/>
        <v>0.98391146805375884</v>
      </c>
      <c r="AD80" s="15">
        <f t="shared" si="19"/>
        <v>34.303906068744716</v>
      </c>
      <c r="AE80" s="3">
        <f t="shared" si="28"/>
        <v>860.85999999999979</v>
      </c>
      <c r="AF80" s="2">
        <f t="shared" si="29"/>
        <v>0.25</v>
      </c>
      <c r="AG80" s="9">
        <f t="shared" si="30"/>
        <v>7.60758314424596E-3</v>
      </c>
      <c r="AH80" s="2">
        <f t="shared" si="31"/>
        <v>0.3681269891713691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82.1</v>
      </c>
      <c r="D81" s="15">
        <f>IF(C81&gt;0.5,Raw!D81*D$11,-999)</f>
        <v>8.1</v>
      </c>
      <c r="E81" s="9">
        <f>IF(Raw!$G81&gt;$C$8,IF(Raw!$Q81&gt;$C$8,IF(Raw!$N81&gt;$C$9,IF(Raw!$N81&lt;$A$9,IF(Raw!$X81&gt;$C$9,IF(Raw!$X81&lt;$A$9,Raw!H81,-999),-999),-999),-999),-999),-999)</f>
        <v>1.153176</v>
      </c>
      <c r="F81" s="9">
        <f>IF(Raw!$G81&gt;$C$8,IF(Raw!$Q81&gt;$C$8,IF(Raw!$N81&gt;$C$9,IF(Raw!$N81&lt;$A$9,IF(Raw!$X81&gt;$C$9,IF(Raw!$X81&lt;$A$9,Raw!I81,-999),-999),-999),-999),-999),-999)</f>
        <v>1.6385479999999999</v>
      </c>
      <c r="G81" s="9">
        <f>Raw!G81</f>
        <v>0.96837700000000004</v>
      </c>
      <c r="H81" s="9">
        <f>IF(Raw!$G81&gt;$C$8,IF(Raw!$Q81&gt;$C$8,IF(Raw!$N81&gt;$C$9,IF(Raw!$N81&lt;$A$9,IF(Raw!$X81&gt;$C$9,IF(Raw!$X81&lt;$A$9,Raw!L81,-999),-999),-999),-999),-999),-999)</f>
        <v>677.1</v>
      </c>
      <c r="I81" s="9">
        <f>IF(Raw!$G81&gt;$C$8,IF(Raw!$Q81&gt;$C$8,IF(Raw!$N81&gt;$C$9,IF(Raw!$N81&lt;$A$9,IF(Raw!$X81&gt;$C$9,IF(Raw!$X81&lt;$A$9,Raw!M81,-999),-999),-999),-999),-999),-999)</f>
        <v>1.1E-5</v>
      </c>
      <c r="J81" s="9">
        <f>IF(Raw!$G81&gt;$C$8,IF(Raw!$Q81&gt;$C$8,IF(Raw!$N81&gt;$C$9,IF(Raw!$N81&lt;$A$9,IF(Raw!$X81&gt;$C$9,IF(Raw!$X81&lt;$A$9,Raw!N81,-999),-999),-999),-999),-999),-999)</f>
        <v>649</v>
      </c>
      <c r="K81" s="9">
        <f>IF(Raw!$G81&gt;$C$8,IF(Raw!$Q81&gt;$C$8,IF(Raw!$N81&gt;$C$9,IF(Raw!$N81&lt;$A$9,IF(Raw!$X81&gt;$C$9,IF(Raw!$X81&lt;$A$9,Raw!R81,-999),-999),-999),-999),-999),-999)</f>
        <v>1.1486529999999999</v>
      </c>
      <c r="L81" s="9">
        <f>IF(Raw!$G81&gt;$C$8,IF(Raw!$Q81&gt;$C$8,IF(Raw!$N81&gt;$C$9,IF(Raw!$N81&lt;$A$9,IF(Raw!$X81&gt;$C$9,IF(Raw!$X81&lt;$A$9,Raw!S81,-999),-999),-999),-999),-999),-999)</f>
        <v>1.6813469999999999</v>
      </c>
      <c r="M81" s="9">
        <f>Raw!Q81</f>
        <v>0.98058400000000001</v>
      </c>
      <c r="N81" s="9">
        <f>IF(Raw!$G81&gt;$C$8,IF(Raw!$Q81&gt;$C$8,IF(Raw!$N81&gt;$C$9,IF(Raw!$N81&lt;$A$9,IF(Raw!$X81&gt;$C$9,IF(Raw!$X81&lt;$A$9,Raw!V81,-999),-999),-999),-999),-999),-999)</f>
        <v>769.7</v>
      </c>
      <c r="O81" s="9">
        <f>IF(Raw!$G81&gt;$C$8,IF(Raw!$Q81&gt;$C$8,IF(Raw!$N81&gt;$C$9,IF(Raw!$N81&lt;$A$9,IF(Raw!$X81&gt;$C$9,IF(Raw!$X81&lt;$A$9,Raw!W81,-999),-999),-999),-999),-999),-999)</f>
        <v>0.30621399999999999</v>
      </c>
      <c r="P81" s="9">
        <f>IF(Raw!$G81&gt;$C$8,IF(Raw!$Q81&gt;$C$8,IF(Raw!$N81&gt;$C$9,IF(Raw!$N81&lt;$A$9,IF(Raw!$X81&gt;$C$9,IF(Raw!$X81&lt;$A$9,Raw!X81,-999),-999),-999),-999),-999),-999)</f>
        <v>427</v>
      </c>
      <c r="R81" s="9">
        <f t="shared" si="20"/>
        <v>0.48537199999999991</v>
      </c>
      <c r="S81" s="9">
        <f t="shared" si="21"/>
        <v>0.29622080036715431</v>
      </c>
      <c r="T81" s="9">
        <f t="shared" si="22"/>
        <v>0.532694</v>
      </c>
      <c r="U81" s="9">
        <f t="shared" si="23"/>
        <v>0.31682573555607502</v>
      </c>
      <c r="V81" s="15">
        <f t="shared" si="16"/>
        <v>0</v>
      </c>
      <c r="X81" s="11">
        <f t="shared" si="24"/>
        <v>4.876199999999998E+18</v>
      </c>
      <c r="Y81" s="11">
        <f t="shared" si="25"/>
        <v>6.7709999999999996E-18</v>
      </c>
      <c r="Z81" s="11">
        <f t="shared" si="26"/>
        <v>6.4899999999999995E-4</v>
      </c>
      <c r="AA81" s="16">
        <f t="shared" si="27"/>
        <v>2.0978349515118708E-2</v>
      </c>
      <c r="AB81" s="9">
        <f t="shared" si="17"/>
        <v>1.1598280409166066</v>
      </c>
      <c r="AC81" s="9">
        <f t="shared" si="18"/>
        <v>0.97902165048488121</v>
      </c>
      <c r="AD81" s="15">
        <f t="shared" si="19"/>
        <v>32.324113274451015</v>
      </c>
      <c r="AE81" s="3">
        <f t="shared" si="28"/>
        <v>815.22839999999974</v>
      </c>
      <c r="AF81" s="2">
        <f t="shared" si="29"/>
        <v>0.25</v>
      </c>
      <c r="AG81" s="9">
        <f t="shared" si="30"/>
        <v>7.8777776649044864E-3</v>
      </c>
      <c r="AH81" s="2">
        <f t="shared" si="31"/>
        <v>0.38120156140997247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80.900000000000006</v>
      </c>
      <c r="D82" s="15">
        <f>IF(C82&gt;0.5,Raw!D82*D$11,-999)</f>
        <v>9.1</v>
      </c>
      <c r="E82" s="9">
        <f>IF(Raw!$G82&gt;$C$8,IF(Raw!$Q82&gt;$C$8,IF(Raw!$N82&gt;$C$9,IF(Raw!$N82&lt;$A$9,IF(Raw!$X82&gt;$C$9,IF(Raw!$X82&lt;$A$9,Raw!H82,-999),-999),-999),-999),-999),-999)</f>
        <v>1.1798489999999999</v>
      </c>
      <c r="F82" s="9">
        <f>IF(Raw!$G82&gt;$C$8,IF(Raw!$Q82&gt;$C$8,IF(Raw!$N82&gt;$C$9,IF(Raw!$N82&lt;$A$9,IF(Raw!$X82&gt;$C$9,IF(Raw!$X82&lt;$A$9,Raw!I82,-999),-999),-999),-999),-999),-999)</f>
        <v>1.688442</v>
      </c>
      <c r="G82" s="9">
        <f>Raw!G82</f>
        <v>0.98185699999999998</v>
      </c>
      <c r="H82" s="9">
        <f>IF(Raw!$G82&gt;$C$8,IF(Raw!$Q82&gt;$C$8,IF(Raw!$N82&gt;$C$9,IF(Raw!$N82&lt;$A$9,IF(Raw!$X82&gt;$C$9,IF(Raw!$X82&lt;$A$9,Raw!L82,-999),-999),-999),-999),-999),-999)</f>
        <v>695.8</v>
      </c>
      <c r="I82" s="9">
        <f>IF(Raw!$G82&gt;$C$8,IF(Raw!$Q82&gt;$C$8,IF(Raw!$N82&gt;$C$9,IF(Raw!$N82&lt;$A$9,IF(Raw!$X82&gt;$C$9,IF(Raw!$X82&lt;$A$9,Raw!M82,-999),-999),-999),-999),-999),-999)</f>
        <v>9.0615000000000001E-2</v>
      </c>
      <c r="J82" s="9">
        <f>IF(Raw!$G82&gt;$C$8,IF(Raw!$Q82&gt;$C$8,IF(Raw!$N82&gt;$C$9,IF(Raw!$N82&lt;$A$9,IF(Raw!$X82&gt;$C$9,IF(Raw!$X82&lt;$A$9,Raw!N82,-999),-999),-999),-999),-999),-999)</f>
        <v>376</v>
      </c>
      <c r="K82" s="9">
        <f>IF(Raw!$G82&gt;$C$8,IF(Raw!$Q82&gt;$C$8,IF(Raw!$N82&gt;$C$9,IF(Raw!$N82&lt;$A$9,IF(Raw!$X82&gt;$C$9,IF(Raw!$X82&lt;$A$9,Raw!R82,-999),-999),-999),-999),-999),-999)</f>
        <v>1.21058</v>
      </c>
      <c r="L82" s="9">
        <f>IF(Raw!$G82&gt;$C$8,IF(Raw!$Q82&gt;$C$8,IF(Raw!$N82&gt;$C$9,IF(Raw!$N82&lt;$A$9,IF(Raw!$X82&gt;$C$9,IF(Raw!$X82&lt;$A$9,Raw!S82,-999),-999),-999),-999),-999),-999)</f>
        <v>1.736251</v>
      </c>
      <c r="M82" s="9">
        <f>Raw!Q82</f>
        <v>0.98222399999999999</v>
      </c>
      <c r="N82" s="9">
        <f>IF(Raw!$G82&gt;$C$8,IF(Raw!$Q82&gt;$C$8,IF(Raw!$N82&gt;$C$9,IF(Raw!$N82&lt;$A$9,IF(Raw!$X82&gt;$C$9,IF(Raw!$X82&lt;$A$9,Raw!V82,-999),-999),-999),-999),-999),-999)</f>
        <v>681.8</v>
      </c>
      <c r="O82" s="9">
        <f>IF(Raw!$G82&gt;$C$8,IF(Raw!$Q82&gt;$C$8,IF(Raw!$N82&gt;$C$9,IF(Raw!$N82&lt;$A$9,IF(Raw!$X82&gt;$C$9,IF(Raw!$X82&lt;$A$9,Raw!W82,-999),-999),-999),-999),-999),-999)</f>
        <v>0.235683</v>
      </c>
      <c r="P82" s="9">
        <f>IF(Raw!$G82&gt;$C$8,IF(Raw!$Q82&gt;$C$8,IF(Raw!$N82&gt;$C$9,IF(Raw!$N82&lt;$A$9,IF(Raw!$X82&gt;$C$9,IF(Raw!$X82&lt;$A$9,Raw!X82,-999),-999),-999),-999),-999),-999)</f>
        <v>654</v>
      </c>
      <c r="R82" s="9">
        <f t="shared" si="20"/>
        <v>0.50859300000000007</v>
      </c>
      <c r="S82" s="9">
        <f t="shared" si="21"/>
        <v>0.30122029658110855</v>
      </c>
      <c r="T82" s="9">
        <f t="shared" si="22"/>
        <v>0.525671</v>
      </c>
      <c r="U82" s="9">
        <f t="shared" si="23"/>
        <v>0.30276210064097875</v>
      </c>
      <c r="V82" s="15">
        <f t="shared" si="16"/>
        <v>0</v>
      </c>
      <c r="X82" s="11">
        <f t="shared" si="24"/>
        <v>5.478199999999999E+18</v>
      </c>
      <c r="Y82" s="11">
        <f t="shared" si="25"/>
        <v>6.9579999999999995E-18</v>
      </c>
      <c r="Z82" s="11">
        <f t="shared" si="26"/>
        <v>3.7599999999999998E-4</v>
      </c>
      <c r="AA82" s="16">
        <f t="shared" si="27"/>
        <v>1.4129603622816723E-2</v>
      </c>
      <c r="AB82" s="9">
        <f t="shared" si="17"/>
        <v>1.2180075228660097</v>
      </c>
      <c r="AC82" s="9">
        <f t="shared" si="18"/>
        <v>0.98587039637718332</v>
      </c>
      <c r="AD82" s="15">
        <f t="shared" si="19"/>
        <v>37.578733039406181</v>
      </c>
      <c r="AE82" s="3">
        <f t="shared" si="28"/>
        <v>837.74319999999966</v>
      </c>
      <c r="AF82" s="2">
        <f t="shared" si="29"/>
        <v>0.25</v>
      </c>
      <c r="AG82" s="9">
        <f t="shared" si="30"/>
        <v>8.751858580336282E-3</v>
      </c>
      <c r="AH82" s="2">
        <f t="shared" si="31"/>
        <v>0.42349788201389982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79.8</v>
      </c>
      <c r="D83" s="15">
        <f>IF(C83&gt;0.5,Raw!D83*D$11,-999)</f>
        <v>9.1</v>
      </c>
      <c r="E83" s="9">
        <f>IF(Raw!$G83&gt;$C$8,IF(Raw!$Q83&gt;$C$8,IF(Raw!$N83&gt;$C$9,IF(Raw!$N83&lt;$A$9,IF(Raw!$X83&gt;$C$9,IF(Raw!$X83&lt;$A$9,Raw!H83,-999),-999),-999),-999),-999),-999)</f>
        <v>1.1843090000000001</v>
      </c>
      <c r="F83" s="9">
        <f>IF(Raw!$G83&gt;$C$8,IF(Raw!$Q83&gt;$C$8,IF(Raw!$N83&gt;$C$9,IF(Raw!$N83&lt;$A$9,IF(Raw!$X83&gt;$C$9,IF(Raw!$X83&lt;$A$9,Raw!I83,-999),-999),-999),-999),-999),-999)</f>
        <v>1.6961459999999999</v>
      </c>
      <c r="G83" s="9">
        <f>Raw!G83</f>
        <v>0.97091700000000003</v>
      </c>
      <c r="H83" s="9">
        <f>IF(Raw!$G83&gt;$C$8,IF(Raw!$Q83&gt;$C$8,IF(Raw!$N83&gt;$C$9,IF(Raw!$N83&lt;$A$9,IF(Raw!$X83&gt;$C$9,IF(Raw!$X83&lt;$A$9,Raw!L83,-999),-999),-999),-999),-999),-999)</f>
        <v>729.9</v>
      </c>
      <c r="I83" s="9">
        <f>IF(Raw!$G83&gt;$C$8,IF(Raw!$Q83&gt;$C$8,IF(Raw!$N83&gt;$C$9,IF(Raw!$N83&lt;$A$9,IF(Raw!$X83&gt;$C$9,IF(Raw!$X83&lt;$A$9,Raw!M83,-999),-999),-999),-999),-999),-999)</f>
        <v>0.178755</v>
      </c>
      <c r="J83" s="9">
        <f>IF(Raw!$G83&gt;$C$8,IF(Raw!$Q83&gt;$C$8,IF(Raw!$N83&gt;$C$9,IF(Raw!$N83&lt;$A$9,IF(Raw!$X83&gt;$C$9,IF(Raw!$X83&lt;$A$9,Raw!N83,-999),-999),-999),-999),-999),-999)</f>
        <v>486</v>
      </c>
      <c r="K83" s="9">
        <f>IF(Raw!$G83&gt;$C$8,IF(Raw!$Q83&gt;$C$8,IF(Raw!$N83&gt;$C$9,IF(Raw!$N83&lt;$A$9,IF(Raw!$X83&gt;$C$9,IF(Raw!$X83&lt;$A$9,Raw!R83,-999),-999),-999),-999),-999),-999)</f>
        <v>1.2019789999999999</v>
      </c>
      <c r="L83" s="9">
        <f>IF(Raw!$G83&gt;$C$8,IF(Raw!$Q83&gt;$C$8,IF(Raw!$N83&gt;$C$9,IF(Raw!$N83&lt;$A$9,IF(Raw!$X83&gt;$C$9,IF(Raw!$X83&lt;$A$9,Raw!S83,-999),-999),-999),-999),-999),-999)</f>
        <v>1.7783530000000001</v>
      </c>
      <c r="M83" s="9">
        <f>Raw!Q83</f>
        <v>0.98623099999999997</v>
      </c>
      <c r="N83" s="9">
        <f>IF(Raw!$G83&gt;$C$8,IF(Raw!$Q83&gt;$C$8,IF(Raw!$N83&gt;$C$9,IF(Raw!$N83&lt;$A$9,IF(Raw!$X83&gt;$C$9,IF(Raw!$X83&lt;$A$9,Raw!V83,-999),-999),-999),-999),-999),-999)</f>
        <v>777.5</v>
      </c>
      <c r="O83" s="9">
        <f>IF(Raw!$G83&gt;$C$8,IF(Raw!$Q83&gt;$C$8,IF(Raw!$N83&gt;$C$9,IF(Raw!$N83&lt;$A$9,IF(Raw!$X83&gt;$C$9,IF(Raw!$X83&lt;$A$9,Raw!W83,-999),-999),-999),-999),-999),-999)</f>
        <v>0.22779099999999999</v>
      </c>
      <c r="P83" s="9">
        <f>IF(Raw!$G83&gt;$C$8,IF(Raw!$Q83&gt;$C$8,IF(Raw!$N83&gt;$C$9,IF(Raw!$N83&lt;$A$9,IF(Raw!$X83&gt;$C$9,IF(Raw!$X83&lt;$A$9,Raw!X83,-999),-999),-999),-999),-999),-999)</f>
        <v>372</v>
      </c>
      <c r="R83" s="9">
        <f t="shared" si="20"/>
        <v>0.51183699999999988</v>
      </c>
      <c r="S83" s="9">
        <f t="shared" si="21"/>
        <v>0.30176470657596688</v>
      </c>
      <c r="T83" s="9">
        <f t="shared" si="22"/>
        <v>0.57637400000000016</v>
      </c>
      <c r="U83" s="9">
        <f t="shared" si="23"/>
        <v>0.32410550661201692</v>
      </c>
      <c r="V83" s="15">
        <f t="shared" si="16"/>
        <v>0</v>
      </c>
      <c r="X83" s="11">
        <f t="shared" si="24"/>
        <v>5.478199999999999E+18</v>
      </c>
      <c r="Y83" s="11">
        <f t="shared" si="25"/>
        <v>7.2989999999999994E-18</v>
      </c>
      <c r="Z83" s="11">
        <f t="shared" si="26"/>
        <v>4.86E-4</v>
      </c>
      <c r="AA83" s="16">
        <f t="shared" si="27"/>
        <v>1.9062456822353316E-2</v>
      </c>
      <c r="AB83" s="9">
        <f t="shared" si="17"/>
        <v>1.2129661044885269</v>
      </c>
      <c r="AC83" s="9">
        <f t="shared" si="18"/>
        <v>0.98093754317764681</v>
      </c>
      <c r="AD83" s="15">
        <f t="shared" si="19"/>
        <v>39.223162185912187</v>
      </c>
      <c r="AE83" s="3">
        <f t="shared" si="28"/>
        <v>878.79959999999971</v>
      </c>
      <c r="AF83" s="2">
        <f t="shared" si="29"/>
        <v>0.25</v>
      </c>
      <c r="AG83" s="9">
        <f t="shared" si="30"/>
        <v>9.778802193223364E-3</v>
      </c>
      <c r="AH83" s="2">
        <f t="shared" si="31"/>
        <v>0.47319114899407427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78.7</v>
      </c>
      <c r="D84" s="15">
        <f>IF(C84&gt;0.5,Raw!D84*D$11,-999)</f>
        <v>10</v>
      </c>
      <c r="E84" s="9">
        <f>IF(Raw!$G84&gt;$C$8,IF(Raw!$Q84&gt;$C$8,IF(Raw!$N84&gt;$C$9,IF(Raw!$N84&lt;$A$9,IF(Raw!$X84&gt;$C$9,IF(Raw!$X84&lt;$A$9,Raw!H84,-999),-999),-999),-999),-999),-999)</f>
        <v>1.324085</v>
      </c>
      <c r="F84" s="9">
        <f>IF(Raw!$G84&gt;$C$8,IF(Raw!$Q84&gt;$C$8,IF(Raw!$N84&gt;$C$9,IF(Raw!$N84&lt;$A$9,IF(Raw!$X84&gt;$C$9,IF(Raw!$X84&lt;$A$9,Raw!I84,-999),-999),-999),-999),-999),-999)</f>
        <v>1.9679199999999999</v>
      </c>
      <c r="G84" s="9">
        <f>Raw!G84</f>
        <v>0.985734</v>
      </c>
      <c r="H84" s="9">
        <f>IF(Raw!$G84&gt;$C$8,IF(Raw!$Q84&gt;$C$8,IF(Raw!$N84&gt;$C$9,IF(Raw!$N84&lt;$A$9,IF(Raw!$X84&gt;$C$9,IF(Raw!$X84&lt;$A$9,Raw!L84,-999),-999),-999),-999),-999),-999)</f>
        <v>664.1</v>
      </c>
      <c r="I84" s="9">
        <f>IF(Raw!$G84&gt;$C$8,IF(Raw!$Q84&gt;$C$8,IF(Raw!$N84&gt;$C$9,IF(Raw!$N84&lt;$A$9,IF(Raw!$X84&gt;$C$9,IF(Raw!$X84&lt;$A$9,Raw!M84,-999),-999),-999),-999),-999),-999)</f>
        <v>0.20450099999999999</v>
      </c>
      <c r="J84" s="9">
        <f>IF(Raw!$G84&gt;$C$8,IF(Raw!$Q84&gt;$C$8,IF(Raw!$N84&gt;$C$9,IF(Raw!$N84&lt;$A$9,IF(Raw!$X84&gt;$C$9,IF(Raw!$X84&lt;$A$9,Raw!N84,-999),-999),-999),-999),-999),-999)</f>
        <v>804</v>
      </c>
      <c r="K84" s="9">
        <f>IF(Raw!$G84&gt;$C$8,IF(Raw!$Q84&gt;$C$8,IF(Raw!$N84&gt;$C$9,IF(Raw!$N84&lt;$A$9,IF(Raw!$X84&gt;$C$9,IF(Raw!$X84&lt;$A$9,Raw!R84,-999),-999),-999),-999),-999),-999)</f>
        <v>1.262802</v>
      </c>
      <c r="L84" s="9">
        <f>IF(Raw!$G84&gt;$C$8,IF(Raw!$Q84&gt;$C$8,IF(Raw!$N84&gt;$C$9,IF(Raw!$N84&lt;$A$9,IF(Raw!$X84&gt;$C$9,IF(Raw!$X84&lt;$A$9,Raw!S84,-999),-999),-999),-999),-999),-999)</f>
        <v>1.907435</v>
      </c>
      <c r="M84" s="9">
        <f>Raw!Q84</f>
        <v>0.98402999999999996</v>
      </c>
      <c r="N84" s="9">
        <f>IF(Raw!$G84&gt;$C$8,IF(Raw!$Q84&gt;$C$8,IF(Raw!$N84&gt;$C$9,IF(Raw!$N84&lt;$A$9,IF(Raw!$X84&gt;$C$9,IF(Raw!$X84&lt;$A$9,Raw!V84,-999),-999),-999),-999),-999),-999)</f>
        <v>743.2</v>
      </c>
      <c r="O84" s="9">
        <f>IF(Raw!$G84&gt;$C$8,IF(Raw!$Q84&gt;$C$8,IF(Raw!$N84&gt;$C$9,IF(Raw!$N84&lt;$A$9,IF(Raw!$X84&gt;$C$9,IF(Raw!$X84&lt;$A$9,Raw!W84,-999),-999),-999),-999),-999),-999)</f>
        <v>8.1438999999999998E-2</v>
      </c>
      <c r="P84" s="9">
        <f>IF(Raw!$G84&gt;$C$8,IF(Raw!$Q84&gt;$C$8,IF(Raw!$N84&gt;$C$9,IF(Raw!$N84&lt;$A$9,IF(Raw!$X84&gt;$C$9,IF(Raw!$X84&lt;$A$9,Raw!X84,-999),-999),-999),-999),-999),-999)</f>
        <v>564</v>
      </c>
      <c r="R84" s="9">
        <f t="shared" si="20"/>
        <v>0.64383499999999994</v>
      </c>
      <c r="S84" s="9">
        <f t="shared" si="21"/>
        <v>0.32716523029391437</v>
      </c>
      <c r="T84" s="9">
        <f t="shared" si="22"/>
        <v>0.64463300000000001</v>
      </c>
      <c r="U84" s="9">
        <f t="shared" si="23"/>
        <v>0.33795804313122074</v>
      </c>
      <c r="V84" s="15">
        <f t="shared" si="16"/>
        <v>0</v>
      </c>
      <c r="X84" s="11">
        <f t="shared" si="24"/>
        <v>6.019999999999999E+18</v>
      </c>
      <c r="Y84" s="11">
        <f t="shared" si="25"/>
        <v>6.6409999999999996E-18</v>
      </c>
      <c r="Z84" s="11">
        <f t="shared" si="26"/>
        <v>8.0399999999999992E-4</v>
      </c>
      <c r="AA84" s="16">
        <f t="shared" si="27"/>
        <v>3.1141975651045959E-2</v>
      </c>
      <c r="AB84" s="9">
        <f t="shared" si="17"/>
        <v>1.2828771451898606</v>
      </c>
      <c r="AC84" s="9">
        <f t="shared" si="18"/>
        <v>0.96885802434895418</v>
      </c>
      <c r="AD84" s="15">
        <f t="shared" si="19"/>
        <v>38.733800561002447</v>
      </c>
      <c r="AE84" s="3">
        <f t="shared" si="28"/>
        <v>799.57639999999969</v>
      </c>
      <c r="AF84" s="2">
        <f t="shared" si="29"/>
        <v>0.25</v>
      </c>
      <c r="AG84" s="9">
        <f t="shared" si="30"/>
        <v>1.0069538031254896E-2</v>
      </c>
      <c r="AH84" s="2">
        <f t="shared" si="31"/>
        <v>0.48725970489013615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77.400000000000006</v>
      </c>
      <c r="D85" s="15">
        <f>IF(C85&gt;0.5,Raw!D85*D$11,-999)</f>
        <v>10</v>
      </c>
      <c r="E85" s="9">
        <f>IF(Raw!$G85&gt;$C$8,IF(Raw!$Q85&gt;$C$8,IF(Raw!$N85&gt;$C$9,IF(Raw!$N85&lt;$A$9,IF(Raw!$X85&gt;$C$9,IF(Raw!$X85&lt;$A$9,Raw!H85,-999),-999),-999),-999),-999),-999)</f>
        <v>1.466618</v>
      </c>
      <c r="F85" s="9">
        <f>IF(Raw!$G85&gt;$C$8,IF(Raw!$Q85&gt;$C$8,IF(Raw!$N85&gt;$C$9,IF(Raw!$N85&lt;$A$9,IF(Raw!$X85&gt;$C$9,IF(Raw!$X85&lt;$A$9,Raw!I85,-999),-999),-999),-999),-999),-999)</f>
        <v>2.1630609999999999</v>
      </c>
      <c r="G85" s="9">
        <f>Raw!G85</f>
        <v>0.988425</v>
      </c>
      <c r="H85" s="9">
        <f>IF(Raw!$G85&gt;$C$8,IF(Raw!$Q85&gt;$C$8,IF(Raw!$N85&gt;$C$9,IF(Raw!$N85&lt;$A$9,IF(Raw!$X85&gt;$C$9,IF(Raw!$X85&lt;$A$9,Raw!L85,-999),-999),-999),-999),-999),-999)</f>
        <v>689.9</v>
      </c>
      <c r="I85" s="9">
        <f>IF(Raw!$G85&gt;$C$8,IF(Raw!$Q85&gt;$C$8,IF(Raw!$N85&gt;$C$9,IF(Raw!$N85&lt;$A$9,IF(Raw!$X85&gt;$C$9,IF(Raw!$X85&lt;$A$9,Raw!M85,-999),-999),-999),-999),-999),-999)</f>
        <v>0.21138599999999999</v>
      </c>
      <c r="J85" s="9">
        <f>IF(Raw!$G85&gt;$C$8,IF(Raw!$Q85&gt;$C$8,IF(Raw!$N85&gt;$C$9,IF(Raw!$N85&lt;$A$9,IF(Raw!$X85&gt;$C$9,IF(Raw!$X85&lt;$A$9,Raw!N85,-999),-999),-999),-999),-999),-999)</f>
        <v>561</v>
      </c>
      <c r="K85" s="9">
        <f>IF(Raw!$G85&gt;$C$8,IF(Raw!$Q85&gt;$C$8,IF(Raw!$N85&gt;$C$9,IF(Raw!$N85&lt;$A$9,IF(Raw!$X85&gt;$C$9,IF(Raw!$X85&lt;$A$9,Raw!R85,-999),-999),-999),-999),-999),-999)</f>
        <v>1.426177</v>
      </c>
      <c r="L85" s="9">
        <f>IF(Raw!$G85&gt;$C$8,IF(Raw!$Q85&gt;$C$8,IF(Raw!$N85&gt;$C$9,IF(Raw!$N85&lt;$A$9,IF(Raw!$X85&gt;$C$9,IF(Raw!$X85&lt;$A$9,Raw!S85,-999),-999),-999),-999),-999),-999)</f>
        <v>2.1506069999999999</v>
      </c>
      <c r="M85" s="9">
        <f>Raw!Q85</f>
        <v>0.98649799999999999</v>
      </c>
      <c r="N85" s="9">
        <f>IF(Raw!$G85&gt;$C$8,IF(Raw!$Q85&gt;$C$8,IF(Raw!$N85&gt;$C$9,IF(Raw!$N85&lt;$A$9,IF(Raw!$X85&gt;$C$9,IF(Raw!$X85&lt;$A$9,Raw!V85,-999),-999),-999),-999),-999),-999)</f>
        <v>748.1</v>
      </c>
      <c r="O85" s="9">
        <f>IF(Raw!$G85&gt;$C$8,IF(Raw!$Q85&gt;$C$8,IF(Raw!$N85&gt;$C$9,IF(Raw!$N85&lt;$A$9,IF(Raw!$X85&gt;$C$9,IF(Raw!$X85&lt;$A$9,Raw!W85,-999),-999),-999),-999),-999),-999)</f>
        <v>0.22917999999999999</v>
      </c>
      <c r="P85" s="9">
        <f>IF(Raw!$G85&gt;$C$8,IF(Raw!$Q85&gt;$C$8,IF(Raw!$N85&gt;$C$9,IF(Raw!$N85&lt;$A$9,IF(Raw!$X85&gt;$C$9,IF(Raw!$X85&lt;$A$9,Raw!X85,-999),-999),-999),-999),-999),-999)</f>
        <v>415</v>
      </c>
      <c r="R85" s="9">
        <f t="shared" si="20"/>
        <v>0.69644299999999992</v>
      </c>
      <c r="S85" s="9">
        <f t="shared" si="21"/>
        <v>0.32197104011398658</v>
      </c>
      <c r="T85" s="9">
        <f t="shared" si="22"/>
        <v>0.72442999999999991</v>
      </c>
      <c r="U85" s="9">
        <f t="shared" si="23"/>
        <v>0.33684908493276544</v>
      </c>
      <c r="V85" s="15">
        <f t="shared" si="16"/>
        <v>0</v>
      </c>
      <c r="X85" s="11">
        <f t="shared" si="24"/>
        <v>6.019999999999999E+18</v>
      </c>
      <c r="Y85" s="11">
        <f t="shared" si="25"/>
        <v>6.8989999999999993E-18</v>
      </c>
      <c r="Z85" s="11">
        <f t="shared" si="26"/>
        <v>5.6099999999999998E-4</v>
      </c>
      <c r="AA85" s="16">
        <f t="shared" si="27"/>
        <v>2.2768937274352679E-2</v>
      </c>
      <c r="AB85" s="9">
        <f t="shared" si="17"/>
        <v>1.4426715012296594</v>
      </c>
      <c r="AC85" s="9">
        <f t="shared" si="18"/>
        <v>0.9772310627256473</v>
      </c>
      <c r="AD85" s="15">
        <f t="shared" si="19"/>
        <v>40.586340952500322</v>
      </c>
      <c r="AE85" s="3">
        <f t="shared" si="28"/>
        <v>830.63959999999963</v>
      </c>
      <c r="AF85" s="2">
        <f t="shared" si="29"/>
        <v>0.25</v>
      </c>
      <c r="AG85" s="9">
        <f t="shared" si="30"/>
        <v>1.0516516777399197E-2</v>
      </c>
      <c r="AH85" s="2">
        <f t="shared" si="31"/>
        <v>0.50888877379701358</v>
      </c>
    </row>
    <row r="86" spans="1:34">
      <c r="A86" s="1">
        <f>Raw!A86</f>
        <v>73</v>
      </c>
      <c r="B86" s="14">
        <f>Raw!B86</f>
        <v>0.46171296296296299</v>
      </c>
      <c r="C86" s="15">
        <f>Raw!C86</f>
        <v>76.3</v>
      </c>
      <c r="D86" s="15">
        <f>IF(C86&gt;0.5,Raw!D86*D$11,-999)</f>
        <v>10.9</v>
      </c>
      <c r="E86" s="9">
        <f>IF(Raw!$G86&gt;$C$8,IF(Raw!$Q86&gt;$C$8,IF(Raw!$N86&gt;$C$9,IF(Raw!$N86&lt;$A$9,IF(Raw!$X86&gt;$C$9,IF(Raw!$X86&lt;$A$9,Raw!H86,-999),-999),-999),-999),-999),-999)</f>
        <v>1.541426</v>
      </c>
      <c r="F86" s="9">
        <f>IF(Raw!$G86&gt;$C$8,IF(Raw!$Q86&gt;$C$8,IF(Raw!$N86&gt;$C$9,IF(Raw!$N86&lt;$A$9,IF(Raw!$X86&gt;$C$9,IF(Raw!$X86&lt;$A$9,Raw!I86,-999),-999),-999),-999),-999),-999)</f>
        <v>2.3489209999999998</v>
      </c>
      <c r="G86" s="9">
        <f>Raw!G86</f>
        <v>0.98777700000000002</v>
      </c>
      <c r="H86" s="9">
        <f>IF(Raw!$G86&gt;$C$8,IF(Raw!$Q86&gt;$C$8,IF(Raw!$N86&gt;$C$9,IF(Raw!$N86&lt;$A$9,IF(Raw!$X86&gt;$C$9,IF(Raw!$X86&lt;$A$9,Raw!L86,-999),-999),-999),-999),-999),-999)</f>
        <v>709.1</v>
      </c>
      <c r="I86" s="9">
        <f>IF(Raw!$G86&gt;$C$8,IF(Raw!$Q86&gt;$C$8,IF(Raw!$N86&gt;$C$9,IF(Raw!$N86&lt;$A$9,IF(Raw!$X86&gt;$C$9,IF(Raw!$X86&lt;$A$9,Raw!M86,-999),-999),-999),-999),-999),-999)</f>
        <v>0.182167</v>
      </c>
      <c r="J86" s="9">
        <f>IF(Raw!$G86&gt;$C$8,IF(Raw!$Q86&gt;$C$8,IF(Raw!$N86&gt;$C$9,IF(Raw!$N86&lt;$A$9,IF(Raw!$X86&gt;$C$9,IF(Raw!$X86&lt;$A$9,Raw!N86,-999),-999),-999),-999),-999),-999)</f>
        <v>477</v>
      </c>
      <c r="K86" s="9">
        <f>IF(Raw!$G86&gt;$C$8,IF(Raw!$Q86&gt;$C$8,IF(Raw!$N86&gt;$C$9,IF(Raw!$N86&lt;$A$9,IF(Raw!$X86&gt;$C$9,IF(Raw!$X86&lt;$A$9,Raw!R86,-999),-999),-999),-999),-999),-999)</f>
        <v>1.557803</v>
      </c>
      <c r="L86" s="9">
        <f>IF(Raw!$G86&gt;$C$8,IF(Raw!$Q86&gt;$C$8,IF(Raw!$N86&gt;$C$9,IF(Raw!$N86&lt;$A$9,IF(Raw!$X86&gt;$C$9,IF(Raw!$X86&lt;$A$9,Raw!S86,-999),-999),-999),-999),-999),-999)</f>
        <v>2.434628</v>
      </c>
      <c r="M86" s="9">
        <f>Raw!Q86</f>
        <v>0.98949399999999998</v>
      </c>
      <c r="N86" s="9">
        <f>IF(Raw!$G86&gt;$C$8,IF(Raw!$Q86&gt;$C$8,IF(Raw!$N86&gt;$C$9,IF(Raw!$N86&lt;$A$9,IF(Raw!$X86&gt;$C$9,IF(Raw!$X86&lt;$A$9,Raw!V86,-999),-999),-999),-999),-999),-999)</f>
        <v>717</v>
      </c>
      <c r="O86" s="9">
        <f>IF(Raw!$G86&gt;$C$8,IF(Raw!$Q86&gt;$C$8,IF(Raw!$N86&gt;$C$9,IF(Raw!$N86&lt;$A$9,IF(Raw!$X86&gt;$C$9,IF(Raw!$X86&lt;$A$9,Raw!W86,-999),-999),-999),-999),-999),-999)</f>
        <v>0.21606600000000001</v>
      </c>
      <c r="P86" s="9">
        <f>IF(Raw!$G86&gt;$C$8,IF(Raw!$Q86&gt;$C$8,IF(Raw!$N86&gt;$C$9,IF(Raw!$N86&lt;$A$9,IF(Raw!$X86&gt;$C$9,IF(Raw!$X86&lt;$A$9,Raw!X86,-999),-999),-999),-999),-999),-999)</f>
        <v>499</v>
      </c>
      <c r="R86" s="9">
        <f t="shared" si="20"/>
        <v>0.80749499999999985</v>
      </c>
      <c r="S86" s="9">
        <f t="shared" si="21"/>
        <v>0.34377273650327106</v>
      </c>
      <c r="T86" s="9">
        <f t="shared" si="22"/>
        <v>0.87682499999999997</v>
      </c>
      <c r="U86" s="9">
        <f t="shared" si="23"/>
        <v>0.36014742293278479</v>
      </c>
      <c r="V86" s="15">
        <f t="shared" si="16"/>
        <v>0</v>
      </c>
      <c r="X86" s="11">
        <f t="shared" si="24"/>
        <v>6.561799999999999E+18</v>
      </c>
      <c r="Y86" s="11">
        <f t="shared" si="25"/>
        <v>7.0910000000000002E-18</v>
      </c>
      <c r="Z86" s="11">
        <f t="shared" si="26"/>
        <v>4.7699999999999999E-4</v>
      </c>
      <c r="AA86" s="16">
        <f t="shared" si="27"/>
        <v>2.1712770301779396E-2</v>
      </c>
      <c r="AB86" s="9">
        <f t="shared" si="17"/>
        <v>1.5768412998198578</v>
      </c>
      <c r="AC86" s="9">
        <f t="shared" si="18"/>
        <v>0.97828722969822057</v>
      </c>
      <c r="AD86" s="15">
        <f t="shared" si="19"/>
        <v>45.51943459492535</v>
      </c>
      <c r="AE86" s="3">
        <f t="shared" si="28"/>
        <v>853.75639999999976</v>
      </c>
      <c r="AF86" s="2">
        <f t="shared" si="29"/>
        <v>0.25</v>
      </c>
      <c r="AG86" s="9">
        <f t="shared" si="30"/>
        <v>1.2610543894399858E-2</v>
      </c>
      <c r="AH86" s="2">
        <f t="shared" si="31"/>
        <v>0.61021765620399804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75</v>
      </c>
      <c r="D87" s="15">
        <f>IF(C87&gt;0.5,Raw!D87*D$11,-999)</f>
        <v>11.8</v>
      </c>
      <c r="E87" s="9">
        <f>IF(Raw!$G87&gt;$C$8,IF(Raw!$Q87&gt;$C$8,IF(Raw!$N87&gt;$C$9,IF(Raw!$N87&lt;$A$9,IF(Raw!$X87&gt;$C$9,IF(Raw!$X87&lt;$A$9,Raw!H87,-999),-999),-999),-999),-999),-999)</f>
        <v>1.5398099999999999</v>
      </c>
      <c r="F87" s="9">
        <f>IF(Raw!$G87&gt;$C$8,IF(Raw!$Q87&gt;$C$8,IF(Raw!$N87&gt;$C$9,IF(Raw!$N87&lt;$A$9,IF(Raw!$X87&gt;$C$9,IF(Raw!$X87&lt;$A$9,Raw!I87,-999),-999),-999),-999),-999),-999)</f>
        <v>2.3176589999999999</v>
      </c>
      <c r="G87" s="9">
        <f>Raw!G87</f>
        <v>0.98655199999999998</v>
      </c>
      <c r="H87" s="9">
        <f>IF(Raw!$G87&gt;$C$8,IF(Raw!$Q87&gt;$C$8,IF(Raw!$N87&gt;$C$9,IF(Raw!$N87&lt;$A$9,IF(Raw!$X87&gt;$C$9,IF(Raw!$X87&lt;$A$9,Raw!L87,-999),-999),-999),-999),-999),-999)</f>
        <v>685.4</v>
      </c>
      <c r="I87" s="9">
        <f>IF(Raw!$G87&gt;$C$8,IF(Raw!$Q87&gt;$C$8,IF(Raw!$N87&gt;$C$9,IF(Raw!$N87&lt;$A$9,IF(Raw!$X87&gt;$C$9,IF(Raw!$X87&lt;$A$9,Raw!M87,-999),-999),-999),-999),-999),-999)</f>
        <v>0.14580499999999999</v>
      </c>
      <c r="J87" s="9">
        <f>IF(Raw!$G87&gt;$C$8,IF(Raw!$Q87&gt;$C$8,IF(Raw!$N87&gt;$C$9,IF(Raw!$N87&lt;$A$9,IF(Raw!$X87&gt;$C$9,IF(Raw!$X87&lt;$A$9,Raw!N87,-999),-999),-999),-999),-999),-999)</f>
        <v>480</v>
      </c>
      <c r="K87" s="9">
        <f>IF(Raw!$G87&gt;$C$8,IF(Raw!$Q87&gt;$C$8,IF(Raw!$N87&gt;$C$9,IF(Raw!$N87&lt;$A$9,IF(Raw!$X87&gt;$C$9,IF(Raw!$X87&lt;$A$9,Raw!R87,-999),-999),-999),-999),-999),-999)</f>
        <v>1.5268999999999999</v>
      </c>
      <c r="L87" s="9">
        <f>IF(Raw!$G87&gt;$C$8,IF(Raw!$Q87&gt;$C$8,IF(Raw!$N87&gt;$C$9,IF(Raw!$N87&lt;$A$9,IF(Raw!$X87&gt;$C$9,IF(Raw!$X87&lt;$A$9,Raw!S87,-999),-999),-999),-999),-999),-999)</f>
        <v>2.389567</v>
      </c>
      <c r="M87" s="9">
        <f>Raw!Q87</f>
        <v>0.99319999999999997</v>
      </c>
      <c r="N87" s="9">
        <f>IF(Raw!$G87&gt;$C$8,IF(Raw!$Q87&gt;$C$8,IF(Raw!$N87&gt;$C$9,IF(Raw!$N87&lt;$A$9,IF(Raw!$X87&gt;$C$9,IF(Raw!$X87&lt;$A$9,Raw!V87,-999),-999),-999),-999),-999),-999)</f>
        <v>722.8</v>
      </c>
      <c r="O87" s="9">
        <f>IF(Raw!$G87&gt;$C$8,IF(Raw!$Q87&gt;$C$8,IF(Raw!$N87&gt;$C$9,IF(Raw!$N87&lt;$A$9,IF(Raw!$X87&gt;$C$9,IF(Raw!$X87&lt;$A$9,Raw!W87,-999),-999),-999),-999),-999),-999)</f>
        <v>0.148317</v>
      </c>
      <c r="P87" s="9">
        <f>IF(Raw!$G87&gt;$C$8,IF(Raw!$Q87&gt;$C$8,IF(Raw!$N87&gt;$C$9,IF(Raw!$N87&lt;$A$9,IF(Raw!$X87&gt;$C$9,IF(Raw!$X87&lt;$A$9,Raw!X87,-999),-999),-999),-999),-999),-999)</f>
        <v>533</v>
      </c>
      <c r="R87" s="9">
        <f t="shared" si="20"/>
        <v>0.77784900000000001</v>
      </c>
      <c r="S87" s="9">
        <f t="shared" si="21"/>
        <v>0.33561839770216412</v>
      </c>
      <c r="T87" s="9">
        <f t="shared" si="22"/>
        <v>0.86266700000000007</v>
      </c>
      <c r="U87" s="9">
        <f t="shared" si="23"/>
        <v>0.36101394101943995</v>
      </c>
      <c r="V87" s="15">
        <f t="shared" si="16"/>
        <v>0</v>
      </c>
      <c r="X87" s="11">
        <f t="shared" si="24"/>
        <v>7.103599999999999E+18</v>
      </c>
      <c r="Y87" s="11">
        <f t="shared" si="25"/>
        <v>6.8539999999999991E-18</v>
      </c>
      <c r="Z87" s="11">
        <f t="shared" si="26"/>
        <v>4.7999999999999996E-4</v>
      </c>
      <c r="AA87" s="16">
        <f t="shared" si="27"/>
        <v>2.2836578574397567E-2</v>
      </c>
      <c r="AB87" s="9">
        <f t="shared" si="17"/>
        <v>1.5466003627290397</v>
      </c>
      <c r="AC87" s="9">
        <f t="shared" si="18"/>
        <v>0.97716342142560253</v>
      </c>
      <c r="AD87" s="15">
        <f t="shared" si="19"/>
        <v>47.576205363328278</v>
      </c>
      <c r="AE87" s="3">
        <f t="shared" si="28"/>
        <v>825.22159999999963</v>
      </c>
      <c r="AF87" s="2">
        <f t="shared" si="29"/>
        <v>0.25</v>
      </c>
      <c r="AG87" s="9">
        <f t="shared" si="30"/>
        <v>1.3212056459204122E-2</v>
      </c>
      <c r="AH87" s="2">
        <f t="shared" si="31"/>
        <v>0.63932453617252316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73.900000000000006</v>
      </c>
      <c r="D88" s="15">
        <f>IF(C88&gt;0.5,Raw!D88*D$11,-999)</f>
        <v>11.8</v>
      </c>
      <c r="E88" s="9">
        <f>IF(Raw!$G88&gt;$C$8,IF(Raw!$Q88&gt;$C$8,IF(Raw!$N88&gt;$C$9,IF(Raw!$N88&lt;$A$9,IF(Raw!$X88&gt;$C$9,IF(Raw!$X88&lt;$A$9,Raw!H88,-999),-999),-999),-999),-999),-999)</f>
        <v>1.5557829999999999</v>
      </c>
      <c r="F88" s="9">
        <f>IF(Raw!$G88&gt;$C$8,IF(Raw!$Q88&gt;$C$8,IF(Raw!$N88&gt;$C$9,IF(Raw!$N88&lt;$A$9,IF(Raw!$X88&gt;$C$9,IF(Raw!$X88&lt;$A$9,Raw!I88,-999),-999),-999),-999),-999),-999)</f>
        <v>2.3333240000000002</v>
      </c>
      <c r="G88" s="9">
        <f>Raw!G88</f>
        <v>0.99114800000000003</v>
      </c>
      <c r="H88" s="9">
        <f>IF(Raw!$G88&gt;$C$8,IF(Raw!$Q88&gt;$C$8,IF(Raw!$N88&gt;$C$9,IF(Raw!$N88&lt;$A$9,IF(Raw!$X88&gt;$C$9,IF(Raw!$X88&lt;$A$9,Raw!L88,-999),-999),-999),-999),-999),-999)</f>
        <v>695.4</v>
      </c>
      <c r="I88" s="9">
        <f>IF(Raw!$G88&gt;$C$8,IF(Raw!$Q88&gt;$C$8,IF(Raw!$N88&gt;$C$9,IF(Raw!$N88&lt;$A$9,IF(Raw!$X88&gt;$C$9,IF(Raw!$X88&lt;$A$9,Raw!M88,-999),-999),-999),-999),-999),-999)</f>
        <v>0.15859799999999999</v>
      </c>
      <c r="J88" s="9">
        <f>IF(Raw!$G88&gt;$C$8,IF(Raw!$Q88&gt;$C$8,IF(Raw!$N88&gt;$C$9,IF(Raw!$N88&lt;$A$9,IF(Raw!$X88&gt;$C$9,IF(Raw!$X88&lt;$A$9,Raw!N88,-999),-999),-999),-999),-999),-999)</f>
        <v>399</v>
      </c>
      <c r="K88" s="9">
        <f>IF(Raw!$G88&gt;$C$8,IF(Raw!$Q88&gt;$C$8,IF(Raw!$N88&gt;$C$9,IF(Raw!$N88&lt;$A$9,IF(Raw!$X88&gt;$C$9,IF(Raw!$X88&lt;$A$9,Raw!R88,-999),-999),-999),-999),-999),-999)</f>
        <v>1.630422</v>
      </c>
      <c r="L88" s="9">
        <f>IF(Raw!$G88&gt;$C$8,IF(Raw!$Q88&gt;$C$8,IF(Raw!$N88&gt;$C$9,IF(Raw!$N88&lt;$A$9,IF(Raw!$X88&gt;$C$9,IF(Raw!$X88&lt;$A$9,Raw!S88,-999),-999),-999),-999),-999),-999)</f>
        <v>2.5465930000000001</v>
      </c>
      <c r="M88" s="9">
        <f>Raw!Q88</f>
        <v>0.989595</v>
      </c>
      <c r="N88" s="9">
        <f>IF(Raw!$G88&gt;$C$8,IF(Raw!$Q88&gt;$C$8,IF(Raw!$N88&gt;$C$9,IF(Raw!$N88&lt;$A$9,IF(Raw!$X88&gt;$C$9,IF(Raw!$X88&lt;$A$9,Raw!V88,-999),-999),-999),-999),-999),-999)</f>
        <v>736</v>
      </c>
      <c r="O88" s="9">
        <f>IF(Raw!$G88&gt;$C$8,IF(Raw!$Q88&gt;$C$8,IF(Raw!$N88&gt;$C$9,IF(Raw!$N88&lt;$A$9,IF(Raw!$X88&gt;$C$9,IF(Raw!$X88&lt;$A$9,Raw!W88,-999),-999),-999),-999),-999),-999)</f>
        <v>0.14638200000000001</v>
      </c>
      <c r="P88" s="9">
        <f>IF(Raw!$G88&gt;$C$8,IF(Raw!$Q88&gt;$C$8,IF(Raw!$N88&gt;$C$9,IF(Raw!$N88&lt;$A$9,IF(Raw!$X88&gt;$C$9,IF(Raw!$X88&lt;$A$9,Raw!X88,-999),-999),-999),-999),-999),-999)</f>
        <v>417</v>
      </c>
      <c r="R88" s="9">
        <f t="shared" si="20"/>
        <v>0.77754100000000026</v>
      </c>
      <c r="S88" s="9">
        <f t="shared" si="21"/>
        <v>0.33323319007561752</v>
      </c>
      <c r="T88" s="9">
        <f t="shared" si="22"/>
        <v>0.91617100000000007</v>
      </c>
      <c r="U88" s="9">
        <f t="shared" si="23"/>
        <v>0.35976341724021077</v>
      </c>
      <c r="V88" s="15">
        <f t="shared" si="16"/>
        <v>0</v>
      </c>
      <c r="X88" s="11">
        <f t="shared" si="24"/>
        <v>7.103599999999999E+18</v>
      </c>
      <c r="Y88" s="11">
        <f t="shared" si="25"/>
        <v>6.9540000000000001E-18</v>
      </c>
      <c r="Z88" s="11">
        <f t="shared" si="26"/>
        <v>3.9899999999999999E-4</v>
      </c>
      <c r="AA88" s="16">
        <f t="shared" si="27"/>
        <v>1.932900118909445E-2</v>
      </c>
      <c r="AB88" s="9">
        <f t="shared" si="17"/>
        <v>1.648130670348414</v>
      </c>
      <c r="AC88" s="9">
        <f t="shared" si="18"/>
        <v>0.98067099881090547</v>
      </c>
      <c r="AD88" s="15">
        <f t="shared" si="19"/>
        <v>48.443612002742981</v>
      </c>
      <c r="AE88" s="3">
        <f t="shared" si="28"/>
        <v>837.26159999999982</v>
      </c>
      <c r="AF88" s="2">
        <f t="shared" si="29"/>
        <v>0.25</v>
      </c>
      <c r="AG88" s="9">
        <f t="shared" si="30"/>
        <v>1.3406337998127467E-2</v>
      </c>
      <c r="AH88" s="2">
        <f t="shared" si="31"/>
        <v>0.6487257187319968</v>
      </c>
    </row>
    <row r="89" spans="1:34">
      <c r="A89" s="1">
        <f>Raw!A89</f>
        <v>76</v>
      </c>
      <c r="B89" s="14">
        <f>Raw!B89</f>
        <v>0.46187500000000004</v>
      </c>
      <c r="C89" s="15">
        <f>Raw!C89</f>
        <v>72.8</v>
      </c>
      <c r="D89" s="15">
        <f>IF(C89&gt;0.5,Raw!D89*D$11,-999)</f>
        <v>12.7</v>
      </c>
      <c r="E89" s="9">
        <f>IF(Raw!$G89&gt;$C$8,IF(Raw!$Q89&gt;$C$8,IF(Raw!$N89&gt;$C$9,IF(Raw!$N89&lt;$A$9,IF(Raw!$X89&gt;$C$9,IF(Raw!$X89&lt;$A$9,Raw!H89,-999),-999),-999),-999),-999),-999)</f>
        <v>1.5501309999999999</v>
      </c>
      <c r="F89" s="9">
        <f>IF(Raw!$G89&gt;$C$8,IF(Raw!$Q89&gt;$C$8,IF(Raw!$N89&gt;$C$9,IF(Raw!$N89&lt;$A$9,IF(Raw!$X89&gt;$C$9,IF(Raw!$X89&lt;$A$9,Raw!I89,-999),-999),-999),-999),-999),-999)</f>
        <v>2.385427</v>
      </c>
      <c r="G89" s="9">
        <f>Raw!G89</f>
        <v>0.98776299999999995</v>
      </c>
      <c r="H89" s="9">
        <f>IF(Raw!$G89&gt;$C$8,IF(Raw!$Q89&gt;$C$8,IF(Raw!$N89&gt;$C$9,IF(Raw!$N89&lt;$A$9,IF(Raw!$X89&gt;$C$9,IF(Raw!$X89&lt;$A$9,Raw!L89,-999),-999),-999),-999),-999),-999)</f>
        <v>691.2</v>
      </c>
      <c r="I89" s="9">
        <f>IF(Raw!$G89&gt;$C$8,IF(Raw!$Q89&gt;$C$8,IF(Raw!$N89&gt;$C$9,IF(Raw!$N89&lt;$A$9,IF(Raw!$X89&gt;$C$9,IF(Raw!$X89&lt;$A$9,Raw!M89,-999),-999),-999),-999),-999),-999)</f>
        <v>0.111219</v>
      </c>
      <c r="J89" s="9">
        <f>IF(Raw!$G89&gt;$C$8,IF(Raw!$Q89&gt;$C$8,IF(Raw!$N89&gt;$C$9,IF(Raw!$N89&lt;$A$9,IF(Raw!$X89&gt;$C$9,IF(Raw!$X89&lt;$A$9,Raw!N89,-999),-999),-999),-999),-999),-999)</f>
        <v>339</v>
      </c>
      <c r="K89" s="9">
        <f>IF(Raw!$G89&gt;$C$8,IF(Raw!$Q89&gt;$C$8,IF(Raw!$N89&gt;$C$9,IF(Raw!$N89&lt;$A$9,IF(Raw!$X89&gt;$C$9,IF(Raw!$X89&lt;$A$9,Raw!R89,-999),-999),-999),-999),-999),-999)</f>
        <v>1.6389069999999999</v>
      </c>
      <c r="L89" s="9">
        <f>IF(Raw!$G89&gt;$C$8,IF(Raw!$Q89&gt;$C$8,IF(Raw!$N89&gt;$C$9,IF(Raw!$N89&lt;$A$9,IF(Raw!$X89&gt;$C$9,IF(Raw!$X89&lt;$A$9,Raw!S89,-999),-999),-999),-999),-999),-999)</f>
        <v>2.5682369999999999</v>
      </c>
      <c r="M89" s="9">
        <f>Raw!Q89</f>
        <v>0.99339699999999997</v>
      </c>
      <c r="N89" s="9">
        <f>IF(Raw!$G89&gt;$C$8,IF(Raw!$Q89&gt;$C$8,IF(Raw!$N89&gt;$C$9,IF(Raw!$N89&lt;$A$9,IF(Raw!$X89&gt;$C$9,IF(Raw!$X89&lt;$A$9,Raw!V89,-999),-999),-999),-999),-999),-999)</f>
        <v>684.4</v>
      </c>
      <c r="O89" s="9">
        <f>IF(Raw!$G89&gt;$C$8,IF(Raw!$Q89&gt;$C$8,IF(Raw!$N89&gt;$C$9,IF(Raw!$N89&lt;$A$9,IF(Raw!$X89&gt;$C$9,IF(Raw!$X89&lt;$A$9,Raw!W89,-999),-999),-999),-999),-999),-999)</f>
        <v>0.160274</v>
      </c>
      <c r="P89" s="9">
        <f>IF(Raw!$G89&gt;$C$8,IF(Raw!$Q89&gt;$C$8,IF(Raw!$N89&gt;$C$9,IF(Raw!$N89&lt;$A$9,IF(Raw!$X89&gt;$C$9,IF(Raw!$X89&lt;$A$9,Raw!X89,-999),-999),-999),-999),-999),-999)</f>
        <v>435</v>
      </c>
      <c r="R89" s="9">
        <f t="shared" si="20"/>
        <v>0.83529600000000004</v>
      </c>
      <c r="S89" s="9">
        <f t="shared" si="21"/>
        <v>0.35016623858118484</v>
      </c>
      <c r="T89" s="9">
        <f t="shared" si="22"/>
        <v>0.92932999999999999</v>
      </c>
      <c r="U89" s="9">
        <f t="shared" si="23"/>
        <v>0.36185523376541961</v>
      </c>
      <c r="V89" s="15">
        <f t="shared" si="16"/>
        <v>0</v>
      </c>
      <c r="X89" s="11">
        <f t="shared" si="24"/>
        <v>7.645399999999998E+18</v>
      </c>
      <c r="Y89" s="11">
        <f t="shared" si="25"/>
        <v>6.9119999999999999E-18</v>
      </c>
      <c r="Z89" s="11">
        <f t="shared" si="26"/>
        <v>3.39E-4</v>
      </c>
      <c r="AA89" s="16">
        <f t="shared" si="27"/>
        <v>1.7599176935317824E-2</v>
      </c>
      <c r="AB89" s="9">
        <f t="shared" si="17"/>
        <v>1.6552624431012988</v>
      </c>
      <c r="AC89" s="9">
        <f t="shared" si="18"/>
        <v>0.98240082306468224</v>
      </c>
      <c r="AD89" s="15">
        <f t="shared" si="19"/>
        <v>51.91497621037707</v>
      </c>
      <c r="AE89" s="3">
        <f t="shared" si="28"/>
        <v>832.20479999999975</v>
      </c>
      <c r="AF89" s="2">
        <f t="shared" si="29"/>
        <v>0.25</v>
      </c>
      <c r="AG89" s="9">
        <f t="shared" si="30"/>
        <v>1.4450542963486303E-2</v>
      </c>
      <c r="AH89" s="2">
        <f t="shared" si="31"/>
        <v>0.69925425357503501</v>
      </c>
    </row>
    <row r="90" spans="1:34">
      <c r="A90" s="1">
        <f>Raw!A90</f>
        <v>77</v>
      </c>
      <c r="B90" s="14">
        <f>Raw!B90</f>
        <v>0.4619328703703704</v>
      </c>
      <c r="C90" s="15">
        <f>Raw!C90</f>
        <v>71.900000000000006</v>
      </c>
      <c r="D90" s="15">
        <f>IF(C90&gt;0.5,Raw!D90*D$11,-999)</f>
        <v>13.6</v>
      </c>
      <c r="E90" s="9">
        <f>IF(Raw!$G90&gt;$C$8,IF(Raw!$Q90&gt;$C$8,IF(Raw!$N90&gt;$C$9,IF(Raw!$N90&lt;$A$9,IF(Raw!$X90&gt;$C$9,IF(Raw!$X90&lt;$A$9,Raw!H90,-999),-999),-999),-999),-999),-999)</f>
        <v>1.6187670000000001</v>
      </c>
      <c r="F90" s="9">
        <f>IF(Raw!$G90&gt;$C$8,IF(Raw!$Q90&gt;$C$8,IF(Raw!$N90&gt;$C$9,IF(Raw!$N90&lt;$A$9,IF(Raw!$X90&gt;$C$9,IF(Raw!$X90&lt;$A$9,Raw!I90,-999),-999),-999),-999),-999),-999)</f>
        <v>2.4278909999999998</v>
      </c>
      <c r="G90" s="9">
        <f>Raw!G90</f>
        <v>0.98831100000000005</v>
      </c>
      <c r="H90" s="9">
        <f>IF(Raw!$G90&gt;$C$8,IF(Raw!$Q90&gt;$C$8,IF(Raw!$N90&gt;$C$9,IF(Raw!$N90&lt;$A$9,IF(Raw!$X90&gt;$C$9,IF(Raw!$X90&lt;$A$9,Raw!L90,-999),-999),-999),-999),-999),-999)</f>
        <v>661.4</v>
      </c>
      <c r="I90" s="9">
        <f>IF(Raw!$G90&gt;$C$8,IF(Raw!$Q90&gt;$C$8,IF(Raw!$N90&gt;$C$9,IF(Raw!$N90&lt;$A$9,IF(Raw!$X90&gt;$C$9,IF(Raw!$X90&lt;$A$9,Raw!M90,-999),-999),-999),-999),-999),-999)</f>
        <v>0.201269</v>
      </c>
      <c r="J90" s="9">
        <f>IF(Raw!$G90&gt;$C$8,IF(Raw!$Q90&gt;$C$8,IF(Raw!$N90&gt;$C$9,IF(Raw!$N90&lt;$A$9,IF(Raw!$X90&gt;$C$9,IF(Raw!$X90&lt;$A$9,Raw!N90,-999),-999),-999),-999),-999),-999)</f>
        <v>529</v>
      </c>
      <c r="K90" s="9">
        <f>IF(Raw!$G90&gt;$C$8,IF(Raw!$Q90&gt;$C$8,IF(Raw!$N90&gt;$C$9,IF(Raw!$N90&lt;$A$9,IF(Raw!$X90&gt;$C$9,IF(Raw!$X90&lt;$A$9,Raw!R90,-999),-999),-999),-999),-999),-999)</f>
        <v>1.69001</v>
      </c>
      <c r="L90" s="9">
        <f>IF(Raw!$G90&gt;$C$8,IF(Raw!$Q90&gt;$C$8,IF(Raw!$N90&gt;$C$9,IF(Raw!$N90&lt;$A$9,IF(Raw!$X90&gt;$C$9,IF(Raw!$X90&lt;$A$9,Raw!S90,-999),-999),-999),-999),-999),-999)</f>
        <v>2.6876060000000002</v>
      </c>
      <c r="M90" s="9">
        <f>Raw!Q90</f>
        <v>0.99230499999999999</v>
      </c>
      <c r="N90" s="9">
        <f>IF(Raw!$G90&gt;$C$8,IF(Raw!$Q90&gt;$C$8,IF(Raw!$N90&gt;$C$9,IF(Raw!$N90&lt;$A$9,IF(Raw!$X90&gt;$C$9,IF(Raw!$X90&lt;$A$9,Raw!V90,-999),-999),-999),-999),-999),-999)</f>
        <v>719.4</v>
      </c>
      <c r="O90" s="9">
        <f>IF(Raw!$G90&gt;$C$8,IF(Raw!$Q90&gt;$C$8,IF(Raw!$N90&gt;$C$9,IF(Raw!$N90&lt;$A$9,IF(Raw!$X90&gt;$C$9,IF(Raw!$X90&lt;$A$9,Raw!W90,-999),-999),-999),-999),-999),-999)</f>
        <v>0.119626</v>
      </c>
      <c r="P90" s="9">
        <f>IF(Raw!$G90&gt;$C$8,IF(Raw!$Q90&gt;$C$8,IF(Raw!$N90&gt;$C$9,IF(Raw!$N90&lt;$A$9,IF(Raw!$X90&gt;$C$9,IF(Raw!$X90&lt;$A$9,Raw!X90,-999),-999),-999),-999),-999),-999)</f>
        <v>482</v>
      </c>
      <c r="R90" s="9">
        <f t="shared" si="20"/>
        <v>0.80912399999999973</v>
      </c>
      <c r="S90" s="9">
        <f t="shared" si="21"/>
        <v>0.33326207807516883</v>
      </c>
      <c r="T90" s="9">
        <f t="shared" si="22"/>
        <v>0.99759600000000015</v>
      </c>
      <c r="U90" s="9">
        <f t="shared" si="23"/>
        <v>0.37118387144544257</v>
      </c>
      <c r="V90" s="15">
        <f t="shared" si="16"/>
        <v>0</v>
      </c>
      <c r="X90" s="11">
        <f t="shared" si="24"/>
        <v>8.187199999999998E+18</v>
      </c>
      <c r="Y90" s="11">
        <f t="shared" si="25"/>
        <v>6.6139999999999996E-18</v>
      </c>
      <c r="Z90" s="11">
        <f t="shared" si="26"/>
        <v>5.2899999999999996E-4</v>
      </c>
      <c r="AA90" s="16">
        <f t="shared" si="27"/>
        <v>2.7847714869865571E-2</v>
      </c>
      <c r="AB90" s="9">
        <f t="shared" si="17"/>
        <v>1.7177907689633185</v>
      </c>
      <c r="AC90" s="9">
        <f t="shared" si="18"/>
        <v>0.97215228513013441</v>
      </c>
      <c r="AD90" s="15">
        <f t="shared" si="19"/>
        <v>52.64218311883851</v>
      </c>
      <c r="AE90" s="3">
        <f t="shared" si="28"/>
        <v>796.32559999999978</v>
      </c>
      <c r="AF90" s="2">
        <f t="shared" si="29"/>
        <v>0.25</v>
      </c>
      <c r="AG90" s="9">
        <f t="shared" si="30"/>
        <v>1.5030714870300308E-2</v>
      </c>
      <c r="AH90" s="2">
        <f t="shared" si="31"/>
        <v>0.72732847020962965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70.8</v>
      </c>
      <c r="D91" s="15">
        <f>IF(C91&gt;0.5,Raw!D91*D$11,-999)</f>
        <v>14.5</v>
      </c>
      <c r="E91" s="9">
        <f>IF(Raw!$G91&gt;$C$8,IF(Raw!$Q91&gt;$C$8,IF(Raw!$N91&gt;$C$9,IF(Raw!$N91&lt;$A$9,IF(Raw!$X91&gt;$C$9,IF(Raw!$X91&lt;$A$9,Raw!H91,-999),-999),-999),-999),-999),-999)</f>
        <v>1.6811400000000001</v>
      </c>
      <c r="F91" s="9">
        <f>IF(Raw!$G91&gt;$C$8,IF(Raw!$Q91&gt;$C$8,IF(Raw!$N91&gt;$C$9,IF(Raw!$N91&lt;$A$9,IF(Raw!$X91&gt;$C$9,IF(Raw!$X91&lt;$A$9,Raw!I91,-999),-999),-999),-999),-999),-999)</f>
        <v>2.54752</v>
      </c>
      <c r="G91" s="9">
        <f>Raw!G91</f>
        <v>0.98946100000000003</v>
      </c>
      <c r="H91" s="9">
        <f>IF(Raw!$G91&gt;$C$8,IF(Raw!$Q91&gt;$C$8,IF(Raw!$N91&gt;$C$9,IF(Raw!$N91&lt;$A$9,IF(Raw!$X91&gt;$C$9,IF(Raw!$X91&lt;$A$9,Raw!L91,-999),-999),-999),-999),-999),-999)</f>
        <v>694.7</v>
      </c>
      <c r="I91" s="9">
        <f>IF(Raw!$G91&gt;$C$8,IF(Raw!$Q91&gt;$C$8,IF(Raw!$N91&gt;$C$9,IF(Raw!$N91&lt;$A$9,IF(Raw!$X91&gt;$C$9,IF(Raw!$X91&lt;$A$9,Raw!M91,-999),-999),-999),-999),-999),-999)</f>
        <v>0.26704899999999998</v>
      </c>
      <c r="J91" s="9">
        <f>IF(Raw!$G91&gt;$C$8,IF(Raw!$Q91&gt;$C$8,IF(Raw!$N91&gt;$C$9,IF(Raw!$N91&lt;$A$9,IF(Raw!$X91&gt;$C$9,IF(Raw!$X91&lt;$A$9,Raw!N91,-999),-999),-999),-999),-999),-999)</f>
        <v>401</v>
      </c>
      <c r="K91" s="9">
        <f>IF(Raw!$G91&gt;$C$8,IF(Raw!$Q91&gt;$C$8,IF(Raw!$N91&gt;$C$9,IF(Raw!$N91&lt;$A$9,IF(Raw!$X91&gt;$C$9,IF(Raw!$X91&lt;$A$9,Raw!R91,-999),-999),-999),-999),-999),-999)</f>
        <v>1.68746</v>
      </c>
      <c r="L91" s="9">
        <f>IF(Raw!$G91&gt;$C$8,IF(Raw!$Q91&gt;$C$8,IF(Raw!$N91&gt;$C$9,IF(Raw!$N91&lt;$A$9,IF(Raw!$X91&gt;$C$9,IF(Raw!$X91&lt;$A$9,Raw!S91,-999),-999),-999),-999),-999),-999)</f>
        <v>2.6667369999999999</v>
      </c>
      <c r="M91" s="9">
        <f>Raw!Q91</f>
        <v>0.98943800000000004</v>
      </c>
      <c r="N91" s="9">
        <f>IF(Raw!$G91&gt;$C$8,IF(Raw!$Q91&gt;$C$8,IF(Raw!$N91&gt;$C$9,IF(Raw!$N91&lt;$A$9,IF(Raw!$X91&gt;$C$9,IF(Raw!$X91&lt;$A$9,Raw!V91,-999),-999),-999),-999),-999),-999)</f>
        <v>719.5</v>
      </c>
      <c r="O91" s="9">
        <f>IF(Raw!$G91&gt;$C$8,IF(Raw!$Q91&gt;$C$8,IF(Raw!$N91&gt;$C$9,IF(Raw!$N91&lt;$A$9,IF(Raw!$X91&gt;$C$9,IF(Raw!$X91&lt;$A$9,Raw!W91,-999),-999),-999),-999),-999),-999)</f>
        <v>0.198159</v>
      </c>
      <c r="P91" s="9">
        <f>IF(Raw!$G91&gt;$C$8,IF(Raw!$Q91&gt;$C$8,IF(Raw!$N91&gt;$C$9,IF(Raw!$N91&lt;$A$9,IF(Raw!$X91&gt;$C$9,IF(Raw!$X91&lt;$A$9,Raw!X91,-999),-999),-999),-999),-999),-999)</f>
        <v>352</v>
      </c>
      <c r="R91" s="9">
        <f t="shared" si="20"/>
        <v>0.86637999999999993</v>
      </c>
      <c r="S91" s="9">
        <f t="shared" si="21"/>
        <v>0.34008761462127868</v>
      </c>
      <c r="T91" s="9">
        <f t="shared" si="22"/>
        <v>0.97927699999999995</v>
      </c>
      <c r="U91" s="9">
        <f t="shared" si="23"/>
        <v>0.36721918959387445</v>
      </c>
      <c r="V91" s="15">
        <f t="shared" si="16"/>
        <v>0</v>
      </c>
      <c r="X91" s="11">
        <f t="shared" si="24"/>
        <v>8.728999999999999E+18</v>
      </c>
      <c r="Y91" s="11">
        <f t="shared" si="25"/>
        <v>6.9470000000000001E-18</v>
      </c>
      <c r="Z91" s="11">
        <f t="shared" si="26"/>
        <v>4.0099999999999999E-4</v>
      </c>
      <c r="AA91" s="16">
        <f t="shared" si="27"/>
        <v>2.3739516823044787E-2</v>
      </c>
      <c r="AB91" s="9">
        <f t="shared" si="17"/>
        <v>1.7107075628159207</v>
      </c>
      <c r="AC91" s="9">
        <f t="shared" si="18"/>
        <v>0.97626048317695524</v>
      </c>
      <c r="AD91" s="15">
        <f t="shared" si="19"/>
        <v>59.200790082405952</v>
      </c>
      <c r="AE91" s="3">
        <f t="shared" si="28"/>
        <v>836.41879999999981</v>
      </c>
      <c r="AF91" s="2">
        <f t="shared" si="29"/>
        <v>0.25</v>
      </c>
      <c r="AG91" s="9">
        <f t="shared" si="30"/>
        <v>1.6722820121060151E-2</v>
      </c>
      <c r="AH91" s="2">
        <f t="shared" si="31"/>
        <v>0.80920856267952623</v>
      </c>
    </row>
    <row r="92" spans="1:34">
      <c r="A92" s="1">
        <f>Raw!A92</f>
        <v>79</v>
      </c>
      <c r="B92" s="14">
        <f>Raw!B92</f>
        <v>0.46203703703703702</v>
      </c>
      <c r="C92" s="15">
        <f>Raw!C92</f>
        <v>69.8</v>
      </c>
      <c r="D92" s="15">
        <f>IF(C92&gt;0.5,Raw!D92*D$11,-999)</f>
        <v>15.4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0.98826400000000003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0.75731999999999999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9.270799999999998E+18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0.46209490740740744</v>
      </c>
      <c r="C93" s="15">
        <f>Raw!C93</f>
        <v>68.5</v>
      </c>
      <c r="D93" s="15">
        <f>IF(C93&gt;0.5,Raw!D93*D$11,-999)</f>
        <v>16.3</v>
      </c>
      <c r="E93" s="9">
        <f>IF(Raw!$G93&gt;$C$8,IF(Raw!$Q93&gt;$C$8,IF(Raw!$N93&gt;$C$9,IF(Raw!$N93&lt;$A$9,IF(Raw!$X93&gt;$C$9,IF(Raw!$X93&lt;$A$9,Raw!H93,-999),-999),-999),-999),-999),-999)</f>
        <v>1.6678040000000001</v>
      </c>
      <c r="F93" s="9">
        <f>IF(Raw!$G93&gt;$C$8,IF(Raw!$Q93&gt;$C$8,IF(Raw!$N93&gt;$C$9,IF(Raw!$N93&lt;$A$9,IF(Raw!$X93&gt;$C$9,IF(Raw!$X93&lt;$A$9,Raw!I93,-999),-999),-999),-999),-999),-999)</f>
        <v>2.5371410000000001</v>
      </c>
      <c r="G93" s="9">
        <f>Raw!G93</f>
        <v>0.99183500000000002</v>
      </c>
      <c r="H93" s="9">
        <f>IF(Raw!$G93&gt;$C$8,IF(Raw!$Q93&gt;$C$8,IF(Raw!$N93&gt;$C$9,IF(Raw!$N93&lt;$A$9,IF(Raw!$X93&gt;$C$9,IF(Raw!$X93&lt;$A$9,Raw!L93,-999),-999),-999),-999),-999),-999)</f>
        <v>683.7</v>
      </c>
      <c r="I93" s="9">
        <f>IF(Raw!$G93&gt;$C$8,IF(Raw!$Q93&gt;$C$8,IF(Raw!$N93&gt;$C$9,IF(Raw!$N93&lt;$A$9,IF(Raw!$X93&gt;$C$9,IF(Raw!$X93&lt;$A$9,Raw!M93,-999),-999),-999),-999),-999),-999)</f>
        <v>0.239957</v>
      </c>
      <c r="J93" s="9">
        <f>IF(Raw!$G93&gt;$C$8,IF(Raw!$Q93&gt;$C$8,IF(Raw!$N93&gt;$C$9,IF(Raw!$N93&lt;$A$9,IF(Raw!$X93&gt;$C$9,IF(Raw!$X93&lt;$A$9,Raw!N93,-999),-999),-999),-999),-999),-999)</f>
        <v>399</v>
      </c>
      <c r="K93" s="9">
        <f>IF(Raw!$G93&gt;$C$8,IF(Raw!$Q93&gt;$C$8,IF(Raw!$N93&gt;$C$9,IF(Raw!$N93&lt;$A$9,IF(Raw!$X93&gt;$C$9,IF(Raw!$X93&lt;$A$9,Raw!R93,-999),-999),-999),-999),-999),-999)</f>
        <v>1.7143489999999999</v>
      </c>
      <c r="L93" s="9">
        <f>IF(Raw!$G93&gt;$C$8,IF(Raw!$Q93&gt;$C$8,IF(Raw!$N93&gt;$C$9,IF(Raw!$N93&lt;$A$9,IF(Raw!$X93&gt;$C$9,IF(Raw!$X93&lt;$A$9,Raw!S93,-999),-999),-999),-999),-999),-999)</f>
        <v>2.7323580000000001</v>
      </c>
      <c r="M93" s="9">
        <f>Raw!Q93</f>
        <v>0.99411300000000002</v>
      </c>
      <c r="N93" s="9">
        <f>IF(Raw!$G93&gt;$C$8,IF(Raw!$Q93&gt;$C$8,IF(Raw!$N93&gt;$C$9,IF(Raw!$N93&lt;$A$9,IF(Raw!$X93&gt;$C$9,IF(Raw!$X93&lt;$A$9,Raw!V93,-999),-999),-999),-999),-999),-999)</f>
        <v>687.7</v>
      </c>
      <c r="O93" s="9">
        <f>IF(Raw!$G93&gt;$C$8,IF(Raw!$Q93&gt;$C$8,IF(Raw!$N93&gt;$C$9,IF(Raw!$N93&lt;$A$9,IF(Raw!$X93&gt;$C$9,IF(Raw!$X93&lt;$A$9,Raw!W93,-999),-999),-999),-999),-999),-999)</f>
        <v>0.10331899999999999</v>
      </c>
      <c r="P93" s="9">
        <f>IF(Raw!$G93&gt;$C$8,IF(Raw!$Q93&gt;$C$8,IF(Raw!$N93&gt;$C$9,IF(Raw!$N93&lt;$A$9,IF(Raw!$X93&gt;$C$9,IF(Raw!$X93&lt;$A$9,Raw!X93,-999),-999),-999),-999),-999),-999)</f>
        <v>389</v>
      </c>
      <c r="R93" s="9">
        <f t="shared" si="20"/>
        <v>0.86933700000000003</v>
      </c>
      <c r="S93" s="9">
        <f t="shared" si="21"/>
        <v>0.34264433864731997</v>
      </c>
      <c r="T93" s="9">
        <f t="shared" si="22"/>
        <v>1.0180090000000002</v>
      </c>
      <c r="U93" s="9">
        <f t="shared" si="23"/>
        <v>0.37257526283159093</v>
      </c>
      <c r="V93" s="15">
        <f t="shared" si="16"/>
        <v>0</v>
      </c>
      <c r="X93" s="11">
        <f t="shared" si="24"/>
        <v>9.8125999999999959E+18</v>
      </c>
      <c r="Y93" s="11">
        <f t="shared" si="25"/>
        <v>6.8369999999999999E-18</v>
      </c>
      <c r="Z93" s="11">
        <f t="shared" si="26"/>
        <v>3.9899999999999999E-4</v>
      </c>
      <c r="AA93" s="16">
        <f t="shared" si="27"/>
        <v>2.6070542763133864E-2</v>
      </c>
      <c r="AB93" s="9">
        <f t="shared" si="17"/>
        <v>1.7408890471677549</v>
      </c>
      <c r="AC93" s="9">
        <f t="shared" si="18"/>
        <v>0.97392945723686619</v>
      </c>
      <c r="AD93" s="15">
        <f t="shared" si="19"/>
        <v>65.339706173267842</v>
      </c>
      <c r="AE93" s="3">
        <f t="shared" si="28"/>
        <v>823.17479999999978</v>
      </c>
      <c r="AF93" s="2">
        <f t="shared" si="29"/>
        <v>0.25</v>
      </c>
      <c r="AG93" s="9">
        <f t="shared" si="30"/>
        <v>1.8726121692957069E-2</v>
      </c>
      <c r="AH93" s="2">
        <f t="shared" si="31"/>
        <v>0.90614728317480897</v>
      </c>
    </row>
    <row r="94" spans="1:34">
      <c r="A94" s="1">
        <f>Raw!A94</f>
        <v>81</v>
      </c>
      <c r="B94" s="14">
        <f>Raw!B94</f>
        <v>0.4621527777777778</v>
      </c>
      <c r="C94" s="15">
        <f>Raw!C94</f>
        <v>67.400000000000006</v>
      </c>
      <c r="D94" s="15">
        <f>IF(C94&gt;0.5,Raw!D94*D$11,-999)</f>
        <v>17.2</v>
      </c>
      <c r="E94" s="9">
        <f>IF(Raw!$G94&gt;$C$8,IF(Raw!$Q94&gt;$C$8,IF(Raw!$N94&gt;$C$9,IF(Raw!$N94&lt;$A$9,IF(Raw!$X94&gt;$C$9,IF(Raw!$X94&lt;$A$9,Raw!H94,-999),-999),-999),-999),-999),-999)</f>
        <v>1.720483</v>
      </c>
      <c r="F94" s="9">
        <f>IF(Raw!$G94&gt;$C$8,IF(Raw!$Q94&gt;$C$8,IF(Raw!$N94&gt;$C$9,IF(Raw!$N94&lt;$A$9,IF(Raw!$X94&gt;$C$9,IF(Raw!$X94&lt;$A$9,Raw!I94,-999),-999),-999),-999),-999),-999)</f>
        <v>2.6178119999999998</v>
      </c>
      <c r="G94" s="9">
        <f>Raw!G94</f>
        <v>0.99274700000000005</v>
      </c>
      <c r="H94" s="9">
        <f>IF(Raw!$G94&gt;$C$8,IF(Raw!$Q94&gt;$C$8,IF(Raw!$N94&gt;$C$9,IF(Raw!$N94&lt;$A$9,IF(Raw!$X94&gt;$C$9,IF(Raw!$X94&lt;$A$9,Raw!L94,-999),-999),-999),-999),-999),-999)</f>
        <v>735.5</v>
      </c>
      <c r="I94" s="9">
        <f>IF(Raw!$G94&gt;$C$8,IF(Raw!$Q94&gt;$C$8,IF(Raw!$N94&gt;$C$9,IF(Raw!$N94&lt;$A$9,IF(Raw!$X94&gt;$C$9,IF(Raw!$X94&lt;$A$9,Raw!M94,-999),-999),-999),-999),-999),-999)</f>
        <v>0.34182000000000001</v>
      </c>
      <c r="J94" s="9">
        <f>IF(Raw!$G94&gt;$C$8,IF(Raw!$Q94&gt;$C$8,IF(Raw!$N94&gt;$C$9,IF(Raw!$N94&lt;$A$9,IF(Raw!$X94&gt;$C$9,IF(Raw!$X94&lt;$A$9,Raw!N94,-999),-999),-999),-999),-999),-999)</f>
        <v>367</v>
      </c>
      <c r="K94" s="9">
        <f>IF(Raw!$G94&gt;$C$8,IF(Raw!$Q94&gt;$C$8,IF(Raw!$N94&gt;$C$9,IF(Raw!$N94&lt;$A$9,IF(Raw!$X94&gt;$C$9,IF(Raw!$X94&lt;$A$9,Raw!R94,-999),-999),-999),-999),-999),-999)</f>
        <v>1.73559</v>
      </c>
      <c r="L94" s="9">
        <f>IF(Raw!$G94&gt;$C$8,IF(Raw!$Q94&gt;$C$8,IF(Raw!$N94&gt;$C$9,IF(Raw!$N94&lt;$A$9,IF(Raw!$X94&gt;$C$9,IF(Raw!$X94&lt;$A$9,Raw!S94,-999),-999),-999),-999),-999),-999)</f>
        <v>2.787175</v>
      </c>
      <c r="M94" s="9">
        <f>Raw!Q94</f>
        <v>0.98973699999999998</v>
      </c>
      <c r="N94" s="9">
        <f>IF(Raw!$G94&gt;$C$8,IF(Raw!$Q94&gt;$C$8,IF(Raw!$N94&gt;$C$9,IF(Raw!$N94&lt;$A$9,IF(Raw!$X94&gt;$C$9,IF(Raw!$X94&lt;$A$9,Raw!V94,-999),-999),-999),-999),-999),-999)</f>
        <v>703.7</v>
      </c>
      <c r="O94" s="9">
        <f>IF(Raw!$G94&gt;$C$8,IF(Raw!$Q94&gt;$C$8,IF(Raw!$N94&gt;$C$9,IF(Raw!$N94&lt;$A$9,IF(Raw!$X94&gt;$C$9,IF(Raw!$X94&lt;$A$9,Raw!W94,-999),-999),-999),-999),-999),-999)</f>
        <v>0.13228000000000001</v>
      </c>
      <c r="P94" s="9">
        <f>IF(Raw!$G94&gt;$C$8,IF(Raw!$Q94&gt;$C$8,IF(Raw!$N94&gt;$C$9,IF(Raw!$N94&lt;$A$9,IF(Raw!$X94&gt;$C$9,IF(Raw!$X94&lt;$A$9,Raw!X94,-999),-999),-999),-999),-999),-999)</f>
        <v>433</v>
      </c>
      <c r="R94" s="9">
        <f t="shared" si="20"/>
        <v>0.89732899999999982</v>
      </c>
      <c r="S94" s="9">
        <f t="shared" si="21"/>
        <v>0.34277824381582783</v>
      </c>
      <c r="T94" s="9">
        <f t="shared" si="22"/>
        <v>1.051585</v>
      </c>
      <c r="U94" s="9">
        <f t="shared" si="23"/>
        <v>0.37729421367513699</v>
      </c>
      <c r="V94" s="15">
        <f t="shared" si="16"/>
        <v>0</v>
      </c>
      <c r="X94" s="11">
        <f t="shared" si="24"/>
        <v>1.0354399999999996E+19</v>
      </c>
      <c r="Y94" s="11">
        <f t="shared" si="25"/>
        <v>7.3549999999999998E-18</v>
      </c>
      <c r="Z94" s="11">
        <f t="shared" si="26"/>
        <v>3.6699999999999998E-4</v>
      </c>
      <c r="AA94" s="16">
        <f t="shared" si="27"/>
        <v>2.7189543105110261E-2</v>
      </c>
      <c r="AB94" s="9">
        <f t="shared" si="17"/>
        <v>1.7641821156861874</v>
      </c>
      <c r="AC94" s="9">
        <f t="shared" si="18"/>
        <v>0.97281045689488965</v>
      </c>
      <c r="AD94" s="15">
        <f t="shared" si="19"/>
        <v>74.085948515286802</v>
      </c>
      <c r="AE94" s="3">
        <f t="shared" si="28"/>
        <v>885.54199999999969</v>
      </c>
      <c r="AF94" s="2">
        <f t="shared" si="29"/>
        <v>0.25</v>
      </c>
      <c r="AG94" s="9">
        <f t="shared" si="30"/>
        <v>2.150169206880909E-2</v>
      </c>
      <c r="AH94" s="2">
        <f t="shared" si="31"/>
        <v>1.0404556891852601</v>
      </c>
    </row>
    <row r="95" spans="1:34">
      <c r="A95" s="1">
        <f>Raw!A95</f>
        <v>82</v>
      </c>
      <c r="B95" s="14">
        <f>Raw!B95</f>
        <v>0.46221064814814811</v>
      </c>
      <c r="C95" s="15">
        <f>Raw!C95</f>
        <v>66.3</v>
      </c>
      <c r="D95" s="15">
        <f>IF(C95&gt;0.5,Raw!D95*D$11,-999)</f>
        <v>18.100000000000001</v>
      </c>
      <c r="E95" s="9">
        <f>IF(Raw!$G95&gt;$C$8,IF(Raw!$Q95&gt;$C$8,IF(Raw!$N95&gt;$C$9,IF(Raw!$N95&lt;$A$9,IF(Raw!$X95&gt;$C$9,IF(Raw!$X95&lt;$A$9,Raw!H95,-999),-999),-999),-999),-999),-999)</f>
        <v>1.7209049999999999</v>
      </c>
      <c r="F95" s="9">
        <f>IF(Raw!$G95&gt;$C$8,IF(Raw!$Q95&gt;$C$8,IF(Raw!$N95&gt;$C$9,IF(Raw!$N95&lt;$A$9,IF(Raw!$X95&gt;$C$9,IF(Raw!$X95&lt;$A$9,Raw!I95,-999),-999),-999),-999),-999),-999)</f>
        <v>2.602058</v>
      </c>
      <c r="G95" s="9">
        <f>Raw!G95</f>
        <v>0.98904599999999998</v>
      </c>
      <c r="H95" s="9">
        <f>IF(Raw!$G95&gt;$C$8,IF(Raw!$Q95&gt;$C$8,IF(Raw!$N95&gt;$C$9,IF(Raw!$N95&lt;$A$9,IF(Raw!$X95&gt;$C$9,IF(Raw!$X95&lt;$A$9,Raw!L95,-999),-999),-999),-999),-999),-999)</f>
        <v>660.3</v>
      </c>
      <c r="I95" s="9">
        <f>IF(Raw!$G95&gt;$C$8,IF(Raw!$Q95&gt;$C$8,IF(Raw!$N95&gt;$C$9,IF(Raw!$N95&lt;$A$9,IF(Raw!$X95&gt;$C$9,IF(Raw!$X95&lt;$A$9,Raw!M95,-999),-999),-999),-999),-999),-999)</f>
        <v>0.14483099999999999</v>
      </c>
      <c r="J95" s="9">
        <f>IF(Raw!$G95&gt;$C$8,IF(Raw!$Q95&gt;$C$8,IF(Raw!$N95&gt;$C$9,IF(Raw!$N95&lt;$A$9,IF(Raw!$X95&gt;$C$9,IF(Raw!$X95&lt;$A$9,Raw!N95,-999),-999),-999),-999),-999),-999)</f>
        <v>366</v>
      </c>
      <c r="K95" s="9">
        <f>IF(Raw!$G95&gt;$C$8,IF(Raw!$Q95&gt;$C$8,IF(Raw!$N95&gt;$C$9,IF(Raw!$N95&lt;$A$9,IF(Raw!$X95&gt;$C$9,IF(Raw!$X95&lt;$A$9,Raw!R95,-999),-999),-999),-999),-999),-999)</f>
        <v>1.800575</v>
      </c>
      <c r="L95" s="9">
        <f>IF(Raw!$G95&gt;$C$8,IF(Raw!$Q95&gt;$C$8,IF(Raw!$N95&gt;$C$9,IF(Raw!$N95&lt;$A$9,IF(Raw!$X95&gt;$C$9,IF(Raw!$X95&lt;$A$9,Raw!S95,-999),-999),-999),-999),-999),-999)</f>
        <v>2.8508870000000002</v>
      </c>
      <c r="M95" s="9">
        <f>Raw!Q95</f>
        <v>0.99243700000000001</v>
      </c>
      <c r="N95" s="9">
        <f>IF(Raw!$G95&gt;$C$8,IF(Raw!$Q95&gt;$C$8,IF(Raw!$N95&gt;$C$9,IF(Raw!$N95&lt;$A$9,IF(Raw!$X95&gt;$C$9,IF(Raw!$X95&lt;$A$9,Raw!V95,-999),-999),-999),-999),-999),-999)</f>
        <v>663.7</v>
      </c>
      <c r="O95" s="9">
        <f>IF(Raw!$G95&gt;$C$8,IF(Raw!$Q95&gt;$C$8,IF(Raw!$N95&gt;$C$9,IF(Raw!$N95&lt;$A$9,IF(Raw!$X95&gt;$C$9,IF(Raw!$X95&lt;$A$9,Raw!W95,-999),-999),-999),-999),-999),-999)</f>
        <v>0.134939</v>
      </c>
      <c r="P95" s="9">
        <f>IF(Raw!$G95&gt;$C$8,IF(Raw!$Q95&gt;$C$8,IF(Raw!$N95&gt;$C$9,IF(Raw!$N95&lt;$A$9,IF(Raw!$X95&gt;$C$9,IF(Raw!$X95&lt;$A$9,Raw!X95,-999),-999),-999),-999),-999),-999)</f>
        <v>338</v>
      </c>
      <c r="R95" s="9">
        <f t="shared" si="20"/>
        <v>0.88115300000000008</v>
      </c>
      <c r="S95" s="9">
        <f t="shared" si="21"/>
        <v>0.33863695582496628</v>
      </c>
      <c r="T95" s="9">
        <f t="shared" si="22"/>
        <v>1.0503120000000001</v>
      </c>
      <c r="U95" s="9">
        <f t="shared" si="23"/>
        <v>0.36841586495711687</v>
      </c>
      <c r="V95" s="15">
        <f t="shared" si="16"/>
        <v>0</v>
      </c>
      <c r="X95" s="11">
        <f t="shared" si="24"/>
        <v>1.0896199999999998E+19</v>
      </c>
      <c r="Y95" s="11">
        <f t="shared" si="25"/>
        <v>6.6029999999999995E-18</v>
      </c>
      <c r="Z95" s="11">
        <f t="shared" si="26"/>
        <v>3.6600000000000001E-4</v>
      </c>
      <c r="AA95" s="16">
        <f t="shared" si="27"/>
        <v>2.5657198242758993E-2</v>
      </c>
      <c r="AB95" s="9">
        <f t="shared" si="17"/>
        <v>1.8275230632007486</v>
      </c>
      <c r="AC95" s="9">
        <f t="shared" si="18"/>
        <v>0.97434280175724108</v>
      </c>
      <c r="AD95" s="15">
        <f t="shared" si="19"/>
        <v>70.101634543057358</v>
      </c>
      <c r="AE95" s="3">
        <f t="shared" si="28"/>
        <v>795.0011999999997</v>
      </c>
      <c r="AF95" s="2">
        <f t="shared" si="29"/>
        <v>0.25</v>
      </c>
      <c r="AG95" s="9">
        <f t="shared" si="30"/>
        <v>1.9866580250067829E-2</v>
      </c>
      <c r="AH95" s="2">
        <f t="shared" si="31"/>
        <v>0.96133347922991896</v>
      </c>
    </row>
    <row r="96" spans="1:34">
      <c r="A96" s="1">
        <f>Raw!A96</f>
        <v>83</v>
      </c>
      <c r="B96" s="14">
        <f>Raw!B96</f>
        <v>0.46225694444444443</v>
      </c>
      <c r="C96" s="15">
        <f>Raw!C96</f>
        <v>65.2</v>
      </c>
      <c r="D96" s="15">
        <f>IF(C96&gt;0.5,Raw!D96*D$11,-999)</f>
        <v>19.899999999999999</v>
      </c>
      <c r="E96" s="9">
        <f>IF(Raw!$G96&gt;$C$8,IF(Raw!$Q96&gt;$C$8,IF(Raw!$N96&gt;$C$9,IF(Raw!$N96&lt;$A$9,IF(Raw!$X96&gt;$C$9,IF(Raw!$X96&lt;$A$9,Raw!H96,-999),-999),-999),-999),-999),-999)</f>
        <v>1.712407</v>
      </c>
      <c r="F96" s="9">
        <f>IF(Raw!$G96&gt;$C$8,IF(Raw!$Q96&gt;$C$8,IF(Raw!$N96&gt;$C$9,IF(Raw!$N96&lt;$A$9,IF(Raw!$X96&gt;$C$9,IF(Raw!$X96&lt;$A$9,Raw!I96,-999),-999),-999),-999),-999),-999)</f>
        <v>2.6123370000000001</v>
      </c>
      <c r="G96" s="9">
        <f>Raw!G96</f>
        <v>0.99183299999999996</v>
      </c>
      <c r="H96" s="9">
        <f>IF(Raw!$G96&gt;$C$8,IF(Raw!$Q96&gt;$C$8,IF(Raw!$N96&gt;$C$9,IF(Raw!$N96&lt;$A$9,IF(Raw!$X96&gt;$C$9,IF(Raw!$X96&lt;$A$9,Raw!L96,-999),-999),-999),-999),-999),-999)</f>
        <v>689</v>
      </c>
      <c r="I96" s="9">
        <f>IF(Raw!$G96&gt;$C$8,IF(Raw!$Q96&gt;$C$8,IF(Raw!$N96&gt;$C$9,IF(Raw!$N96&lt;$A$9,IF(Raw!$X96&gt;$C$9,IF(Raw!$X96&lt;$A$9,Raw!M96,-999),-999),-999),-999),-999),-999)</f>
        <v>0.243091</v>
      </c>
      <c r="J96" s="9">
        <f>IF(Raw!$G96&gt;$C$8,IF(Raw!$Q96&gt;$C$8,IF(Raw!$N96&gt;$C$9,IF(Raw!$N96&lt;$A$9,IF(Raw!$X96&gt;$C$9,IF(Raw!$X96&lt;$A$9,Raw!N96,-999),-999),-999),-999),-999),-999)</f>
        <v>605</v>
      </c>
      <c r="K96" s="9">
        <f>IF(Raw!$G96&gt;$C$8,IF(Raw!$Q96&gt;$C$8,IF(Raw!$N96&gt;$C$9,IF(Raw!$N96&lt;$A$9,IF(Raw!$X96&gt;$C$9,IF(Raw!$X96&lt;$A$9,Raw!R96,-999),-999),-999),-999),-999),-999)</f>
        <v>1.805097</v>
      </c>
      <c r="L96" s="9">
        <f>IF(Raw!$G96&gt;$C$8,IF(Raw!$Q96&gt;$C$8,IF(Raw!$N96&gt;$C$9,IF(Raw!$N96&lt;$A$9,IF(Raw!$X96&gt;$C$9,IF(Raw!$X96&lt;$A$9,Raw!S96,-999),-999),-999),-999),-999),-999)</f>
        <v>2.920728</v>
      </c>
      <c r="M96" s="9">
        <f>Raw!Q96</f>
        <v>0.99262899999999998</v>
      </c>
      <c r="N96" s="9">
        <f>IF(Raw!$G96&gt;$C$8,IF(Raw!$Q96&gt;$C$8,IF(Raw!$N96&gt;$C$9,IF(Raw!$N96&lt;$A$9,IF(Raw!$X96&gt;$C$9,IF(Raw!$X96&lt;$A$9,Raw!V96,-999),-999),-999),-999),-999),-999)</f>
        <v>653.79999999999995</v>
      </c>
      <c r="O96" s="9">
        <f>IF(Raw!$G96&gt;$C$8,IF(Raw!$Q96&gt;$C$8,IF(Raw!$N96&gt;$C$9,IF(Raw!$N96&lt;$A$9,IF(Raw!$X96&gt;$C$9,IF(Raw!$X96&lt;$A$9,Raw!W96,-999),-999),-999),-999),-999),-999)</f>
        <v>0.107789</v>
      </c>
      <c r="P96" s="9">
        <f>IF(Raw!$G96&gt;$C$8,IF(Raw!$Q96&gt;$C$8,IF(Raw!$N96&gt;$C$9,IF(Raw!$N96&lt;$A$9,IF(Raw!$X96&gt;$C$9,IF(Raw!$X96&lt;$A$9,Raw!X96,-999),-999),-999),-999),-999),-999)</f>
        <v>353</v>
      </c>
      <c r="R96" s="9">
        <f t="shared" si="20"/>
        <v>0.89993000000000012</v>
      </c>
      <c r="S96" s="9">
        <f t="shared" si="21"/>
        <v>0.34449230707982931</v>
      </c>
      <c r="T96" s="9">
        <f t="shared" si="22"/>
        <v>1.115631</v>
      </c>
      <c r="U96" s="9">
        <f t="shared" si="23"/>
        <v>0.38197018003730576</v>
      </c>
      <c r="V96" s="15">
        <f t="shared" si="16"/>
        <v>0</v>
      </c>
      <c r="X96" s="11">
        <f t="shared" si="24"/>
        <v>1.1979799999999998E+19</v>
      </c>
      <c r="Y96" s="11">
        <f t="shared" si="25"/>
        <v>6.8899999999999995E-18</v>
      </c>
      <c r="Z96" s="11">
        <f t="shared" si="26"/>
        <v>6.0499999999999996E-4</v>
      </c>
      <c r="AA96" s="16">
        <f t="shared" si="27"/>
        <v>4.7562080320558205E-2</v>
      </c>
      <c r="AB96" s="9">
        <f t="shared" si="17"/>
        <v>1.8581587312301047</v>
      </c>
      <c r="AC96" s="9">
        <f t="shared" si="18"/>
        <v>0.9524379196794418</v>
      </c>
      <c r="AD96" s="15">
        <f t="shared" si="19"/>
        <v>78.61500879431108</v>
      </c>
      <c r="AE96" s="3">
        <f t="shared" si="28"/>
        <v>829.5559999999997</v>
      </c>
      <c r="AF96" s="2">
        <f t="shared" si="29"/>
        <v>0.25</v>
      </c>
      <c r="AG96" s="9">
        <f t="shared" si="30"/>
        <v>2.3098914663690288E-2</v>
      </c>
      <c r="AH96" s="2">
        <f t="shared" si="31"/>
        <v>1.1177444593165231</v>
      </c>
    </row>
    <row r="97" spans="1:34">
      <c r="A97" s="1">
        <f>Raw!A97</f>
        <v>84</v>
      </c>
      <c r="B97" s="14">
        <f>Raw!B97</f>
        <v>0.46231481481481485</v>
      </c>
      <c r="C97" s="15">
        <f>Raw!C97</f>
        <v>63.9</v>
      </c>
      <c r="D97" s="15">
        <f>IF(C97&gt;0.5,Raw!D97*D$11,-999)</f>
        <v>20.8</v>
      </c>
      <c r="E97" s="9">
        <f>IF(Raw!$G97&gt;$C$8,IF(Raw!$Q97&gt;$C$8,IF(Raw!$N97&gt;$C$9,IF(Raw!$N97&lt;$A$9,IF(Raw!$X97&gt;$C$9,IF(Raw!$X97&lt;$A$9,Raw!H97,-999),-999),-999),-999),-999),-999)</f>
        <v>1.726451</v>
      </c>
      <c r="F97" s="9">
        <f>IF(Raw!$G97&gt;$C$8,IF(Raw!$Q97&gt;$C$8,IF(Raw!$N97&gt;$C$9,IF(Raw!$N97&lt;$A$9,IF(Raw!$X97&gt;$C$9,IF(Raw!$X97&lt;$A$9,Raw!I97,-999),-999),-999),-999),-999),-999)</f>
        <v>2.6725919999999999</v>
      </c>
      <c r="G97" s="9">
        <f>Raw!G97</f>
        <v>0.99345399999999995</v>
      </c>
      <c r="H97" s="9">
        <f>IF(Raw!$G97&gt;$C$8,IF(Raw!$Q97&gt;$C$8,IF(Raw!$N97&gt;$C$9,IF(Raw!$N97&lt;$A$9,IF(Raw!$X97&gt;$C$9,IF(Raw!$X97&lt;$A$9,Raw!L97,-999),-999),-999),-999),-999),-999)</f>
        <v>679.7</v>
      </c>
      <c r="I97" s="9">
        <f>IF(Raw!$G97&gt;$C$8,IF(Raw!$Q97&gt;$C$8,IF(Raw!$N97&gt;$C$9,IF(Raw!$N97&lt;$A$9,IF(Raw!$X97&gt;$C$9,IF(Raw!$X97&lt;$A$9,Raw!M97,-999),-999),-999),-999),-999),-999)</f>
        <v>7.4767E-2</v>
      </c>
      <c r="J97" s="9">
        <f>IF(Raw!$G97&gt;$C$8,IF(Raw!$Q97&gt;$C$8,IF(Raw!$N97&gt;$C$9,IF(Raw!$N97&lt;$A$9,IF(Raw!$X97&gt;$C$9,IF(Raw!$X97&lt;$A$9,Raw!N97,-999),-999),-999),-999),-999),-999)</f>
        <v>471</v>
      </c>
      <c r="K97" s="9">
        <f>IF(Raw!$G97&gt;$C$8,IF(Raw!$Q97&gt;$C$8,IF(Raw!$N97&gt;$C$9,IF(Raw!$N97&lt;$A$9,IF(Raw!$X97&gt;$C$9,IF(Raw!$X97&lt;$A$9,Raw!R97,-999),-999),-999),-999),-999),-999)</f>
        <v>1.8149630000000001</v>
      </c>
      <c r="L97" s="9">
        <f>IF(Raw!$G97&gt;$C$8,IF(Raw!$Q97&gt;$C$8,IF(Raw!$N97&gt;$C$9,IF(Raw!$N97&lt;$A$9,IF(Raw!$X97&gt;$C$9,IF(Raw!$X97&lt;$A$9,Raw!S97,-999),-999),-999),-999),-999),-999)</f>
        <v>2.9324189999999999</v>
      </c>
      <c r="M97" s="9">
        <f>Raw!Q97</f>
        <v>0.99479099999999998</v>
      </c>
      <c r="N97" s="9">
        <f>IF(Raw!$G97&gt;$C$8,IF(Raw!$Q97&gt;$C$8,IF(Raw!$N97&gt;$C$9,IF(Raw!$N97&lt;$A$9,IF(Raw!$X97&gt;$C$9,IF(Raw!$X97&lt;$A$9,Raw!V97,-999),-999),-999),-999),-999),-999)</f>
        <v>647.9</v>
      </c>
      <c r="O97" s="9">
        <f>IF(Raw!$G97&gt;$C$8,IF(Raw!$Q97&gt;$C$8,IF(Raw!$N97&gt;$C$9,IF(Raw!$N97&lt;$A$9,IF(Raw!$X97&gt;$C$9,IF(Raw!$X97&lt;$A$9,Raw!W97,-999),-999),-999),-999),-999),-999)</f>
        <v>0.18479400000000001</v>
      </c>
      <c r="P97" s="9">
        <f>IF(Raw!$G97&gt;$C$8,IF(Raw!$Q97&gt;$C$8,IF(Raw!$N97&gt;$C$9,IF(Raw!$N97&lt;$A$9,IF(Raw!$X97&gt;$C$9,IF(Raw!$X97&lt;$A$9,Raw!X97,-999),-999),-999),-999),-999),-999)</f>
        <v>542</v>
      </c>
      <c r="R97" s="9">
        <f t="shared" si="20"/>
        <v>0.9461409999999999</v>
      </c>
      <c r="S97" s="9">
        <f t="shared" si="21"/>
        <v>0.35401625089052124</v>
      </c>
      <c r="T97" s="9">
        <f t="shared" si="22"/>
        <v>1.1174559999999998</v>
      </c>
      <c r="U97" s="9">
        <f t="shared" si="23"/>
        <v>0.38106969024549353</v>
      </c>
      <c r="V97" s="15">
        <f t="shared" si="16"/>
        <v>0</v>
      </c>
      <c r="X97" s="11">
        <f t="shared" si="24"/>
        <v>1.2521599999999998E+19</v>
      </c>
      <c r="Y97" s="11">
        <f t="shared" si="25"/>
        <v>6.7970000000000001E-18</v>
      </c>
      <c r="Z97" s="11">
        <f t="shared" si="26"/>
        <v>4.7099999999999996E-4</v>
      </c>
      <c r="AA97" s="16">
        <f t="shared" si="27"/>
        <v>3.8541494330078467E-2</v>
      </c>
      <c r="AB97" s="9">
        <f t="shared" si="17"/>
        <v>1.8580314240881122</v>
      </c>
      <c r="AC97" s="9">
        <f t="shared" si="18"/>
        <v>0.96145850566992164</v>
      </c>
      <c r="AD97" s="15">
        <f t="shared" si="19"/>
        <v>81.829075010782333</v>
      </c>
      <c r="AE97" s="3">
        <f t="shared" si="28"/>
        <v>818.35879999999975</v>
      </c>
      <c r="AF97" s="2">
        <f t="shared" si="29"/>
        <v>0.25</v>
      </c>
      <c r="AG97" s="9">
        <f t="shared" si="30"/>
        <v>2.3986600205718522E-2</v>
      </c>
      <c r="AH97" s="2">
        <f t="shared" si="31"/>
        <v>1.1606991007212601</v>
      </c>
    </row>
    <row r="98" spans="1:34">
      <c r="A98" s="1">
        <f>Raw!A98</f>
        <v>85</v>
      </c>
      <c r="B98" s="14">
        <f>Raw!B98</f>
        <v>0.46237268518518521</v>
      </c>
      <c r="C98" s="15">
        <f>Raw!C98</f>
        <v>62.8</v>
      </c>
      <c r="D98" s="15">
        <f>IF(C98&gt;0.5,Raw!D98*D$11,-999)</f>
        <v>22.6</v>
      </c>
      <c r="E98" s="9">
        <f>IF(Raw!$G98&gt;$C$8,IF(Raw!$Q98&gt;$C$8,IF(Raw!$N98&gt;$C$9,IF(Raw!$N98&lt;$A$9,IF(Raw!$X98&gt;$C$9,IF(Raw!$X98&lt;$A$9,Raw!H98,-999),-999),-999),-999),-999),-999)</f>
        <v>1.731433</v>
      </c>
      <c r="F98" s="9">
        <f>IF(Raw!$G98&gt;$C$8,IF(Raw!$Q98&gt;$C$8,IF(Raw!$N98&gt;$C$9,IF(Raw!$N98&lt;$A$9,IF(Raw!$X98&gt;$C$9,IF(Raw!$X98&lt;$A$9,Raw!I98,-999),-999),-999),-999),-999),-999)</f>
        <v>2.634274</v>
      </c>
      <c r="G98" s="9">
        <f>Raw!G98</f>
        <v>0.99026400000000003</v>
      </c>
      <c r="H98" s="9">
        <f>IF(Raw!$G98&gt;$C$8,IF(Raw!$Q98&gt;$C$8,IF(Raw!$N98&gt;$C$9,IF(Raw!$N98&lt;$A$9,IF(Raw!$X98&gt;$C$9,IF(Raw!$X98&lt;$A$9,Raw!L98,-999),-999),-999),-999),-999),-999)</f>
        <v>676</v>
      </c>
      <c r="I98" s="9">
        <f>IF(Raw!$G98&gt;$C$8,IF(Raw!$Q98&gt;$C$8,IF(Raw!$N98&gt;$C$9,IF(Raw!$N98&lt;$A$9,IF(Raw!$X98&gt;$C$9,IF(Raw!$X98&lt;$A$9,Raw!M98,-999),-999),-999),-999),-999),-999)</f>
        <v>0.152202</v>
      </c>
      <c r="J98" s="9">
        <f>IF(Raw!$G98&gt;$C$8,IF(Raw!$Q98&gt;$C$8,IF(Raw!$N98&gt;$C$9,IF(Raw!$N98&lt;$A$9,IF(Raw!$X98&gt;$C$9,IF(Raw!$X98&lt;$A$9,Raw!N98,-999),-999),-999),-999),-999),-999)</f>
        <v>382</v>
      </c>
      <c r="K98" s="9">
        <f>IF(Raw!$G98&gt;$C$8,IF(Raw!$Q98&gt;$C$8,IF(Raw!$N98&gt;$C$9,IF(Raw!$N98&lt;$A$9,IF(Raw!$X98&gt;$C$9,IF(Raw!$X98&lt;$A$9,Raw!R98,-999),-999),-999),-999),-999),-999)</f>
        <v>1.8308489999999999</v>
      </c>
      <c r="L98" s="9">
        <f>IF(Raw!$G98&gt;$C$8,IF(Raw!$Q98&gt;$C$8,IF(Raw!$N98&gt;$C$9,IF(Raw!$N98&lt;$A$9,IF(Raw!$X98&gt;$C$9,IF(Raw!$X98&lt;$A$9,Raw!S98,-999),-999),-999),-999),-999),-999)</f>
        <v>2.990272</v>
      </c>
      <c r="M98" s="9">
        <f>Raw!Q98</f>
        <v>0.99166100000000001</v>
      </c>
      <c r="N98" s="9">
        <f>IF(Raw!$G98&gt;$C$8,IF(Raw!$Q98&gt;$C$8,IF(Raw!$N98&gt;$C$9,IF(Raw!$N98&lt;$A$9,IF(Raw!$X98&gt;$C$9,IF(Raw!$X98&lt;$A$9,Raw!V98,-999),-999),-999),-999),-999),-999)</f>
        <v>648.9</v>
      </c>
      <c r="O98" s="9">
        <f>IF(Raw!$G98&gt;$C$8,IF(Raw!$Q98&gt;$C$8,IF(Raw!$N98&gt;$C$9,IF(Raw!$N98&lt;$A$9,IF(Raw!$X98&gt;$C$9,IF(Raw!$X98&lt;$A$9,Raw!W98,-999),-999),-999),-999),-999),-999)</f>
        <v>9.2673000000000005E-2</v>
      </c>
      <c r="P98" s="9">
        <f>IF(Raw!$G98&gt;$C$8,IF(Raw!$Q98&gt;$C$8,IF(Raw!$N98&gt;$C$9,IF(Raw!$N98&lt;$A$9,IF(Raw!$X98&gt;$C$9,IF(Raw!$X98&lt;$A$9,Raw!X98,-999),-999),-999),-999),-999),-999)</f>
        <v>479</v>
      </c>
      <c r="R98" s="9">
        <f t="shared" si="20"/>
        <v>0.902841</v>
      </c>
      <c r="S98" s="9">
        <f t="shared" si="21"/>
        <v>0.34272858480173285</v>
      </c>
      <c r="T98" s="9">
        <f t="shared" si="22"/>
        <v>1.1594230000000001</v>
      </c>
      <c r="U98" s="9">
        <f t="shared" si="23"/>
        <v>0.38773161772574538</v>
      </c>
      <c r="V98" s="15">
        <f t="shared" si="16"/>
        <v>0</v>
      </c>
      <c r="X98" s="11">
        <f t="shared" si="24"/>
        <v>1.3605199999999996E+19</v>
      </c>
      <c r="Y98" s="11">
        <f t="shared" si="25"/>
        <v>6.7599999999999995E-18</v>
      </c>
      <c r="Z98" s="11">
        <f t="shared" si="26"/>
        <v>3.8199999999999996E-4</v>
      </c>
      <c r="AA98" s="16">
        <f t="shared" si="27"/>
        <v>3.3940547485819442E-2</v>
      </c>
      <c r="AB98" s="9">
        <f t="shared" si="17"/>
        <v>1.8702004513876511</v>
      </c>
      <c r="AC98" s="9">
        <f t="shared" si="18"/>
        <v>0.96605945251418057</v>
      </c>
      <c r="AD98" s="15">
        <f t="shared" si="19"/>
        <v>88.84960074821845</v>
      </c>
      <c r="AE98" s="3">
        <f t="shared" si="28"/>
        <v>813.90399999999977</v>
      </c>
      <c r="AF98" s="2">
        <f t="shared" si="29"/>
        <v>0.25</v>
      </c>
      <c r="AG98" s="9">
        <f t="shared" si="30"/>
        <v>2.6499845717225641E-2</v>
      </c>
      <c r="AH98" s="2">
        <f t="shared" si="31"/>
        <v>1.2823137430665559</v>
      </c>
    </row>
    <row r="99" spans="1:34">
      <c r="A99" s="1">
        <f>Raw!A99</f>
        <v>86</v>
      </c>
      <c r="B99" s="14">
        <f>Raw!B99</f>
        <v>0.46243055555555551</v>
      </c>
      <c r="C99" s="15">
        <f>Raw!C99</f>
        <v>61.7</v>
      </c>
      <c r="D99" s="15">
        <f>IF(C99&gt;0.5,Raw!D99*D$11,-999)</f>
        <v>23.5</v>
      </c>
      <c r="E99" s="9">
        <f>IF(Raw!$G99&gt;$C$8,IF(Raw!$Q99&gt;$C$8,IF(Raw!$N99&gt;$C$9,IF(Raw!$N99&lt;$A$9,IF(Raw!$X99&gt;$C$9,IF(Raw!$X99&lt;$A$9,Raw!H99,-999),-999),-999),-999),-999),-999)</f>
        <v>1.6976659999999999</v>
      </c>
      <c r="F99" s="9">
        <f>IF(Raw!$G99&gt;$C$8,IF(Raw!$Q99&gt;$C$8,IF(Raw!$N99&gt;$C$9,IF(Raw!$N99&lt;$A$9,IF(Raw!$X99&gt;$C$9,IF(Raw!$X99&lt;$A$9,Raw!I99,-999),-999),-999),-999),-999),-999)</f>
        <v>2.5810110000000002</v>
      </c>
      <c r="G99" s="9">
        <f>Raw!G99</f>
        <v>0.98932799999999999</v>
      </c>
      <c r="H99" s="9">
        <f>IF(Raw!$G99&gt;$C$8,IF(Raw!$Q99&gt;$C$8,IF(Raw!$N99&gt;$C$9,IF(Raw!$N99&lt;$A$9,IF(Raw!$X99&gt;$C$9,IF(Raw!$X99&lt;$A$9,Raw!L99,-999),-999),-999),-999),-999),-999)</f>
        <v>680.2</v>
      </c>
      <c r="I99" s="9">
        <f>IF(Raw!$G99&gt;$C$8,IF(Raw!$Q99&gt;$C$8,IF(Raw!$N99&gt;$C$9,IF(Raw!$N99&lt;$A$9,IF(Raw!$X99&gt;$C$9,IF(Raw!$X99&lt;$A$9,Raw!M99,-999),-999),-999),-999),-999),-999)</f>
        <v>0.260328</v>
      </c>
      <c r="J99" s="9">
        <f>IF(Raw!$G99&gt;$C$8,IF(Raw!$Q99&gt;$C$8,IF(Raw!$N99&gt;$C$9,IF(Raw!$N99&lt;$A$9,IF(Raw!$X99&gt;$C$9,IF(Raw!$X99&lt;$A$9,Raw!N99,-999),-999),-999),-999),-999),-999)</f>
        <v>591</v>
      </c>
      <c r="K99" s="9">
        <f>IF(Raw!$G99&gt;$C$8,IF(Raw!$Q99&gt;$C$8,IF(Raw!$N99&gt;$C$9,IF(Raw!$N99&lt;$A$9,IF(Raw!$X99&gt;$C$9,IF(Raw!$X99&lt;$A$9,Raw!R99,-999),-999),-999),-999),-999),-999)</f>
        <v>1.7907729999999999</v>
      </c>
      <c r="L99" s="9">
        <f>IF(Raw!$G99&gt;$C$8,IF(Raw!$Q99&gt;$C$8,IF(Raw!$N99&gt;$C$9,IF(Raw!$N99&lt;$A$9,IF(Raw!$X99&gt;$C$9,IF(Raw!$X99&lt;$A$9,Raw!S99,-999),-999),-999),-999),-999),-999)</f>
        <v>2.8839549999999998</v>
      </c>
      <c r="M99" s="9">
        <f>Raw!Q99</f>
        <v>0.99329199999999995</v>
      </c>
      <c r="N99" s="9">
        <f>IF(Raw!$G99&gt;$C$8,IF(Raw!$Q99&gt;$C$8,IF(Raw!$N99&gt;$C$9,IF(Raw!$N99&lt;$A$9,IF(Raw!$X99&gt;$C$9,IF(Raw!$X99&lt;$A$9,Raw!V99,-999),-999),-999),-999),-999),-999)</f>
        <v>642.9</v>
      </c>
      <c r="O99" s="9">
        <f>IF(Raw!$G99&gt;$C$8,IF(Raw!$Q99&gt;$C$8,IF(Raw!$N99&gt;$C$9,IF(Raw!$N99&lt;$A$9,IF(Raw!$X99&gt;$C$9,IF(Raw!$X99&lt;$A$9,Raw!W99,-999),-999),-999),-999),-999),-999)</f>
        <v>0.14346300000000001</v>
      </c>
      <c r="P99" s="9">
        <f>IF(Raw!$G99&gt;$C$8,IF(Raw!$Q99&gt;$C$8,IF(Raw!$N99&gt;$C$9,IF(Raw!$N99&lt;$A$9,IF(Raw!$X99&gt;$C$9,IF(Raw!$X99&lt;$A$9,Raw!X99,-999),-999),-999),-999),-999),-999)</f>
        <v>485</v>
      </c>
      <c r="R99" s="9">
        <f t="shared" si="20"/>
        <v>0.88334500000000027</v>
      </c>
      <c r="S99" s="9">
        <f t="shared" si="21"/>
        <v>0.34224766961473635</v>
      </c>
      <c r="T99" s="9">
        <f t="shared" si="22"/>
        <v>1.0931819999999999</v>
      </c>
      <c r="U99" s="9">
        <f t="shared" si="23"/>
        <v>0.37905653867692107</v>
      </c>
      <c r="V99" s="15">
        <f t="shared" si="16"/>
        <v>0</v>
      </c>
      <c r="X99" s="11">
        <f t="shared" si="24"/>
        <v>1.4146999999999998E+19</v>
      </c>
      <c r="Y99" s="11">
        <f t="shared" si="25"/>
        <v>6.8019999999999997E-18</v>
      </c>
      <c r="Z99" s="11">
        <f t="shared" si="26"/>
        <v>5.9099999999999995E-4</v>
      </c>
      <c r="AA99" s="16">
        <f t="shared" si="27"/>
        <v>5.3810448281050666E-2</v>
      </c>
      <c r="AB99" s="9">
        <f t="shared" si="17"/>
        <v>1.8495976134727754</v>
      </c>
      <c r="AC99" s="9">
        <f t="shared" si="18"/>
        <v>0.94618955171894936</v>
      </c>
      <c r="AD99" s="15">
        <f t="shared" si="19"/>
        <v>91.04982788671856</v>
      </c>
      <c r="AE99" s="3">
        <f t="shared" si="28"/>
        <v>818.96079999999972</v>
      </c>
      <c r="AF99" s="2">
        <f t="shared" si="29"/>
        <v>0.25</v>
      </c>
      <c r="AG99" s="9">
        <f t="shared" si="30"/>
        <v>2.654848661989918E-2</v>
      </c>
      <c r="AH99" s="2">
        <f t="shared" si="31"/>
        <v>1.2846674510329723</v>
      </c>
    </row>
    <row r="100" spans="1:34">
      <c r="A100" s="1">
        <f>Raw!A100</f>
        <v>87</v>
      </c>
      <c r="B100" s="14">
        <f>Raw!B100</f>
        <v>0.46247685185185183</v>
      </c>
      <c r="C100" s="15">
        <f>Raw!C100</f>
        <v>60.6</v>
      </c>
      <c r="D100" s="15">
        <f>IF(C100&gt;0.5,Raw!D100*D$11,-999)</f>
        <v>26.2</v>
      </c>
      <c r="E100" s="9">
        <f>IF(Raw!$G100&gt;$C$8,IF(Raw!$Q100&gt;$C$8,IF(Raw!$N100&gt;$C$9,IF(Raw!$N100&lt;$A$9,IF(Raw!$X100&gt;$C$9,IF(Raw!$X100&lt;$A$9,Raw!H100,-999),-999),-999),-999),-999),-999)</f>
        <v>1.6852050000000001</v>
      </c>
      <c r="F100" s="9">
        <f>IF(Raw!$G100&gt;$C$8,IF(Raw!$Q100&gt;$C$8,IF(Raw!$N100&gt;$C$9,IF(Raw!$N100&lt;$A$9,IF(Raw!$X100&gt;$C$9,IF(Raw!$X100&lt;$A$9,Raw!I100,-999),-999),-999),-999),-999),-999)</f>
        <v>2.5680429999999999</v>
      </c>
      <c r="G100" s="9">
        <f>Raw!G100</f>
        <v>0.98660599999999998</v>
      </c>
      <c r="H100" s="9">
        <f>IF(Raw!$G100&gt;$C$8,IF(Raw!$Q100&gt;$C$8,IF(Raw!$N100&gt;$C$9,IF(Raw!$N100&lt;$A$9,IF(Raw!$X100&gt;$C$9,IF(Raw!$X100&lt;$A$9,Raw!L100,-999),-999),-999),-999),-999),-999)</f>
        <v>626.79999999999995</v>
      </c>
      <c r="I100" s="9">
        <f>IF(Raw!$G100&gt;$C$8,IF(Raw!$Q100&gt;$C$8,IF(Raw!$N100&gt;$C$9,IF(Raw!$N100&lt;$A$9,IF(Raw!$X100&gt;$C$9,IF(Raw!$X100&lt;$A$9,Raw!M100,-999),-999),-999),-999),-999),-999)</f>
        <v>3.8043E-2</v>
      </c>
      <c r="J100" s="9">
        <f>IF(Raw!$G100&gt;$C$8,IF(Raw!$Q100&gt;$C$8,IF(Raw!$N100&gt;$C$9,IF(Raw!$N100&lt;$A$9,IF(Raw!$X100&gt;$C$9,IF(Raw!$X100&lt;$A$9,Raw!N100,-999),-999),-999),-999),-999),-999)</f>
        <v>517</v>
      </c>
      <c r="K100" s="9">
        <f>IF(Raw!$G100&gt;$C$8,IF(Raw!$Q100&gt;$C$8,IF(Raw!$N100&gt;$C$9,IF(Raw!$N100&lt;$A$9,IF(Raw!$X100&gt;$C$9,IF(Raw!$X100&lt;$A$9,Raw!R100,-999),-999),-999),-999),-999),-999)</f>
        <v>1.7842229999999999</v>
      </c>
      <c r="L100" s="9">
        <f>IF(Raw!$G100&gt;$C$8,IF(Raw!$Q100&gt;$C$8,IF(Raw!$N100&gt;$C$9,IF(Raw!$N100&lt;$A$9,IF(Raw!$X100&gt;$C$9,IF(Raw!$X100&lt;$A$9,Raw!S100,-999),-999),-999),-999),-999),-999)</f>
        <v>2.8732259999999998</v>
      </c>
      <c r="M100" s="9">
        <f>Raw!Q100</f>
        <v>0.99193900000000002</v>
      </c>
      <c r="N100" s="9">
        <f>IF(Raw!$G100&gt;$C$8,IF(Raw!$Q100&gt;$C$8,IF(Raw!$N100&gt;$C$9,IF(Raw!$N100&lt;$A$9,IF(Raw!$X100&gt;$C$9,IF(Raw!$X100&lt;$A$9,Raw!V100,-999),-999),-999),-999),-999),-999)</f>
        <v>643.1</v>
      </c>
      <c r="O100" s="9">
        <f>IF(Raw!$G100&gt;$C$8,IF(Raw!$Q100&gt;$C$8,IF(Raw!$N100&gt;$C$9,IF(Raw!$N100&lt;$A$9,IF(Raw!$X100&gt;$C$9,IF(Raw!$X100&lt;$A$9,Raw!W100,-999),-999),-999),-999),-999),-999)</f>
        <v>0.110305</v>
      </c>
      <c r="P100" s="9">
        <f>IF(Raw!$G100&gt;$C$8,IF(Raw!$Q100&gt;$C$8,IF(Raw!$N100&gt;$C$9,IF(Raw!$N100&lt;$A$9,IF(Raw!$X100&gt;$C$9,IF(Raw!$X100&lt;$A$9,Raw!X100,-999),-999),-999),-999),-999),-999)</f>
        <v>304</v>
      </c>
      <c r="R100" s="9">
        <f t="shared" si="20"/>
        <v>0.88283799999999979</v>
      </c>
      <c r="S100" s="9">
        <f t="shared" si="21"/>
        <v>0.34377851149688687</v>
      </c>
      <c r="T100" s="9">
        <f t="shared" si="22"/>
        <v>1.0890029999999999</v>
      </c>
      <c r="U100" s="9">
        <f t="shared" si="23"/>
        <v>0.37901752246429621</v>
      </c>
      <c r="V100" s="15">
        <f t="shared" si="16"/>
        <v>0</v>
      </c>
      <c r="X100" s="11">
        <f t="shared" si="24"/>
        <v>1.5772399999999998E+19</v>
      </c>
      <c r="Y100" s="11">
        <f t="shared" si="25"/>
        <v>6.2679999999999993E-18</v>
      </c>
      <c r="Z100" s="11">
        <f t="shared" si="26"/>
        <v>5.1699999999999999E-4</v>
      </c>
      <c r="AA100" s="16">
        <f t="shared" si="27"/>
        <v>4.8626004918921627E-2</v>
      </c>
      <c r="AB100" s="9">
        <f t="shared" si="17"/>
        <v>1.8371768652347202</v>
      </c>
      <c r="AC100" s="9">
        <f t="shared" si="18"/>
        <v>0.95137399508107845</v>
      </c>
      <c r="AD100" s="15">
        <f t="shared" si="19"/>
        <v>94.054168121705288</v>
      </c>
      <c r="AE100" s="3">
        <f t="shared" si="28"/>
        <v>754.66719999999975</v>
      </c>
      <c r="AF100" s="2">
        <f t="shared" si="29"/>
        <v>0.25</v>
      </c>
      <c r="AG100" s="9">
        <f t="shared" si="30"/>
        <v>2.7421675214560865E-2</v>
      </c>
      <c r="AH100" s="2">
        <f t="shared" si="31"/>
        <v>1.3269205926992205</v>
      </c>
    </row>
    <row r="101" spans="1:34">
      <c r="A101" s="1">
        <f>Raw!A101</f>
        <v>88</v>
      </c>
      <c r="B101" s="14">
        <f>Raw!B101</f>
        <v>0.46253472222222225</v>
      </c>
      <c r="C101" s="15">
        <f>Raw!C101</f>
        <v>59.6</v>
      </c>
      <c r="D101" s="15">
        <f>IF(C101&gt;0.5,Raw!D101*D$11,-999)</f>
        <v>28.1</v>
      </c>
      <c r="E101" s="9">
        <f>IF(Raw!$G101&gt;$C$8,IF(Raw!$Q101&gt;$C$8,IF(Raw!$N101&gt;$C$9,IF(Raw!$N101&lt;$A$9,IF(Raw!$X101&gt;$C$9,IF(Raw!$X101&lt;$A$9,Raw!H101,-999),-999),-999),-999),-999),-999)</f>
        <v>1.6969799999999999</v>
      </c>
      <c r="F101" s="9">
        <f>IF(Raw!$G101&gt;$C$8,IF(Raw!$Q101&gt;$C$8,IF(Raw!$N101&gt;$C$9,IF(Raw!$N101&lt;$A$9,IF(Raw!$X101&gt;$C$9,IF(Raw!$X101&lt;$A$9,Raw!I101,-999),-999),-999),-999),-999),-999)</f>
        <v>2.5748790000000001</v>
      </c>
      <c r="G101" s="9">
        <f>Raw!G101</f>
        <v>0.99121000000000004</v>
      </c>
      <c r="H101" s="9">
        <f>IF(Raw!$G101&gt;$C$8,IF(Raw!$Q101&gt;$C$8,IF(Raw!$N101&gt;$C$9,IF(Raw!$N101&lt;$A$9,IF(Raw!$X101&gt;$C$9,IF(Raw!$X101&lt;$A$9,Raw!L101,-999),-999),-999),-999),-999),-999)</f>
        <v>643.70000000000005</v>
      </c>
      <c r="I101" s="9">
        <f>IF(Raw!$G101&gt;$C$8,IF(Raw!$Q101&gt;$C$8,IF(Raw!$N101&gt;$C$9,IF(Raw!$N101&lt;$A$9,IF(Raw!$X101&gt;$C$9,IF(Raw!$X101&lt;$A$9,Raw!M101,-999),-999),-999),-999),-999),-999)</f>
        <v>0.121361</v>
      </c>
      <c r="J101" s="9">
        <f>IF(Raw!$G101&gt;$C$8,IF(Raw!$Q101&gt;$C$8,IF(Raw!$N101&gt;$C$9,IF(Raw!$N101&lt;$A$9,IF(Raw!$X101&gt;$C$9,IF(Raw!$X101&lt;$A$9,Raw!N101,-999),-999),-999),-999),-999),-999)</f>
        <v>390</v>
      </c>
      <c r="K101" s="9">
        <f>IF(Raw!$G101&gt;$C$8,IF(Raw!$Q101&gt;$C$8,IF(Raw!$N101&gt;$C$9,IF(Raw!$N101&lt;$A$9,IF(Raw!$X101&gt;$C$9,IF(Raw!$X101&lt;$A$9,Raw!R101,-999),-999),-999),-999),-999),-999)</f>
        <v>1.765755</v>
      </c>
      <c r="L101" s="9">
        <f>IF(Raw!$G101&gt;$C$8,IF(Raw!$Q101&gt;$C$8,IF(Raw!$N101&gt;$C$9,IF(Raw!$N101&lt;$A$9,IF(Raw!$X101&gt;$C$9,IF(Raw!$X101&lt;$A$9,Raw!S101,-999),-999),-999),-999),-999),-999)</f>
        <v>2.8272279999999999</v>
      </c>
      <c r="M101" s="9">
        <f>Raw!Q101</f>
        <v>0.99547399999999997</v>
      </c>
      <c r="N101" s="9">
        <f>IF(Raw!$G101&gt;$C$8,IF(Raw!$Q101&gt;$C$8,IF(Raw!$N101&gt;$C$9,IF(Raw!$N101&lt;$A$9,IF(Raw!$X101&gt;$C$9,IF(Raw!$X101&lt;$A$9,Raw!V101,-999),-999),-999),-999),-999),-999)</f>
        <v>609.1</v>
      </c>
      <c r="O101" s="9">
        <f>IF(Raw!$G101&gt;$C$8,IF(Raw!$Q101&gt;$C$8,IF(Raw!$N101&gt;$C$9,IF(Raw!$N101&lt;$A$9,IF(Raw!$X101&gt;$C$9,IF(Raw!$X101&lt;$A$9,Raw!W101,-999),-999),-999),-999),-999),-999)</f>
        <v>8.7539000000000006E-2</v>
      </c>
      <c r="P101" s="9">
        <f>IF(Raw!$G101&gt;$C$8,IF(Raw!$Q101&gt;$C$8,IF(Raw!$N101&gt;$C$9,IF(Raw!$N101&lt;$A$9,IF(Raw!$X101&gt;$C$9,IF(Raw!$X101&lt;$A$9,Raw!X101,-999),-999),-999),-999),-999),-999)</f>
        <v>393</v>
      </c>
      <c r="R101" s="9">
        <f t="shared" si="20"/>
        <v>0.87789900000000021</v>
      </c>
      <c r="S101" s="9">
        <f t="shared" si="21"/>
        <v>0.34094767171583601</v>
      </c>
      <c r="T101" s="9">
        <f t="shared" si="22"/>
        <v>1.0614729999999999</v>
      </c>
      <c r="U101" s="9">
        <f t="shared" si="23"/>
        <v>0.37544655047275988</v>
      </c>
      <c r="V101" s="15">
        <f t="shared" si="16"/>
        <v>0</v>
      </c>
      <c r="X101" s="11">
        <f t="shared" si="24"/>
        <v>1.6916199999999998E+19</v>
      </c>
      <c r="Y101" s="11">
        <f t="shared" si="25"/>
        <v>6.4369999999999997E-18</v>
      </c>
      <c r="Z101" s="11">
        <f t="shared" si="26"/>
        <v>3.8999999999999999E-4</v>
      </c>
      <c r="AA101" s="16">
        <f t="shared" si="27"/>
        <v>4.0736962008917903E-2</v>
      </c>
      <c r="AB101" s="9">
        <f t="shared" si="17"/>
        <v>1.808996185274492</v>
      </c>
      <c r="AC101" s="9">
        <f t="shared" si="18"/>
        <v>0.95926303799108215</v>
      </c>
      <c r="AD101" s="15">
        <f t="shared" si="19"/>
        <v>104.45374874081514</v>
      </c>
      <c r="AE101" s="3">
        <f t="shared" si="28"/>
        <v>775.01479999999981</v>
      </c>
      <c r="AF101" s="2">
        <f t="shared" si="29"/>
        <v>0.25</v>
      </c>
      <c r="AG101" s="9">
        <f t="shared" si="30"/>
        <v>3.0166768960528795E-2</v>
      </c>
      <c r="AH101" s="2">
        <f t="shared" si="31"/>
        <v>1.4597542504503893</v>
      </c>
    </row>
    <row r="102" spans="1:34">
      <c r="A102" s="1">
        <f>Raw!A102</f>
        <v>89</v>
      </c>
      <c r="B102" s="14">
        <f>Raw!B102</f>
        <v>0.46259259259259261</v>
      </c>
      <c r="C102" s="15">
        <f>Raw!C102</f>
        <v>58.5</v>
      </c>
      <c r="D102" s="15">
        <f>IF(C102&gt;0.5,Raw!D102*D$11,-999)</f>
        <v>29.9</v>
      </c>
      <c r="E102" s="9">
        <f>IF(Raw!$G102&gt;$C$8,IF(Raw!$Q102&gt;$C$8,IF(Raw!$N102&gt;$C$9,IF(Raw!$N102&lt;$A$9,IF(Raw!$X102&gt;$C$9,IF(Raw!$X102&lt;$A$9,Raw!H102,-999),-999),-999),-999),-999),-999)</f>
        <v>1.703179</v>
      </c>
      <c r="F102" s="9">
        <f>IF(Raw!$G102&gt;$C$8,IF(Raw!$Q102&gt;$C$8,IF(Raw!$N102&gt;$C$9,IF(Raw!$N102&lt;$A$9,IF(Raw!$X102&gt;$C$9,IF(Raw!$X102&lt;$A$9,Raw!I102,-999),-999),-999),-999),-999),-999)</f>
        <v>2.562586</v>
      </c>
      <c r="G102" s="9">
        <f>Raw!G102</f>
        <v>0.99371399999999999</v>
      </c>
      <c r="H102" s="9">
        <f>IF(Raw!$G102&gt;$C$8,IF(Raw!$Q102&gt;$C$8,IF(Raw!$N102&gt;$C$9,IF(Raw!$N102&lt;$A$9,IF(Raw!$X102&gt;$C$9,IF(Raw!$X102&lt;$A$9,Raw!L102,-999),-999),-999),-999),-999),-999)</f>
        <v>608.70000000000005</v>
      </c>
      <c r="I102" s="9">
        <f>IF(Raw!$G102&gt;$C$8,IF(Raw!$Q102&gt;$C$8,IF(Raw!$N102&gt;$C$9,IF(Raw!$N102&lt;$A$9,IF(Raw!$X102&gt;$C$9,IF(Raw!$X102&lt;$A$9,Raw!M102,-999),-999),-999),-999),-999),-999)</f>
        <v>4.0772999999999997E-2</v>
      </c>
      <c r="J102" s="9">
        <f>IF(Raw!$G102&gt;$C$8,IF(Raw!$Q102&gt;$C$8,IF(Raw!$N102&gt;$C$9,IF(Raw!$N102&lt;$A$9,IF(Raw!$X102&gt;$C$9,IF(Raw!$X102&lt;$A$9,Raw!N102,-999),-999),-999),-999),-999),-999)</f>
        <v>600</v>
      </c>
      <c r="K102" s="9">
        <f>IF(Raw!$G102&gt;$C$8,IF(Raw!$Q102&gt;$C$8,IF(Raw!$N102&gt;$C$9,IF(Raw!$N102&lt;$A$9,IF(Raw!$X102&gt;$C$9,IF(Raw!$X102&lt;$A$9,Raw!R102,-999),-999),-999),-999),-999),-999)</f>
        <v>1.7643759999999999</v>
      </c>
      <c r="L102" s="9">
        <f>IF(Raw!$G102&gt;$C$8,IF(Raw!$Q102&gt;$C$8,IF(Raw!$N102&gt;$C$9,IF(Raw!$N102&lt;$A$9,IF(Raw!$X102&gt;$C$9,IF(Raw!$X102&lt;$A$9,Raw!S102,-999),-999),-999),-999),-999),-999)</f>
        <v>2.8373029999999999</v>
      </c>
      <c r="M102" s="9">
        <f>Raw!Q102</f>
        <v>0.99242300000000006</v>
      </c>
      <c r="N102" s="9">
        <f>IF(Raw!$G102&gt;$C$8,IF(Raw!$Q102&gt;$C$8,IF(Raw!$N102&gt;$C$9,IF(Raw!$N102&lt;$A$9,IF(Raw!$X102&gt;$C$9,IF(Raw!$X102&lt;$A$9,Raw!V102,-999),-999),-999),-999),-999),-999)</f>
        <v>623.1</v>
      </c>
      <c r="O102" s="9">
        <f>IF(Raw!$G102&gt;$C$8,IF(Raw!$Q102&gt;$C$8,IF(Raw!$N102&gt;$C$9,IF(Raw!$N102&lt;$A$9,IF(Raw!$X102&gt;$C$9,IF(Raw!$X102&lt;$A$9,Raw!W102,-999),-999),-999),-999),-999),-999)</f>
        <v>8.6728E-2</v>
      </c>
      <c r="P102" s="9">
        <f>IF(Raw!$G102&gt;$C$8,IF(Raw!$Q102&gt;$C$8,IF(Raw!$N102&gt;$C$9,IF(Raw!$N102&lt;$A$9,IF(Raw!$X102&gt;$C$9,IF(Raw!$X102&lt;$A$9,Raw!X102,-999),-999),-999),-999),-999),-999)</f>
        <v>289</v>
      </c>
      <c r="R102" s="9">
        <f t="shared" si="20"/>
        <v>0.85940700000000003</v>
      </c>
      <c r="S102" s="9">
        <f t="shared" si="21"/>
        <v>0.33536708621681383</v>
      </c>
      <c r="T102" s="9">
        <f t="shared" si="22"/>
        <v>1.072927</v>
      </c>
      <c r="U102" s="9">
        <f t="shared" si="23"/>
        <v>0.378150306823064</v>
      </c>
      <c r="V102" s="15">
        <f t="shared" si="16"/>
        <v>0</v>
      </c>
      <c r="X102" s="11">
        <f t="shared" si="24"/>
        <v>1.7999799999999996E+19</v>
      </c>
      <c r="Y102" s="11">
        <f t="shared" si="25"/>
        <v>6.087E-18</v>
      </c>
      <c r="Z102" s="11">
        <f t="shared" si="26"/>
        <v>5.9999999999999995E-4</v>
      </c>
      <c r="AA102" s="16">
        <f t="shared" si="27"/>
        <v>6.1683843423240133E-2</v>
      </c>
      <c r="AB102" s="9">
        <f t="shared" si="17"/>
        <v>1.8305582610725668</v>
      </c>
      <c r="AC102" s="9">
        <f t="shared" si="18"/>
        <v>0.93831615657675982</v>
      </c>
      <c r="AD102" s="15">
        <f t="shared" si="19"/>
        <v>102.80640570540022</v>
      </c>
      <c r="AE102" s="3">
        <f t="shared" si="28"/>
        <v>732.87479999999982</v>
      </c>
      <c r="AF102" s="2">
        <f t="shared" si="29"/>
        <v>0.25</v>
      </c>
      <c r="AG102" s="9">
        <f t="shared" si="30"/>
        <v>2.9904826046825764E-2</v>
      </c>
      <c r="AH102" s="2">
        <f t="shared" si="31"/>
        <v>1.4470789691780175</v>
      </c>
    </row>
    <row r="103" spans="1:34">
      <c r="A103" s="1">
        <f>Raw!A103</f>
        <v>90</v>
      </c>
      <c r="B103" s="14">
        <f>Raw!B103</f>
        <v>0.46265046296296292</v>
      </c>
      <c r="C103" s="15">
        <f>Raw!C103</f>
        <v>57.6</v>
      </c>
      <c r="D103" s="15">
        <f>IF(C103&gt;0.5,Raw!D103*D$11,-999)</f>
        <v>31.7</v>
      </c>
      <c r="E103" s="9">
        <f>IF(Raw!$G103&gt;$C$8,IF(Raw!$Q103&gt;$C$8,IF(Raw!$N103&gt;$C$9,IF(Raw!$N103&lt;$A$9,IF(Raw!$X103&gt;$C$9,IF(Raw!$X103&lt;$A$9,Raw!H103,-999),-999),-999),-999),-999),-999)</f>
        <v>1.7093119999999999</v>
      </c>
      <c r="F103" s="9">
        <f>IF(Raw!$G103&gt;$C$8,IF(Raw!$Q103&gt;$C$8,IF(Raw!$N103&gt;$C$9,IF(Raw!$N103&lt;$A$9,IF(Raw!$X103&gt;$C$9,IF(Raw!$X103&lt;$A$9,Raw!I103,-999),-999),-999),-999),-999),-999)</f>
        <v>2.569537</v>
      </c>
      <c r="G103" s="9">
        <f>Raw!G103</f>
        <v>0.99424699999999999</v>
      </c>
      <c r="H103" s="9">
        <f>IF(Raw!$G103&gt;$C$8,IF(Raw!$Q103&gt;$C$8,IF(Raw!$N103&gt;$C$9,IF(Raw!$N103&lt;$A$9,IF(Raw!$X103&gt;$C$9,IF(Raw!$X103&lt;$A$9,Raw!L103,-999),-999),-999),-999),-999),-999)</f>
        <v>604.70000000000005</v>
      </c>
      <c r="I103" s="9">
        <f>IF(Raw!$G103&gt;$C$8,IF(Raw!$Q103&gt;$C$8,IF(Raw!$N103&gt;$C$9,IF(Raw!$N103&lt;$A$9,IF(Raw!$X103&gt;$C$9,IF(Raw!$X103&lt;$A$9,Raw!M103,-999),-999),-999),-999),-999),-999)</f>
        <v>0.10705199999999999</v>
      </c>
      <c r="J103" s="9">
        <f>IF(Raw!$G103&gt;$C$8,IF(Raw!$Q103&gt;$C$8,IF(Raw!$N103&gt;$C$9,IF(Raw!$N103&lt;$A$9,IF(Raw!$X103&gt;$C$9,IF(Raw!$X103&lt;$A$9,Raw!N103,-999),-999),-999),-999),-999),-999)</f>
        <v>329</v>
      </c>
      <c r="K103" s="9">
        <f>IF(Raw!$G103&gt;$C$8,IF(Raw!$Q103&gt;$C$8,IF(Raw!$N103&gt;$C$9,IF(Raw!$N103&lt;$A$9,IF(Raw!$X103&gt;$C$9,IF(Raw!$X103&lt;$A$9,Raw!R103,-999),-999),-999),-999),-999),-999)</f>
        <v>1.764211</v>
      </c>
      <c r="L103" s="9">
        <f>IF(Raw!$G103&gt;$C$8,IF(Raw!$Q103&gt;$C$8,IF(Raw!$N103&gt;$C$9,IF(Raw!$N103&lt;$A$9,IF(Raw!$X103&gt;$C$9,IF(Raw!$X103&lt;$A$9,Raw!S103,-999),-999),-999),-999),-999),-999)</f>
        <v>2.8590390000000001</v>
      </c>
      <c r="M103" s="9">
        <f>Raw!Q103</f>
        <v>0.98874300000000004</v>
      </c>
      <c r="N103" s="9">
        <f>IF(Raw!$G103&gt;$C$8,IF(Raw!$Q103&gt;$C$8,IF(Raw!$N103&gt;$C$9,IF(Raw!$N103&lt;$A$9,IF(Raw!$X103&gt;$C$9,IF(Raw!$X103&lt;$A$9,Raw!V103,-999),-999),-999),-999),-999),-999)</f>
        <v>605.9</v>
      </c>
      <c r="O103" s="9">
        <f>IF(Raw!$G103&gt;$C$8,IF(Raw!$Q103&gt;$C$8,IF(Raw!$N103&gt;$C$9,IF(Raw!$N103&lt;$A$9,IF(Raw!$X103&gt;$C$9,IF(Raw!$X103&lt;$A$9,Raw!W103,-999),-999),-999),-999),-999),-999)</f>
        <v>2.2398999999999999E-2</v>
      </c>
      <c r="P103" s="9">
        <f>IF(Raw!$G103&gt;$C$8,IF(Raw!$Q103&gt;$C$8,IF(Raw!$N103&gt;$C$9,IF(Raw!$N103&lt;$A$9,IF(Raw!$X103&gt;$C$9,IF(Raw!$X103&lt;$A$9,Raw!X103,-999),-999),-999),-999),-999),-999)</f>
        <v>442</v>
      </c>
      <c r="R103" s="9">
        <f t="shared" si="20"/>
        <v>0.86022500000000002</v>
      </c>
      <c r="S103" s="9">
        <f t="shared" si="21"/>
        <v>0.3347782110162259</v>
      </c>
      <c r="T103" s="9">
        <f t="shared" si="22"/>
        <v>1.0948280000000001</v>
      </c>
      <c r="U103" s="9">
        <f t="shared" si="23"/>
        <v>0.38293566474609131</v>
      </c>
      <c r="V103" s="15">
        <f t="shared" si="16"/>
        <v>0</v>
      </c>
      <c r="X103" s="11">
        <f t="shared" si="24"/>
        <v>1.9083399999999996E+19</v>
      </c>
      <c r="Y103" s="11">
        <f t="shared" si="25"/>
        <v>6.0470000000000003E-18</v>
      </c>
      <c r="Z103" s="11">
        <f t="shared" si="26"/>
        <v>3.2899999999999997E-4</v>
      </c>
      <c r="AA103" s="16">
        <f t="shared" si="27"/>
        <v>3.6577044451448049E-2</v>
      </c>
      <c r="AB103" s="9">
        <f t="shared" si="17"/>
        <v>1.80425657242269</v>
      </c>
      <c r="AC103" s="9">
        <f t="shared" si="18"/>
        <v>0.96342295554855195</v>
      </c>
      <c r="AD103" s="15">
        <f t="shared" si="19"/>
        <v>111.17642690409741</v>
      </c>
      <c r="AE103" s="3">
        <f t="shared" si="28"/>
        <v>728.05879999999979</v>
      </c>
      <c r="AF103" s="2">
        <f t="shared" si="29"/>
        <v>0.25</v>
      </c>
      <c r="AG103" s="9">
        <f t="shared" si="30"/>
        <v>3.274878380047367E-2</v>
      </c>
      <c r="AH103" s="2">
        <f t="shared" si="31"/>
        <v>1.5846966048094902</v>
      </c>
    </row>
    <row r="104" spans="1:34">
      <c r="A104" s="1">
        <f>Raw!A104</f>
        <v>91</v>
      </c>
      <c r="B104" s="14">
        <f>Raw!B104</f>
        <v>0.46270833333333333</v>
      </c>
      <c r="C104" s="15">
        <f>Raw!C104</f>
        <v>56.5</v>
      </c>
      <c r="D104" s="15">
        <f>IF(C104&gt;0.5,Raw!D104*D$11,-999)</f>
        <v>33.5</v>
      </c>
      <c r="E104" s="9">
        <f>IF(Raw!$G104&gt;$C$8,IF(Raw!$Q104&gt;$C$8,IF(Raw!$N104&gt;$C$9,IF(Raw!$N104&lt;$A$9,IF(Raw!$X104&gt;$C$9,IF(Raw!$X104&lt;$A$9,Raw!H104,-999),-999),-999),-999),-999),-999)</f>
        <v>1.662185</v>
      </c>
      <c r="F104" s="9">
        <f>IF(Raw!$G104&gt;$C$8,IF(Raw!$Q104&gt;$C$8,IF(Raw!$N104&gt;$C$9,IF(Raw!$N104&lt;$A$9,IF(Raw!$X104&gt;$C$9,IF(Raw!$X104&lt;$A$9,Raw!I104,-999),-999),-999),-999),-999),-999)</f>
        <v>2.6043090000000002</v>
      </c>
      <c r="G104" s="9">
        <f>Raw!G104</f>
        <v>0.99241999999999997</v>
      </c>
      <c r="H104" s="9">
        <f>IF(Raw!$G104&gt;$C$8,IF(Raw!$Q104&gt;$C$8,IF(Raw!$N104&gt;$C$9,IF(Raw!$N104&lt;$A$9,IF(Raw!$X104&gt;$C$9,IF(Raw!$X104&lt;$A$9,Raw!L104,-999),-999),-999),-999),-999),-999)</f>
        <v>626.79999999999995</v>
      </c>
      <c r="I104" s="9">
        <f>IF(Raw!$G104&gt;$C$8,IF(Raw!$Q104&gt;$C$8,IF(Raw!$N104&gt;$C$9,IF(Raw!$N104&lt;$A$9,IF(Raw!$X104&gt;$C$9,IF(Raw!$X104&lt;$A$9,Raw!M104,-999),-999),-999),-999),-999),-999)</f>
        <v>1.4010999999999999E-2</v>
      </c>
      <c r="J104" s="9">
        <f>IF(Raw!$G104&gt;$C$8,IF(Raw!$Q104&gt;$C$8,IF(Raw!$N104&gt;$C$9,IF(Raw!$N104&lt;$A$9,IF(Raw!$X104&gt;$C$9,IF(Raw!$X104&lt;$A$9,Raw!N104,-999),-999),-999),-999),-999),-999)</f>
        <v>577</v>
      </c>
      <c r="K104" s="9">
        <f>IF(Raw!$G104&gt;$C$8,IF(Raw!$Q104&gt;$C$8,IF(Raw!$N104&gt;$C$9,IF(Raw!$N104&lt;$A$9,IF(Raw!$X104&gt;$C$9,IF(Raw!$X104&lt;$A$9,Raw!R104,-999),-999),-999),-999),-999),-999)</f>
        <v>1.7729379999999999</v>
      </c>
      <c r="L104" s="9">
        <f>IF(Raw!$G104&gt;$C$8,IF(Raw!$Q104&gt;$C$8,IF(Raw!$N104&gt;$C$9,IF(Raw!$N104&lt;$A$9,IF(Raw!$X104&gt;$C$9,IF(Raw!$X104&lt;$A$9,Raw!S104,-999),-999),-999),-999),-999),-999)</f>
        <v>2.893192</v>
      </c>
      <c r="M104" s="9">
        <f>Raw!Q104</f>
        <v>0.994286</v>
      </c>
      <c r="N104" s="9">
        <f>IF(Raw!$G104&gt;$C$8,IF(Raw!$Q104&gt;$C$8,IF(Raw!$N104&gt;$C$9,IF(Raw!$N104&lt;$A$9,IF(Raw!$X104&gt;$C$9,IF(Raw!$X104&lt;$A$9,Raw!V104,-999),-999),-999),-999),-999),-999)</f>
        <v>622.79999999999995</v>
      </c>
      <c r="O104" s="9">
        <f>IF(Raw!$G104&gt;$C$8,IF(Raw!$Q104&gt;$C$8,IF(Raw!$N104&gt;$C$9,IF(Raw!$N104&lt;$A$9,IF(Raw!$X104&gt;$C$9,IF(Raw!$X104&lt;$A$9,Raw!W104,-999),-999),-999),-999),-999),-999)</f>
        <v>4.3249999999999999E-3</v>
      </c>
      <c r="P104" s="9">
        <f>IF(Raw!$G104&gt;$C$8,IF(Raw!$Q104&gt;$C$8,IF(Raw!$N104&gt;$C$9,IF(Raw!$N104&lt;$A$9,IF(Raw!$X104&gt;$C$9,IF(Raw!$X104&lt;$A$9,Raw!X104,-999),-999),-999),-999),-999),-999)</f>
        <v>322</v>
      </c>
      <c r="R104" s="9">
        <f t="shared" si="20"/>
        <v>0.94212400000000018</v>
      </c>
      <c r="S104" s="9">
        <f t="shared" si="21"/>
        <v>0.36175584387259735</v>
      </c>
      <c r="T104" s="9">
        <f t="shared" si="22"/>
        <v>1.1202540000000001</v>
      </c>
      <c r="U104" s="9">
        <f t="shared" si="23"/>
        <v>0.38720347629884228</v>
      </c>
      <c r="V104" s="15">
        <f t="shared" si="16"/>
        <v>0</v>
      </c>
      <c r="X104" s="11">
        <f t="shared" si="24"/>
        <v>2.0166999999999996E+19</v>
      </c>
      <c r="Y104" s="11">
        <f t="shared" si="25"/>
        <v>6.2679999999999993E-18</v>
      </c>
      <c r="Z104" s="11">
        <f t="shared" si="26"/>
        <v>5.7699999999999993E-4</v>
      </c>
      <c r="AA104" s="16">
        <f t="shared" si="27"/>
        <v>6.7978566054778117E-2</v>
      </c>
      <c r="AB104" s="9">
        <f t="shared" si="17"/>
        <v>1.8490912605371292</v>
      </c>
      <c r="AC104" s="9">
        <f t="shared" si="18"/>
        <v>0.93202143394522197</v>
      </c>
      <c r="AD104" s="15">
        <f t="shared" si="19"/>
        <v>117.81380598748375</v>
      </c>
      <c r="AE104" s="3">
        <f t="shared" si="28"/>
        <v>754.66719999999975</v>
      </c>
      <c r="AF104" s="2">
        <f t="shared" si="29"/>
        <v>0.25</v>
      </c>
      <c r="AG104" s="9">
        <f t="shared" si="30"/>
        <v>3.5090704026423898E-2</v>
      </c>
      <c r="AH104" s="2">
        <f t="shared" si="31"/>
        <v>1.6980209057487001</v>
      </c>
    </row>
    <row r="105" spans="1:34">
      <c r="A105" s="1">
        <f>Raw!A105</f>
        <v>92</v>
      </c>
      <c r="B105" s="14">
        <f>Raw!B105</f>
        <v>0.46275462962962965</v>
      </c>
      <c r="C105" s="15">
        <f>Raw!C105</f>
        <v>55.4</v>
      </c>
      <c r="D105" s="15">
        <f>IF(C105&gt;0.5,Raw!D105*D$11,-999)</f>
        <v>35.299999999999997</v>
      </c>
      <c r="E105" s="9">
        <f>IF(Raw!$G105&gt;$C$8,IF(Raw!$Q105&gt;$C$8,IF(Raw!$N105&gt;$C$9,IF(Raw!$N105&lt;$A$9,IF(Raw!$X105&gt;$C$9,IF(Raw!$X105&lt;$A$9,Raw!H105,-999),-999),-999),-999),-999),-999)</f>
        <v>1.729355</v>
      </c>
      <c r="F105" s="9">
        <f>IF(Raw!$G105&gt;$C$8,IF(Raw!$Q105&gt;$C$8,IF(Raw!$N105&gt;$C$9,IF(Raw!$N105&lt;$A$9,IF(Raw!$X105&gt;$C$9,IF(Raw!$X105&lt;$A$9,Raw!I105,-999),-999),-999),-999),-999),-999)</f>
        <v>2.5883940000000001</v>
      </c>
      <c r="G105" s="9">
        <f>Raw!G105</f>
        <v>0.98775999999999997</v>
      </c>
      <c r="H105" s="9">
        <f>IF(Raw!$G105&gt;$C$8,IF(Raw!$Q105&gt;$C$8,IF(Raw!$N105&gt;$C$9,IF(Raw!$N105&lt;$A$9,IF(Raw!$X105&gt;$C$9,IF(Raw!$X105&lt;$A$9,Raw!L105,-999),-999),-999),-999),-999),-999)</f>
        <v>604.70000000000005</v>
      </c>
      <c r="I105" s="9">
        <f>IF(Raw!$G105&gt;$C$8,IF(Raw!$Q105&gt;$C$8,IF(Raw!$N105&gt;$C$9,IF(Raw!$N105&lt;$A$9,IF(Raw!$X105&gt;$C$9,IF(Raw!$X105&lt;$A$9,Raw!M105,-999),-999),-999),-999),-999),-999)</f>
        <v>0.124559</v>
      </c>
      <c r="J105" s="9">
        <f>IF(Raw!$G105&gt;$C$8,IF(Raw!$Q105&gt;$C$8,IF(Raw!$N105&gt;$C$9,IF(Raw!$N105&lt;$A$9,IF(Raw!$X105&gt;$C$9,IF(Raw!$X105&lt;$A$9,Raw!N105,-999),-999),-999),-999),-999),-999)</f>
        <v>279</v>
      </c>
      <c r="K105" s="9">
        <f>IF(Raw!$G105&gt;$C$8,IF(Raw!$Q105&gt;$C$8,IF(Raw!$N105&gt;$C$9,IF(Raw!$N105&lt;$A$9,IF(Raw!$X105&gt;$C$9,IF(Raw!$X105&lt;$A$9,Raw!R105,-999),-999),-999),-999),-999),-999)</f>
        <v>1.762076</v>
      </c>
      <c r="L105" s="9">
        <f>IF(Raw!$G105&gt;$C$8,IF(Raw!$Q105&gt;$C$8,IF(Raw!$N105&gt;$C$9,IF(Raw!$N105&lt;$A$9,IF(Raw!$X105&gt;$C$9,IF(Raw!$X105&lt;$A$9,Raw!S105,-999),-999),-999),-999),-999),-999)</f>
        <v>2.846654</v>
      </c>
      <c r="M105" s="9">
        <f>Raw!Q105</f>
        <v>0.99544299999999997</v>
      </c>
      <c r="N105" s="9">
        <f>IF(Raw!$G105&gt;$C$8,IF(Raw!$Q105&gt;$C$8,IF(Raw!$N105&gt;$C$9,IF(Raw!$N105&lt;$A$9,IF(Raw!$X105&gt;$C$9,IF(Raw!$X105&lt;$A$9,Raw!V105,-999),-999),-999),-999),-999),-999)</f>
        <v>617.4</v>
      </c>
      <c r="O105" s="9">
        <f>IF(Raw!$G105&gt;$C$8,IF(Raw!$Q105&gt;$C$8,IF(Raw!$N105&gt;$C$9,IF(Raw!$N105&lt;$A$9,IF(Raw!$X105&gt;$C$9,IF(Raw!$X105&lt;$A$9,Raw!W105,-999),-999),-999),-999),-999),-999)</f>
        <v>0.12681300000000001</v>
      </c>
      <c r="P105" s="9">
        <f>IF(Raw!$G105&gt;$C$8,IF(Raw!$Q105&gt;$C$8,IF(Raw!$N105&gt;$C$9,IF(Raw!$N105&lt;$A$9,IF(Raw!$X105&gt;$C$9,IF(Raw!$X105&lt;$A$9,Raw!X105,-999),-999),-999),-999),-999),-999)</f>
        <v>449</v>
      </c>
      <c r="R105" s="9">
        <f t="shared" si="20"/>
        <v>0.85903900000000011</v>
      </c>
      <c r="S105" s="9">
        <f t="shared" si="21"/>
        <v>0.33188108147368606</v>
      </c>
      <c r="T105" s="9">
        <f t="shared" si="22"/>
        <v>1.084578</v>
      </c>
      <c r="U105" s="9">
        <f t="shared" si="23"/>
        <v>0.3810009927444642</v>
      </c>
      <c r="V105" s="15">
        <f t="shared" si="16"/>
        <v>0</v>
      </c>
      <c r="X105" s="11">
        <f t="shared" si="24"/>
        <v>2.1250599999999996E+19</v>
      </c>
      <c r="Y105" s="11">
        <f t="shared" si="25"/>
        <v>6.0470000000000003E-18</v>
      </c>
      <c r="Z105" s="11">
        <f t="shared" si="26"/>
        <v>2.7900000000000001E-4</v>
      </c>
      <c r="AA105" s="16">
        <f t="shared" si="27"/>
        <v>3.4611274446774774E-2</v>
      </c>
      <c r="AB105" s="9">
        <f t="shared" si="17"/>
        <v>1.799614626816934</v>
      </c>
      <c r="AC105" s="9">
        <f t="shared" si="18"/>
        <v>0.9653887255532253</v>
      </c>
      <c r="AD105" s="15">
        <f t="shared" si="19"/>
        <v>124.05474712105655</v>
      </c>
      <c r="AE105" s="3">
        <f t="shared" si="28"/>
        <v>728.05879999999979</v>
      </c>
      <c r="AF105" s="2">
        <f t="shared" si="29"/>
        <v>0.25</v>
      </c>
      <c r="AG105" s="9">
        <f t="shared" si="30"/>
        <v>3.6357678313681543E-2</v>
      </c>
      <c r="AH105" s="2">
        <f t="shared" si="31"/>
        <v>1.759329132143632</v>
      </c>
    </row>
    <row r="106" spans="1:34">
      <c r="A106" s="1">
        <f>Raw!A106</f>
        <v>93</v>
      </c>
      <c r="B106" s="14">
        <f>Raw!B106</f>
        <v>0.46281250000000002</v>
      </c>
      <c r="C106" s="15">
        <f>Raw!C106</f>
        <v>54.3</v>
      </c>
      <c r="D106" s="15">
        <f>IF(C106&gt;0.5,Raw!D106*D$11,-999)</f>
        <v>38</v>
      </c>
      <c r="E106" s="9">
        <f>IF(Raw!$G106&gt;$C$8,IF(Raw!$Q106&gt;$C$8,IF(Raw!$N106&gt;$C$9,IF(Raw!$N106&lt;$A$9,IF(Raw!$X106&gt;$C$9,IF(Raw!$X106&lt;$A$9,Raw!H106,-999),-999),-999),-999),-999),-999)</f>
        <v>1.708132</v>
      </c>
      <c r="F106" s="9">
        <f>IF(Raw!$G106&gt;$C$8,IF(Raw!$Q106&gt;$C$8,IF(Raw!$N106&gt;$C$9,IF(Raw!$N106&lt;$A$9,IF(Raw!$X106&gt;$C$9,IF(Raw!$X106&lt;$A$9,Raw!I106,-999),-999),-999),-999),-999),-999)</f>
        <v>2.5946220000000002</v>
      </c>
      <c r="G106" s="9">
        <f>Raw!G106</f>
        <v>0.99177000000000004</v>
      </c>
      <c r="H106" s="9">
        <f>IF(Raw!$G106&gt;$C$8,IF(Raw!$Q106&gt;$C$8,IF(Raw!$N106&gt;$C$9,IF(Raw!$N106&lt;$A$9,IF(Raw!$X106&gt;$C$9,IF(Raw!$X106&lt;$A$9,Raw!L106,-999),-999),-999),-999),-999),-999)</f>
        <v>616.6</v>
      </c>
      <c r="I106" s="9">
        <f>IF(Raw!$G106&gt;$C$8,IF(Raw!$Q106&gt;$C$8,IF(Raw!$N106&gt;$C$9,IF(Raw!$N106&lt;$A$9,IF(Raw!$X106&gt;$C$9,IF(Raw!$X106&lt;$A$9,Raw!M106,-999),-999),-999),-999),-999),-999)</f>
        <v>0.127418</v>
      </c>
      <c r="J106" s="9">
        <f>IF(Raw!$G106&gt;$C$8,IF(Raw!$Q106&gt;$C$8,IF(Raw!$N106&gt;$C$9,IF(Raw!$N106&lt;$A$9,IF(Raw!$X106&gt;$C$9,IF(Raw!$X106&lt;$A$9,Raw!N106,-999),-999),-999),-999),-999),-999)</f>
        <v>486</v>
      </c>
      <c r="K106" s="9">
        <f>IF(Raw!$G106&gt;$C$8,IF(Raw!$Q106&gt;$C$8,IF(Raw!$N106&gt;$C$9,IF(Raw!$N106&lt;$A$9,IF(Raw!$X106&gt;$C$9,IF(Raw!$X106&lt;$A$9,Raw!R106,-999),-999),-999),-999),-999),-999)</f>
        <v>1.7913110000000001</v>
      </c>
      <c r="L106" s="9">
        <f>IF(Raw!$G106&gt;$C$8,IF(Raw!$Q106&gt;$C$8,IF(Raw!$N106&gt;$C$9,IF(Raw!$N106&lt;$A$9,IF(Raw!$X106&gt;$C$9,IF(Raw!$X106&lt;$A$9,Raw!S106,-999),-999),-999),-999),-999),-999)</f>
        <v>2.9148999999999998</v>
      </c>
      <c r="M106" s="9">
        <f>Raw!Q106</f>
        <v>0.99496499999999999</v>
      </c>
      <c r="N106" s="9">
        <f>IF(Raw!$G106&gt;$C$8,IF(Raw!$Q106&gt;$C$8,IF(Raw!$N106&gt;$C$9,IF(Raw!$N106&lt;$A$9,IF(Raw!$X106&gt;$C$9,IF(Raw!$X106&lt;$A$9,Raw!V106,-999),-999),-999),-999),-999),-999)</f>
        <v>588.29999999999995</v>
      </c>
      <c r="O106" s="9">
        <f>IF(Raw!$G106&gt;$C$8,IF(Raw!$Q106&gt;$C$8,IF(Raw!$N106&gt;$C$9,IF(Raw!$N106&lt;$A$9,IF(Raw!$X106&gt;$C$9,IF(Raw!$X106&lt;$A$9,Raw!W106,-999),-999),-999),-999),-999),-999)</f>
        <v>2.0799999999999999E-4</v>
      </c>
      <c r="P106" s="9">
        <f>IF(Raw!$G106&gt;$C$8,IF(Raw!$Q106&gt;$C$8,IF(Raw!$N106&gt;$C$9,IF(Raw!$N106&lt;$A$9,IF(Raw!$X106&gt;$C$9,IF(Raw!$X106&lt;$A$9,Raw!X106,-999),-999),-999),-999),-999),-999)</f>
        <v>368</v>
      </c>
      <c r="R106" s="9">
        <f t="shared" si="20"/>
        <v>0.88649000000000022</v>
      </c>
      <c r="S106" s="9">
        <f t="shared" si="21"/>
        <v>0.34166441200298159</v>
      </c>
      <c r="T106" s="9">
        <f t="shared" si="22"/>
        <v>1.1235889999999997</v>
      </c>
      <c r="U106" s="9">
        <f t="shared" si="23"/>
        <v>0.38546399533431669</v>
      </c>
      <c r="V106" s="15">
        <f t="shared" si="16"/>
        <v>0</v>
      </c>
      <c r="X106" s="11">
        <f t="shared" si="24"/>
        <v>2.2875999999999996E+19</v>
      </c>
      <c r="Y106" s="11">
        <f t="shared" si="25"/>
        <v>6.1660000000000002E-18</v>
      </c>
      <c r="Z106" s="11">
        <f t="shared" si="26"/>
        <v>4.86E-4</v>
      </c>
      <c r="AA106" s="16">
        <f t="shared" si="27"/>
        <v>6.4154072736630291E-2</v>
      </c>
      <c r="AB106" s="9">
        <f t="shared" si="17"/>
        <v>1.8633938104320777</v>
      </c>
      <c r="AC106" s="9">
        <f t="shared" si="18"/>
        <v>0.93584592726336968</v>
      </c>
      <c r="AD106" s="15">
        <f t="shared" si="19"/>
        <v>132.00426489018579</v>
      </c>
      <c r="AE106" s="3">
        <f t="shared" si="28"/>
        <v>742.38639999999987</v>
      </c>
      <c r="AF106" s="2">
        <f t="shared" si="29"/>
        <v>0.25</v>
      </c>
      <c r="AG106" s="9">
        <f t="shared" si="30"/>
        <v>3.91406856505696E-2</v>
      </c>
      <c r="AH106" s="2">
        <f t="shared" si="31"/>
        <v>1.8939974088282341</v>
      </c>
    </row>
    <row r="107" spans="1:34">
      <c r="A107" s="1">
        <f>Raw!A107</f>
        <v>94</v>
      </c>
      <c r="B107" s="14">
        <f>Raw!B107</f>
        <v>0.46287037037037032</v>
      </c>
      <c r="C107" s="15">
        <f>Raw!C107</f>
        <v>53.4</v>
      </c>
      <c r="D107" s="15">
        <f>IF(C107&gt;0.5,Raw!D107*D$11,-999)</f>
        <v>39.799999999999997</v>
      </c>
      <c r="E107" s="9">
        <f>IF(Raw!$G107&gt;$C$8,IF(Raw!$Q107&gt;$C$8,IF(Raw!$N107&gt;$C$9,IF(Raw!$N107&lt;$A$9,IF(Raw!$X107&gt;$C$9,IF(Raw!$X107&lt;$A$9,Raw!H107,-999),-999),-999),-999),-999),-999)</f>
        <v>1.740002</v>
      </c>
      <c r="F107" s="9">
        <f>IF(Raw!$G107&gt;$C$8,IF(Raw!$Q107&gt;$C$8,IF(Raw!$N107&gt;$C$9,IF(Raw!$N107&lt;$A$9,IF(Raw!$X107&gt;$C$9,IF(Raw!$X107&lt;$A$9,Raw!I107,-999),-999),-999),-999),-999),-999)</f>
        <v>2.6283080000000001</v>
      </c>
      <c r="G107" s="9">
        <f>Raw!G107</f>
        <v>0.99164200000000002</v>
      </c>
      <c r="H107" s="9">
        <f>IF(Raw!$G107&gt;$C$8,IF(Raw!$Q107&gt;$C$8,IF(Raw!$N107&gt;$C$9,IF(Raw!$N107&lt;$A$9,IF(Raw!$X107&gt;$C$9,IF(Raw!$X107&lt;$A$9,Raw!L107,-999),-999),-999),-999),-999),-999)</f>
        <v>632.70000000000005</v>
      </c>
      <c r="I107" s="9">
        <f>IF(Raw!$G107&gt;$C$8,IF(Raw!$Q107&gt;$C$8,IF(Raw!$N107&gt;$C$9,IF(Raw!$N107&lt;$A$9,IF(Raw!$X107&gt;$C$9,IF(Raw!$X107&lt;$A$9,Raw!M107,-999),-999),-999),-999),-999),-999)</f>
        <v>9.4958000000000001E-2</v>
      </c>
      <c r="J107" s="9">
        <f>IF(Raw!$G107&gt;$C$8,IF(Raw!$Q107&gt;$C$8,IF(Raw!$N107&gt;$C$9,IF(Raw!$N107&lt;$A$9,IF(Raw!$X107&gt;$C$9,IF(Raw!$X107&lt;$A$9,Raw!N107,-999),-999),-999),-999),-999),-999)</f>
        <v>357</v>
      </c>
      <c r="K107" s="9">
        <f>IF(Raw!$G107&gt;$C$8,IF(Raw!$Q107&gt;$C$8,IF(Raw!$N107&gt;$C$9,IF(Raw!$N107&lt;$A$9,IF(Raw!$X107&gt;$C$9,IF(Raw!$X107&lt;$A$9,Raw!R107,-999),-999),-999),-999),-999),-999)</f>
        <v>1.8074809999999999</v>
      </c>
      <c r="L107" s="9">
        <f>IF(Raw!$G107&gt;$C$8,IF(Raw!$Q107&gt;$C$8,IF(Raw!$N107&gt;$C$9,IF(Raw!$N107&lt;$A$9,IF(Raw!$X107&gt;$C$9,IF(Raw!$X107&lt;$A$9,Raw!S107,-999),-999),-999),-999),-999),-999)</f>
        <v>2.9771420000000002</v>
      </c>
      <c r="M107" s="9">
        <f>Raw!Q107</f>
        <v>0.99224400000000001</v>
      </c>
      <c r="N107" s="9">
        <f>IF(Raw!$G107&gt;$C$8,IF(Raw!$Q107&gt;$C$8,IF(Raw!$N107&gt;$C$9,IF(Raw!$N107&lt;$A$9,IF(Raw!$X107&gt;$C$9,IF(Raw!$X107&lt;$A$9,Raw!V107,-999),-999),-999),-999),-999),-999)</f>
        <v>609.6</v>
      </c>
      <c r="O107" s="9">
        <f>IF(Raw!$G107&gt;$C$8,IF(Raw!$Q107&gt;$C$8,IF(Raw!$N107&gt;$C$9,IF(Raw!$N107&lt;$A$9,IF(Raw!$X107&gt;$C$9,IF(Raw!$X107&lt;$A$9,Raw!W107,-999),-999),-999),-999),-999),-999)</f>
        <v>4.6209E-2</v>
      </c>
      <c r="P107" s="9">
        <f>IF(Raw!$G107&gt;$C$8,IF(Raw!$Q107&gt;$C$8,IF(Raw!$N107&gt;$C$9,IF(Raw!$N107&lt;$A$9,IF(Raw!$X107&gt;$C$9,IF(Raw!$X107&lt;$A$9,Raw!X107,-999),-999),-999),-999),-999),-999)</f>
        <v>276</v>
      </c>
      <c r="R107" s="9">
        <f t="shared" si="20"/>
        <v>0.88830600000000004</v>
      </c>
      <c r="S107" s="9">
        <f t="shared" si="21"/>
        <v>0.33797637111023521</v>
      </c>
      <c r="T107" s="9">
        <f t="shared" si="22"/>
        <v>1.1696610000000003</v>
      </c>
      <c r="U107" s="9">
        <f t="shared" si="23"/>
        <v>0.39288048739361447</v>
      </c>
      <c r="V107" s="15">
        <f t="shared" si="16"/>
        <v>0</v>
      </c>
      <c r="X107" s="11">
        <f t="shared" si="24"/>
        <v>2.3959599999999996E+19</v>
      </c>
      <c r="Y107" s="11">
        <f t="shared" si="25"/>
        <v>6.3270000000000003E-18</v>
      </c>
      <c r="Z107" s="11">
        <f t="shared" si="26"/>
        <v>3.57E-4</v>
      </c>
      <c r="AA107" s="16">
        <f t="shared" si="27"/>
        <v>5.1340037974891006E-2</v>
      </c>
      <c r="AB107" s="9">
        <f t="shared" si="17"/>
        <v>1.867531440157749</v>
      </c>
      <c r="AC107" s="9">
        <f t="shared" si="18"/>
        <v>0.94865996202510894</v>
      </c>
      <c r="AD107" s="15">
        <f t="shared" si="19"/>
        <v>143.80963018176752</v>
      </c>
      <c r="AE107" s="3">
        <f t="shared" si="28"/>
        <v>761.77079999999978</v>
      </c>
      <c r="AF107" s="2">
        <f t="shared" si="29"/>
        <v>0.25</v>
      </c>
      <c r="AG107" s="9">
        <f t="shared" si="30"/>
        <v>4.3461536613621746E-2</v>
      </c>
      <c r="AH107" s="2">
        <f t="shared" si="31"/>
        <v>2.1030811382501957</v>
      </c>
    </row>
    <row r="108" spans="1:34">
      <c r="A108" s="1">
        <f>Raw!A108</f>
        <v>95</v>
      </c>
      <c r="B108" s="14">
        <f>Raw!B108</f>
        <v>0.46292824074074074</v>
      </c>
      <c r="C108" s="15">
        <f>Raw!C108</f>
        <v>52.1</v>
      </c>
      <c r="D108" s="15">
        <f>IF(C108&gt;0.5,Raw!D108*D$11,-999)</f>
        <v>44.4</v>
      </c>
      <c r="E108" s="9">
        <f>IF(Raw!$G108&gt;$C$8,IF(Raw!$Q108&gt;$C$8,IF(Raw!$N108&gt;$C$9,IF(Raw!$N108&lt;$A$9,IF(Raw!$X108&gt;$C$9,IF(Raw!$X108&lt;$A$9,Raw!H108,-999),-999),-999),-999),-999),-999)</f>
        <v>1.7581180000000001</v>
      </c>
      <c r="F108" s="9">
        <f>IF(Raw!$G108&gt;$C$8,IF(Raw!$Q108&gt;$C$8,IF(Raw!$N108&gt;$C$9,IF(Raw!$N108&lt;$A$9,IF(Raw!$X108&gt;$C$9,IF(Raw!$X108&lt;$A$9,Raw!I108,-999),-999),-999),-999),-999),-999)</f>
        <v>2.6787709999999998</v>
      </c>
      <c r="G108" s="9">
        <f>Raw!G108</f>
        <v>0.99143400000000004</v>
      </c>
      <c r="H108" s="9">
        <f>IF(Raw!$G108&gt;$C$8,IF(Raw!$Q108&gt;$C$8,IF(Raw!$N108&gt;$C$9,IF(Raw!$N108&lt;$A$9,IF(Raw!$X108&gt;$C$9,IF(Raw!$X108&lt;$A$9,Raw!L108,-999),-999),-999),-999),-999),-999)</f>
        <v>620.6</v>
      </c>
      <c r="I108" s="9">
        <f>IF(Raw!$G108&gt;$C$8,IF(Raw!$Q108&gt;$C$8,IF(Raw!$N108&gt;$C$9,IF(Raw!$N108&lt;$A$9,IF(Raw!$X108&gt;$C$9,IF(Raw!$X108&lt;$A$9,Raw!M108,-999),-999),-999),-999),-999),-999)</f>
        <v>0.176178</v>
      </c>
      <c r="J108" s="9">
        <f>IF(Raw!$G108&gt;$C$8,IF(Raw!$Q108&gt;$C$8,IF(Raw!$N108&gt;$C$9,IF(Raw!$N108&lt;$A$9,IF(Raw!$X108&gt;$C$9,IF(Raw!$X108&lt;$A$9,Raw!N108,-999),-999),-999),-999),-999),-999)</f>
        <v>492</v>
      </c>
      <c r="K108" s="9">
        <f>IF(Raw!$G108&gt;$C$8,IF(Raw!$Q108&gt;$C$8,IF(Raw!$N108&gt;$C$9,IF(Raw!$N108&lt;$A$9,IF(Raw!$X108&gt;$C$9,IF(Raw!$X108&lt;$A$9,Raw!R108,-999),-999),-999),-999),-999),-999)</f>
        <v>1.8116159999999999</v>
      </c>
      <c r="L108" s="9">
        <f>IF(Raw!$G108&gt;$C$8,IF(Raw!$Q108&gt;$C$8,IF(Raw!$N108&gt;$C$9,IF(Raw!$N108&lt;$A$9,IF(Raw!$X108&gt;$C$9,IF(Raw!$X108&lt;$A$9,Raw!S108,-999),-999),-999),-999),-999),-999)</f>
        <v>2.967193</v>
      </c>
      <c r="M108" s="9">
        <f>Raw!Q108</f>
        <v>0.99378500000000003</v>
      </c>
      <c r="N108" s="9">
        <f>IF(Raw!$G108&gt;$C$8,IF(Raw!$Q108&gt;$C$8,IF(Raw!$N108&gt;$C$9,IF(Raw!$N108&lt;$A$9,IF(Raw!$X108&gt;$C$9,IF(Raw!$X108&lt;$A$9,Raw!V108,-999),-999),-999),-999),-999),-999)</f>
        <v>586.70000000000005</v>
      </c>
      <c r="O108" s="9">
        <f>IF(Raw!$G108&gt;$C$8,IF(Raw!$Q108&gt;$C$8,IF(Raw!$N108&gt;$C$9,IF(Raw!$N108&lt;$A$9,IF(Raw!$X108&gt;$C$9,IF(Raw!$X108&lt;$A$9,Raw!W108,-999),-999),-999),-999),-999),-999)</f>
        <v>3.4486999999999997E-2</v>
      </c>
      <c r="P108" s="9">
        <f>IF(Raw!$G108&gt;$C$8,IF(Raw!$Q108&gt;$C$8,IF(Raw!$N108&gt;$C$9,IF(Raw!$N108&lt;$A$9,IF(Raw!$X108&gt;$C$9,IF(Raw!$X108&lt;$A$9,Raw!X108,-999),-999),-999),-999),-999),-999)</f>
        <v>367</v>
      </c>
      <c r="R108" s="9">
        <f t="shared" si="20"/>
        <v>0.92065299999999972</v>
      </c>
      <c r="S108" s="9">
        <f t="shared" si="21"/>
        <v>0.34368484652103515</v>
      </c>
      <c r="T108" s="9">
        <f t="shared" si="22"/>
        <v>1.1555770000000001</v>
      </c>
      <c r="U108" s="9">
        <f t="shared" si="23"/>
        <v>0.38945124230206801</v>
      </c>
      <c r="V108" s="15">
        <f t="shared" si="16"/>
        <v>0</v>
      </c>
      <c r="X108" s="11">
        <f t="shared" si="24"/>
        <v>2.6728799999999992E+19</v>
      </c>
      <c r="Y108" s="11">
        <f t="shared" si="25"/>
        <v>6.2059999999999999E-18</v>
      </c>
      <c r="Z108" s="11">
        <f t="shared" si="26"/>
        <v>4.9199999999999992E-4</v>
      </c>
      <c r="AA108" s="16">
        <f t="shared" si="27"/>
        <v>7.5454416296821064E-2</v>
      </c>
      <c r="AB108" s="9">
        <f t="shared" si="17"/>
        <v>1.8988093880210315</v>
      </c>
      <c r="AC108" s="9">
        <f t="shared" si="18"/>
        <v>0.92454558370317896</v>
      </c>
      <c r="AD108" s="15">
        <f t="shared" si="19"/>
        <v>153.36263474963636</v>
      </c>
      <c r="AE108" s="3">
        <f t="shared" si="28"/>
        <v>747.20239999999978</v>
      </c>
      <c r="AF108" s="2">
        <f t="shared" si="29"/>
        <v>0.25</v>
      </c>
      <c r="AG108" s="9">
        <f t="shared" si="30"/>
        <v>4.5944052789203216E-2</v>
      </c>
      <c r="AH108" s="2">
        <f t="shared" si="31"/>
        <v>2.2232088040223728</v>
      </c>
    </row>
    <row r="109" spans="1:34">
      <c r="A109" s="1">
        <f>Raw!A109</f>
        <v>96</v>
      </c>
      <c r="B109" s="14">
        <f>Raw!B109</f>
        <v>0.4629861111111111</v>
      </c>
      <c r="C109" s="15">
        <f>Raw!C109</f>
        <v>51.2</v>
      </c>
      <c r="D109" s="15">
        <f>IF(C109&gt;0.5,Raw!D109*D$11,-999)</f>
        <v>45.3</v>
      </c>
      <c r="E109" s="9">
        <f>IF(Raw!$G109&gt;$C$8,IF(Raw!$Q109&gt;$C$8,IF(Raw!$N109&gt;$C$9,IF(Raw!$N109&lt;$A$9,IF(Raw!$X109&gt;$C$9,IF(Raw!$X109&lt;$A$9,Raw!H109,-999),-999),-999),-999),-999),-999)</f>
        <v>1.7064950000000001</v>
      </c>
      <c r="F109" s="9">
        <f>IF(Raw!$G109&gt;$C$8,IF(Raw!$Q109&gt;$C$8,IF(Raw!$N109&gt;$C$9,IF(Raw!$N109&lt;$A$9,IF(Raw!$X109&gt;$C$9,IF(Raw!$X109&lt;$A$9,Raw!I109,-999),-999),-999),-999),-999),-999)</f>
        <v>2.6160909999999999</v>
      </c>
      <c r="G109" s="9">
        <f>Raw!G109</f>
        <v>0.98947099999999999</v>
      </c>
      <c r="H109" s="9">
        <f>IF(Raw!$G109&gt;$C$8,IF(Raw!$Q109&gt;$C$8,IF(Raw!$N109&gt;$C$9,IF(Raw!$N109&lt;$A$9,IF(Raw!$X109&gt;$C$9,IF(Raw!$X109&lt;$A$9,Raw!L109,-999),-999),-999),-999),-999),-999)</f>
        <v>605.1</v>
      </c>
      <c r="I109" s="9">
        <f>IF(Raw!$G109&gt;$C$8,IF(Raw!$Q109&gt;$C$8,IF(Raw!$N109&gt;$C$9,IF(Raw!$N109&lt;$A$9,IF(Raw!$X109&gt;$C$9,IF(Raw!$X109&lt;$A$9,Raw!M109,-999),-999),-999),-999),-999),-999)</f>
        <v>2.2527999999999999E-2</v>
      </c>
      <c r="J109" s="9">
        <f>IF(Raw!$G109&gt;$C$8,IF(Raw!$Q109&gt;$C$8,IF(Raw!$N109&gt;$C$9,IF(Raw!$N109&lt;$A$9,IF(Raw!$X109&gt;$C$9,IF(Raw!$X109&lt;$A$9,Raw!N109,-999),-999),-999),-999),-999),-999)</f>
        <v>386</v>
      </c>
      <c r="K109" s="9">
        <f>IF(Raw!$G109&gt;$C$8,IF(Raw!$Q109&gt;$C$8,IF(Raw!$N109&gt;$C$9,IF(Raw!$N109&lt;$A$9,IF(Raw!$X109&gt;$C$9,IF(Raw!$X109&lt;$A$9,Raw!R109,-999),-999),-999),-999),-999),-999)</f>
        <v>1.7712270000000001</v>
      </c>
      <c r="L109" s="9">
        <f>IF(Raw!$G109&gt;$C$8,IF(Raw!$Q109&gt;$C$8,IF(Raw!$N109&gt;$C$9,IF(Raw!$N109&lt;$A$9,IF(Raw!$X109&gt;$C$9,IF(Raw!$X109&lt;$A$9,Raw!S109,-999),-999),-999),-999),-999),-999)</f>
        <v>2.9073289999999998</v>
      </c>
      <c r="M109" s="9">
        <f>Raw!Q109</f>
        <v>0.99341699999999999</v>
      </c>
      <c r="N109" s="9">
        <f>IF(Raw!$G109&gt;$C$8,IF(Raw!$Q109&gt;$C$8,IF(Raw!$N109&gt;$C$9,IF(Raw!$N109&lt;$A$9,IF(Raw!$X109&gt;$C$9,IF(Raw!$X109&lt;$A$9,Raw!V109,-999),-999),-999),-999),-999),-999)</f>
        <v>574.20000000000005</v>
      </c>
      <c r="O109" s="9">
        <f>IF(Raw!$G109&gt;$C$8,IF(Raw!$Q109&gt;$C$8,IF(Raw!$N109&gt;$C$9,IF(Raw!$N109&lt;$A$9,IF(Raw!$X109&gt;$C$9,IF(Raw!$X109&lt;$A$9,Raw!W109,-999),-999),-999),-999),-999),-999)</f>
        <v>1.5E-5</v>
      </c>
      <c r="P109" s="9">
        <f>IF(Raw!$G109&gt;$C$8,IF(Raw!$Q109&gt;$C$8,IF(Raw!$N109&gt;$C$9,IF(Raw!$N109&lt;$A$9,IF(Raw!$X109&gt;$C$9,IF(Raw!$X109&lt;$A$9,Raw!X109,-999),-999),-999),-999),-999),-999)</f>
        <v>347</v>
      </c>
      <c r="R109" s="9">
        <f t="shared" si="20"/>
        <v>0.90959599999999985</v>
      </c>
      <c r="S109" s="9">
        <f t="shared" si="21"/>
        <v>0.34769279814807658</v>
      </c>
      <c r="T109" s="9">
        <f t="shared" si="22"/>
        <v>1.1361019999999997</v>
      </c>
      <c r="U109" s="9">
        <f t="shared" si="23"/>
        <v>0.39077173584413727</v>
      </c>
      <c r="V109" s="15">
        <f t="shared" si="16"/>
        <v>0</v>
      </c>
      <c r="X109" s="11">
        <f t="shared" si="24"/>
        <v>2.7270599999999996E+19</v>
      </c>
      <c r="Y109" s="11">
        <f t="shared" si="25"/>
        <v>6.0509999999999996E-18</v>
      </c>
      <c r="Z109" s="11">
        <f t="shared" si="26"/>
        <v>3.86E-4</v>
      </c>
      <c r="AA109" s="16">
        <f t="shared" si="27"/>
        <v>5.9881380640097494E-2</v>
      </c>
      <c r="AB109" s="9">
        <f t="shared" si="17"/>
        <v>1.8392583563079761</v>
      </c>
      <c r="AC109" s="9">
        <f t="shared" si="18"/>
        <v>0.9401186193599026</v>
      </c>
      <c r="AD109" s="15">
        <f t="shared" si="19"/>
        <v>155.13311046657384</v>
      </c>
      <c r="AE109" s="3">
        <f t="shared" si="28"/>
        <v>728.54039999999975</v>
      </c>
      <c r="AF109" s="2">
        <f t="shared" si="29"/>
        <v>0.25</v>
      </c>
      <c r="AG109" s="9">
        <f t="shared" si="30"/>
        <v>4.6632026818402589E-2</v>
      </c>
      <c r="AH109" s="2">
        <f t="shared" si="31"/>
        <v>2.2564995092562441</v>
      </c>
    </row>
    <row r="110" spans="1:34">
      <c r="A110" s="1">
        <f>Raw!A110</f>
        <v>97</v>
      </c>
      <c r="B110" s="14">
        <f>Raw!B110</f>
        <v>0.46303240740740742</v>
      </c>
      <c r="C110" s="15">
        <f>Raw!C110</f>
        <v>49.9</v>
      </c>
      <c r="D110" s="15">
        <f>IF(C110&gt;0.5,Raw!D110*D$11,-999)</f>
        <v>49.8</v>
      </c>
      <c r="E110" s="9">
        <f>IF(Raw!$G110&gt;$C$8,IF(Raw!$Q110&gt;$C$8,IF(Raw!$N110&gt;$C$9,IF(Raw!$N110&lt;$A$9,IF(Raw!$X110&gt;$C$9,IF(Raw!$X110&lt;$A$9,Raw!H110,-999),-999),-999),-999),-999),-999)</f>
        <v>1.771857</v>
      </c>
      <c r="F110" s="9">
        <f>IF(Raw!$G110&gt;$C$8,IF(Raw!$Q110&gt;$C$8,IF(Raw!$N110&gt;$C$9,IF(Raw!$N110&lt;$A$9,IF(Raw!$X110&gt;$C$9,IF(Raw!$X110&lt;$A$9,Raw!I110,-999),-999),-999),-999),-999),-999)</f>
        <v>2.5978330000000001</v>
      </c>
      <c r="G110" s="9">
        <f>Raw!G110</f>
        <v>0.98698300000000005</v>
      </c>
      <c r="H110" s="9">
        <f>IF(Raw!$G110&gt;$C$8,IF(Raw!$Q110&gt;$C$8,IF(Raw!$N110&gt;$C$9,IF(Raw!$N110&lt;$A$9,IF(Raw!$X110&gt;$C$9,IF(Raw!$X110&lt;$A$9,Raw!L110,-999),-999),-999),-999),-999),-999)</f>
        <v>584.70000000000005</v>
      </c>
      <c r="I110" s="9">
        <f>IF(Raw!$G110&gt;$C$8,IF(Raw!$Q110&gt;$C$8,IF(Raw!$N110&gt;$C$9,IF(Raw!$N110&lt;$A$9,IF(Raw!$X110&gt;$C$9,IF(Raw!$X110&lt;$A$9,Raw!M110,-999),-999),-999),-999),-999),-999)</f>
        <v>0.120405</v>
      </c>
      <c r="J110" s="9">
        <f>IF(Raw!$G110&gt;$C$8,IF(Raw!$Q110&gt;$C$8,IF(Raw!$N110&gt;$C$9,IF(Raw!$N110&lt;$A$9,IF(Raw!$X110&gt;$C$9,IF(Raw!$X110&lt;$A$9,Raw!N110,-999),-999),-999),-999),-999),-999)</f>
        <v>437</v>
      </c>
      <c r="K110" s="9">
        <f>IF(Raw!$G110&gt;$C$8,IF(Raw!$Q110&gt;$C$8,IF(Raw!$N110&gt;$C$9,IF(Raw!$N110&lt;$A$9,IF(Raw!$X110&gt;$C$9,IF(Raw!$X110&lt;$A$9,Raw!R110,-999),-999),-999),-999),-999),-999)</f>
        <v>1.760893</v>
      </c>
      <c r="L110" s="9">
        <f>IF(Raw!$G110&gt;$C$8,IF(Raw!$Q110&gt;$C$8,IF(Raw!$N110&gt;$C$9,IF(Raw!$N110&lt;$A$9,IF(Raw!$X110&gt;$C$9,IF(Raw!$X110&lt;$A$9,Raw!S110,-999),-999),-999),-999),-999),-999)</f>
        <v>2.8996909999999998</v>
      </c>
      <c r="M110" s="9">
        <f>Raw!Q110</f>
        <v>0.99146999999999996</v>
      </c>
      <c r="N110" s="9">
        <f>IF(Raw!$G110&gt;$C$8,IF(Raw!$Q110&gt;$C$8,IF(Raw!$N110&gt;$C$9,IF(Raw!$N110&lt;$A$9,IF(Raw!$X110&gt;$C$9,IF(Raw!$X110&lt;$A$9,Raw!V110,-999),-999),-999),-999),-999),-999)</f>
        <v>597.5</v>
      </c>
      <c r="O110" s="9">
        <f>IF(Raw!$G110&gt;$C$8,IF(Raw!$Q110&gt;$C$8,IF(Raw!$N110&gt;$C$9,IF(Raw!$N110&lt;$A$9,IF(Raw!$X110&gt;$C$9,IF(Raw!$X110&lt;$A$9,Raw!W110,-999),-999),-999),-999),-999),-999)</f>
        <v>1.5999999999999999E-5</v>
      </c>
      <c r="P110" s="9">
        <f>IF(Raw!$G110&gt;$C$8,IF(Raw!$Q110&gt;$C$8,IF(Raw!$N110&gt;$C$9,IF(Raw!$N110&lt;$A$9,IF(Raw!$X110&gt;$C$9,IF(Raw!$X110&lt;$A$9,Raw!X110,-999),-999),-999),-999),-999),-999)</f>
        <v>331</v>
      </c>
      <c r="R110" s="9">
        <f t="shared" si="20"/>
        <v>0.82597600000000004</v>
      </c>
      <c r="S110" s="9">
        <f t="shared" si="21"/>
        <v>0.31794807441432921</v>
      </c>
      <c r="T110" s="9">
        <f t="shared" si="22"/>
        <v>1.1387979999999998</v>
      </c>
      <c r="U110" s="9">
        <f t="shared" si="23"/>
        <v>0.39273081166234602</v>
      </c>
      <c r="V110" s="15">
        <f t="shared" si="16"/>
        <v>0</v>
      </c>
      <c r="X110" s="11">
        <f t="shared" si="24"/>
        <v>2.9979599999999992E+19</v>
      </c>
      <c r="Y110" s="11">
        <f t="shared" si="25"/>
        <v>5.8469999999999998E-18</v>
      </c>
      <c r="Z110" s="11">
        <f t="shared" si="26"/>
        <v>4.37E-4</v>
      </c>
      <c r="AA110" s="16">
        <f t="shared" si="27"/>
        <v>7.1151680891245794E-2</v>
      </c>
      <c r="AB110" s="9">
        <f t="shared" si="17"/>
        <v>1.8419203918955889</v>
      </c>
      <c r="AC110" s="9">
        <f t="shared" si="18"/>
        <v>0.92884831910875432</v>
      </c>
      <c r="AD110" s="15">
        <f t="shared" si="19"/>
        <v>162.81849174198123</v>
      </c>
      <c r="AE110" s="3">
        <f t="shared" si="28"/>
        <v>703.97879999999975</v>
      </c>
      <c r="AF110" s="2">
        <f t="shared" si="29"/>
        <v>0.25</v>
      </c>
      <c r="AG110" s="9">
        <f t="shared" si="30"/>
        <v>4.91875680118979E-2</v>
      </c>
      <c r="AH110" s="2">
        <f t="shared" si="31"/>
        <v>2.3801608176412059</v>
      </c>
    </row>
    <row r="111" spans="1:34">
      <c r="A111" s="1">
        <f>Raw!A111</f>
        <v>98</v>
      </c>
      <c r="B111" s="14">
        <f>Raw!B111</f>
        <v>0.46309027777777773</v>
      </c>
      <c r="C111" s="15">
        <f>Raw!C111</f>
        <v>49</v>
      </c>
      <c r="D111" s="15">
        <f>IF(C111&gt;0.5,Raw!D111*D$11,-999)</f>
        <v>53.4</v>
      </c>
      <c r="E111" s="9">
        <f>IF(Raw!$G111&gt;$C$8,IF(Raw!$Q111&gt;$C$8,IF(Raw!$N111&gt;$C$9,IF(Raw!$N111&lt;$A$9,IF(Raw!$X111&gt;$C$9,IF(Raw!$X111&lt;$A$9,Raw!H111,-999),-999),-999),-999),-999),-999)</f>
        <v>1.6567149999999999</v>
      </c>
      <c r="F111" s="9">
        <f>IF(Raw!$G111&gt;$C$8,IF(Raw!$Q111&gt;$C$8,IF(Raw!$N111&gt;$C$9,IF(Raw!$N111&lt;$A$9,IF(Raw!$X111&gt;$C$9,IF(Raw!$X111&lt;$A$9,Raw!I111,-999),-999),-999),-999),-999),-999)</f>
        <v>2.4466420000000002</v>
      </c>
      <c r="G111" s="9">
        <f>Raw!G111</f>
        <v>0.99030799999999997</v>
      </c>
      <c r="H111" s="9">
        <f>IF(Raw!$G111&gt;$C$8,IF(Raw!$Q111&gt;$C$8,IF(Raw!$N111&gt;$C$9,IF(Raw!$N111&lt;$A$9,IF(Raw!$X111&gt;$C$9,IF(Raw!$X111&lt;$A$9,Raw!L111,-999),-999),-999),-999),-999),-999)</f>
        <v>584.70000000000005</v>
      </c>
      <c r="I111" s="9">
        <f>IF(Raw!$G111&gt;$C$8,IF(Raw!$Q111&gt;$C$8,IF(Raw!$N111&gt;$C$9,IF(Raw!$N111&lt;$A$9,IF(Raw!$X111&gt;$C$9,IF(Raw!$X111&lt;$A$9,Raw!M111,-999),-999),-999),-999),-999),-999)</f>
        <v>7.1723999999999996E-2</v>
      </c>
      <c r="J111" s="9">
        <f>IF(Raw!$G111&gt;$C$8,IF(Raw!$Q111&gt;$C$8,IF(Raw!$N111&gt;$C$9,IF(Raw!$N111&lt;$A$9,IF(Raw!$X111&gt;$C$9,IF(Raw!$X111&lt;$A$9,Raw!N111,-999),-999),-999),-999),-999),-999)</f>
        <v>364</v>
      </c>
      <c r="K111" s="9">
        <f>IF(Raw!$G111&gt;$C$8,IF(Raw!$Q111&gt;$C$8,IF(Raw!$N111&gt;$C$9,IF(Raw!$N111&lt;$A$9,IF(Raw!$X111&gt;$C$9,IF(Raw!$X111&lt;$A$9,Raw!R111,-999),-999),-999),-999),-999),-999)</f>
        <v>1.7441500000000001</v>
      </c>
      <c r="L111" s="9">
        <f>IF(Raw!$G111&gt;$C$8,IF(Raw!$Q111&gt;$C$8,IF(Raw!$N111&gt;$C$9,IF(Raw!$N111&lt;$A$9,IF(Raw!$X111&gt;$C$9,IF(Raw!$X111&lt;$A$9,Raw!S111,-999),-999),-999),-999),-999),-999)</f>
        <v>2.8440560000000001</v>
      </c>
      <c r="M111" s="9">
        <f>Raw!Q111</f>
        <v>0.99373100000000003</v>
      </c>
      <c r="N111" s="9">
        <f>IF(Raw!$G111&gt;$C$8,IF(Raw!$Q111&gt;$C$8,IF(Raw!$N111&gt;$C$9,IF(Raw!$N111&lt;$A$9,IF(Raw!$X111&gt;$C$9,IF(Raw!$X111&lt;$A$9,Raw!V111,-999),-999),-999),-999),-999),-999)</f>
        <v>569.29999999999995</v>
      </c>
      <c r="O111" s="9">
        <f>IF(Raw!$G111&gt;$C$8,IF(Raw!$Q111&gt;$C$8,IF(Raw!$N111&gt;$C$9,IF(Raw!$N111&lt;$A$9,IF(Raw!$X111&gt;$C$9,IF(Raw!$X111&lt;$A$9,Raw!W111,-999),-999),-999),-999),-999),-999)</f>
        <v>8.8999999999999995E-5</v>
      </c>
      <c r="P111" s="9">
        <f>IF(Raw!$G111&gt;$C$8,IF(Raw!$Q111&gt;$C$8,IF(Raw!$N111&gt;$C$9,IF(Raw!$N111&lt;$A$9,IF(Raw!$X111&gt;$C$9,IF(Raw!$X111&lt;$A$9,Raw!X111,-999),-999),-999),-999),-999),-999)</f>
        <v>359</v>
      </c>
      <c r="R111" s="9">
        <f t="shared" si="20"/>
        <v>0.78992700000000027</v>
      </c>
      <c r="S111" s="9">
        <f t="shared" si="21"/>
        <v>0.32286170187546859</v>
      </c>
      <c r="T111" s="9">
        <f t="shared" si="22"/>
        <v>1.0999060000000001</v>
      </c>
      <c r="U111" s="9">
        <f t="shared" si="23"/>
        <v>0.38673851710374196</v>
      </c>
      <c r="V111" s="15">
        <f t="shared" si="16"/>
        <v>0</v>
      </c>
      <c r="X111" s="11">
        <f t="shared" si="24"/>
        <v>3.2146799999999992E+19</v>
      </c>
      <c r="Y111" s="11">
        <f t="shared" si="25"/>
        <v>5.8469999999999998E-18</v>
      </c>
      <c r="Z111" s="11">
        <f t="shared" si="26"/>
        <v>3.6399999999999996E-4</v>
      </c>
      <c r="AA111" s="16">
        <f t="shared" si="27"/>
        <v>6.4036990148323508E-2</v>
      </c>
      <c r="AB111" s="9">
        <f t="shared" si="17"/>
        <v>1.8145846696860821</v>
      </c>
      <c r="AC111" s="9">
        <f t="shared" si="18"/>
        <v>0.93596300985167635</v>
      </c>
      <c r="AD111" s="15">
        <f t="shared" si="19"/>
        <v>175.92579711077889</v>
      </c>
      <c r="AE111" s="3">
        <f t="shared" si="28"/>
        <v>703.97879999999975</v>
      </c>
      <c r="AF111" s="2">
        <f t="shared" si="29"/>
        <v>0.25</v>
      </c>
      <c r="AG111" s="9">
        <f t="shared" si="30"/>
        <v>5.2336370688397228E-2</v>
      </c>
      <c r="AH111" s="2">
        <f t="shared" si="31"/>
        <v>2.5325297404404505</v>
      </c>
    </row>
    <row r="112" spans="1:34">
      <c r="A112" s="1">
        <f>Raw!A112</f>
        <v>99</v>
      </c>
      <c r="B112" s="14">
        <f>Raw!B112</f>
        <v>0.46314814814814814</v>
      </c>
      <c r="C112" s="15">
        <f>Raw!C112</f>
        <v>47.9</v>
      </c>
      <c r="D112" s="15">
        <f>IF(C112&gt;0.5,Raw!D112*D$11,-999)</f>
        <v>56.1</v>
      </c>
      <c r="E112" s="9">
        <f>IF(Raw!$G112&gt;$C$8,IF(Raw!$Q112&gt;$C$8,IF(Raw!$N112&gt;$C$9,IF(Raw!$N112&lt;$A$9,IF(Raw!$X112&gt;$C$9,IF(Raw!$X112&lt;$A$9,Raw!H112,-999),-999),-999),-999),-999),-999)</f>
        <v>1.663305</v>
      </c>
      <c r="F112" s="9">
        <f>IF(Raw!$G112&gt;$C$8,IF(Raw!$Q112&gt;$C$8,IF(Raw!$N112&gt;$C$9,IF(Raw!$N112&lt;$A$9,IF(Raw!$X112&gt;$C$9,IF(Raw!$X112&lt;$A$9,Raw!I112,-999),-999),-999),-999),-999),-999)</f>
        <v>2.4106000000000001</v>
      </c>
      <c r="G112" s="9">
        <f>Raw!G112</f>
        <v>0.98677899999999996</v>
      </c>
      <c r="H112" s="9">
        <f>IF(Raw!$G112&gt;$C$8,IF(Raw!$Q112&gt;$C$8,IF(Raw!$N112&gt;$C$9,IF(Raw!$N112&lt;$A$9,IF(Raw!$X112&gt;$C$9,IF(Raw!$X112&lt;$A$9,Raw!L112,-999),-999),-999),-999),-999),-999)</f>
        <v>540.79999999999995</v>
      </c>
      <c r="I112" s="9">
        <f>IF(Raw!$G112&gt;$C$8,IF(Raw!$Q112&gt;$C$8,IF(Raw!$N112&gt;$C$9,IF(Raw!$N112&lt;$A$9,IF(Raw!$X112&gt;$C$9,IF(Raw!$X112&lt;$A$9,Raw!M112,-999),-999),-999),-999),-999),-999)</f>
        <v>7.9999999999999996E-6</v>
      </c>
      <c r="J112" s="9">
        <f>IF(Raw!$G112&gt;$C$8,IF(Raw!$Q112&gt;$C$8,IF(Raw!$N112&gt;$C$9,IF(Raw!$N112&lt;$A$9,IF(Raw!$X112&gt;$C$9,IF(Raw!$X112&lt;$A$9,Raw!N112,-999),-999),-999),-999),-999),-999)</f>
        <v>354</v>
      </c>
      <c r="K112" s="9">
        <f>IF(Raw!$G112&gt;$C$8,IF(Raw!$Q112&gt;$C$8,IF(Raw!$N112&gt;$C$9,IF(Raw!$N112&lt;$A$9,IF(Raw!$X112&gt;$C$9,IF(Raw!$X112&lt;$A$9,Raw!R112,-999),-999),-999),-999),-999),-999)</f>
        <v>1.710064</v>
      </c>
      <c r="L112" s="9">
        <f>IF(Raw!$G112&gt;$C$8,IF(Raw!$Q112&gt;$C$8,IF(Raw!$N112&gt;$C$9,IF(Raw!$N112&lt;$A$9,IF(Raw!$X112&gt;$C$9,IF(Raw!$X112&lt;$A$9,Raw!S112,-999),-999),-999),-999),-999),-999)</f>
        <v>2.738235</v>
      </c>
      <c r="M112" s="9">
        <f>Raw!Q112</f>
        <v>0.99256599999999995</v>
      </c>
      <c r="N112" s="9">
        <f>IF(Raw!$G112&gt;$C$8,IF(Raw!$Q112&gt;$C$8,IF(Raw!$N112&gt;$C$9,IF(Raw!$N112&lt;$A$9,IF(Raw!$X112&gt;$C$9,IF(Raw!$X112&lt;$A$9,Raw!V112,-999),-999),-999),-999),-999),-999)</f>
        <v>538.20000000000005</v>
      </c>
      <c r="O112" s="9">
        <f>IF(Raw!$G112&gt;$C$8,IF(Raw!$Q112&gt;$C$8,IF(Raw!$N112&gt;$C$9,IF(Raw!$N112&lt;$A$9,IF(Raw!$X112&gt;$C$9,IF(Raw!$X112&lt;$A$9,Raw!W112,-999),-999),-999),-999),-999),-999)</f>
        <v>1.5999999999999999E-5</v>
      </c>
      <c r="P112" s="9">
        <f>IF(Raw!$G112&gt;$C$8,IF(Raw!$Q112&gt;$C$8,IF(Raw!$N112&gt;$C$9,IF(Raw!$N112&lt;$A$9,IF(Raw!$X112&gt;$C$9,IF(Raw!$X112&lt;$A$9,Raw!X112,-999),-999),-999),-999),-999),-999)</f>
        <v>337</v>
      </c>
      <c r="R112" s="9">
        <f t="shared" si="20"/>
        <v>0.74729500000000004</v>
      </c>
      <c r="S112" s="9">
        <f t="shared" si="21"/>
        <v>0.31000373351032939</v>
      </c>
      <c r="T112" s="9">
        <f t="shared" si="22"/>
        <v>1.0281709999999999</v>
      </c>
      <c r="U112" s="9">
        <f t="shared" si="23"/>
        <v>0.37548676428429262</v>
      </c>
      <c r="V112" s="15">
        <f t="shared" si="16"/>
        <v>0</v>
      </c>
      <c r="X112" s="11">
        <f t="shared" si="24"/>
        <v>3.3772199999999996E+19</v>
      </c>
      <c r="Y112" s="11">
        <f t="shared" si="25"/>
        <v>5.4079999999999993E-18</v>
      </c>
      <c r="Z112" s="11">
        <f t="shared" si="26"/>
        <v>3.5399999999999999E-4</v>
      </c>
      <c r="AA112" s="16">
        <f t="shared" si="27"/>
        <v>6.0728222637892258E-2</v>
      </c>
      <c r="AB112" s="9">
        <f t="shared" si="17"/>
        <v>1.7725029973978244</v>
      </c>
      <c r="AC112" s="9">
        <f t="shared" si="18"/>
        <v>0.93927177736210776</v>
      </c>
      <c r="AD112" s="15">
        <f t="shared" si="19"/>
        <v>171.5486515194697</v>
      </c>
      <c r="AE112" s="3">
        <f t="shared" si="28"/>
        <v>651.12319999999977</v>
      </c>
      <c r="AF112" s="2">
        <f t="shared" si="29"/>
        <v>0.25</v>
      </c>
      <c r="AG112" s="9">
        <f t="shared" si="30"/>
        <v>4.9549421597214906E-2</v>
      </c>
      <c r="AH112" s="2">
        <f t="shared" si="31"/>
        <v>2.3976707243169373</v>
      </c>
    </row>
    <row r="113" spans="1:34">
      <c r="A113" s="1">
        <f>Raw!A113</f>
        <v>100</v>
      </c>
      <c r="B113" s="14">
        <f>Raw!B113</f>
        <v>0.4632060185185185</v>
      </c>
      <c r="C113" s="15">
        <f>Raw!C113</f>
        <v>46.6</v>
      </c>
      <c r="D113" s="15">
        <f>IF(C113&gt;0.5,Raw!D113*D$11,-999)</f>
        <v>63.4</v>
      </c>
      <c r="E113" s="9">
        <f>IF(Raw!$G113&gt;$C$8,IF(Raw!$Q113&gt;$C$8,IF(Raw!$N113&gt;$C$9,IF(Raw!$N113&lt;$A$9,IF(Raw!$X113&gt;$C$9,IF(Raw!$X113&lt;$A$9,Raw!H113,-999),-999),-999),-999),-999),-999)</f>
        <v>1.6187119999999999</v>
      </c>
      <c r="F113" s="9">
        <f>IF(Raw!$G113&gt;$C$8,IF(Raw!$Q113&gt;$C$8,IF(Raw!$N113&gt;$C$9,IF(Raw!$N113&lt;$A$9,IF(Raw!$X113&gt;$C$9,IF(Raw!$X113&lt;$A$9,Raw!I113,-999),-999),-999),-999),-999),-999)</f>
        <v>2.369462</v>
      </c>
      <c r="G113" s="9">
        <f>Raw!G113</f>
        <v>0.98109900000000005</v>
      </c>
      <c r="H113" s="9">
        <f>IF(Raw!$G113&gt;$C$8,IF(Raw!$Q113&gt;$C$8,IF(Raw!$N113&gt;$C$9,IF(Raw!$N113&lt;$A$9,IF(Raw!$X113&gt;$C$9,IF(Raw!$X113&lt;$A$9,Raw!L113,-999),-999),-999),-999),-999),-999)</f>
        <v>562.9</v>
      </c>
      <c r="I113" s="9">
        <f>IF(Raw!$G113&gt;$C$8,IF(Raw!$Q113&gt;$C$8,IF(Raw!$N113&gt;$C$9,IF(Raw!$N113&lt;$A$9,IF(Raw!$X113&gt;$C$9,IF(Raw!$X113&lt;$A$9,Raw!M113,-999),-999),-999),-999),-999),-999)</f>
        <v>4.1092999999999998E-2</v>
      </c>
      <c r="J113" s="9">
        <f>IF(Raw!$G113&gt;$C$8,IF(Raw!$Q113&gt;$C$8,IF(Raw!$N113&gt;$C$9,IF(Raw!$N113&lt;$A$9,IF(Raw!$X113&gt;$C$9,IF(Raw!$X113&lt;$A$9,Raw!N113,-999),-999),-999),-999),-999),-999)</f>
        <v>426</v>
      </c>
      <c r="K113" s="9">
        <f>IF(Raw!$G113&gt;$C$8,IF(Raw!$Q113&gt;$C$8,IF(Raw!$N113&gt;$C$9,IF(Raw!$N113&lt;$A$9,IF(Raw!$X113&gt;$C$9,IF(Raw!$X113&lt;$A$9,Raw!R113,-999),-999),-999),-999),-999),-999)</f>
        <v>1.68902</v>
      </c>
      <c r="L113" s="9">
        <f>IF(Raw!$G113&gt;$C$8,IF(Raw!$Q113&gt;$C$8,IF(Raw!$N113&gt;$C$9,IF(Raw!$N113&lt;$A$9,IF(Raw!$X113&gt;$C$9,IF(Raw!$X113&lt;$A$9,Raw!S113,-999),-999),-999),-999),-999),-999)</f>
        <v>2.7064810000000001</v>
      </c>
      <c r="M113" s="9">
        <f>Raw!Q113</f>
        <v>0.99326999999999999</v>
      </c>
      <c r="N113" s="9">
        <f>IF(Raw!$G113&gt;$C$8,IF(Raw!$Q113&gt;$C$8,IF(Raw!$N113&gt;$C$9,IF(Raw!$N113&lt;$A$9,IF(Raw!$X113&gt;$C$9,IF(Raw!$X113&lt;$A$9,Raw!V113,-999),-999),-999),-999),-999),-999)</f>
        <v>548.5</v>
      </c>
      <c r="O113" s="9">
        <f>IF(Raw!$G113&gt;$C$8,IF(Raw!$Q113&gt;$C$8,IF(Raw!$N113&gt;$C$9,IF(Raw!$N113&lt;$A$9,IF(Raw!$X113&gt;$C$9,IF(Raw!$X113&lt;$A$9,Raw!W113,-999),-999),-999),-999),-999),-999)</f>
        <v>6.9999999999999999E-6</v>
      </c>
      <c r="P113" s="9">
        <f>IF(Raw!$G113&gt;$C$8,IF(Raw!$Q113&gt;$C$8,IF(Raw!$N113&gt;$C$9,IF(Raw!$N113&lt;$A$9,IF(Raw!$X113&gt;$C$9,IF(Raw!$X113&lt;$A$9,Raw!X113,-999),-999),-999),-999),-999),-999)</f>
        <v>380</v>
      </c>
      <c r="R113" s="9">
        <f t="shared" si="20"/>
        <v>0.75075000000000003</v>
      </c>
      <c r="S113" s="9">
        <f t="shared" si="21"/>
        <v>0.31684407684107196</v>
      </c>
      <c r="T113" s="9">
        <f t="shared" si="22"/>
        <v>1.0174610000000002</v>
      </c>
      <c r="U113" s="9">
        <f t="shared" si="23"/>
        <v>0.37593502411433893</v>
      </c>
      <c r="V113" s="15">
        <f t="shared" si="16"/>
        <v>0</v>
      </c>
      <c r="X113" s="11">
        <f t="shared" si="24"/>
        <v>3.8166799999999992E+19</v>
      </c>
      <c r="Y113" s="11">
        <f t="shared" si="25"/>
        <v>5.6289999999999991E-18</v>
      </c>
      <c r="Z113" s="11">
        <f t="shared" si="26"/>
        <v>4.26E-4</v>
      </c>
      <c r="AA113" s="16">
        <f t="shared" si="27"/>
        <v>8.3848251689959186E-2</v>
      </c>
      <c r="AB113" s="9">
        <f t="shared" si="17"/>
        <v>1.7743323260127175</v>
      </c>
      <c r="AC113" s="9">
        <f t="shared" si="18"/>
        <v>0.91615174831004087</v>
      </c>
      <c r="AD113" s="15">
        <f t="shared" si="19"/>
        <v>196.82688190131265</v>
      </c>
      <c r="AE113" s="3">
        <f t="shared" si="28"/>
        <v>677.73159999999973</v>
      </c>
      <c r="AF113" s="2">
        <f t="shared" si="29"/>
        <v>0.25</v>
      </c>
      <c r="AG113" s="9">
        <f t="shared" si="30"/>
        <v>5.6918552764553924E-2</v>
      </c>
      <c r="AH113" s="2">
        <f t="shared" si="31"/>
        <v>2.7542591464222195</v>
      </c>
    </row>
    <row r="114" spans="1:34">
      <c r="A114" s="1">
        <f>Raw!A114</f>
        <v>101</v>
      </c>
      <c r="B114" s="14">
        <f>Raw!B114</f>
        <v>0.46325231481481483</v>
      </c>
      <c r="C114" s="15">
        <f>Raw!C114</f>
        <v>45.7</v>
      </c>
      <c r="D114" s="15">
        <f>IF(C114&gt;0.5,Raw!D114*D$11,-999)</f>
        <v>65.2</v>
      </c>
      <c r="E114" s="9">
        <f>IF(Raw!$G114&gt;$C$8,IF(Raw!$Q114&gt;$C$8,IF(Raw!$N114&gt;$C$9,IF(Raw!$N114&lt;$A$9,IF(Raw!$X114&gt;$C$9,IF(Raw!$X114&lt;$A$9,Raw!H114,-999),-999),-999),-999),-999),-999)</f>
        <v>1.6165149999999999</v>
      </c>
      <c r="F114" s="9">
        <f>IF(Raw!$G114&gt;$C$8,IF(Raw!$Q114&gt;$C$8,IF(Raw!$N114&gt;$C$9,IF(Raw!$N114&lt;$A$9,IF(Raw!$X114&gt;$C$9,IF(Raw!$X114&lt;$A$9,Raw!I114,-999),-999),-999),-999),-999),-999)</f>
        <v>2.3858030000000001</v>
      </c>
      <c r="G114" s="9">
        <f>Raw!G114</f>
        <v>0.98851</v>
      </c>
      <c r="H114" s="9">
        <f>IF(Raw!$G114&gt;$C$8,IF(Raw!$Q114&gt;$C$8,IF(Raw!$N114&gt;$C$9,IF(Raw!$N114&lt;$A$9,IF(Raw!$X114&gt;$C$9,IF(Raw!$X114&lt;$A$9,Raw!L114,-999),-999),-999),-999),-999),-999)</f>
        <v>545.6</v>
      </c>
      <c r="I114" s="9">
        <f>IF(Raw!$G114&gt;$C$8,IF(Raw!$Q114&gt;$C$8,IF(Raw!$N114&gt;$C$9,IF(Raw!$N114&lt;$A$9,IF(Raw!$X114&gt;$C$9,IF(Raw!$X114&lt;$A$9,Raw!M114,-999),-999),-999),-999),-999),-999)</f>
        <v>1.7799999999999999E-4</v>
      </c>
      <c r="J114" s="9">
        <f>IF(Raw!$G114&gt;$C$8,IF(Raw!$Q114&gt;$C$8,IF(Raw!$N114&gt;$C$9,IF(Raw!$N114&lt;$A$9,IF(Raw!$X114&gt;$C$9,IF(Raw!$X114&lt;$A$9,Raw!N114,-999),-999),-999),-999),-999),-999)</f>
        <v>468</v>
      </c>
      <c r="K114" s="9">
        <f>IF(Raw!$G114&gt;$C$8,IF(Raw!$Q114&gt;$C$8,IF(Raw!$N114&gt;$C$9,IF(Raw!$N114&lt;$A$9,IF(Raw!$X114&gt;$C$9,IF(Raw!$X114&lt;$A$9,Raw!R114,-999),-999),-999),-999),-999),-999)</f>
        <v>1.6602939999999999</v>
      </c>
      <c r="L114" s="9">
        <f>IF(Raw!$G114&gt;$C$8,IF(Raw!$Q114&gt;$C$8,IF(Raw!$N114&gt;$C$9,IF(Raw!$N114&lt;$A$9,IF(Raw!$X114&gt;$C$9,IF(Raw!$X114&lt;$A$9,Raw!S114,-999),-999),-999),-999),-999),-999)</f>
        <v>2.6510549999999999</v>
      </c>
      <c r="M114" s="9">
        <f>Raw!Q114</f>
        <v>0.99080000000000001</v>
      </c>
      <c r="N114" s="9">
        <f>IF(Raw!$G114&gt;$C$8,IF(Raw!$Q114&gt;$C$8,IF(Raw!$N114&gt;$C$9,IF(Raw!$N114&lt;$A$9,IF(Raw!$X114&gt;$C$9,IF(Raw!$X114&lt;$A$9,Raw!V114,-999),-999),-999),-999),-999),-999)</f>
        <v>536.79999999999995</v>
      </c>
      <c r="O114" s="9">
        <f>IF(Raw!$G114&gt;$C$8,IF(Raw!$Q114&gt;$C$8,IF(Raw!$N114&gt;$C$9,IF(Raw!$N114&lt;$A$9,IF(Raw!$X114&gt;$C$9,IF(Raw!$X114&lt;$A$9,Raw!W114,-999),-999),-999),-999),-999),-999)</f>
        <v>9.0000000000000002E-6</v>
      </c>
      <c r="P114" s="9">
        <f>IF(Raw!$G114&gt;$C$8,IF(Raw!$Q114&gt;$C$8,IF(Raw!$N114&gt;$C$9,IF(Raw!$N114&lt;$A$9,IF(Raw!$X114&gt;$C$9,IF(Raw!$X114&lt;$A$9,Raw!X114,-999),-999),-999),-999),-999),-999)</f>
        <v>441</v>
      </c>
      <c r="R114" s="9">
        <f t="shared" si="20"/>
        <v>0.76928800000000019</v>
      </c>
      <c r="S114" s="9">
        <f t="shared" si="21"/>
        <v>0.32244405761917483</v>
      </c>
      <c r="T114" s="9">
        <f t="shared" si="22"/>
        <v>0.990761</v>
      </c>
      <c r="U114" s="9">
        <f t="shared" si="23"/>
        <v>0.37372329129346621</v>
      </c>
      <c r="V114" s="15">
        <f t="shared" si="16"/>
        <v>0</v>
      </c>
      <c r="X114" s="11">
        <f t="shared" si="24"/>
        <v>3.9250399999999984E+19</v>
      </c>
      <c r="Y114" s="11">
        <f t="shared" si="25"/>
        <v>5.4560000000000001E-18</v>
      </c>
      <c r="Z114" s="11">
        <f t="shared" si="26"/>
        <v>4.6799999999999999E-4</v>
      </c>
      <c r="AA114" s="16">
        <f t="shared" si="27"/>
        <v>9.1092760705274278E-2</v>
      </c>
      <c r="AB114" s="9">
        <f t="shared" si="17"/>
        <v>1.7505451546891182</v>
      </c>
      <c r="AC114" s="9">
        <f t="shared" si="18"/>
        <v>0.90890723929472572</v>
      </c>
      <c r="AD114" s="15">
        <f t="shared" si="19"/>
        <v>194.6426510796459</v>
      </c>
      <c r="AE114" s="3">
        <f t="shared" si="28"/>
        <v>656.90239999999983</v>
      </c>
      <c r="AF114" s="2">
        <f t="shared" si="29"/>
        <v>0.25</v>
      </c>
      <c r="AG114" s="9">
        <f t="shared" si="30"/>
        <v>5.5955763221208467E-2</v>
      </c>
      <c r="AH114" s="2">
        <f t="shared" si="31"/>
        <v>2.7076702614797643</v>
      </c>
    </row>
    <row r="115" spans="1:34">
      <c r="A115" s="1">
        <f>Raw!A115</f>
        <v>102</v>
      </c>
      <c r="B115" s="14">
        <f>Raw!B115</f>
        <v>0.46331018518518513</v>
      </c>
      <c r="C115" s="15">
        <f>Raw!C115</f>
        <v>44.4</v>
      </c>
      <c r="D115" s="15">
        <f>IF(C115&gt;0.5,Raw!D115*D$11,-999)</f>
        <v>72.400000000000006</v>
      </c>
      <c r="E115" s="9">
        <f>IF(Raw!$G115&gt;$C$8,IF(Raw!$Q115&gt;$C$8,IF(Raw!$N115&gt;$C$9,IF(Raw!$N115&lt;$A$9,IF(Raw!$X115&gt;$C$9,IF(Raw!$X115&lt;$A$9,Raw!H115,-999),-999),-999),-999),-999),-999)</f>
        <v>1.6412990000000001</v>
      </c>
      <c r="F115" s="9">
        <f>IF(Raw!$G115&gt;$C$8,IF(Raw!$Q115&gt;$C$8,IF(Raw!$N115&gt;$C$9,IF(Raw!$N115&lt;$A$9,IF(Raw!$X115&gt;$C$9,IF(Raw!$X115&lt;$A$9,Raw!I115,-999),-999),-999),-999),-999),-999)</f>
        <v>2.404655</v>
      </c>
      <c r="G115" s="9">
        <f>Raw!G115</f>
        <v>0.98590100000000003</v>
      </c>
      <c r="H115" s="9">
        <f>IF(Raw!$G115&gt;$C$8,IF(Raw!$Q115&gt;$C$8,IF(Raw!$N115&gt;$C$9,IF(Raw!$N115&lt;$A$9,IF(Raw!$X115&gt;$C$9,IF(Raw!$X115&lt;$A$9,Raw!L115,-999),-999),-999),-999),-999),-999)</f>
        <v>548.6</v>
      </c>
      <c r="I115" s="9">
        <f>IF(Raw!$G115&gt;$C$8,IF(Raw!$Q115&gt;$C$8,IF(Raw!$N115&gt;$C$9,IF(Raw!$N115&lt;$A$9,IF(Raw!$X115&gt;$C$9,IF(Raw!$X115&lt;$A$9,Raw!M115,-999),-999),-999),-999),-999),-999)</f>
        <v>6.7392999999999995E-2</v>
      </c>
      <c r="J115" s="9">
        <f>IF(Raw!$G115&gt;$C$8,IF(Raw!$Q115&gt;$C$8,IF(Raw!$N115&gt;$C$9,IF(Raw!$N115&lt;$A$9,IF(Raw!$X115&gt;$C$9,IF(Raw!$X115&lt;$A$9,Raw!N115,-999),-999),-999),-999),-999),-999)</f>
        <v>270</v>
      </c>
      <c r="K115" s="9">
        <f>IF(Raw!$G115&gt;$C$8,IF(Raw!$Q115&gt;$C$8,IF(Raw!$N115&gt;$C$9,IF(Raw!$N115&lt;$A$9,IF(Raw!$X115&gt;$C$9,IF(Raw!$X115&lt;$A$9,Raw!R115,-999),-999),-999),-999),-999),-999)</f>
        <v>1.657146</v>
      </c>
      <c r="L115" s="9">
        <f>IF(Raw!$G115&gt;$C$8,IF(Raw!$Q115&gt;$C$8,IF(Raw!$N115&gt;$C$9,IF(Raw!$N115&lt;$A$9,IF(Raw!$X115&gt;$C$9,IF(Raw!$X115&lt;$A$9,Raw!S115,-999),-999),-999),-999),-999),-999)</f>
        <v>2.6737669999999998</v>
      </c>
      <c r="M115" s="9">
        <f>Raw!Q115</f>
        <v>0.99176799999999998</v>
      </c>
      <c r="N115" s="9">
        <f>IF(Raw!$G115&gt;$C$8,IF(Raw!$Q115&gt;$C$8,IF(Raw!$N115&gt;$C$9,IF(Raw!$N115&lt;$A$9,IF(Raw!$X115&gt;$C$9,IF(Raw!$X115&lt;$A$9,Raw!V115,-999),-999),-999),-999),-999),-999)</f>
        <v>534</v>
      </c>
      <c r="O115" s="9">
        <f>IF(Raw!$G115&gt;$C$8,IF(Raw!$Q115&gt;$C$8,IF(Raw!$N115&gt;$C$9,IF(Raw!$N115&lt;$A$9,IF(Raw!$X115&gt;$C$9,IF(Raw!$X115&lt;$A$9,Raw!W115,-999),-999),-999),-999),-999),-999)</f>
        <v>1.5E-5</v>
      </c>
      <c r="P115" s="9">
        <f>IF(Raw!$G115&gt;$C$8,IF(Raw!$Q115&gt;$C$8,IF(Raw!$N115&gt;$C$9,IF(Raw!$N115&lt;$A$9,IF(Raw!$X115&gt;$C$9,IF(Raw!$X115&lt;$A$9,Raw!X115,-999),-999),-999),-999),-999),-999)</f>
        <v>336</v>
      </c>
      <c r="R115" s="9">
        <f t="shared" si="20"/>
        <v>0.76335599999999992</v>
      </c>
      <c r="S115" s="9">
        <f t="shared" si="21"/>
        <v>0.31744928066604144</v>
      </c>
      <c r="T115" s="9">
        <f t="shared" si="22"/>
        <v>1.0166209999999998</v>
      </c>
      <c r="U115" s="9">
        <f t="shared" si="23"/>
        <v>0.38022049041670419</v>
      </c>
      <c r="V115" s="15">
        <f t="shared" si="16"/>
        <v>0</v>
      </c>
      <c r="X115" s="11">
        <f t="shared" si="24"/>
        <v>4.3584799999999992E+19</v>
      </c>
      <c r="Y115" s="11">
        <f t="shared" si="25"/>
        <v>5.4859999999999999E-18</v>
      </c>
      <c r="Z115" s="11">
        <f t="shared" si="26"/>
        <v>2.7E-4</v>
      </c>
      <c r="AA115" s="16">
        <f t="shared" si="27"/>
        <v>6.0643606428794822E-2</v>
      </c>
      <c r="AB115" s="9">
        <f t="shared" si="17"/>
        <v>1.7187975638112478</v>
      </c>
      <c r="AC115" s="9">
        <f t="shared" si="18"/>
        <v>0.93935639357120515</v>
      </c>
      <c r="AD115" s="15">
        <f t="shared" si="19"/>
        <v>224.6059497362771</v>
      </c>
      <c r="AE115" s="3">
        <f t="shared" si="28"/>
        <v>660.5143999999998</v>
      </c>
      <c r="AF115" s="2">
        <f t="shared" si="29"/>
        <v>0.25</v>
      </c>
      <c r="AG115" s="9">
        <f t="shared" si="30"/>
        <v>6.56921418147976E-2</v>
      </c>
      <c r="AH115" s="2">
        <f t="shared" si="31"/>
        <v>3.1788085545658524</v>
      </c>
    </row>
    <row r="116" spans="1:34">
      <c r="A116" s="1">
        <f>Raw!A116</f>
        <v>103</v>
      </c>
      <c r="B116" s="14">
        <f>Raw!B116</f>
        <v>0.46336805555555555</v>
      </c>
      <c r="C116" s="15">
        <f>Raw!C116</f>
        <v>43.5</v>
      </c>
      <c r="D116" s="15">
        <f>IF(C116&gt;0.5,Raw!D116*D$11,-999)</f>
        <v>74.2</v>
      </c>
      <c r="E116" s="9">
        <f>IF(Raw!$G116&gt;$C$8,IF(Raw!$Q116&gt;$C$8,IF(Raw!$N116&gt;$C$9,IF(Raw!$N116&lt;$A$9,IF(Raw!$X116&gt;$C$9,IF(Raw!$X116&lt;$A$9,Raw!H116,-999),-999),-999),-999),-999),-999)</f>
        <v>1.645448</v>
      </c>
      <c r="F116" s="9">
        <f>IF(Raw!$G116&gt;$C$8,IF(Raw!$Q116&gt;$C$8,IF(Raw!$N116&gt;$C$9,IF(Raw!$N116&lt;$A$9,IF(Raw!$X116&gt;$C$9,IF(Raw!$X116&lt;$A$9,Raw!I116,-999),-999),-999),-999),-999),-999)</f>
        <v>2.3843450000000002</v>
      </c>
      <c r="G116" s="9">
        <f>Raw!G116</f>
        <v>0.98976399999999998</v>
      </c>
      <c r="H116" s="9">
        <f>IF(Raw!$G116&gt;$C$8,IF(Raw!$Q116&gt;$C$8,IF(Raw!$N116&gt;$C$9,IF(Raw!$N116&lt;$A$9,IF(Raw!$X116&gt;$C$9,IF(Raw!$X116&lt;$A$9,Raw!L116,-999),-999),-999),-999),-999),-999)</f>
        <v>537.5</v>
      </c>
      <c r="I116" s="9">
        <f>IF(Raw!$G116&gt;$C$8,IF(Raw!$Q116&gt;$C$8,IF(Raw!$N116&gt;$C$9,IF(Raw!$N116&lt;$A$9,IF(Raw!$X116&gt;$C$9,IF(Raw!$X116&lt;$A$9,Raw!M116,-999),-999),-999),-999),-999),-999)</f>
        <v>1.0399999999999999E-4</v>
      </c>
      <c r="J116" s="9">
        <f>IF(Raw!$G116&gt;$C$8,IF(Raw!$Q116&gt;$C$8,IF(Raw!$N116&gt;$C$9,IF(Raw!$N116&lt;$A$9,IF(Raw!$X116&gt;$C$9,IF(Raw!$X116&lt;$A$9,Raw!N116,-999),-999),-999),-999),-999),-999)</f>
        <v>550</v>
      </c>
      <c r="K116" s="9">
        <f>IF(Raw!$G116&gt;$C$8,IF(Raw!$Q116&gt;$C$8,IF(Raw!$N116&gt;$C$9,IF(Raw!$N116&lt;$A$9,IF(Raw!$X116&gt;$C$9,IF(Raw!$X116&lt;$A$9,Raw!R116,-999),-999),-999),-999),-999),-999)</f>
        <v>1.669235</v>
      </c>
      <c r="L116" s="9">
        <f>IF(Raw!$G116&gt;$C$8,IF(Raw!$Q116&gt;$C$8,IF(Raw!$N116&gt;$C$9,IF(Raw!$N116&lt;$A$9,IF(Raw!$X116&gt;$C$9,IF(Raw!$X116&lt;$A$9,Raw!S116,-999),-999),-999),-999),-999),-999)</f>
        <v>2.6306039999999999</v>
      </c>
      <c r="M116" s="9">
        <f>Raw!Q116</f>
        <v>0.99240600000000001</v>
      </c>
      <c r="N116" s="9">
        <f>IF(Raw!$G116&gt;$C$8,IF(Raw!$Q116&gt;$C$8,IF(Raw!$N116&gt;$C$9,IF(Raw!$N116&lt;$A$9,IF(Raw!$X116&gt;$C$9,IF(Raw!$X116&lt;$A$9,Raw!V116,-999),-999),-999),-999),-999),-999)</f>
        <v>535.5</v>
      </c>
      <c r="O116" s="9">
        <f>IF(Raw!$G116&gt;$C$8,IF(Raw!$Q116&gt;$C$8,IF(Raw!$N116&gt;$C$9,IF(Raw!$N116&lt;$A$9,IF(Raw!$X116&gt;$C$9,IF(Raw!$X116&lt;$A$9,Raw!W116,-999),-999),-999),-999),-999),-999)</f>
        <v>1.7E-5</v>
      </c>
      <c r="P116" s="9">
        <f>IF(Raw!$G116&gt;$C$8,IF(Raw!$Q116&gt;$C$8,IF(Raw!$N116&gt;$C$9,IF(Raw!$N116&lt;$A$9,IF(Raw!$X116&gt;$C$9,IF(Raw!$X116&lt;$A$9,Raw!X116,-999),-999),-999),-999),-999),-999)</f>
        <v>349</v>
      </c>
      <c r="R116" s="9">
        <f t="shared" si="20"/>
        <v>0.73889700000000014</v>
      </c>
      <c r="S116" s="9">
        <f t="shared" si="21"/>
        <v>0.30989517037173736</v>
      </c>
      <c r="T116" s="9">
        <f t="shared" si="22"/>
        <v>0.96136899999999992</v>
      </c>
      <c r="U116" s="9">
        <f t="shared" si="23"/>
        <v>0.36545561399587317</v>
      </c>
      <c r="V116" s="15">
        <f t="shared" si="16"/>
        <v>0</v>
      </c>
      <c r="X116" s="11">
        <f t="shared" si="24"/>
        <v>4.4668399999999992E+19</v>
      </c>
      <c r="Y116" s="11">
        <f t="shared" si="25"/>
        <v>5.3749999999999995E-18</v>
      </c>
      <c r="Z116" s="11">
        <f t="shared" si="26"/>
        <v>5.4999999999999992E-4</v>
      </c>
      <c r="AA116" s="16">
        <f t="shared" si="27"/>
        <v>0.11664753836843068</v>
      </c>
      <c r="AB116" s="9">
        <f t="shared" si="17"/>
        <v>1.7813763273137198</v>
      </c>
      <c r="AC116" s="9">
        <f t="shared" si="18"/>
        <v>0.88335246163156944</v>
      </c>
      <c r="AD116" s="15">
        <f t="shared" si="19"/>
        <v>212.08643339714678</v>
      </c>
      <c r="AE116" s="3">
        <f t="shared" si="28"/>
        <v>647.14999999999975</v>
      </c>
      <c r="AF116" s="2">
        <f t="shared" si="29"/>
        <v>0.25</v>
      </c>
      <c r="AG116" s="9">
        <f t="shared" si="30"/>
        <v>5.9621675182576259E-2</v>
      </c>
      <c r="AH116" s="2">
        <f t="shared" si="31"/>
        <v>2.8850618334570419</v>
      </c>
    </row>
    <row r="117" spans="1:34">
      <c r="A117" s="1">
        <f>Raw!A117</f>
        <v>104</v>
      </c>
      <c r="B117" s="14">
        <f>Raw!B117</f>
        <v>0.46342592592592591</v>
      </c>
      <c r="C117" s="15">
        <f>Raw!C117</f>
        <v>42.6</v>
      </c>
      <c r="D117" s="15">
        <f>IF(C117&gt;0.5,Raw!D117*D$11,-999)</f>
        <v>83.3</v>
      </c>
      <c r="E117" s="9">
        <f>IF(Raw!$G117&gt;$C$8,IF(Raw!$Q117&gt;$C$8,IF(Raw!$N117&gt;$C$9,IF(Raw!$N117&lt;$A$9,IF(Raw!$X117&gt;$C$9,IF(Raw!$X117&lt;$A$9,Raw!H117,-999),-999),-999),-999),-999),-999)</f>
        <v>1.6362239999999999</v>
      </c>
      <c r="F117" s="9">
        <f>IF(Raw!$G117&gt;$C$8,IF(Raw!$Q117&gt;$C$8,IF(Raw!$N117&gt;$C$9,IF(Raw!$N117&lt;$A$9,IF(Raw!$X117&gt;$C$9,IF(Raw!$X117&lt;$A$9,Raw!I117,-999),-999),-999),-999),-999),-999)</f>
        <v>2.37141</v>
      </c>
      <c r="G117" s="9">
        <f>Raw!G117</f>
        <v>0.98992599999999997</v>
      </c>
      <c r="H117" s="9">
        <f>IF(Raw!$G117&gt;$C$8,IF(Raw!$Q117&gt;$C$8,IF(Raw!$N117&gt;$C$9,IF(Raw!$N117&lt;$A$9,IF(Raw!$X117&gt;$C$9,IF(Raw!$X117&lt;$A$9,Raw!L117,-999),-999),-999),-999),-999),-999)</f>
        <v>519.1</v>
      </c>
      <c r="I117" s="9">
        <f>IF(Raw!$G117&gt;$C$8,IF(Raw!$Q117&gt;$C$8,IF(Raw!$N117&gt;$C$9,IF(Raw!$N117&lt;$A$9,IF(Raw!$X117&gt;$C$9,IF(Raw!$X117&lt;$A$9,Raw!M117,-999),-999),-999),-999),-999),-999)</f>
        <v>2.9E-5</v>
      </c>
      <c r="J117" s="9">
        <f>IF(Raw!$G117&gt;$C$8,IF(Raw!$Q117&gt;$C$8,IF(Raw!$N117&gt;$C$9,IF(Raw!$N117&lt;$A$9,IF(Raw!$X117&gt;$C$9,IF(Raw!$X117&lt;$A$9,Raw!N117,-999),-999),-999),-999),-999),-999)</f>
        <v>598</v>
      </c>
      <c r="K117" s="9">
        <f>IF(Raw!$G117&gt;$C$8,IF(Raw!$Q117&gt;$C$8,IF(Raw!$N117&gt;$C$9,IF(Raw!$N117&lt;$A$9,IF(Raw!$X117&gt;$C$9,IF(Raw!$X117&lt;$A$9,Raw!R117,-999),-999),-999),-999),-999),-999)</f>
        <v>1.6569910000000001</v>
      </c>
      <c r="L117" s="9">
        <f>IF(Raw!$G117&gt;$C$8,IF(Raw!$Q117&gt;$C$8,IF(Raw!$N117&gt;$C$9,IF(Raw!$N117&lt;$A$9,IF(Raw!$X117&gt;$C$9,IF(Raw!$X117&lt;$A$9,Raw!S117,-999),-999),-999),-999),-999),-999)</f>
        <v>2.665432</v>
      </c>
      <c r="M117" s="9">
        <f>Raw!Q117</f>
        <v>0.98984099999999997</v>
      </c>
      <c r="N117" s="9">
        <f>IF(Raw!$G117&gt;$C$8,IF(Raw!$Q117&gt;$C$8,IF(Raw!$N117&gt;$C$9,IF(Raw!$N117&lt;$A$9,IF(Raw!$X117&gt;$C$9,IF(Raw!$X117&lt;$A$9,Raw!V117,-999),-999),-999),-999),-999),-999)</f>
        <v>514.29999999999995</v>
      </c>
      <c r="O117" s="9">
        <f>IF(Raw!$G117&gt;$C$8,IF(Raw!$Q117&gt;$C$8,IF(Raw!$N117&gt;$C$9,IF(Raw!$N117&lt;$A$9,IF(Raw!$X117&gt;$C$9,IF(Raw!$X117&lt;$A$9,Raw!W117,-999),-999),-999),-999),-999),-999)</f>
        <v>9.0000000000000002E-6</v>
      </c>
      <c r="P117" s="9">
        <f>IF(Raw!$G117&gt;$C$8,IF(Raw!$Q117&gt;$C$8,IF(Raw!$N117&gt;$C$9,IF(Raw!$N117&lt;$A$9,IF(Raw!$X117&gt;$C$9,IF(Raw!$X117&lt;$A$9,Raw!X117,-999),-999),-999),-999),-999),-999)</f>
        <v>348</v>
      </c>
      <c r="R117" s="9">
        <f t="shared" si="20"/>
        <v>0.73518600000000012</v>
      </c>
      <c r="S117" s="9">
        <f t="shared" si="21"/>
        <v>0.31002062064341473</v>
      </c>
      <c r="T117" s="9">
        <f t="shared" si="22"/>
        <v>1.0084409999999999</v>
      </c>
      <c r="U117" s="9">
        <f t="shared" si="23"/>
        <v>0.37834054667310962</v>
      </c>
      <c r="V117" s="15">
        <f t="shared" si="16"/>
        <v>0</v>
      </c>
      <c r="X117" s="11">
        <f t="shared" si="24"/>
        <v>5.0146599999999984E+19</v>
      </c>
      <c r="Y117" s="11">
        <f t="shared" si="25"/>
        <v>5.1909999999999996E-18</v>
      </c>
      <c r="Z117" s="11">
        <f t="shared" si="26"/>
        <v>5.9800000000000001E-4</v>
      </c>
      <c r="AA117" s="16">
        <f t="shared" si="27"/>
        <v>0.13469807130592043</v>
      </c>
      <c r="AB117" s="9">
        <f t="shared" si="17"/>
        <v>1.7928260577258137</v>
      </c>
      <c r="AC117" s="9">
        <f t="shared" si="18"/>
        <v>0.86530192869407963</v>
      </c>
      <c r="AD117" s="15">
        <f t="shared" si="19"/>
        <v>225.24761087946561</v>
      </c>
      <c r="AE117" s="3">
        <f t="shared" si="28"/>
        <v>624.99639999999977</v>
      </c>
      <c r="AF117" s="2">
        <f t="shared" si="29"/>
        <v>0.25</v>
      </c>
      <c r="AG117" s="9">
        <f t="shared" si="30"/>
        <v>6.5554080182268382E-2</v>
      </c>
      <c r="AH117" s="2">
        <f t="shared" si="31"/>
        <v>3.1721278240185291</v>
      </c>
    </row>
    <row r="118" spans="1:34">
      <c r="A118" s="1">
        <f>Raw!A118</f>
        <v>105</v>
      </c>
      <c r="B118" s="14">
        <f>Raw!B118</f>
        <v>0.46348379629629632</v>
      </c>
      <c r="C118" s="15">
        <f>Raw!C118</f>
        <v>41.7</v>
      </c>
      <c r="D118" s="15">
        <f>IF(C118&gt;0.5,Raw!D118*D$11,-999)</f>
        <v>83.3</v>
      </c>
      <c r="E118" s="9">
        <f>IF(Raw!$G118&gt;$C$8,IF(Raw!$Q118&gt;$C$8,IF(Raw!$N118&gt;$C$9,IF(Raw!$N118&lt;$A$9,IF(Raw!$X118&gt;$C$9,IF(Raw!$X118&lt;$A$9,Raw!H118,-999),-999),-999),-999),-999),-999)</f>
        <v>1.6223350000000001</v>
      </c>
      <c r="F118" s="9">
        <f>IF(Raw!$G118&gt;$C$8,IF(Raw!$Q118&gt;$C$8,IF(Raw!$N118&gt;$C$9,IF(Raw!$N118&lt;$A$9,IF(Raw!$X118&gt;$C$9,IF(Raw!$X118&lt;$A$9,Raw!I118,-999),-999),-999),-999),-999),-999)</f>
        <v>2.2970320000000002</v>
      </c>
      <c r="G118" s="9">
        <f>Raw!G118</f>
        <v>0.98136400000000001</v>
      </c>
      <c r="H118" s="9">
        <f>IF(Raw!$G118&gt;$C$8,IF(Raw!$Q118&gt;$C$8,IF(Raw!$N118&gt;$C$9,IF(Raw!$N118&lt;$A$9,IF(Raw!$X118&gt;$C$9,IF(Raw!$X118&lt;$A$9,Raw!L118,-999),-999),-999),-999),-999),-999)</f>
        <v>525.4</v>
      </c>
      <c r="I118" s="9">
        <f>IF(Raw!$G118&gt;$C$8,IF(Raw!$Q118&gt;$C$8,IF(Raw!$N118&gt;$C$9,IF(Raw!$N118&lt;$A$9,IF(Raw!$X118&gt;$C$9,IF(Raw!$X118&lt;$A$9,Raw!M118,-999),-999),-999),-999),-999),-999)</f>
        <v>1.2E-5</v>
      </c>
      <c r="J118" s="9">
        <f>IF(Raw!$G118&gt;$C$8,IF(Raw!$Q118&gt;$C$8,IF(Raw!$N118&gt;$C$9,IF(Raw!$N118&lt;$A$9,IF(Raw!$X118&gt;$C$9,IF(Raw!$X118&lt;$A$9,Raw!N118,-999),-999),-999),-999),-999),-999)</f>
        <v>435</v>
      </c>
      <c r="K118" s="9">
        <f>IF(Raw!$G118&gt;$C$8,IF(Raw!$Q118&gt;$C$8,IF(Raw!$N118&gt;$C$9,IF(Raw!$N118&lt;$A$9,IF(Raw!$X118&gt;$C$9,IF(Raw!$X118&lt;$A$9,Raw!R118,-999),-999),-999),-999),-999),-999)</f>
        <v>1.6378440000000001</v>
      </c>
      <c r="L118" s="9">
        <f>IF(Raw!$G118&gt;$C$8,IF(Raw!$Q118&gt;$C$8,IF(Raw!$N118&gt;$C$9,IF(Raw!$N118&lt;$A$9,IF(Raw!$X118&gt;$C$9,IF(Raw!$X118&lt;$A$9,Raw!S118,-999),-999),-999),-999),-999),-999)</f>
        <v>2.6166109999999998</v>
      </c>
      <c r="M118" s="9">
        <f>Raw!Q118</f>
        <v>0.99134199999999995</v>
      </c>
      <c r="N118" s="9">
        <f>IF(Raw!$G118&gt;$C$8,IF(Raw!$Q118&gt;$C$8,IF(Raw!$N118&gt;$C$9,IF(Raw!$N118&lt;$A$9,IF(Raw!$X118&gt;$C$9,IF(Raw!$X118&lt;$A$9,Raw!V118,-999),-999),-999),-999),-999),-999)</f>
        <v>554.6</v>
      </c>
      <c r="O118" s="9">
        <f>IF(Raw!$G118&gt;$C$8,IF(Raw!$Q118&gt;$C$8,IF(Raw!$N118&gt;$C$9,IF(Raw!$N118&lt;$A$9,IF(Raw!$X118&gt;$C$9,IF(Raw!$X118&lt;$A$9,Raw!W118,-999),-999),-999),-999),-999),-999)</f>
        <v>1.2999999999999999E-5</v>
      </c>
      <c r="P118" s="9">
        <f>IF(Raw!$G118&gt;$C$8,IF(Raw!$Q118&gt;$C$8,IF(Raw!$N118&gt;$C$9,IF(Raw!$N118&lt;$A$9,IF(Raw!$X118&gt;$C$9,IF(Raw!$X118&lt;$A$9,Raw!X118,-999),-999),-999),-999),-999),-999)</f>
        <v>384</v>
      </c>
      <c r="R118" s="9">
        <f t="shared" si="20"/>
        <v>0.6746970000000001</v>
      </c>
      <c r="S118" s="9">
        <f t="shared" si="21"/>
        <v>0.29372555541237566</v>
      </c>
      <c r="T118" s="9">
        <f t="shared" si="22"/>
        <v>0.97876699999999972</v>
      </c>
      <c r="U118" s="9">
        <f t="shared" si="23"/>
        <v>0.37405904049168937</v>
      </c>
      <c r="V118" s="15">
        <f t="shared" si="16"/>
        <v>0</v>
      </c>
      <c r="X118" s="11">
        <f t="shared" si="24"/>
        <v>5.0146599999999984E+19</v>
      </c>
      <c r="Y118" s="11">
        <f t="shared" si="25"/>
        <v>5.2539999999999992E-18</v>
      </c>
      <c r="Z118" s="11">
        <f t="shared" si="26"/>
        <v>4.35E-4</v>
      </c>
      <c r="AA118" s="16">
        <f t="shared" si="27"/>
        <v>0.10282484350021434</v>
      </c>
      <c r="AB118" s="9">
        <f t="shared" si="17"/>
        <v>1.7384855635981744</v>
      </c>
      <c r="AC118" s="9">
        <f t="shared" si="18"/>
        <v>0.89717515649978563</v>
      </c>
      <c r="AD118" s="15">
        <f t="shared" si="19"/>
        <v>236.37895057520538</v>
      </c>
      <c r="AE118" s="3">
        <f t="shared" si="28"/>
        <v>632.58159999999975</v>
      </c>
      <c r="AF118" s="2">
        <f t="shared" si="29"/>
        <v>0.25</v>
      </c>
      <c r="AG118" s="9">
        <f t="shared" si="30"/>
        <v>6.8015141111225988E-2</v>
      </c>
      <c r="AH118" s="2">
        <f t="shared" si="31"/>
        <v>3.2912172815724308</v>
      </c>
    </row>
    <row r="119" spans="1:34">
      <c r="A119" s="1">
        <f>Raw!A119</f>
        <v>106</v>
      </c>
      <c r="B119" s="14">
        <f>Raw!B119</f>
        <v>0.46353009259259265</v>
      </c>
      <c r="C119" s="15">
        <f>Raw!C119</f>
        <v>40.4</v>
      </c>
      <c r="D119" s="15">
        <f>IF(C119&gt;0.5,Raw!D119*D$11,-999)</f>
        <v>95</v>
      </c>
      <c r="E119" s="9">
        <f>IF(Raw!$G119&gt;$C$8,IF(Raw!$Q119&gt;$C$8,IF(Raw!$N119&gt;$C$9,IF(Raw!$N119&lt;$A$9,IF(Raw!$X119&gt;$C$9,IF(Raw!$X119&lt;$A$9,Raw!H119,-999),-999),-999),-999),-999),-999)</f>
        <v>1.6903630000000001</v>
      </c>
      <c r="F119" s="9">
        <f>IF(Raw!$G119&gt;$C$8,IF(Raw!$Q119&gt;$C$8,IF(Raw!$N119&gt;$C$9,IF(Raw!$N119&lt;$A$9,IF(Raw!$X119&gt;$C$9,IF(Raw!$X119&lt;$A$9,Raw!I119,-999),-999),-999),-999),-999),-999)</f>
        <v>2.390606</v>
      </c>
      <c r="G119" s="9">
        <f>Raw!G119</f>
        <v>0.99058599999999997</v>
      </c>
      <c r="H119" s="9">
        <f>IF(Raw!$G119&gt;$C$8,IF(Raw!$Q119&gt;$C$8,IF(Raw!$N119&gt;$C$9,IF(Raw!$N119&lt;$A$9,IF(Raw!$X119&gt;$C$9,IF(Raw!$X119&lt;$A$9,Raw!L119,-999),-999),-999),-999),-999),-999)</f>
        <v>480.8</v>
      </c>
      <c r="I119" s="9">
        <f>IF(Raw!$G119&gt;$C$8,IF(Raw!$Q119&gt;$C$8,IF(Raw!$N119&gt;$C$9,IF(Raw!$N119&lt;$A$9,IF(Raw!$X119&gt;$C$9,IF(Raw!$X119&lt;$A$9,Raw!M119,-999),-999),-999),-999),-999),-999)</f>
        <v>1.8E-5</v>
      </c>
      <c r="J119" s="9">
        <f>IF(Raw!$G119&gt;$C$8,IF(Raw!$Q119&gt;$C$8,IF(Raw!$N119&gt;$C$9,IF(Raw!$N119&lt;$A$9,IF(Raw!$X119&gt;$C$9,IF(Raw!$X119&lt;$A$9,Raw!N119,-999),-999),-999),-999),-999),-999)</f>
        <v>524</v>
      </c>
      <c r="K119" s="9">
        <f>IF(Raw!$G119&gt;$C$8,IF(Raw!$Q119&gt;$C$8,IF(Raw!$N119&gt;$C$9,IF(Raw!$N119&lt;$A$9,IF(Raw!$X119&gt;$C$9,IF(Raw!$X119&lt;$A$9,Raw!R119,-999),-999),-999),-999),-999),-999)</f>
        <v>1.62927</v>
      </c>
      <c r="L119" s="9">
        <f>IF(Raw!$G119&gt;$C$8,IF(Raw!$Q119&gt;$C$8,IF(Raw!$N119&gt;$C$9,IF(Raw!$N119&lt;$A$9,IF(Raw!$X119&gt;$C$9,IF(Raw!$X119&lt;$A$9,Raw!S119,-999),-999),-999),-999),-999),-999)</f>
        <v>2.5846629999999999</v>
      </c>
      <c r="M119" s="9">
        <f>Raw!Q119</f>
        <v>0.98919900000000005</v>
      </c>
      <c r="N119" s="9">
        <f>IF(Raw!$G119&gt;$C$8,IF(Raw!$Q119&gt;$C$8,IF(Raw!$N119&gt;$C$9,IF(Raw!$N119&lt;$A$9,IF(Raw!$X119&gt;$C$9,IF(Raw!$X119&lt;$A$9,Raw!V119,-999),-999),-999),-999),-999),-999)</f>
        <v>542.5</v>
      </c>
      <c r="O119" s="9">
        <f>IF(Raw!$G119&gt;$C$8,IF(Raw!$Q119&gt;$C$8,IF(Raw!$N119&gt;$C$9,IF(Raw!$N119&lt;$A$9,IF(Raw!$X119&gt;$C$9,IF(Raw!$X119&lt;$A$9,Raw!W119,-999),-999),-999),-999),-999),-999)</f>
        <v>6.2750000000000002E-3</v>
      </c>
      <c r="P119" s="9">
        <f>IF(Raw!$G119&gt;$C$8,IF(Raw!$Q119&gt;$C$8,IF(Raw!$N119&gt;$C$9,IF(Raw!$N119&lt;$A$9,IF(Raw!$X119&gt;$C$9,IF(Raw!$X119&lt;$A$9,Raw!X119,-999),-999),-999),-999),-999),-999)</f>
        <v>387</v>
      </c>
      <c r="R119" s="9">
        <f t="shared" si="20"/>
        <v>0.70024299999999995</v>
      </c>
      <c r="S119" s="9">
        <f t="shared" si="21"/>
        <v>0.29291443257483663</v>
      </c>
      <c r="T119" s="9">
        <f t="shared" si="22"/>
        <v>0.95539299999999994</v>
      </c>
      <c r="U119" s="9">
        <f t="shared" si="23"/>
        <v>0.36963929146662444</v>
      </c>
      <c r="V119" s="15">
        <f t="shared" si="16"/>
        <v>0</v>
      </c>
      <c r="X119" s="11">
        <f t="shared" si="24"/>
        <v>5.7189999999999992E+19</v>
      </c>
      <c r="Y119" s="11">
        <f t="shared" si="25"/>
        <v>4.8080000000000001E-18</v>
      </c>
      <c r="Z119" s="11">
        <f t="shared" si="26"/>
        <v>5.2399999999999994E-4</v>
      </c>
      <c r="AA119" s="16">
        <f t="shared" si="27"/>
        <v>0.12593832698759569</v>
      </c>
      <c r="AB119" s="9">
        <f t="shared" si="17"/>
        <v>1.7495905960356599</v>
      </c>
      <c r="AC119" s="9">
        <f t="shared" si="18"/>
        <v>0.87406167301240434</v>
      </c>
      <c r="AD119" s="15">
        <f t="shared" si="19"/>
        <v>240.34031867861776</v>
      </c>
      <c r="AE119" s="3">
        <f t="shared" si="28"/>
        <v>578.88319999999987</v>
      </c>
      <c r="AF119" s="2">
        <f t="shared" si="29"/>
        <v>0.25</v>
      </c>
      <c r="AG119" s="9">
        <f t="shared" si="30"/>
        <v>6.8337865467097691E-2</v>
      </c>
      <c r="AH119" s="2">
        <f t="shared" si="31"/>
        <v>3.3068337451991447</v>
      </c>
    </row>
    <row r="120" spans="1:34">
      <c r="A120" s="1">
        <f>Raw!A120</f>
        <v>107</v>
      </c>
      <c r="B120" s="14">
        <f>Raw!B120</f>
        <v>0.46358796296296295</v>
      </c>
      <c r="C120" s="15">
        <f>Raw!C120</f>
        <v>39.700000000000003</v>
      </c>
      <c r="D120" s="15">
        <f>IF(C120&gt;0.5,Raw!D120*D$11,-999)</f>
        <v>95.9</v>
      </c>
      <c r="E120" s="9">
        <f>IF(Raw!$G120&gt;$C$8,IF(Raw!$Q120&gt;$C$8,IF(Raw!$N120&gt;$C$9,IF(Raw!$N120&lt;$A$9,IF(Raw!$X120&gt;$C$9,IF(Raw!$X120&lt;$A$9,Raw!H120,-999),-999),-999),-999),-999),-999)</f>
        <v>1.6642269999999999</v>
      </c>
      <c r="F120" s="9">
        <f>IF(Raw!$G120&gt;$C$8,IF(Raw!$Q120&gt;$C$8,IF(Raw!$N120&gt;$C$9,IF(Raw!$N120&lt;$A$9,IF(Raw!$X120&gt;$C$9,IF(Raw!$X120&lt;$A$9,Raw!I120,-999),-999),-999),-999),-999),-999)</f>
        <v>2.370015</v>
      </c>
      <c r="G120" s="9">
        <f>Raw!G120</f>
        <v>0.98634599999999995</v>
      </c>
      <c r="H120" s="9">
        <f>IF(Raw!$G120&gt;$C$8,IF(Raw!$Q120&gt;$C$8,IF(Raw!$N120&gt;$C$9,IF(Raw!$N120&lt;$A$9,IF(Raw!$X120&gt;$C$9,IF(Raw!$X120&lt;$A$9,Raw!L120,-999),-999),-999),-999),-999),-999)</f>
        <v>536</v>
      </c>
      <c r="I120" s="9">
        <f>IF(Raw!$G120&gt;$C$8,IF(Raw!$Q120&gt;$C$8,IF(Raw!$N120&gt;$C$9,IF(Raw!$N120&lt;$A$9,IF(Raw!$X120&gt;$C$9,IF(Raw!$X120&lt;$A$9,Raw!M120,-999),-999),-999),-999),-999),-999)</f>
        <v>5.0000000000000004E-6</v>
      </c>
      <c r="J120" s="9">
        <f>IF(Raw!$G120&gt;$C$8,IF(Raw!$Q120&gt;$C$8,IF(Raw!$N120&gt;$C$9,IF(Raw!$N120&lt;$A$9,IF(Raw!$X120&gt;$C$9,IF(Raw!$X120&lt;$A$9,Raw!N120,-999),-999),-999),-999),-999),-999)</f>
        <v>362</v>
      </c>
      <c r="K120" s="9">
        <f>IF(Raw!$G120&gt;$C$8,IF(Raw!$Q120&gt;$C$8,IF(Raw!$N120&gt;$C$9,IF(Raw!$N120&lt;$A$9,IF(Raw!$X120&gt;$C$9,IF(Raw!$X120&lt;$A$9,Raw!R120,-999),-999),-999),-999),-999),-999)</f>
        <v>1.687003</v>
      </c>
      <c r="L120" s="9">
        <f>IF(Raw!$G120&gt;$C$8,IF(Raw!$Q120&gt;$C$8,IF(Raw!$N120&gt;$C$9,IF(Raw!$N120&lt;$A$9,IF(Raw!$X120&gt;$C$9,IF(Raw!$X120&lt;$A$9,Raw!S120,-999),-999),-999),-999),-999),-999)</f>
        <v>2.6513</v>
      </c>
      <c r="M120" s="9">
        <f>Raw!Q120</f>
        <v>0.99354100000000001</v>
      </c>
      <c r="N120" s="9">
        <f>IF(Raw!$G120&gt;$C$8,IF(Raw!$Q120&gt;$C$8,IF(Raw!$N120&gt;$C$9,IF(Raw!$N120&lt;$A$9,IF(Raw!$X120&gt;$C$9,IF(Raw!$X120&lt;$A$9,Raw!V120,-999),-999),-999),-999),-999),-999)</f>
        <v>505.6</v>
      </c>
      <c r="O120" s="9">
        <f>IF(Raw!$G120&gt;$C$8,IF(Raw!$Q120&gt;$C$8,IF(Raw!$N120&gt;$C$9,IF(Raw!$N120&lt;$A$9,IF(Raw!$X120&gt;$C$9,IF(Raw!$X120&lt;$A$9,Raw!W120,-999),-999),-999),-999),-999),-999)</f>
        <v>5.0000000000000004E-6</v>
      </c>
      <c r="P120" s="9">
        <f>IF(Raw!$G120&gt;$C$8,IF(Raw!$Q120&gt;$C$8,IF(Raw!$N120&gt;$C$9,IF(Raw!$N120&lt;$A$9,IF(Raw!$X120&gt;$C$9,IF(Raw!$X120&lt;$A$9,Raw!X120,-999),-999),-999),-999),-999),-999)</f>
        <v>417</v>
      </c>
      <c r="R120" s="9">
        <f t="shared" si="20"/>
        <v>0.70578800000000008</v>
      </c>
      <c r="S120" s="9">
        <f t="shared" si="21"/>
        <v>0.2977989590783181</v>
      </c>
      <c r="T120" s="9">
        <f t="shared" si="22"/>
        <v>0.96429699999999996</v>
      </c>
      <c r="U120" s="9">
        <f t="shared" si="23"/>
        <v>0.36370723795873722</v>
      </c>
      <c r="V120" s="15">
        <f t="shared" si="16"/>
        <v>0</v>
      </c>
      <c r="X120" s="11">
        <f t="shared" si="24"/>
        <v>5.7731799999999992E+19</v>
      </c>
      <c r="Y120" s="11">
        <f t="shared" si="25"/>
        <v>5.36E-18</v>
      </c>
      <c r="Z120" s="11">
        <f t="shared" si="26"/>
        <v>3.6199999999999996E-4</v>
      </c>
      <c r="AA120" s="16">
        <f t="shared" si="27"/>
        <v>0.1007341153078526</v>
      </c>
      <c r="AB120" s="9">
        <f t="shared" si="17"/>
        <v>1.7841406051890163</v>
      </c>
      <c r="AC120" s="9">
        <f t="shared" si="18"/>
        <v>0.89926588469214752</v>
      </c>
      <c r="AD120" s="15">
        <f t="shared" si="19"/>
        <v>278.27103676202381</v>
      </c>
      <c r="AE120" s="3">
        <f t="shared" si="28"/>
        <v>645.34399999999982</v>
      </c>
      <c r="AF120" s="2">
        <f t="shared" si="29"/>
        <v>0.25</v>
      </c>
      <c r="AG120" s="9">
        <f t="shared" si="30"/>
        <v>7.7853223218946069E-2</v>
      </c>
      <c r="AH120" s="2">
        <f t="shared" si="31"/>
        <v>3.7672769547782341</v>
      </c>
    </row>
    <row r="121" spans="1:34">
      <c r="A121" s="1">
        <f>Raw!A121</f>
        <v>108</v>
      </c>
      <c r="B121" s="14">
        <f>Raw!B121</f>
        <v>0.46364583333333331</v>
      </c>
      <c r="C121" s="15">
        <f>Raw!C121</f>
        <v>38.4</v>
      </c>
      <c r="D121" s="15">
        <f>IF(C121&gt;0.5,Raw!D121*D$11,-999)</f>
        <v>105.9</v>
      </c>
      <c r="E121" s="9">
        <f>IF(Raw!$G121&gt;$C$8,IF(Raw!$Q121&gt;$C$8,IF(Raw!$N121&gt;$C$9,IF(Raw!$N121&lt;$A$9,IF(Raw!$X121&gt;$C$9,IF(Raw!$X121&lt;$A$9,Raw!H121,-999),-999),-999),-999),-999),-999)</f>
        <v>1.6655249999999999</v>
      </c>
      <c r="F121" s="9">
        <f>IF(Raw!$G121&gt;$C$8,IF(Raw!$Q121&gt;$C$8,IF(Raw!$N121&gt;$C$9,IF(Raw!$N121&lt;$A$9,IF(Raw!$X121&gt;$C$9,IF(Raw!$X121&lt;$A$9,Raw!I121,-999),-999),-999),-999),-999),-999)</f>
        <v>2.353726</v>
      </c>
      <c r="G121" s="9">
        <f>Raw!G121</f>
        <v>0.98532699999999995</v>
      </c>
      <c r="H121" s="9">
        <f>IF(Raw!$G121&gt;$C$8,IF(Raw!$Q121&gt;$C$8,IF(Raw!$N121&gt;$C$9,IF(Raw!$N121&lt;$A$9,IF(Raw!$X121&gt;$C$9,IF(Raw!$X121&lt;$A$9,Raw!L121,-999),-999),-999),-999),-999),-999)</f>
        <v>519.20000000000005</v>
      </c>
      <c r="I121" s="9">
        <f>IF(Raw!$G121&gt;$C$8,IF(Raw!$Q121&gt;$C$8,IF(Raw!$N121&gt;$C$9,IF(Raw!$N121&lt;$A$9,IF(Raw!$X121&gt;$C$9,IF(Raw!$X121&lt;$A$9,Raw!M121,-999),-999),-999),-999),-999),-999)</f>
        <v>3.9999999999999998E-6</v>
      </c>
      <c r="J121" s="9">
        <f>IF(Raw!$G121&gt;$C$8,IF(Raw!$Q121&gt;$C$8,IF(Raw!$N121&gt;$C$9,IF(Raw!$N121&lt;$A$9,IF(Raw!$X121&gt;$C$9,IF(Raw!$X121&lt;$A$9,Raw!N121,-999),-999),-999),-999),-999),-999)</f>
        <v>514</v>
      </c>
      <c r="K121" s="9">
        <f>IF(Raw!$G121&gt;$C$8,IF(Raw!$Q121&gt;$C$8,IF(Raw!$N121&gt;$C$9,IF(Raw!$N121&lt;$A$9,IF(Raw!$X121&gt;$C$9,IF(Raw!$X121&lt;$A$9,Raw!R121,-999),-999),-999),-999),-999),-999)</f>
        <v>1.6480379999999999</v>
      </c>
      <c r="L121" s="9">
        <f>IF(Raw!$G121&gt;$C$8,IF(Raw!$Q121&gt;$C$8,IF(Raw!$N121&gt;$C$9,IF(Raw!$N121&lt;$A$9,IF(Raw!$X121&gt;$C$9,IF(Raw!$X121&lt;$A$9,Raw!S121,-999),-999),-999),-999),-999),-999)</f>
        <v>2.612514</v>
      </c>
      <c r="M121" s="9">
        <f>Raw!Q121</f>
        <v>0.99010200000000004</v>
      </c>
      <c r="N121" s="9">
        <f>IF(Raw!$G121&gt;$C$8,IF(Raw!$Q121&gt;$C$8,IF(Raw!$N121&gt;$C$9,IF(Raw!$N121&lt;$A$9,IF(Raw!$X121&gt;$C$9,IF(Raw!$X121&lt;$A$9,Raw!V121,-999),-999),-999),-999),-999),-999)</f>
        <v>549.9</v>
      </c>
      <c r="O121" s="9">
        <f>IF(Raw!$G121&gt;$C$8,IF(Raw!$Q121&gt;$C$8,IF(Raw!$N121&gt;$C$9,IF(Raw!$N121&lt;$A$9,IF(Raw!$X121&gt;$C$9,IF(Raw!$X121&lt;$A$9,Raw!W121,-999),-999),-999),-999),-999),-999)</f>
        <v>1.2E-5</v>
      </c>
      <c r="P121" s="9">
        <f>IF(Raw!$G121&gt;$C$8,IF(Raw!$Q121&gt;$C$8,IF(Raw!$N121&gt;$C$9,IF(Raw!$N121&lt;$A$9,IF(Raw!$X121&gt;$C$9,IF(Raw!$X121&lt;$A$9,Raw!X121,-999),-999),-999),-999),-999),-999)</f>
        <v>358</v>
      </c>
      <c r="R121" s="9">
        <f t="shared" si="20"/>
        <v>0.68820100000000006</v>
      </c>
      <c r="S121" s="9">
        <f t="shared" si="21"/>
        <v>0.29238789901628315</v>
      </c>
      <c r="T121" s="9">
        <f t="shared" si="22"/>
        <v>0.96447600000000011</v>
      </c>
      <c r="U121" s="9">
        <f t="shared" si="23"/>
        <v>0.36917543791152896</v>
      </c>
      <c r="V121" s="15">
        <f t="shared" si="16"/>
        <v>0</v>
      </c>
      <c r="X121" s="11">
        <f t="shared" si="24"/>
        <v>6.37518E+19</v>
      </c>
      <c r="Y121" s="11">
        <f t="shared" si="25"/>
        <v>5.1919999999999998E-18</v>
      </c>
      <c r="Z121" s="11">
        <f t="shared" si="26"/>
        <v>5.1400000000000003E-4</v>
      </c>
      <c r="AA121" s="16">
        <f t="shared" si="27"/>
        <v>0.14539677724456568</v>
      </c>
      <c r="AB121" s="9">
        <f t="shared" si="17"/>
        <v>1.7882697021297296</v>
      </c>
      <c r="AC121" s="9">
        <f t="shared" si="18"/>
        <v>0.85460322275543443</v>
      </c>
      <c r="AD121" s="15">
        <f t="shared" si="19"/>
        <v>282.8731074796998</v>
      </c>
      <c r="AE121" s="3">
        <f t="shared" si="28"/>
        <v>625.11679999999978</v>
      </c>
      <c r="AF121" s="2">
        <f t="shared" si="29"/>
        <v>0.25</v>
      </c>
      <c r="AG121" s="9">
        <f t="shared" si="30"/>
        <v>8.0330617944010127E-2</v>
      </c>
      <c r="AH121" s="2">
        <f t="shared" si="31"/>
        <v>3.8871567962252063</v>
      </c>
    </row>
    <row r="122" spans="1:34">
      <c r="A122" s="1">
        <f>Raw!A122</f>
        <v>109</v>
      </c>
      <c r="B122" s="14">
        <f>Raw!B122</f>
        <v>0.46370370370370373</v>
      </c>
      <c r="C122" s="15">
        <f>Raw!C122</f>
        <v>37.299999999999997</v>
      </c>
      <c r="D122" s="15">
        <f>IF(C122&gt;0.5,Raw!D122*D$11,-999)</f>
        <v>114</v>
      </c>
      <c r="E122" s="9">
        <f>IF(Raw!$G122&gt;$C$8,IF(Raw!$Q122&gt;$C$8,IF(Raw!$N122&gt;$C$9,IF(Raw!$N122&lt;$A$9,IF(Raw!$X122&gt;$C$9,IF(Raw!$X122&lt;$A$9,Raw!H122,-999),-999),-999),-999),-999),-999)</f>
        <v>1.603701</v>
      </c>
      <c r="F122" s="9">
        <f>IF(Raw!$G122&gt;$C$8,IF(Raw!$Q122&gt;$C$8,IF(Raw!$N122&gt;$C$9,IF(Raw!$N122&lt;$A$9,IF(Raw!$X122&gt;$C$9,IF(Raw!$X122&lt;$A$9,Raw!I122,-999),-999),-999),-999),-999),-999)</f>
        <v>2.2849949999999999</v>
      </c>
      <c r="G122" s="9">
        <f>Raw!G122</f>
        <v>0.98443499999999995</v>
      </c>
      <c r="H122" s="9">
        <f>IF(Raw!$G122&gt;$C$8,IF(Raw!$Q122&gt;$C$8,IF(Raw!$N122&gt;$C$9,IF(Raw!$N122&lt;$A$9,IF(Raw!$X122&gt;$C$9,IF(Raw!$X122&lt;$A$9,Raw!L122,-999),-999),-999),-999),-999),-999)</f>
        <v>518.1</v>
      </c>
      <c r="I122" s="9">
        <f>IF(Raw!$G122&gt;$C$8,IF(Raw!$Q122&gt;$C$8,IF(Raw!$N122&gt;$C$9,IF(Raw!$N122&lt;$A$9,IF(Raw!$X122&gt;$C$9,IF(Raw!$X122&lt;$A$9,Raw!M122,-999),-999),-999),-999),-999),-999)</f>
        <v>1.4E-5</v>
      </c>
      <c r="J122" s="9">
        <f>IF(Raw!$G122&gt;$C$8,IF(Raw!$Q122&gt;$C$8,IF(Raw!$N122&gt;$C$9,IF(Raw!$N122&lt;$A$9,IF(Raw!$X122&gt;$C$9,IF(Raw!$X122&lt;$A$9,Raw!N122,-999),-999),-999),-999),-999),-999)</f>
        <v>434</v>
      </c>
      <c r="K122" s="9">
        <f>IF(Raw!$G122&gt;$C$8,IF(Raw!$Q122&gt;$C$8,IF(Raw!$N122&gt;$C$9,IF(Raw!$N122&lt;$A$9,IF(Raw!$X122&gt;$C$9,IF(Raw!$X122&lt;$A$9,Raw!R122,-999),-999),-999),-999),-999),-999)</f>
        <v>1.695627</v>
      </c>
      <c r="L122" s="9">
        <f>IF(Raw!$G122&gt;$C$8,IF(Raw!$Q122&gt;$C$8,IF(Raw!$N122&gt;$C$9,IF(Raw!$N122&lt;$A$9,IF(Raw!$X122&gt;$C$9,IF(Raw!$X122&lt;$A$9,Raw!S122,-999),-999),-999),-999),-999),-999)</f>
        <v>2.683357</v>
      </c>
      <c r="M122" s="9">
        <f>Raw!Q122</f>
        <v>0.99100200000000005</v>
      </c>
      <c r="N122" s="9">
        <f>IF(Raw!$G122&gt;$C$8,IF(Raw!$Q122&gt;$C$8,IF(Raw!$N122&gt;$C$9,IF(Raw!$N122&lt;$A$9,IF(Raw!$X122&gt;$C$9,IF(Raw!$X122&lt;$A$9,Raw!V122,-999),-999),-999),-999),-999),-999)</f>
        <v>496.3</v>
      </c>
      <c r="O122" s="9">
        <f>IF(Raw!$G122&gt;$C$8,IF(Raw!$Q122&gt;$C$8,IF(Raw!$N122&gt;$C$9,IF(Raw!$N122&lt;$A$9,IF(Raw!$X122&gt;$C$9,IF(Raw!$X122&lt;$A$9,Raw!W122,-999),-999),-999),-999),-999),-999)</f>
        <v>6.0000000000000002E-6</v>
      </c>
      <c r="P122" s="9">
        <f>IF(Raw!$G122&gt;$C$8,IF(Raw!$Q122&gt;$C$8,IF(Raw!$N122&gt;$C$9,IF(Raw!$N122&lt;$A$9,IF(Raw!$X122&gt;$C$9,IF(Raw!$X122&lt;$A$9,Raw!X122,-999),-999),-999),-999),-999),-999)</f>
        <v>386</v>
      </c>
      <c r="R122" s="9">
        <f t="shared" si="20"/>
        <v>0.68129399999999984</v>
      </c>
      <c r="S122" s="9">
        <f t="shared" si="21"/>
        <v>0.298159952209961</v>
      </c>
      <c r="T122" s="9">
        <f t="shared" si="22"/>
        <v>0.98773</v>
      </c>
      <c r="U122" s="9">
        <f t="shared" si="23"/>
        <v>0.36809489009475815</v>
      </c>
      <c r="V122" s="15">
        <f t="shared" si="16"/>
        <v>0</v>
      </c>
      <c r="X122" s="11">
        <f t="shared" si="24"/>
        <v>6.8627999999999984E+19</v>
      </c>
      <c r="Y122" s="11">
        <f t="shared" si="25"/>
        <v>5.1809999999999996E-18</v>
      </c>
      <c r="Z122" s="11">
        <f t="shared" si="26"/>
        <v>4.3399999999999998E-4</v>
      </c>
      <c r="AA122" s="16">
        <f t="shared" si="27"/>
        <v>0.1336844181680954</v>
      </c>
      <c r="AB122" s="9">
        <f t="shared" si="17"/>
        <v>1.8276711103571728</v>
      </c>
      <c r="AC122" s="9">
        <f t="shared" si="18"/>
        <v>0.86631558183190471</v>
      </c>
      <c r="AD122" s="15">
        <f t="shared" si="19"/>
        <v>308.02861329054241</v>
      </c>
      <c r="AE122" s="3">
        <f t="shared" si="28"/>
        <v>623.79239999999982</v>
      </c>
      <c r="AF122" s="2">
        <f t="shared" si="29"/>
        <v>0.25</v>
      </c>
      <c r="AG122" s="9">
        <f t="shared" si="30"/>
        <v>8.7218275811709975E-2</v>
      </c>
      <c r="AH122" s="2">
        <f t="shared" si="31"/>
        <v>4.2204469759318322</v>
      </c>
    </row>
    <row r="123" spans="1:34">
      <c r="A123" s="1">
        <f>Raw!A123</f>
        <v>110</v>
      </c>
      <c r="B123" s="14">
        <f>Raw!B123</f>
        <v>0.46376157407407409</v>
      </c>
      <c r="C123" s="15">
        <f>Raw!C123</f>
        <v>36.6</v>
      </c>
      <c r="D123" s="15">
        <f>IF(C123&gt;0.5,Raw!D123*D$11,-999)</f>
        <v>119.5</v>
      </c>
      <c r="E123" s="9">
        <f>IF(Raw!$G123&gt;$C$8,IF(Raw!$Q123&gt;$C$8,IF(Raw!$N123&gt;$C$9,IF(Raw!$N123&lt;$A$9,IF(Raw!$X123&gt;$C$9,IF(Raw!$X123&lt;$A$9,Raw!H123,-999),-999),-999),-999),-999),-999)</f>
        <v>1.604652</v>
      </c>
      <c r="F123" s="9">
        <f>IF(Raw!$G123&gt;$C$8,IF(Raw!$Q123&gt;$C$8,IF(Raw!$N123&gt;$C$9,IF(Raw!$N123&lt;$A$9,IF(Raw!$X123&gt;$C$9,IF(Raw!$X123&lt;$A$9,Raw!I123,-999),-999),-999),-999),-999),-999)</f>
        <v>2.2133850000000002</v>
      </c>
      <c r="G123" s="9">
        <f>Raw!G123</f>
        <v>0.98249699999999995</v>
      </c>
      <c r="H123" s="9">
        <f>IF(Raw!$G123&gt;$C$8,IF(Raw!$Q123&gt;$C$8,IF(Raw!$N123&gt;$C$9,IF(Raw!$N123&lt;$A$9,IF(Raw!$X123&gt;$C$9,IF(Raw!$X123&lt;$A$9,Raw!L123,-999),-999),-999),-999),-999),-999)</f>
        <v>489</v>
      </c>
      <c r="I123" s="9">
        <f>IF(Raw!$G123&gt;$C$8,IF(Raw!$Q123&gt;$C$8,IF(Raw!$N123&gt;$C$9,IF(Raw!$N123&lt;$A$9,IF(Raw!$X123&gt;$C$9,IF(Raw!$X123&lt;$A$9,Raw!M123,-999),-999),-999),-999),-999),-999)</f>
        <v>9.1935000000000003E-2</v>
      </c>
      <c r="J123" s="9">
        <f>IF(Raw!$G123&gt;$C$8,IF(Raw!$Q123&gt;$C$8,IF(Raw!$N123&gt;$C$9,IF(Raw!$N123&lt;$A$9,IF(Raw!$X123&gt;$C$9,IF(Raw!$X123&lt;$A$9,Raw!N123,-999),-999),-999),-999),-999),-999)</f>
        <v>560</v>
      </c>
      <c r="K123" s="9">
        <f>IF(Raw!$G123&gt;$C$8,IF(Raw!$Q123&gt;$C$8,IF(Raw!$N123&gt;$C$9,IF(Raw!$N123&lt;$A$9,IF(Raw!$X123&gt;$C$9,IF(Raw!$X123&lt;$A$9,Raw!R123,-999),-999),-999),-999),-999),-999)</f>
        <v>1.623928</v>
      </c>
      <c r="L123" s="9">
        <f>IF(Raw!$G123&gt;$C$8,IF(Raw!$Q123&gt;$C$8,IF(Raw!$N123&gt;$C$9,IF(Raw!$N123&lt;$A$9,IF(Raw!$X123&gt;$C$9,IF(Raw!$X123&lt;$A$9,Raw!S123,-999),-999),-999),-999),-999),-999)</f>
        <v>2.5261119999999999</v>
      </c>
      <c r="M123" s="9">
        <f>Raw!Q123</f>
        <v>0.98989099999999997</v>
      </c>
      <c r="N123" s="9">
        <f>IF(Raw!$G123&gt;$C$8,IF(Raw!$Q123&gt;$C$8,IF(Raw!$N123&gt;$C$9,IF(Raw!$N123&lt;$A$9,IF(Raw!$X123&gt;$C$9,IF(Raw!$X123&lt;$A$9,Raw!V123,-999),-999),-999),-999),-999),-999)</f>
        <v>528.6</v>
      </c>
      <c r="O123" s="9">
        <f>IF(Raw!$G123&gt;$C$8,IF(Raw!$Q123&gt;$C$8,IF(Raw!$N123&gt;$C$9,IF(Raw!$N123&lt;$A$9,IF(Raw!$X123&gt;$C$9,IF(Raw!$X123&lt;$A$9,Raw!W123,-999),-999),-999),-999),-999),-999)</f>
        <v>2.3E-5</v>
      </c>
      <c r="P123" s="9">
        <f>IF(Raw!$G123&gt;$C$8,IF(Raw!$Q123&gt;$C$8,IF(Raw!$N123&gt;$C$9,IF(Raw!$N123&lt;$A$9,IF(Raw!$X123&gt;$C$9,IF(Raw!$X123&lt;$A$9,Raw!X123,-999),-999),-999),-999),-999),-999)</f>
        <v>390</v>
      </c>
      <c r="R123" s="9">
        <f t="shared" si="20"/>
        <v>0.60873300000000019</v>
      </c>
      <c r="S123" s="9">
        <f t="shared" si="21"/>
        <v>0.27502354990207312</v>
      </c>
      <c r="T123" s="9">
        <f t="shared" si="22"/>
        <v>0.90218399999999987</v>
      </c>
      <c r="U123" s="9">
        <f t="shared" si="23"/>
        <v>0.35714330956030449</v>
      </c>
      <c r="V123" s="15">
        <f t="shared" si="16"/>
        <v>0</v>
      </c>
      <c r="X123" s="11">
        <f t="shared" si="24"/>
        <v>7.1938999999999992E+19</v>
      </c>
      <c r="Y123" s="11">
        <f t="shared" si="25"/>
        <v>4.8899999999999994E-18</v>
      </c>
      <c r="Z123" s="11">
        <f t="shared" si="26"/>
        <v>5.5999999999999995E-4</v>
      </c>
      <c r="AA123" s="16">
        <f t="shared" si="27"/>
        <v>0.16457654690597223</v>
      </c>
      <c r="AB123" s="9">
        <f t="shared" si="17"/>
        <v>1.7724063273938178</v>
      </c>
      <c r="AC123" s="9">
        <f t="shared" si="18"/>
        <v>0.83542345309402766</v>
      </c>
      <c r="AD123" s="15">
        <f t="shared" si="19"/>
        <v>293.88669090352175</v>
      </c>
      <c r="AE123" s="3">
        <f t="shared" si="28"/>
        <v>588.75599999999974</v>
      </c>
      <c r="AF123" s="2">
        <f t="shared" si="29"/>
        <v>0.25</v>
      </c>
      <c r="AG123" s="9">
        <f t="shared" si="30"/>
        <v>8.073820417308461E-2</v>
      </c>
      <c r="AH123" s="2">
        <f t="shared" si="31"/>
        <v>3.9068796817319376</v>
      </c>
    </row>
    <row r="124" spans="1:34">
      <c r="A124" s="1">
        <f>Raw!A124</f>
        <v>111</v>
      </c>
      <c r="B124" s="14">
        <f>Raw!B124</f>
        <v>0.46380787037037036</v>
      </c>
      <c r="C124" s="15">
        <f>Raw!C124</f>
        <v>35.200000000000003</v>
      </c>
      <c r="D124" s="15">
        <f>IF(C124&gt;0.5,Raw!D124*D$11,-999)</f>
        <v>131.19999999999999</v>
      </c>
      <c r="E124" s="9">
        <f>IF(Raw!$G124&gt;$C$8,IF(Raw!$Q124&gt;$C$8,IF(Raw!$N124&gt;$C$9,IF(Raw!$N124&lt;$A$9,IF(Raw!$X124&gt;$C$9,IF(Raw!$X124&lt;$A$9,Raw!H124,-999),-999),-999),-999),-999),-999)</f>
        <v>1.5944449999999999</v>
      </c>
      <c r="F124" s="9">
        <f>IF(Raw!$G124&gt;$C$8,IF(Raw!$Q124&gt;$C$8,IF(Raw!$N124&gt;$C$9,IF(Raw!$N124&lt;$A$9,IF(Raw!$X124&gt;$C$9,IF(Raw!$X124&lt;$A$9,Raw!I124,-999),-999),-999),-999),-999),-999)</f>
        <v>2.1597110000000002</v>
      </c>
      <c r="G124" s="9">
        <f>Raw!G124</f>
        <v>0.98563400000000001</v>
      </c>
      <c r="H124" s="9">
        <f>IF(Raw!$G124&gt;$C$8,IF(Raw!$Q124&gt;$C$8,IF(Raw!$N124&gt;$C$9,IF(Raw!$N124&lt;$A$9,IF(Raw!$X124&gt;$C$9,IF(Raw!$X124&lt;$A$9,Raw!L124,-999),-999),-999),-999),-999),-999)</f>
        <v>462.7</v>
      </c>
      <c r="I124" s="9">
        <f>IF(Raw!$G124&gt;$C$8,IF(Raw!$Q124&gt;$C$8,IF(Raw!$N124&gt;$C$9,IF(Raw!$N124&lt;$A$9,IF(Raw!$X124&gt;$C$9,IF(Raw!$X124&lt;$A$9,Raw!M124,-999),-999),-999),-999),-999),-999)</f>
        <v>7.9999999999999996E-6</v>
      </c>
      <c r="J124" s="9">
        <f>IF(Raw!$G124&gt;$C$8,IF(Raw!$Q124&gt;$C$8,IF(Raw!$N124&gt;$C$9,IF(Raw!$N124&lt;$A$9,IF(Raw!$X124&gt;$C$9,IF(Raw!$X124&lt;$A$9,Raw!N124,-999),-999),-999),-999),-999),-999)</f>
        <v>456</v>
      </c>
      <c r="K124" s="9">
        <f>IF(Raw!$G124&gt;$C$8,IF(Raw!$Q124&gt;$C$8,IF(Raw!$N124&gt;$C$9,IF(Raw!$N124&lt;$A$9,IF(Raw!$X124&gt;$C$9,IF(Raw!$X124&lt;$A$9,Raw!R124,-999),-999),-999),-999),-999),-999)</f>
        <v>1.628352</v>
      </c>
      <c r="L124" s="9">
        <f>IF(Raw!$G124&gt;$C$8,IF(Raw!$Q124&gt;$C$8,IF(Raw!$N124&gt;$C$9,IF(Raw!$N124&lt;$A$9,IF(Raw!$X124&gt;$C$9,IF(Raw!$X124&lt;$A$9,Raw!S124,-999),-999),-999),-999),-999),-999)</f>
        <v>2.527266</v>
      </c>
      <c r="M124" s="9">
        <f>Raw!Q124</f>
        <v>0.989232</v>
      </c>
      <c r="N124" s="9">
        <f>IF(Raw!$G124&gt;$C$8,IF(Raw!$Q124&gt;$C$8,IF(Raw!$N124&gt;$C$9,IF(Raw!$N124&lt;$A$9,IF(Raw!$X124&gt;$C$9,IF(Raw!$X124&lt;$A$9,Raw!V124,-999),-999),-999),-999),-999),-999)</f>
        <v>488.8</v>
      </c>
      <c r="O124" s="9">
        <f>IF(Raw!$G124&gt;$C$8,IF(Raw!$Q124&gt;$C$8,IF(Raw!$N124&gt;$C$9,IF(Raw!$N124&lt;$A$9,IF(Raw!$X124&gt;$C$9,IF(Raw!$X124&lt;$A$9,Raw!W124,-999),-999),-999),-999),-999),-999)</f>
        <v>3.9999999999999998E-6</v>
      </c>
      <c r="P124" s="9">
        <f>IF(Raw!$G124&gt;$C$8,IF(Raw!$Q124&gt;$C$8,IF(Raw!$N124&gt;$C$9,IF(Raw!$N124&lt;$A$9,IF(Raw!$X124&gt;$C$9,IF(Raw!$X124&lt;$A$9,Raw!X124,-999),-999),-999),-999),-999),-999)</f>
        <v>435</v>
      </c>
      <c r="R124" s="9">
        <f t="shared" si="20"/>
        <v>0.56526600000000027</v>
      </c>
      <c r="S124" s="9">
        <f t="shared" si="21"/>
        <v>0.26173224102669301</v>
      </c>
      <c r="T124" s="9">
        <f t="shared" si="22"/>
        <v>0.89891399999999999</v>
      </c>
      <c r="U124" s="9">
        <f t="shared" si="23"/>
        <v>0.35568634247443681</v>
      </c>
      <c r="V124" s="15">
        <f t="shared" si="16"/>
        <v>0</v>
      </c>
      <c r="X124" s="11">
        <f t="shared" si="24"/>
        <v>7.8982399999999984E+19</v>
      </c>
      <c r="Y124" s="11">
        <f t="shared" si="25"/>
        <v>4.6269999999999993E-18</v>
      </c>
      <c r="Z124" s="11">
        <f t="shared" si="26"/>
        <v>4.5599999999999997E-4</v>
      </c>
      <c r="AA124" s="16">
        <f t="shared" si="27"/>
        <v>0.14284189539727835</v>
      </c>
      <c r="AB124" s="9">
        <f t="shared" si="17"/>
        <v>1.756754579559149</v>
      </c>
      <c r="AC124" s="9">
        <f t="shared" si="18"/>
        <v>0.85715810460272168</v>
      </c>
      <c r="AD124" s="15">
        <f t="shared" si="19"/>
        <v>313.24977060806663</v>
      </c>
      <c r="AE124" s="3">
        <f t="shared" si="28"/>
        <v>557.09079999999972</v>
      </c>
      <c r="AF124" s="2">
        <f t="shared" si="29"/>
        <v>0.25</v>
      </c>
      <c r="AG124" s="9">
        <f t="shared" si="30"/>
        <v>8.5706665529645815E-2</v>
      </c>
      <c r="AH124" s="2">
        <f t="shared" si="31"/>
        <v>4.1473009410629729</v>
      </c>
    </row>
    <row r="125" spans="1:34">
      <c r="A125" s="1">
        <f>Raw!A125</f>
        <v>112</v>
      </c>
      <c r="B125" s="14">
        <f>Raw!B125</f>
        <v>0.46386574074074072</v>
      </c>
      <c r="C125" s="15">
        <f>Raw!C125</f>
        <v>34.200000000000003</v>
      </c>
      <c r="D125" s="15">
        <f>IF(C125&gt;0.5,Raw!D125*D$11,-999)</f>
        <v>136.69999999999999</v>
      </c>
      <c r="E125" s="9">
        <f>IF(Raw!$G125&gt;$C$8,IF(Raw!$Q125&gt;$C$8,IF(Raw!$N125&gt;$C$9,IF(Raw!$N125&lt;$A$9,IF(Raw!$X125&gt;$C$9,IF(Raw!$X125&lt;$A$9,Raw!H125,-999),-999),-999),-999),-999),-999)</f>
        <v>1.57189</v>
      </c>
      <c r="F125" s="9">
        <f>IF(Raw!$G125&gt;$C$8,IF(Raw!$Q125&gt;$C$8,IF(Raw!$N125&gt;$C$9,IF(Raw!$N125&lt;$A$9,IF(Raw!$X125&gt;$C$9,IF(Raw!$X125&lt;$A$9,Raw!I125,-999),-999),-999),-999),-999),-999)</f>
        <v>2.1372100000000001</v>
      </c>
      <c r="G125" s="9">
        <f>Raw!G125</f>
        <v>0.98989400000000005</v>
      </c>
      <c r="H125" s="9">
        <f>IF(Raw!$G125&gt;$C$8,IF(Raw!$Q125&gt;$C$8,IF(Raw!$N125&gt;$C$9,IF(Raw!$N125&lt;$A$9,IF(Raw!$X125&gt;$C$9,IF(Raw!$X125&lt;$A$9,Raw!L125,-999),-999),-999),-999),-999),-999)</f>
        <v>510.4</v>
      </c>
      <c r="I125" s="9">
        <f>IF(Raw!$G125&gt;$C$8,IF(Raw!$Q125&gt;$C$8,IF(Raw!$N125&gt;$C$9,IF(Raw!$N125&lt;$A$9,IF(Raw!$X125&gt;$C$9,IF(Raw!$X125&lt;$A$9,Raw!M125,-999),-999),-999),-999),-999),-999)</f>
        <v>6.025E-3</v>
      </c>
      <c r="J125" s="9">
        <f>IF(Raw!$G125&gt;$C$8,IF(Raw!$Q125&gt;$C$8,IF(Raw!$N125&gt;$C$9,IF(Raw!$N125&lt;$A$9,IF(Raw!$X125&gt;$C$9,IF(Raw!$X125&lt;$A$9,Raw!N125,-999),-999),-999),-999),-999),-999)</f>
        <v>396</v>
      </c>
      <c r="K125" s="9">
        <f>IF(Raw!$G125&gt;$C$8,IF(Raw!$Q125&gt;$C$8,IF(Raw!$N125&gt;$C$9,IF(Raw!$N125&lt;$A$9,IF(Raw!$X125&gt;$C$9,IF(Raw!$X125&lt;$A$9,Raw!R125,-999),-999),-999),-999),-999),-999)</f>
        <v>1.6000369999999999</v>
      </c>
      <c r="L125" s="9">
        <f>IF(Raw!$G125&gt;$C$8,IF(Raw!$Q125&gt;$C$8,IF(Raw!$N125&gt;$C$9,IF(Raw!$N125&lt;$A$9,IF(Raw!$X125&gt;$C$9,IF(Raw!$X125&lt;$A$9,Raw!S125,-999),-999),-999),-999),-999),-999)</f>
        <v>2.447527</v>
      </c>
      <c r="M125" s="9">
        <f>Raw!Q125</f>
        <v>0.99135200000000001</v>
      </c>
      <c r="N125" s="9">
        <f>IF(Raw!$G125&gt;$C$8,IF(Raw!$Q125&gt;$C$8,IF(Raw!$N125&gt;$C$9,IF(Raw!$N125&lt;$A$9,IF(Raw!$X125&gt;$C$9,IF(Raw!$X125&lt;$A$9,Raw!V125,-999),-999),-999),-999),-999),-999)</f>
        <v>513</v>
      </c>
      <c r="O125" s="9">
        <f>IF(Raw!$G125&gt;$C$8,IF(Raw!$Q125&gt;$C$8,IF(Raw!$N125&gt;$C$9,IF(Raw!$N125&lt;$A$9,IF(Raw!$X125&gt;$C$9,IF(Raw!$X125&lt;$A$9,Raw!W125,-999),-999),-999),-999),-999),-999)</f>
        <v>3.9999999999999998E-6</v>
      </c>
      <c r="P125" s="9">
        <f>IF(Raw!$G125&gt;$C$8,IF(Raw!$Q125&gt;$C$8,IF(Raw!$N125&gt;$C$9,IF(Raw!$N125&lt;$A$9,IF(Raw!$X125&gt;$C$9,IF(Raw!$X125&lt;$A$9,Raw!X125,-999),-999),-999),-999),-999),-999)</f>
        <v>309</v>
      </c>
      <c r="R125" s="9">
        <f t="shared" si="20"/>
        <v>0.56532000000000004</v>
      </c>
      <c r="S125" s="9">
        <f t="shared" si="21"/>
        <v>0.26451308013718822</v>
      </c>
      <c r="T125" s="9">
        <f t="shared" si="22"/>
        <v>0.84749000000000008</v>
      </c>
      <c r="U125" s="9">
        <f t="shared" si="23"/>
        <v>0.3462638001541965</v>
      </c>
      <c r="V125" s="15">
        <f t="shared" si="16"/>
        <v>0</v>
      </c>
      <c r="X125" s="11">
        <f t="shared" si="24"/>
        <v>8.2293399999999967E+19</v>
      </c>
      <c r="Y125" s="11">
        <f t="shared" si="25"/>
        <v>5.1039999999999992E-18</v>
      </c>
      <c r="Z125" s="11">
        <f t="shared" si="26"/>
        <v>3.9599999999999998E-4</v>
      </c>
      <c r="AA125" s="16">
        <f t="shared" si="27"/>
        <v>0.1426098005211219</v>
      </c>
      <c r="AB125" s="9">
        <f t="shared" si="17"/>
        <v>1.7208973798436455</v>
      </c>
      <c r="AC125" s="9">
        <f t="shared" si="18"/>
        <v>0.85739019947887807</v>
      </c>
      <c r="AD125" s="15">
        <f t="shared" si="19"/>
        <v>360.125758891722</v>
      </c>
      <c r="AE125" s="3">
        <f t="shared" si="28"/>
        <v>614.52159999999969</v>
      </c>
      <c r="AF125" s="2">
        <f t="shared" si="29"/>
        <v>0.25</v>
      </c>
      <c r="AG125" s="9">
        <f t="shared" si="30"/>
        <v>9.5921933697893522E-2</v>
      </c>
      <c r="AH125" s="2">
        <f t="shared" si="31"/>
        <v>4.6416124514405421</v>
      </c>
    </row>
    <row r="126" spans="1:34">
      <c r="A126" s="1">
        <f>Raw!A126</f>
        <v>113</v>
      </c>
      <c r="B126" s="14">
        <f>Raw!B126</f>
        <v>0.46392361111111113</v>
      </c>
      <c r="C126" s="15">
        <f>Raw!C126</f>
        <v>33.1</v>
      </c>
      <c r="D126" s="15">
        <f>IF(C126&gt;0.5,Raw!D126*D$11,-999)</f>
        <v>143</v>
      </c>
      <c r="E126" s="9">
        <f>IF(Raw!$G126&gt;$C$8,IF(Raw!$Q126&gt;$C$8,IF(Raw!$N126&gt;$C$9,IF(Raw!$N126&lt;$A$9,IF(Raw!$X126&gt;$C$9,IF(Raw!$X126&lt;$A$9,Raw!H126,-999),-999),-999),-999),-999),-999)</f>
        <v>1.575272</v>
      </c>
      <c r="F126" s="9">
        <f>IF(Raw!$G126&gt;$C$8,IF(Raw!$Q126&gt;$C$8,IF(Raw!$N126&gt;$C$9,IF(Raw!$N126&lt;$A$9,IF(Raw!$X126&gt;$C$9,IF(Raw!$X126&lt;$A$9,Raw!I126,-999),-999),-999),-999),-999),-999)</f>
        <v>2.0838719999999999</v>
      </c>
      <c r="G126" s="9">
        <f>Raw!G126</f>
        <v>0.980491</v>
      </c>
      <c r="H126" s="9">
        <f>IF(Raw!$G126&gt;$C$8,IF(Raw!$Q126&gt;$C$8,IF(Raw!$N126&gt;$C$9,IF(Raw!$N126&lt;$A$9,IF(Raw!$X126&gt;$C$9,IF(Raw!$X126&lt;$A$9,Raw!L126,-999),-999),-999),-999),-999),-999)</f>
        <v>446.2</v>
      </c>
      <c r="I126" s="9">
        <f>IF(Raw!$G126&gt;$C$8,IF(Raw!$Q126&gt;$C$8,IF(Raw!$N126&gt;$C$9,IF(Raw!$N126&lt;$A$9,IF(Raw!$X126&gt;$C$9,IF(Raw!$X126&lt;$A$9,Raw!M126,-999),-999),-999),-999),-999),-999)</f>
        <v>6.9999999999999999E-6</v>
      </c>
      <c r="J126" s="9">
        <f>IF(Raw!$G126&gt;$C$8,IF(Raw!$Q126&gt;$C$8,IF(Raw!$N126&gt;$C$9,IF(Raw!$N126&lt;$A$9,IF(Raw!$X126&gt;$C$9,IF(Raw!$X126&lt;$A$9,Raw!N126,-999),-999),-999),-999),-999),-999)</f>
        <v>422</v>
      </c>
      <c r="K126" s="9">
        <f>IF(Raw!$G126&gt;$C$8,IF(Raw!$Q126&gt;$C$8,IF(Raw!$N126&gt;$C$9,IF(Raw!$N126&lt;$A$9,IF(Raw!$X126&gt;$C$9,IF(Raw!$X126&lt;$A$9,Raw!R126,-999),-999),-999),-999),-999),-999)</f>
        <v>1.605621</v>
      </c>
      <c r="L126" s="9">
        <f>IF(Raw!$G126&gt;$C$8,IF(Raw!$Q126&gt;$C$8,IF(Raw!$N126&gt;$C$9,IF(Raw!$N126&lt;$A$9,IF(Raw!$X126&gt;$C$9,IF(Raw!$X126&lt;$A$9,Raw!S126,-999),-999),-999),-999),-999),-999)</f>
        <v>2.4381179999999998</v>
      </c>
      <c r="M126" s="9">
        <f>Raw!Q126</f>
        <v>0.98824900000000004</v>
      </c>
      <c r="N126" s="9">
        <f>IF(Raw!$G126&gt;$C$8,IF(Raw!$Q126&gt;$C$8,IF(Raw!$N126&gt;$C$9,IF(Raw!$N126&lt;$A$9,IF(Raw!$X126&gt;$C$9,IF(Raw!$X126&lt;$A$9,Raw!V126,-999),-999),-999),-999),-999),-999)</f>
        <v>485.7</v>
      </c>
      <c r="O126" s="9">
        <f>IF(Raw!$G126&gt;$C$8,IF(Raw!$Q126&gt;$C$8,IF(Raw!$N126&gt;$C$9,IF(Raw!$N126&lt;$A$9,IF(Raw!$X126&gt;$C$9,IF(Raw!$X126&lt;$A$9,Raw!W126,-999),-999),-999),-999),-999),-999)</f>
        <v>6.0000000000000002E-6</v>
      </c>
      <c r="P126" s="9">
        <f>IF(Raw!$G126&gt;$C$8,IF(Raw!$Q126&gt;$C$8,IF(Raw!$N126&gt;$C$9,IF(Raw!$N126&lt;$A$9,IF(Raw!$X126&gt;$C$9,IF(Raw!$X126&lt;$A$9,Raw!X126,-999),-999),-999),-999),-999),-999)</f>
        <v>522</v>
      </c>
      <c r="R126" s="9">
        <f t="shared" si="20"/>
        <v>0.50859999999999994</v>
      </c>
      <c r="S126" s="9">
        <f t="shared" si="21"/>
        <v>0.24406489458085714</v>
      </c>
      <c r="T126" s="9">
        <f t="shared" si="22"/>
        <v>0.83249699999999982</v>
      </c>
      <c r="U126" s="9">
        <f t="shared" si="23"/>
        <v>0.34145065989422985</v>
      </c>
      <c r="V126" s="15">
        <f t="shared" si="16"/>
        <v>0</v>
      </c>
      <c r="X126" s="11">
        <f t="shared" si="24"/>
        <v>8.6085999999999967E+19</v>
      </c>
      <c r="Y126" s="11">
        <f t="shared" si="25"/>
        <v>4.4619999999999998E-18</v>
      </c>
      <c r="Z126" s="11">
        <f t="shared" si="26"/>
        <v>4.2199999999999996E-4</v>
      </c>
      <c r="AA126" s="16">
        <f t="shared" si="27"/>
        <v>0.13948651564776404</v>
      </c>
      <c r="AB126" s="9">
        <f t="shared" si="17"/>
        <v>1.7217431058172166</v>
      </c>
      <c r="AC126" s="9">
        <f t="shared" si="18"/>
        <v>0.86051348435223596</v>
      </c>
      <c r="AD126" s="15">
        <f t="shared" si="19"/>
        <v>330.53676693782955</v>
      </c>
      <c r="AE126" s="3">
        <f t="shared" si="28"/>
        <v>537.22479999999985</v>
      </c>
      <c r="AF126" s="2">
        <f t="shared" si="29"/>
        <v>0.25</v>
      </c>
      <c r="AG126" s="9">
        <f t="shared" si="30"/>
        <v>8.6816920915559356E-2</v>
      </c>
      <c r="AH126" s="2">
        <f t="shared" si="31"/>
        <v>4.2010256213823434</v>
      </c>
    </row>
    <row r="127" spans="1:34">
      <c r="A127" s="1">
        <f>Raw!A127</f>
        <v>114</v>
      </c>
      <c r="B127" s="14">
        <f>Raw!B127</f>
        <v>0.46398148148148149</v>
      </c>
      <c r="C127" s="15">
        <f>Raw!C127</f>
        <v>32.1</v>
      </c>
      <c r="D127" s="15">
        <f>IF(C127&gt;0.5,Raw!D127*D$11,-999)</f>
        <v>156.6</v>
      </c>
      <c r="E127" s="9">
        <f>IF(Raw!$G127&gt;$C$8,IF(Raw!$Q127&gt;$C$8,IF(Raw!$N127&gt;$C$9,IF(Raw!$N127&lt;$A$9,IF(Raw!$X127&gt;$C$9,IF(Raw!$X127&lt;$A$9,Raw!H127,-999),-999),-999),-999),-999),-999)</f>
        <v>1.609664</v>
      </c>
      <c r="F127" s="9">
        <f>IF(Raw!$G127&gt;$C$8,IF(Raw!$Q127&gt;$C$8,IF(Raw!$N127&gt;$C$9,IF(Raw!$N127&lt;$A$9,IF(Raw!$X127&gt;$C$9,IF(Raw!$X127&lt;$A$9,Raw!I127,-999),-999),-999),-999),-999),-999)</f>
        <v>2.079221</v>
      </c>
      <c r="G127" s="9">
        <f>Raw!G127</f>
        <v>0.97156799999999999</v>
      </c>
      <c r="H127" s="9">
        <f>IF(Raw!$G127&gt;$C$8,IF(Raw!$Q127&gt;$C$8,IF(Raw!$N127&gt;$C$9,IF(Raw!$N127&lt;$A$9,IF(Raw!$X127&gt;$C$9,IF(Raw!$X127&lt;$A$9,Raw!L127,-999),-999),-999),-999),-999),-999)</f>
        <v>419.4</v>
      </c>
      <c r="I127" s="9">
        <f>IF(Raw!$G127&gt;$C$8,IF(Raw!$Q127&gt;$C$8,IF(Raw!$N127&gt;$C$9,IF(Raw!$N127&lt;$A$9,IF(Raw!$X127&gt;$C$9,IF(Raw!$X127&lt;$A$9,Raw!M127,-999),-999),-999),-999),-999),-999)</f>
        <v>3.9999999999999998E-6</v>
      </c>
      <c r="J127" s="9">
        <f>IF(Raw!$G127&gt;$C$8,IF(Raw!$Q127&gt;$C$8,IF(Raw!$N127&gt;$C$9,IF(Raw!$N127&lt;$A$9,IF(Raw!$X127&gt;$C$9,IF(Raw!$X127&lt;$A$9,Raw!N127,-999),-999),-999),-999),-999),-999)</f>
        <v>461</v>
      </c>
      <c r="K127" s="9">
        <f>IF(Raw!$G127&gt;$C$8,IF(Raw!$Q127&gt;$C$8,IF(Raw!$N127&gt;$C$9,IF(Raw!$N127&lt;$A$9,IF(Raw!$X127&gt;$C$9,IF(Raw!$X127&lt;$A$9,Raw!R127,-999),-999),-999),-999),-999),-999)</f>
        <v>1.576606</v>
      </c>
      <c r="L127" s="9">
        <f>IF(Raw!$G127&gt;$C$8,IF(Raw!$Q127&gt;$C$8,IF(Raw!$N127&gt;$C$9,IF(Raw!$N127&lt;$A$9,IF(Raw!$X127&gt;$C$9,IF(Raw!$X127&lt;$A$9,Raw!S127,-999),-999),-999),-999),-999),-999)</f>
        <v>2.3484319999999999</v>
      </c>
      <c r="M127" s="9">
        <f>Raw!Q127</f>
        <v>0.98781200000000002</v>
      </c>
      <c r="N127" s="9">
        <f>IF(Raw!$G127&gt;$C$8,IF(Raw!$Q127&gt;$C$8,IF(Raw!$N127&gt;$C$9,IF(Raw!$N127&lt;$A$9,IF(Raw!$X127&gt;$C$9,IF(Raw!$X127&lt;$A$9,Raw!V127,-999),-999),-999),-999),-999),-999)</f>
        <v>538.5</v>
      </c>
      <c r="O127" s="9">
        <f>IF(Raw!$G127&gt;$C$8,IF(Raw!$Q127&gt;$C$8,IF(Raw!$N127&gt;$C$9,IF(Raw!$N127&lt;$A$9,IF(Raw!$X127&gt;$C$9,IF(Raw!$X127&lt;$A$9,Raw!W127,-999),-999),-999),-999),-999),-999)</f>
        <v>2.8E-5</v>
      </c>
      <c r="P127" s="9">
        <f>IF(Raw!$G127&gt;$C$8,IF(Raw!$Q127&gt;$C$8,IF(Raw!$N127&gt;$C$9,IF(Raw!$N127&lt;$A$9,IF(Raw!$X127&gt;$C$9,IF(Raw!$X127&lt;$A$9,Raw!X127,-999),-999),-999),-999),-999),-999)</f>
        <v>327</v>
      </c>
      <c r="R127" s="9">
        <f t="shared" si="20"/>
        <v>0.469557</v>
      </c>
      <c r="S127" s="9">
        <f t="shared" si="21"/>
        <v>0.22583313654488868</v>
      </c>
      <c r="T127" s="9">
        <f t="shared" si="22"/>
        <v>0.7718259999999999</v>
      </c>
      <c r="U127" s="9">
        <f t="shared" si="23"/>
        <v>0.32865588614019908</v>
      </c>
      <c r="V127" s="15">
        <f t="shared" si="16"/>
        <v>0</v>
      </c>
      <c r="X127" s="11">
        <f t="shared" si="24"/>
        <v>9.4273199999999967E+19</v>
      </c>
      <c r="Y127" s="11">
        <f t="shared" si="25"/>
        <v>4.1939999999999994E-18</v>
      </c>
      <c r="Z127" s="11">
        <f t="shared" si="26"/>
        <v>4.6099999999999998E-4</v>
      </c>
      <c r="AA127" s="16">
        <f t="shared" si="27"/>
        <v>0.15417024404816962</v>
      </c>
      <c r="AB127" s="9">
        <f t="shared" si="17"/>
        <v>1.6955986027827226</v>
      </c>
      <c r="AC127" s="9">
        <f t="shared" si="18"/>
        <v>0.8458297559518303</v>
      </c>
      <c r="AD127" s="15">
        <f t="shared" si="19"/>
        <v>334.42569207845901</v>
      </c>
      <c r="AE127" s="3">
        <f t="shared" si="28"/>
        <v>504.95759999999979</v>
      </c>
      <c r="AF127" s="2">
        <f t="shared" si="29"/>
        <v>0.25</v>
      </c>
      <c r="AG127" s="9">
        <f t="shared" si="30"/>
        <v>8.4546901675457919E-2</v>
      </c>
      <c r="AH127" s="2">
        <f t="shared" si="31"/>
        <v>4.0911805717292653</v>
      </c>
    </row>
    <row r="128" spans="1:34">
      <c r="A128" s="1">
        <f>Raw!A128</f>
        <v>115</v>
      </c>
      <c r="B128" s="14">
        <f>Raw!B128</f>
        <v>0.46402777777777776</v>
      </c>
      <c r="C128" s="15">
        <f>Raw!C128</f>
        <v>31.3</v>
      </c>
      <c r="D128" s="15">
        <f>IF(C128&gt;0.5,Raw!D128*D$11,-999)</f>
        <v>159.30000000000001</v>
      </c>
      <c r="E128" s="9">
        <f>IF(Raw!$G128&gt;$C$8,IF(Raw!$Q128&gt;$C$8,IF(Raw!$N128&gt;$C$9,IF(Raw!$N128&lt;$A$9,IF(Raw!$X128&gt;$C$9,IF(Raw!$X128&lt;$A$9,Raw!H128,-999),-999),-999),-999),-999),-999)</f>
        <v>1.535045</v>
      </c>
      <c r="F128" s="9">
        <f>IF(Raw!$G128&gt;$C$8,IF(Raw!$Q128&gt;$C$8,IF(Raw!$N128&gt;$C$9,IF(Raw!$N128&lt;$A$9,IF(Raw!$X128&gt;$C$9,IF(Raw!$X128&lt;$A$9,Raw!I128,-999),-999),-999),-999),-999),-999)</f>
        <v>2.039971</v>
      </c>
      <c r="G128" s="9">
        <f>Raw!G128</f>
        <v>0.978854</v>
      </c>
      <c r="H128" s="9">
        <f>IF(Raw!$G128&gt;$C$8,IF(Raw!$Q128&gt;$C$8,IF(Raw!$N128&gt;$C$9,IF(Raw!$N128&lt;$A$9,IF(Raw!$X128&gt;$C$9,IF(Raw!$X128&lt;$A$9,Raw!L128,-999),-999),-999),-999),-999),-999)</f>
        <v>506.3</v>
      </c>
      <c r="I128" s="9">
        <f>IF(Raw!$G128&gt;$C$8,IF(Raw!$Q128&gt;$C$8,IF(Raw!$N128&gt;$C$9,IF(Raw!$N128&lt;$A$9,IF(Raw!$X128&gt;$C$9,IF(Raw!$X128&lt;$A$9,Raw!M128,-999),-999),-999),-999),-999),-999)</f>
        <v>2.7119999999999998E-2</v>
      </c>
      <c r="J128" s="9">
        <f>IF(Raw!$G128&gt;$C$8,IF(Raw!$Q128&gt;$C$8,IF(Raw!$N128&gt;$C$9,IF(Raw!$N128&lt;$A$9,IF(Raw!$X128&gt;$C$9,IF(Raw!$X128&lt;$A$9,Raw!N128,-999),-999),-999),-999),-999),-999)</f>
        <v>350</v>
      </c>
      <c r="K128" s="9">
        <f>IF(Raw!$G128&gt;$C$8,IF(Raw!$Q128&gt;$C$8,IF(Raw!$N128&gt;$C$9,IF(Raw!$N128&lt;$A$9,IF(Raw!$X128&gt;$C$9,IF(Raw!$X128&lt;$A$9,Raw!R128,-999),-999),-999),-999),-999),-999)</f>
        <v>1.612457</v>
      </c>
      <c r="L128" s="9">
        <f>IF(Raw!$G128&gt;$C$8,IF(Raw!$Q128&gt;$C$8,IF(Raw!$N128&gt;$C$9,IF(Raw!$N128&lt;$A$9,IF(Raw!$X128&gt;$C$9,IF(Raw!$X128&lt;$A$9,Raw!S128,-999),-999),-999),-999),-999),-999)</f>
        <v>2.4314460000000002</v>
      </c>
      <c r="M128" s="9">
        <f>Raw!Q128</f>
        <v>0.99258800000000003</v>
      </c>
      <c r="N128" s="9">
        <f>IF(Raw!$G128&gt;$C$8,IF(Raw!$Q128&gt;$C$8,IF(Raw!$N128&gt;$C$9,IF(Raw!$N128&lt;$A$9,IF(Raw!$X128&gt;$C$9,IF(Raw!$X128&lt;$A$9,Raw!V128,-999),-999),-999),-999),-999),-999)</f>
        <v>466.8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391</v>
      </c>
      <c r="R128" s="9">
        <f t="shared" si="20"/>
        <v>0.50492599999999999</v>
      </c>
      <c r="S128" s="9">
        <f t="shared" si="21"/>
        <v>0.24751626371159197</v>
      </c>
      <c r="T128" s="9">
        <f t="shared" si="22"/>
        <v>0.81898900000000019</v>
      </c>
      <c r="U128" s="9">
        <f t="shared" si="23"/>
        <v>0.33683207441168755</v>
      </c>
      <c r="V128" s="15">
        <f t="shared" si="16"/>
        <v>0</v>
      </c>
      <c r="X128" s="11">
        <f t="shared" si="24"/>
        <v>9.5898599999999984E+19</v>
      </c>
      <c r="Y128" s="11">
        <f t="shared" si="25"/>
        <v>5.0629999999999999E-18</v>
      </c>
      <c r="Z128" s="11">
        <f t="shared" si="26"/>
        <v>3.5E-4</v>
      </c>
      <c r="AA128" s="16">
        <f t="shared" si="27"/>
        <v>0.14525320384965329</v>
      </c>
      <c r="AB128" s="9">
        <f t="shared" si="17"/>
        <v>1.7314177761676237</v>
      </c>
      <c r="AC128" s="9">
        <f t="shared" si="18"/>
        <v>0.85474679615034677</v>
      </c>
      <c r="AD128" s="15">
        <f t="shared" si="19"/>
        <v>415.0091538561523</v>
      </c>
      <c r="AE128" s="3">
        <f t="shared" si="28"/>
        <v>609.58519999999987</v>
      </c>
      <c r="AF128" s="2">
        <f t="shared" si="29"/>
        <v>0.25</v>
      </c>
      <c r="AG128" s="9">
        <f t="shared" si="30"/>
        <v>0.10752953399477458</v>
      </c>
      <c r="AH128" s="2">
        <f t="shared" si="31"/>
        <v>5.203298188917822</v>
      </c>
    </row>
    <row r="129" spans="1:34">
      <c r="A129" s="1">
        <f>Raw!A129</f>
        <v>116</v>
      </c>
      <c r="B129" s="14">
        <f>Raw!B129</f>
        <v>0.46408564814814812</v>
      </c>
      <c r="C129" s="15">
        <f>Raw!C129</f>
        <v>30.1</v>
      </c>
      <c r="D129" s="15">
        <f>IF(C129&gt;0.5,Raw!D129*D$11,-999)</f>
        <v>176.5</v>
      </c>
      <c r="E129" s="9">
        <f>IF(Raw!$G129&gt;$C$8,IF(Raw!$Q129&gt;$C$8,IF(Raw!$N129&gt;$C$9,IF(Raw!$N129&lt;$A$9,IF(Raw!$X129&gt;$C$9,IF(Raw!$X129&lt;$A$9,Raw!H129,-999),-999),-999),-999),-999),-999)</f>
        <v>1.5649470000000001</v>
      </c>
      <c r="F129" s="9">
        <f>IF(Raw!$G129&gt;$C$8,IF(Raw!$Q129&gt;$C$8,IF(Raw!$N129&gt;$C$9,IF(Raw!$N129&lt;$A$9,IF(Raw!$X129&gt;$C$9,IF(Raw!$X129&lt;$A$9,Raw!I129,-999),-999),-999),-999),-999),-999)</f>
        <v>2.0353870000000001</v>
      </c>
      <c r="G129" s="9">
        <f>Raw!G129</f>
        <v>0.97079700000000002</v>
      </c>
      <c r="H129" s="9">
        <f>IF(Raw!$G129&gt;$C$8,IF(Raw!$Q129&gt;$C$8,IF(Raw!$N129&gt;$C$9,IF(Raw!$N129&lt;$A$9,IF(Raw!$X129&gt;$C$9,IF(Raw!$X129&lt;$A$9,Raw!L129,-999),-999),-999),-999),-999),-999)</f>
        <v>444.6</v>
      </c>
      <c r="I129" s="9">
        <f>IF(Raw!$G129&gt;$C$8,IF(Raw!$Q129&gt;$C$8,IF(Raw!$N129&gt;$C$9,IF(Raw!$N129&lt;$A$9,IF(Raw!$X129&gt;$C$9,IF(Raw!$X129&lt;$A$9,Raw!M129,-999),-999),-999),-999),-999),-999)</f>
        <v>1.8E-5</v>
      </c>
      <c r="J129" s="9">
        <f>IF(Raw!$G129&gt;$C$8,IF(Raw!$Q129&gt;$C$8,IF(Raw!$N129&gt;$C$9,IF(Raw!$N129&lt;$A$9,IF(Raw!$X129&gt;$C$9,IF(Raw!$X129&lt;$A$9,Raw!N129,-999),-999),-999),-999),-999),-999)</f>
        <v>581</v>
      </c>
      <c r="K129" s="9">
        <f>IF(Raw!$G129&gt;$C$8,IF(Raw!$Q129&gt;$C$8,IF(Raw!$N129&gt;$C$9,IF(Raw!$N129&lt;$A$9,IF(Raw!$X129&gt;$C$9,IF(Raw!$X129&lt;$A$9,Raw!R129,-999),-999),-999),-999),-999),-999)</f>
        <v>1.5330820000000001</v>
      </c>
      <c r="L129" s="9">
        <f>IF(Raw!$G129&gt;$C$8,IF(Raw!$Q129&gt;$C$8,IF(Raw!$N129&gt;$C$9,IF(Raw!$N129&lt;$A$9,IF(Raw!$X129&gt;$C$9,IF(Raw!$X129&lt;$A$9,Raw!S129,-999),-999),-999),-999),-999),-999)</f>
        <v>2.2696499999999999</v>
      </c>
      <c r="M129" s="9">
        <f>Raw!Q129</f>
        <v>0.98851199999999995</v>
      </c>
      <c r="N129" s="9">
        <f>IF(Raw!$G129&gt;$C$8,IF(Raw!$Q129&gt;$C$8,IF(Raw!$N129&gt;$C$9,IF(Raw!$N129&lt;$A$9,IF(Raw!$X129&gt;$C$9,IF(Raw!$X129&lt;$A$9,Raw!V129,-999),-999),-999),-999),-999),-999)</f>
        <v>520.70000000000005</v>
      </c>
      <c r="O129" s="9">
        <f>IF(Raw!$G129&gt;$C$8,IF(Raw!$Q129&gt;$C$8,IF(Raw!$N129&gt;$C$9,IF(Raw!$N129&lt;$A$9,IF(Raw!$X129&gt;$C$9,IF(Raw!$X129&lt;$A$9,Raw!W129,-999),-999),-999),-999),-999),-999)</f>
        <v>7.9999999999999996E-6</v>
      </c>
      <c r="P129" s="9">
        <f>IF(Raw!$G129&gt;$C$8,IF(Raw!$Q129&gt;$C$8,IF(Raw!$N129&gt;$C$9,IF(Raw!$N129&lt;$A$9,IF(Raw!$X129&gt;$C$9,IF(Raw!$X129&lt;$A$9,Raw!X129,-999),-999),-999),-999),-999),-999)</f>
        <v>407</v>
      </c>
      <c r="R129" s="9">
        <f t="shared" si="20"/>
        <v>0.47043999999999997</v>
      </c>
      <c r="S129" s="9">
        <f t="shared" si="21"/>
        <v>0.23113049262867452</v>
      </c>
      <c r="T129" s="9">
        <f t="shared" si="22"/>
        <v>0.73656799999999989</v>
      </c>
      <c r="U129" s="9">
        <f t="shared" si="23"/>
        <v>0.32452933271649809</v>
      </c>
      <c r="V129" s="15">
        <f t="shared" si="16"/>
        <v>0</v>
      </c>
      <c r="X129" s="11">
        <f t="shared" si="24"/>
        <v>1.0625299999999998E+20</v>
      </c>
      <c r="Y129" s="11">
        <f t="shared" si="25"/>
        <v>4.4460000000000001E-18</v>
      </c>
      <c r="Z129" s="11">
        <f t="shared" si="26"/>
        <v>5.8100000000000003E-4</v>
      </c>
      <c r="AA129" s="16">
        <f t="shared" si="27"/>
        <v>0.21535696252122283</v>
      </c>
      <c r="AB129" s="9">
        <f t="shared" si="17"/>
        <v>1.6917070471703322</v>
      </c>
      <c r="AC129" s="9">
        <f t="shared" si="18"/>
        <v>0.78464303747877706</v>
      </c>
      <c r="AD129" s="15">
        <f t="shared" si="19"/>
        <v>370.66602843583962</v>
      </c>
      <c r="AE129" s="3">
        <f t="shared" si="28"/>
        <v>535.2983999999999</v>
      </c>
      <c r="AF129" s="2">
        <f t="shared" si="29"/>
        <v>0.25</v>
      </c>
      <c r="AG129" s="9">
        <f t="shared" si="30"/>
        <v>9.2532306822275034E-2</v>
      </c>
      <c r="AH129" s="2">
        <f t="shared" si="31"/>
        <v>4.4775901709769261</v>
      </c>
    </row>
    <row r="130" spans="1:34">
      <c r="A130" s="1">
        <f>Raw!A130</f>
        <v>117</v>
      </c>
      <c r="B130" s="14">
        <f>Raw!B130</f>
        <v>0.46414351851851854</v>
      </c>
      <c r="C130" s="15">
        <f>Raw!C130</f>
        <v>29.5</v>
      </c>
      <c r="D130" s="15">
        <f>IF(C130&gt;0.5,Raw!D130*D$11,-999)</f>
        <v>181.9</v>
      </c>
      <c r="E130" s="9">
        <f>IF(Raw!$G130&gt;$C$8,IF(Raw!$Q130&gt;$C$8,IF(Raw!$N130&gt;$C$9,IF(Raw!$N130&lt;$A$9,IF(Raw!$X130&gt;$C$9,IF(Raw!$X130&lt;$A$9,Raw!H130,-999),-999),-999),-999),-999),-999)</f>
        <v>1.549328</v>
      </c>
      <c r="F130" s="9">
        <f>IF(Raw!$G130&gt;$C$8,IF(Raw!$Q130&gt;$C$8,IF(Raw!$N130&gt;$C$9,IF(Raw!$N130&lt;$A$9,IF(Raw!$X130&gt;$C$9,IF(Raw!$X130&lt;$A$9,Raw!I130,-999),-999),-999),-999),-999),-999)</f>
        <v>1.974612</v>
      </c>
      <c r="G130" s="9">
        <f>Raw!G130</f>
        <v>0.96441200000000005</v>
      </c>
      <c r="H130" s="9">
        <f>IF(Raw!$G130&gt;$C$8,IF(Raw!$Q130&gt;$C$8,IF(Raw!$N130&gt;$C$9,IF(Raw!$N130&lt;$A$9,IF(Raw!$X130&gt;$C$9,IF(Raw!$X130&lt;$A$9,Raw!L130,-999),-999),-999),-999),-999),-999)</f>
        <v>481.2</v>
      </c>
      <c r="I130" s="9">
        <f>IF(Raw!$G130&gt;$C$8,IF(Raw!$Q130&gt;$C$8,IF(Raw!$N130&gt;$C$9,IF(Raw!$N130&lt;$A$9,IF(Raw!$X130&gt;$C$9,IF(Raw!$X130&lt;$A$9,Raw!M130,-999),-999),-999),-999),-999),-999)</f>
        <v>6.0000000000000002E-6</v>
      </c>
      <c r="J130" s="9">
        <f>IF(Raw!$G130&gt;$C$8,IF(Raw!$Q130&gt;$C$8,IF(Raw!$N130&gt;$C$9,IF(Raw!$N130&lt;$A$9,IF(Raw!$X130&gt;$C$9,IF(Raw!$X130&lt;$A$9,Raw!N130,-999),-999),-999),-999),-999),-999)</f>
        <v>448</v>
      </c>
      <c r="K130" s="9">
        <f>IF(Raw!$G130&gt;$C$8,IF(Raw!$Q130&gt;$C$8,IF(Raw!$N130&gt;$C$9,IF(Raw!$N130&lt;$A$9,IF(Raw!$X130&gt;$C$9,IF(Raw!$X130&lt;$A$9,Raw!R130,-999),-999),-999),-999),-999),-999)</f>
        <v>1.5641119999999999</v>
      </c>
      <c r="L130" s="9">
        <f>IF(Raw!$G130&gt;$C$8,IF(Raw!$Q130&gt;$C$8,IF(Raw!$N130&gt;$C$9,IF(Raw!$N130&lt;$A$9,IF(Raw!$X130&gt;$C$9,IF(Raw!$X130&lt;$A$9,Raw!S130,-999),-999),-999),-999),-999),-999)</f>
        <v>2.3329939999999998</v>
      </c>
      <c r="M130" s="9">
        <f>Raw!Q130</f>
        <v>0.98589899999999997</v>
      </c>
      <c r="N130" s="9">
        <f>IF(Raw!$G130&gt;$C$8,IF(Raw!$Q130&gt;$C$8,IF(Raw!$N130&gt;$C$9,IF(Raw!$N130&lt;$A$9,IF(Raw!$X130&gt;$C$9,IF(Raw!$X130&lt;$A$9,Raw!V130,-999),-999),-999),-999),-999),-999)</f>
        <v>468.1</v>
      </c>
      <c r="O130" s="9">
        <f>IF(Raw!$G130&gt;$C$8,IF(Raw!$Q130&gt;$C$8,IF(Raw!$N130&gt;$C$9,IF(Raw!$N130&lt;$A$9,IF(Raw!$X130&gt;$C$9,IF(Raw!$X130&lt;$A$9,Raw!W130,-999),-999),-999),-999),-999),-999)</f>
        <v>9.0000000000000002E-6</v>
      </c>
      <c r="P130" s="9">
        <f>IF(Raw!$G130&gt;$C$8,IF(Raw!$Q130&gt;$C$8,IF(Raw!$N130&gt;$C$9,IF(Raw!$N130&lt;$A$9,IF(Raw!$X130&gt;$C$9,IF(Raw!$X130&lt;$A$9,Raw!X130,-999),-999),-999),-999),-999),-999)</f>
        <v>587</v>
      </c>
      <c r="R130" s="9">
        <f t="shared" si="20"/>
        <v>0.425284</v>
      </c>
      <c r="S130" s="9">
        <f t="shared" si="21"/>
        <v>0.21537598272470743</v>
      </c>
      <c r="T130" s="9">
        <f t="shared" si="22"/>
        <v>0.76888199999999984</v>
      </c>
      <c r="U130" s="9">
        <f t="shared" si="23"/>
        <v>0.32956878586057226</v>
      </c>
      <c r="V130" s="15">
        <f t="shared" si="16"/>
        <v>0</v>
      </c>
      <c r="X130" s="11">
        <f t="shared" si="24"/>
        <v>1.0950379999999998E+20</v>
      </c>
      <c r="Y130" s="11">
        <f t="shared" si="25"/>
        <v>4.8119999999999995E-18</v>
      </c>
      <c r="Z130" s="11">
        <f t="shared" si="26"/>
        <v>4.4799999999999999E-4</v>
      </c>
      <c r="AA130" s="16">
        <f t="shared" si="27"/>
        <v>0.1909814913834369</v>
      </c>
      <c r="AB130" s="9">
        <f t="shared" si="17"/>
        <v>1.7109542310578796</v>
      </c>
      <c r="AC130" s="9">
        <f t="shared" si="18"/>
        <v>0.80901850861656321</v>
      </c>
      <c r="AD130" s="15">
        <f t="shared" si="19"/>
        <v>426.29797183802884</v>
      </c>
      <c r="AE130" s="3">
        <f t="shared" si="28"/>
        <v>579.36479999999983</v>
      </c>
      <c r="AF130" s="2">
        <f t="shared" si="29"/>
        <v>0.25</v>
      </c>
      <c r="AG130" s="9">
        <f t="shared" si="30"/>
        <v>0.10807269614883352</v>
      </c>
      <c r="AH130" s="2">
        <f t="shared" si="31"/>
        <v>5.2295815228774103</v>
      </c>
    </row>
    <row r="131" spans="1:34">
      <c r="A131" s="1">
        <f>Raw!A131</f>
        <v>118</v>
      </c>
      <c r="B131" s="14">
        <f>Raw!B131</f>
        <v>0.4642013888888889</v>
      </c>
      <c r="C131" s="15">
        <f>Raw!C131</f>
        <v>28.6</v>
      </c>
      <c r="D131" s="15">
        <f>IF(C131&gt;0.5,Raw!D131*D$11,-999)</f>
        <v>184.6</v>
      </c>
      <c r="E131" s="9">
        <f>IF(Raw!$G131&gt;$C$8,IF(Raw!$Q131&gt;$C$8,IF(Raw!$N131&gt;$C$9,IF(Raw!$N131&lt;$A$9,IF(Raw!$X131&gt;$C$9,IF(Raw!$X131&lt;$A$9,Raw!H131,-999),-999),-999),-999),-999),-999)</f>
        <v>1.5443530000000001</v>
      </c>
      <c r="F131" s="9">
        <f>IF(Raw!$G131&gt;$C$8,IF(Raw!$Q131&gt;$C$8,IF(Raw!$N131&gt;$C$9,IF(Raw!$N131&lt;$A$9,IF(Raw!$X131&gt;$C$9,IF(Raw!$X131&lt;$A$9,Raw!I131,-999),-999),-999),-999),-999),-999)</f>
        <v>1.9497679999999999</v>
      </c>
      <c r="G131" s="9">
        <f>Raw!G131</f>
        <v>0.97398799999999996</v>
      </c>
      <c r="H131" s="9">
        <f>IF(Raw!$G131&gt;$C$8,IF(Raw!$Q131&gt;$C$8,IF(Raw!$N131&gt;$C$9,IF(Raw!$N131&lt;$A$9,IF(Raw!$X131&gt;$C$9,IF(Raw!$X131&lt;$A$9,Raw!L131,-999),-999),-999),-999),-999),-999)</f>
        <v>448.4</v>
      </c>
      <c r="I131" s="9">
        <f>IF(Raw!$G131&gt;$C$8,IF(Raw!$Q131&gt;$C$8,IF(Raw!$N131&gt;$C$9,IF(Raw!$N131&lt;$A$9,IF(Raw!$X131&gt;$C$9,IF(Raw!$X131&lt;$A$9,Raw!M131,-999),-999),-999),-999),-999),-999)</f>
        <v>5.0000000000000004E-6</v>
      </c>
      <c r="J131" s="9">
        <f>IF(Raw!$G131&gt;$C$8,IF(Raw!$Q131&gt;$C$8,IF(Raw!$N131&gt;$C$9,IF(Raw!$N131&lt;$A$9,IF(Raw!$X131&gt;$C$9,IF(Raw!$X131&lt;$A$9,Raw!N131,-999),-999),-999),-999),-999),-999)</f>
        <v>492</v>
      </c>
      <c r="K131" s="9">
        <f>IF(Raw!$G131&gt;$C$8,IF(Raw!$Q131&gt;$C$8,IF(Raw!$N131&gt;$C$9,IF(Raw!$N131&lt;$A$9,IF(Raw!$X131&gt;$C$9,IF(Raw!$X131&lt;$A$9,Raw!R131,-999),-999),-999),-999),-999),-999)</f>
        <v>1.537342</v>
      </c>
      <c r="L131" s="9">
        <f>IF(Raw!$G131&gt;$C$8,IF(Raw!$Q131&gt;$C$8,IF(Raw!$N131&gt;$C$9,IF(Raw!$N131&lt;$A$9,IF(Raw!$X131&gt;$C$9,IF(Raw!$X131&lt;$A$9,Raw!S131,-999),-999),-999),-999),-999),-999)</f>
        <v>2.228904</v>
      </c>
      <c r="M131" s="9">
        <f>Raw!Q131</f>
        <v>0.979993</v>
      </c>
      <c r="N131" s="9">
        <f>IF(Raw!$G131&gt;$C$8,IF(Raw!$Q131&gt;$C$8,IF(Raw!$N131&gt;$C$9,IF(Raw!$N131&lt;$A$9,IF(Raw!$X131&gt;$C$9,IF(Raw!$X131&lt;$A$9,Raw!V131,-999),-999),-999),-999),-999),-999)</f>
        <v>535.6</v>
      </c>
      <c r="O131" s="9">
        <f>IF(Raw!$G131&gt;$C$8,IF(Raw!$Q131&gt;$C$8,IF(Raw!$N131&gt;$C$9,IF(Raw!$N131&lt;$A$9,IF(Raw!$X131&gt;$C$9,IF(Raw!$X131&lt;$A$9,Raw!W131,-999),-999),-999),-999),-999),-999)</f>
        <v>3.9999999999999998E-6</v>
      </c>
      <c r="P131" s="9">
        <f>IF(Raw!$G131&gt;$C$8,IF(Raw!$Q131&gt;$C$8,IF(Raw!$N131&gt;$C$9,IF(Raw!$N131&lt;$A$9,IF(Raw!$X131&gt;$C$9,IF(Raw!$X131&lt;$A$9,Raw!X131,-999),-999),-999),-999),-999),-999)</f>
        <v>408</v>
      </c>
      <c r="R131" s="9">
        <f t="shared" si="20"/>
        <v>0.40541499999999986</v>
      </c>
      <c r="S131" s="9">
        <f t="shared" si="21"/>
        <v>0.20792986652770989</v>
      </c>
      <c r="T131" s="9">
        <f t="shared" si="22"/>
        <v>0.69156200000000001</v>
      </c>
      <c r="U131" s="9">
        <f t="shared" si="23"/>
        <v>0.31026998022346408</v>
      </c>
      <c r="V131" s="15">
        <f t="shared" si="16"/>
        <v>0</v>
      </c>
      <c r="X131" s="11">
        <f t="shared" si="24"/>
        <v>1.1112919999999997E+20</v>
      </c>
      <c r="Y131" s="11">
        <f t="shared" si="25"/>
        <v>4.4839999999999994E-18</v>
      </c>
      <c r="Z131" s="11">
        <f t="shared" si="26"/>
        <v>4.9199999999999992E-4</v>
      </c>
      <c r="AA131" s="16">
        <f t="shared" si="27"/>
        <v>0.19689373901030582</v>
      </c>
      <c r="AB131" s="9">
        <f t="shared" si="17"/>
        <v>1.6735062279374451</v>
      </c>
      <c r="AC131" s="9">
        <f t="shared" si="18"/>
        <v>0.80310626098969418</v>
      </c>
      <c r="AD131" s="15">
        <f t="shared" si="19"/>
        <v>400.19052644371106</v>
      </c>
      <c r="AE131" s="3">
        <f t="shared" si="28"/>
        <v>539.87359999999978</v>
      </c>
      <c r="AF131" s="2">
        <f t="shared" si="29"/>
        <v>0.25</v>
      </c>
      <c r="AG131" s="9">
        <f t="shared" si="30"/>
        <v>9.5513159019467622E-2</v>
      </c>
      <c r="AH131" s="2">
        <f t="shared" si="31"/>
        <v>4.621832057488195</v>
      </c>
    </row>
    <row r="132" spans="1:34">
      <c r="A132" s="1">
        <f>Raw!A132</f>
        <v>119</v>
      </c>
      <c r="B132" s="14">
        <f>Raw!B132</f>
        <v>0.4642592592592592</v>
      </c>
      <c r="C132" s="15">
        <f>Raw!C132</f>
        <v>27.5</v>
      </c>
      <c r="D132" s="15">
        <f>IF(C132&gt;0.5,Raw!D132*D$11,-999)</f>
        <v>206.4</v>
      </c>
      <c r="E132" s="9">
        <f>IF(Raw!$G132&gt;$C$8,IF(Raw!$Q132&gt;$C$8,IF(Raw!$N132&gt;$C$9,IF(Raw!$N132&lt;$A$9,IF(Raw!$X132&gt;$C$9,IF(Raw!$X132&lt;$A$9,Raw!H132,-999),-999),-999),-999),-999),-999)</f>
        <v>1.490084</v>
      </c>
      <c r="F132" s="9">
        <f>IF(Raw!$G132&gt;$C$8,IF(Raw!$Q132&gt;$C$8,IF(Raw!$N132&gt;$C$9,IF(Raw!$N132&lt;$A$9,IF(Raw!$X132&gt;$C$9,IF(Raw!$X132&lt;$A$9,Raw!I132,-999),-999),-999),-999),-999),-999)</f>
        <v>1.891929</v>
      </c>
      <c r="G132" s="9">
        <f>Raw!G132</f>
        <v>0.96230800000000005</v>
      </c>
      <c r="H132" s="9">
        <f>IF(Raw!$G132&gt;$C$8,IF(Raw!$Q132&gt;$C$8,IF(Raw!$N132&gt;$C$9,IF(Raw!$N132&lt;$A$9,IF(Raw!$X132&gt;$C$9,IF(Raw!$X132&lt;$A$9,Raw!L132,-999),-999),-999),-999),-999),-999)</f>
        <v>445.8</v>
      </c>
      <c r="I132" s="9">
        <f>IF(Raw!$G132&gt;$C$8,IF(Raw!$Q132&gt;$C$8,IF(Raw!$N132&gt;$C$9,IF(Raw!$N132&lt;$A$9,IF(Raw!$X132&gt;$C$9,IF(Raw!$X132&lt;$A$9,Raw!M132,-999),-999),-999),-999),-999),-999)</f>
        <v>9.9999999999999995E-7</v>
      </c>
      <c r="J132" s="9">
        <f>IF(Raw!$G132&gt;$C$8,IF(Raw!$Q132&gt;$C$8,IF(Raw!$N132&gt;$C$9,IF(Raw!$N132&lt;$A$9,IF(Raw!$X132&gt;$C$9,IF(Raw!$X132&lt;$A$9,Raw!N132,-999),-999),-999),-999),-999),-999)</f>
        <v>409</v>
      </c>
      <c r="K132" s="9">
        <f>IF(Raw!$G132&gt;$C$8,IF(Raw!$Q132&gt;$C$8,IF(Raw!$N132&gt;$C$9,IF(Raw!$N132&lt;$A$9,IF(Raw!$X132&gt;$C$9,IF(Raw!$X132&lt;$A$9,Raw!R132,-999),-999),-999),-999),-999),-999)</f>
        <v>1.5937170000000001</v>
      </c>
      <c r="L132" s="9">
        <f>IF(Raw!$G132&gt;$C$8,IF(Raw!$Q132&gt;$C$8,IF(Raw!$N132&gt;$C$9,IF(Raw!$N132&lt;$A$9,IF(Raw!$X132&gt;$C$9,IF(Raw!$X132&lt;$A$9,Raw!S132,-999),-999),-999),-999),-999),-999)</f>
        <v>2.290759</v>
      </c>
      <c r="M132" s="9">
        <f>Raw!Q132</f>
        <v>0.98021000000000003</v>
      </c>
      <c r="N132" s="9">
        <f>IF(Raw!$G132&gt;$C$8,IF(Raw!$Q132&gt;$C$8,IF(Raw!$N132&gt;$C$9,IF(Raw!$N132&lt;$A$9,IF(Raw!$X132&gt;$C$9,IF(Raw!$X132&lt;$A$9,Raw!V132,-999),-999),-999),-999),-999),-999)</f>
        <v>447.3</v>
      </c>
      <c r="O132" s="9">
        <f>IF(Raw!$G132&gt;$C$8,IF(Raw!$Q132&gt;$C$8,IF(Raw!$N132&gt;$C$9,IF(Raw!$N132&lt;$A$9,IF(Raw!$X132&gt;$C$9,IF(Raw!$X132&lt;$A$9,Raw!W132,-999),-999),-999),-999),-999),-999)</f>
        <v>3.9999999999999998E-6</v>
      </c>
      <c r="P132" s="9">
        <f>IF(Raw!$G132&gt;$C$8,IF(Raw!$Q132&gt;$C$8,IF(Raw!$N132&gt;$C$9,IF(Raw!$N132&lt;$A$9,IF(Raw!$X132&gt;$C$9,IF(Raw!$X132&lt;$A$9,Raw!X132,-999),-999),-999),-999),-999),-999)</f>
        <v>454</v>
      </c>
      <c r="R132" s="9">
        <f t="shared" si="20"/>
        <v>0.40184500000000001</v>
      </c>
      <c r="S132" s="9">
        <f t="shared" si="21"/>
        <v>0.21239961964746035</v>
      </c>
      <c r="T132" s="9">
        <f t="shared" si="22"/>
        <v>0.69704199999999994</v>
      </c>
      <c r="U132" s="9">
        <f t="shared" si="23"/>
        <v>0.30428430053095934</v>
      </c>
      <c r="V132" s="15">
        <f t="shared" si="16"/>
        <v>0</v>
      </c>
      <c r="X132" s="11">
        <f t="shared" si="24"/>
        <v>1.242528E+20</v>
      </c>
      <c r="Y132" s="11">
        <f t="shared" si="25"/>
        <v>4.4579999999999997E-18</v>
      </c>
      <c r="Z132" s="11">
        <f t="shared" si="26"/>
        <v>4.0899999999999997E-4</v>
      </c>
      <c r="AA132" s="16">
        <f t="shared" si="27"/>
        <v>0.18470697063917649</v>
      </c>
      <c r="AB132" s="9">
        <f t="shared" si="17"/>
        <v>1.7224655162282729</v>
      </c>
      <c r="AC132" s="9">
        <f t="shared" si="18"/>
        <v>0.81529302936082348</v>
      </c>
      <c r="AD132" s="15">
        <f t="shared" si="19"/>
        <v>451.60628518136065</v>
      </c>
      <c r="AE132" s="3">
        <f t="shared" si="28"/>
        <v>536.74319999999977</v>
      </c>
      <c r="AF132" s="2">
        <f t="shared" si="29"/>
        <v>0.25</v>
      </c>
      <c r="AG132" s="9">
        <f t="shared" si="30"/>
        <v>0.10570515584753483</v>
      </c>
      <c r="AH132" s="2">
        <f t="shared" si="31"/>
        <v>5.1150174798254238</v>
      </c>
    </row>
    <row r="133" spans="1:34">
      <c r="A133" s="1">
        <f>Raw!A133</f>
        <v>120</v>
      </c>
      <c r="B133" s="14">
        <f>Raw!B133</f>
        <v>0.46430555555555553</v>
      </c>
      <c r="C133" s="15">
        <f>Raw!C133</f>
        <v>26.8</v>
      </c>
      <c r="D133" s="15">
        <f>IF(C133&gt;0.5,Raw!D133*D$11,-999)</f>
        <v>209.1</v>
      </c>
      <c r="E133" s="9">
        <f>IF(Raw!$G133&gt;$C$8,IF(Raw!$Q133&gt;$C$8,IF(Raw!$N133&gt;$C$9,IF(Raw!$N133&lt;$A$9,IF(Raw!$X133&gt;$C$9,IF(Raw!$X133&lt;$A$9,Raw!H133,-999),-999),-999),-999),-999),-999)</f>
        <v>1.4879119999999999</v>
      </c>
      <c r="F133" s="9">
        <f>IF(Raw!$G133&gt;$C$8,IF(Raw!$Q133&gt;$C$8,IF(Raw!$N133&gt;$C$9,IF(Raw!$N133&lt;$A$9,IF(Raw!$X133&gt;$C$9,IF(Raw!$X133&lt;$A$9,Raw!I133,-999),-999),-999),-999),-999),-999)</f>
        <v>1.891845</v>
      </c>
      <c r="G133" s="9">
        <f>Raw!G133</f>
        <v>0.97156799999999999</v>
      </c>
      <c r="H133" s="9">
        <f>IF(Raw!$G133&gt;$C$8,IF(Raw!$Q133&gt;$C$8,IF(Raw!$N133&gt;$C$9,IF(Raw!$N133&lt;$A$9,IF(Raw!$X133&gt;$C$9,IF(Raw!$X133&lt;$A$9,Raw!L133,-999),-999),-999),-999),-999),-999)</f>
        <v>473.4</v>
      </c>
      <c r="I133" s="9">
        <f>IF(Raw!$G133&gt;$C$8,IF(Raw!$Q133&gt;$C$8,IF(Raw!$N133&gt;$C$9,IF(Raw!$N133&lt;$A$9,IF(Raw!$X133&gt;$C$9,IF(Raw!$X133&lt;$A$9,Raw!M133,-999),-999),-999),-999),-999),-999)</f>
        <v>6.9999999999999999E-6</v>
      </c>
      <c r="J133" s="9">
        <f>IF(Raw!$G133&gt;$C$8,IF(Raw!$Q133&gt;$C$8,IF(Raw!$N133&gt;$C$9,IF(Raw!$N133&lt;$A$9,IF(Raw!$X133&gt;$C$9,IF(Raw!$X133&lt;$A$9,Raw!N133,-999),-999),-999),-999),-999),-999)</f>
        <v>534</v>
      </c>
      <c r="K133" s="9">
        <f>IF(Raw!$G133&gt;$C$8,IF(Raw!$Q133&gt;$C$8,IF(Raw!$N133&gt;$C$9,IF(Raw!$N133&lt;$A$9,IF(Raw!$X133&gt;$C$9,IF(Raw!$X133&lt;$A$9,Raw!R133,-999),-999),-999),-999),-999),-999)</f>
        <v>1.580287</v>
      </c>
      <c r="L133" s="9">
        <f>IF(Raw!$G133&gt;$C$8,IF(Raw!$Q133&gt;$C$8,IF(Raw!$N133&gt;$C$9,IF(Raw!$N133&lt;$A$9,IF(Raw!$X133&gt;$C$9,IF(Raw!$X133&lt;$A$9,Raw!S133,-999),-999),-999),-999),-999),-999)</f>
        <v>2.2825160000000002</v>
      </c>
      <c r="M133" s="9">
        <f>Raw!Q133</f>
        <v>0.98643800000000004</v>
      </c>
      <c r="N133" s="9">
        <f>IF(Raw!$G133&gt;$C$8,IF(Raw!$Q133&gt;$C$8,IF(Raw!$N133&gt;$C$9,IF(Raw!$N133&lt;$A$9,IF(Raw!$X133&gt;$C$9,IF(Raw!$X133&lt;$A$9,Raw!V133,-999),-999),-999),-999),-999),-999)</f>
        <v>418.4</v>
      </c>
      <c r="O133" s="9">
        <f>IF(Raw!$G133&gt;$C$8,IF(Raw!$Q133&gt;$C$8,IF(Raw!$N133&gt;$C$9,IF(Raw!$N133&lt;$A$9,IF(Raw!$X133&gt;$C$9,IF(Raw!$X133&lt;$A$9,Raw!W133,-999),-999),-999),-999),-999),-999)</f>
        <v>3.0000000000000001E-6</v>
      </c>
      <c r="P133" s="9">
        <f>IF(Raw!$G133&gt;$C$8,IF(Raw!$Q133&gt;$C$8,IF(Raw!$N133&gt;$C$9,IF(Raw!$N133&lt;$A$9,IF(Raw!$X133&gt;$C$9,IF(Raw!$X133&lt;$A$9,Raw!X133,-999),-999),-999),-999),-999),-999)</f>
        <v>405</v>
      </c>
      <c r="R133" s="9">
        <f t="shared" si="20"/>
        <v>0.4039330000000001</v>
      </c>
      <c r="S133" s="9">
        <f t="shared" si="21"/>
        <v>0.21351273492278708</v>
      </c>
      <c r="T133" s="9">
        <f t="shared" si="22"/>
        <v>0.70222900000000021</v>
      </c>
      <c r="U133" s="9">
        <f t="shared" si="23"/>
        <v>0.30765567470282801</v>
      </c>
      <c r="V133" s="15">
        <f t="shared" si="16"/>
        <v>0</v>
      </c>
      <c r="X133" s="11">
        <f t="shared" si="24"/>
        <v>1.2587819999999998E+20</v>
      </c>
      <c r="Y133" s="11">
        <f t="shared" si="25"/>
        <v>4.7339999999999996E-18</v>
      </c>
      <c r="Z133" s="11">
        <f t="shared" si="26"/>
        <v>5.3399999999999997E-4</v>
      </c>
      <c r="AA133" s="16">
        <f t="shared" si="27"/>
        <v>0.2413981477655901</v>
      </c>
      <c r="AB133" s="9">
        <f t="shared" si="17"/>
        <v>1.7498037799072825</v>
      </c>
      <c r="AC133" s="9">
        <f t="shared" si="18"/>
        <v>0.75860185223441001</v>
      </c>
      <c r="AD133" s="15">
        <f t="shared" si="19"/>
        <v>452.05645648986916</v>
      </c>
      <c r="AE133" s="3">
        <f t="shared" si="28"/>
        <v>569.97359999999981</v>
      </c>
      <c r="AF133" s="2">
        <f t="shared" si="29"/>
        <v>0.25</v>
      </c>
      <c r="AG133" s="9">
        <f t="shared" si="30"/>
        <v>0.10698287240396946</v>
      </c>
      <c r="AH133" s="2">
        <f t="shared" si="31"/>
        <v>5.1768455190352807</v>
      </c>
    </row>
    <row r="134" spans="1:34">
      <c r="A134" s="1">
        <f>Raw!A134</f>
        <v>121</v>
      </c>
      <c r="B134" s="14">
        <f>Raw!B134</f>
        <v>0.46436342592592594</v>
      </c>
      <c r="C134" s="15">
        <f>Raw!C134</f>
        <v>25.5</v>
      </c>
      <c r="D134" s="15">
        <f>IF(C134&gt;0.5,Raw!D134*D$11,-999)</f>
        <v>222.7</v>
      </c>
      <c r="E134" s="9">
        <f>IF(Raw!$G134&gt;$C$8,IF(Raw!$Q134&gt;$C$8,IF(Raw!$N134&gt;$C$9,IF(Raw!$N134&lt;$A$9,IF(Raw!$X134&gt;$C$9,IF(Raw!$X134&lt;$A$9,Raw!H134,-999),-999),-999),-999),-999),-999)</f>
        <v>1.4841470000000001</v>
      </c>
      <c r="F134" s="9">
        <f>IF(Raw!$G134&gt;$C$8,IF(Raw!$Q134&gt;$C$8,IF(Raw!$N134&gt;$C$9,IF(Raw!$N134&lt;$A$9,IF(Raw!$X134&gt;$C$9,IF(Raw!$X134&lt;$A$9,Raw!I134,-999),-999),-999),-999),-999),-999)</f>
        <v>1.857267</v>
      </c>
      <c r="G134" s="9">
        <f>Raw!G134</f>
        <v>0.95555699999999999</v>
      </c>
      <c r="H134" s="9">
        <f>IF(Raw!$G134&gt;$C$8,IF(Raw!$Q134&gt;$C$8,IF(Raw!$N134&gt;$C$9,IF(Raw!$N134&lt;$A$9,IF(Raw!$X134&gt;$C$9,IF(Raw!$X134&lt;$A$9,Raw!L134,-999),-999),-999),-999),-999),-999)</f>
        <v>482.6</v>
      </c>
      <c r="I134" s="9">
        <f>IF(Raw!$G134&gt;$C$8,IF(Raw!$Q134&gt;$C$8,IF(Raw!$N134&gt;$C$9,IF(Raw!$N134&lt;$A$9,IF(Raw!$X134&gt;$C$9,IF(Raw!$X134&lt;$A$9,Raw!M134,-999),-999),-999),-999),-999),-999)</f>
        <v>3.9999999999999998E-6</v>
      </c>
      <c r="J134" s="9">
        <f>IF(Raw!$G134&gt;$C$8,IF(Raw!$Q134&gt;$C$8,IF(Raw!$N134&gt;$C$9,IF(Raw!$N134&lt;$A$9,IF(Raw!$X134&gt;$C$9,IF(Raw!$X134&lt;$A$9,Raw!N134,-999),-999),-999),-999),-999),-999)</f>
        <v>424</v>
      </c>
      <c r="K134" s="9">
        <f>IF(Raw!$G134&gt;$C$8,IF(Raw!$Q134&gt;$C$8,IF(Raw!$N134&gt;$C$9,IF(Raw!$N134&lt;$A$9,IF(Raw!$X134&gt;$C$9,IF(Raw!$X134&lt;$A$9,Raw!R134,-999),-999),-999),-999),-999),-999)</f>
        <v>1.6006670000000001</v>
      </c>
      <c r="L134" s="9">
        <f>IF(Raw!$G134&gt;$C$8,IF(Raw!$Q134&gt;$C$8,IF(Raw!$N134&gt;$C$9,IF(Raw!$N134&lt;$A$9,IF(Raw!$X134&gt;$C$9,IF(Raw!$X134&lt;$A$9,Raw!S134,-999),-999),-999),-999),-999),-999)</f>
        <v>2.3349579999999999</v>
      </c>
      <c r="M134" s="9">
        <f>Raw!Q134</f>
        <v>0.98732200000000003</v>
      </c>
      <c r="N134" s="9">
        <f>IF(Raw!$G134&gt;$C$8,IF(Raw!$Q134&gt;$C$8,IF(Raw!$N134&gt;$C$9,IF(Raw!$N134&lt;$A$9,IF(Raw!$X134&gt;$C$9,IF(Raw!$X134&lt;$A$9,Raw!V134,-999),-999),-999),-999),-999),-999)</f>
        <v>521.1</v>
      </c>
      <c r="O134" s="9">
        <f>IF(Raw!$G134&gt;$C$8,IF(Raw!$Q134&gt;$C$8,IF(Raw!$N134&gt;$C$9,IF(Raw!$N134&lt;$A$9,IF(Raw!$X134&gt;$C$9,IF(Raw!$X134&lt;$A$9,Raw!W134,-999),-999),-999),-999),-999),-999)</f>
        <v>3.0000000000000001E-6</v>
      </c>
      <c r="P134" s="9">
        <f>IF(Raw!$G134&gt;$C$8,IF(Raw!$Q134&gt;$C$8,IF(Raw!$N134&gt;$C$9,IF(Raw!$N134&lt;$A$9,IF(Raw!$X134&gt;$C$9,IF(Raw!$X134&lt;$A$9,Raw!X134,-999),-999),-999),-999),-999),-999)</f>
        <v>434</v>
      </c>
      <c r="R134" s="9">
        <f t="shared" si="20"/>
        <v>0.3731199999999999</v>
      </c>
      <c r="S134" s="9">
        <f t="shared" si="21"/>
        <v>0.20089734001627116</v>
      </c>
      <c r="T134" s="9">
        <f t="shared" si="22"/>
        <v>0.7342909999999998</v>
      </c>
      <c r="U134" s="9">
        <f t="shared" si="23"/>
        <v>0.31447717689140442</v>
      </c>
      <c r="V134" s="15">
        <f t="shared" si="16"/>
        <v>0</v>
      </c>
      <c r="X134" s="11">
        <f t="shared" si="24"/>
        <v>1.3406539999999995E+20</v>
      </c>
      <c r="Y134" s="11">
        <f t="shared" si="25"/>
        <v>4.8259999999999996E-18</v>
      </c>
      <c r="Z134" s="11">
        <f t="shared" si="26"/>
        <v>4.2400000000000001E-4</v>
      </c>
      <c r="AA134" s="16">
        <f t="shared" si="27"/>
        <v>0.21527257793739715</v>
      </c>
      <c r="AB134" s="9">
        <f t="shared" si="17"/>
        <v>1.7587397165262293</v>
      </c>
      <c r="AC134" s="9">
        <f t="shared" si="18"/>
        <v>0.78472742206260293</v>
      </c>
      <c r="AD134" s="15">
        <f t="shared" si="19"/>
        <v>507.71834419197444</v>
      </c>
      <c r="AE134" s="3">
        <f t="shared" si="28"/>
        <v>581.05039999999974</v>
      </c>
      <c r="AF134" s="2">
        <f t="shared" si="29"/>
        <v>0.25</v>
      </c>
      <c r="AG134" s="9">
        <f t="shared" si="30"/>
        <v>0.12281987041343886</v>
      </c>
      <c r="AH134" s="2">
        <f t="shared" si="31"/>
        <v>5.9431896107391635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4"/>
  <sheetViews>
    <sheetView workbookViewId="0">
      <selection activeCell="C6" sqref="C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157.9</v>
      </c>
      <c r="D13" s="17">
        <v>2.7</v>
      </c>
      <c r="E13" s="17">
        <v>5.62E-4</v>
      </c>
      <c r="F13" s="17">
        <v>2.7E-2</v>
      </c>
      <c r="G13" s="17">
        <v>0.60106899999999996</v>
      </c>
      <c r="H13" s="17">
        <v>0.59873200000000004</v>
      </c>
      <c r="I13" s="17">
        <v>0.64772200000000002</v>
      </c>
      <c r="J13" s="17">
        <v>4.8988999999999998E-2</v>
      </c>
      <c r="K13" s="17">
        <v>7.5633000000000006E-2</v>
      </c>
      <c r="L13" s="17">
        <v>569.5</v>
      </c>
      <c r="M13" s="17">
        <v>2.5999999999999998E-5</v>
      </c>
      <c r="N13" s="17">
        <v>851</v>
      </c>
      <c r="O13" s="17">
        <v>0</v>
      </c>
      <c r="P13" s="17">
        <v>0</v>
      </c>
      <c r="Q13" s="17">
        <v>0.56190600000000002</v>
      </c>
      <c r="R13" s="17">
        <v>0.60525099999999998</v>
      </c>
      <c r="S13" s="17">
        <v>0.65720999999999996</v>
      </c>
      <c r="T13" s="17">
        <v>5.1957999999999997E-2</v>
      </c>
      <c r="U13" s="17">
        <v>7.9059000000000004E-2</v>
      </c>
      <c r="V13" s="17">
        <v>680.3</v>
      </c>
      <c r="W13" s="17">
        <v>2.1458000000000001E-2</v>
      </c>
      <c r="X13" s="17">
        <v>2914</v>
      </c>
      <c r="Y13" s="17">
        <v>0</v>
      </c>
      <c r="Z13" s="17">
        <v>0</v>
      </c>
      <c r="AA13" s="17">
        <v>0.121629</v>
      </c>
      <c r="AB13" s="17">
        <v>7.8634599999999992E-3</v>
      </c>
      <c r="AC13" s="17">
        <v>0.60565999999999998</v>
      </c>
      <c r="AD13" s="17">
        <v>0.25</v>
      </c>
      <c r="AE13" s="17">
        <v>1458.4</v>
      </c>
    </row>
    <row r="14" spans="1:31">
      <c r="A14" s="17">
        <v>1</v>
      </c>
      <c r="B14" s="19">
        <v>0.45782407407407405</v>
      </c>
      <c r="C14" s="17">
        <v>158.1</v>
      </c>
      <c r="D14" s="17">
        <v>2.7</v>
      </c>
      <c r="E14" s="17">
        <v>4.9100000000000001E-4</v>
      </c>
      <c r="F14" s="17">
        <v>2.4E-2</v>
      </c>
      <c r="G14" s="17">
        <v>0.56137099999999995</v>
      </c>
      <c r="H14" s="17">
        <v>0.61343099999999995</v>
      </c>
      <c r="I14" s="17">
        <v>0.65788400000000002</v>
      </c>
      <c r="J14" s="17">
        <v>4.4452999999999999E-2</v>
      </c>
      <c r="K14" s="17">
        <v>6.7570000000000005E-2</v>
      </c>
      <c r="L14" s="17">
        <v>561.70000000000005</v>
      </c>
      <c r="M14" s="17">
        <v>0.59999100000000005</v>
      </c>
      <c r="N14" s="17">
        <v>6383</v>
      </c>
      <c r="O14" s="17">
        <v>0</v>
      </c>
      <c r="P14" s="17">
        <v>0</v>
      </c>
      <c r="Q14" s="17">
        <v>0.56255200000000005</v>
      </c>
      <c r="R14" s="17">
        <v>0.63514400000000004</v>
      </c>
      <c r="S14" s="17">
        <v>0.68556700000000004</v>
      </c>
      <c r="T14" s="17">
        <v>5.0423000000000003E-2</v>
      </c>
      <c r="U14" s="17">
        <v>7.3549000000000003E-2</v>
      </c>
      <c r="V14" s="17">
        <v>555.9</v>
      </c>
      <c r="W14" s="17">
        <v>9.0000000000000002E-6</v>
      </c>
      <c r="X14" s="17">
        <v>516</v>
      </c>
      <c r="Y14" s="17">
        <v>0</v>
      </c>
      <c r="Z14" s="17">
        <v>0</v>
      </c>
      <c r="AA14" s="17">
        <v>0.113153</v>
      </c>
      <c r="AB14" s="17">
        <v>5.5370599999999999E-2</v>
      </c>
      <c r="AC14" s="17">
        <v>0.63793599999999995</v>
      </c>
      <c r="AD14" s="17">
        <v>0.25</v>
      </c>
      <c r="AE14" s="17">
        <v>1478.6</v>
      </c>
    </row>
    <row r="15" spans="1:31">
      <c r="A15" s="17">
        <v>2</v>
      </c>
      <c r="B15" s="19">
        <v>0.45788194444444441</v>
      </c>
      <c r="C15" s="17">
        <v>157.69999999999999</v>
      </c>
      <c r="D15" s="17">
        <v>2.7</v>
      </c>
      <c r="E15" s="17">
        <v>6.2799999999999998E-4</v>
      </c>
      <c r="F15" s="17">
        <v>0.03</v>
      </c>
      <c r="G15" s="17">
        <v>0.48264499999999999</v>
      </c>
      <c r="H15" s="17">
        <v>0.61332799999999998</v>
      </c>
      <c r="I15" s="17">
        <v>0.65117800000000003</v>
      </c>
      <c r="J15" s="17">
        <v>3.7850000000000002E-2</v>
      </c>
      <c r="K15" s="17">
        <v>5.8125000000000003E-2</v>
      </c>
      <c r="L15" s="17">
        <v>565.79999999999995</v>
      </c>
      <c r="M15" s="17">
        <v>0.54573000000000005</v>
      </c>
      <c r="N15" s="17">
        <v>1087</v>
      </c>
      <c r="O15" s="17">
        <v>0</v>
      </c>
      <c r="P15" s="17">
        <v>0</v>
      </c>
      <c r="Q15" s="17">
        <v>0.71977199999999997</v>
      </c>
      <c r="R15" s="17">
        <v>0.63281799999999999</v>
      </c>
      <c r="S15" s="17">
        <v>0.69473300000000004</v>
      </c>
      <c r="T15" s="17">
        <v>6.1914999999999998E-2</v>
      </c>
      <c r="U15" s="17">
        <v>8.9120000000000005E-2</v>
      </c>
      <c r="V15" s="17">
        <v>767.6</v>
      </c>
      <c r="W15" s="17">
        <v>5.1004000000000001E-2</v>
      </c>
      <c r="X15" s="17">
        <v>890</v>
      </c>
      <c r="Y15" s="17">
        <v>0</v>
      </c>
      <c r="Z15" s="17">
        <v>0</v>
      </c>
      <c r="AA15" s="17">
        <v>0.13710800000000001</v>
      </c>
      <c r="AB15" s="17">
        <v>9.9563900000000007E-3</v>
      </c>
      <c r="AC15" s="17">
        <v>0.63343499999999997</v>
      </c>
      <c r="AD15" s="17">
        <v>0.25</v>
      </c>
      <c r="AE15" s="17">
        <v>1468</v>
      </c>
    </row>
    <row r="16" spans="1:31">
      <c r="A16" s="17">
        <v>3</v>
      </c>
      <c r="B16" s="19">
        <v>0.45792824074074073</v>
      </c>
      <c r="C16" s="17">
        <v>157</v>
      </c>
      <c r="D16" s="17">
        <v>2.7</v>
      </c>
      <c r="E16" s="17">
        <v>8.4699999999999999E-4</v>
      </c>
      <c r="F16" s="17">
        <v>4.1000000000000002E-2</v>
      </c>
      <c r="G16" s="17">
        <v>0.51178699999999999</v>
      </c>
      <c r="H16" s="17">
        <v>0.59819100000000003</v>
      </c>
      <c r="I16" s="17">
        <v>0.64926499999999998</v>
      </c>
      <c r="J16" s="17">
        <v>5.1074000000000001E-2</v>
      </c>
      <c r="K16" s="17">
        <v>7.8664999999999999E-2</v>
      </c>
      <c r="L16" s="17">
        <v>800</v>
      </c>
      <c r="M16" s="17">
        <v>0.256276</v>
      </c>
      <c r="N16" s="17">
        <v>6876</v>
      </c>
      <c r="O16" s="17">
        <v>0</v>
      </c>
      <c r="P16" s="17">
        <v>0</v>
      </c>
      <c r="Q16" s="17">
        <v>0.60833800000000005</v>
      </c>
      <c r="R16" s="17">
        <v>0.62744999999999995</v>
      </c>
      <c r="S16" s="17">
        <v>0.69084900000000005</v>
      </c>
      <c r="T16" s="17">
        <v>6.3398999999999997E-2</v>
      </c>
      <c r="U16" s="17">
        <v>9.1769000000000003E-2</v>
      </c>
      <c r="V16" s="17">
        <v>745.6</v>
      </c>
      <c r="W16" s="17">
        <v>6.7042000000000004E-2</v>
      </c>
      <c r="X16" s="17">
        <v>1081</v>
      </c>
      <c r="Y16" s="17">
        <v>0</v>
      </c>
      <c r="Z16" s="17">
        <v>0</v>
      </c>
      <c r="AA16" s="17">
        <v>0.141183</v>
      </c>
      <c r="AB16" s="17">
        <v>8.2493700000000003E-2</v>
      </c>
      <c r="AC16" s="17">
        <v>0.63268000000000002</v>
      </c>
      <c r="AD16" s="17">
        <v>0.25</v>
      </c>
      <c r="AE16" s="17">
        <v>1038.3</v>
      </c>
    </row>
    <row r="17" spans="1:31">
      <c r="A17" s="17">
        <v>4</v>
      </c>
      <c r="B17" s="19">
        <v>0.45798611111111115</v>
      </c>
      <c r="C17" s="17">
        <v>156.1</v>
      </c>
      <c r="D17" s="17">
        <v>2.7</v>
      </c>
      <c r="E17" s="17">
        <v>0</v>
      </c>
      <c r="F17" s="17">
        <v>0</v>
      </c>
      <c r="G17" s="17">
        <v>0.54664000000000001</v>
      </c>
      <c r="H17" s="17">
        <v>0.60625300000000004</v>
      </c>
      <c r="I17" s="17">
        <v>0.64412999999999998</v>
      </c>
      <c r="J17" s="17">
        <v>3.7877000000000001E-2</v>
      </c>
      <c r="K17" s="17">
        <v>5.8803000000000001E-2</v>
      </c>
      <c r="L17" s="17">
        <v>454</v>
      </c>
      <c r="M17" s="17">
        <v>0.599997</v>
      </c>
      <c r="N17" s="17">
        <v>0</v>
      </c>
      <c r="O17" s="17">
        <v>0</v>
      </c>
      <c r="P17" s="17">
        <v>0</v>
      </c>
      <c r="Q17" s="17">
        <v>0.65953399999999995</v>
      </c>
      <c r="R17" s="17">
        <v>0.608927</v>
      </c>
      <c r="S17" s="17">
        <v>0.67518599999999995</v>
      </c>
      <c r="T17" s="17">
        <v>6.6258999999999998E-2</v>
      </c>
      <c r="U17" s="17">
        <v>9.8133999999999999E-2</v>
      </c>
      <c r="V17" s="17">
        <v>800</v>
      </c>
      <c r="W17" s="17">
        <v>2.0999999999999999E-5</v>
      </c>
      <c r="X17" s="17">
        <v>2258</v>
      </c>
      <c r="Y17" s="17">
        <v>0</v>
      </c>
      <c r="Z17" s="17">
        <v>0</v>
      </c>
    </row>
    <row r="18" spans="1:31">
      <c r="A18" s="17">
        <v>5</v>
      </c>
      <c r="B18" s="19">
        <v>0.45804398148148145</v>
      </c>
      <c r="C18" s="17">
        <v>154.80000000000001</v>
      </c>
      <c r="D18" s="17">
        <v>2.7</v>
      </c>
      <c r="E18" s="17">
        <v>4.08E-4</v>
      </c>
      <c r="F18" s="17">
        <v>0.02</v>
      </c>
      <c r="G18" s="17">
        <v>0.345169</v>
      </c>
      <c r="H18" s="17">
        <v>0.60445499999999996</v>
      </c>
      <c r="I18" s="17">
        <v>0.63602400000000003</v>
      </c>
      <c r="J18" s="17">
        <v>3.1569E-2</v>
      </c>
      <c r="K18" s="17">
        <v>4.9633999999999998E-2</v>
      </c>
      <c r="L18" s="17">
        <v>434.4</v>
      </c>
      <c r="M18" s="17">
        <v>0.14721699999999999</v>
      </c>
      <c r="N18" s="17">
        <v>1534</v>
      </c>
      <c r="O18" s="17">
        <v>0</v>
      </c>
      <c r="P18" s="17">
        <v>0</v>
      </c>
      <c r="Q18" s="17">
        <v>0.54500999999999999</v>
      </c>
      <c r="R18" s="17">
        <v>0.60811400000000004</v>
      </c>
      <c r="S18" s="17">
        <v>0.65777099999999999</v>
      </c>
      <c r="T18" s="17">
        <v>4.9655999999999999E-2</v>
      </c>
      <c r="U18" s="17">
        <v>7.5491000000000003E-2</v>
      </c>
      <c r="V18" s="17">
        <v>780.7</v>
      </c>
      <c r="W18" s="17">
        <v>0.22942399999999999</v>
      </c>
      <c r="X18" s="17">
        <v>1590</v>
      </c>
      <c r="Y18" s="17">
        <v>0</v>
      </c>
      <c r="Z18" s="17">
        <v>0</v>
      </c>
      <c r="AA18" s="17">
        <v>0.11614099999999999</v>
      </c>
      <c r="AB18" s="17">
        <v>1.0776000000000001E-2</v>
      </c>
      <c r="AC18" s="17">
        <v>0.60865000000000002</v>
      </c>
      <c r="AD18" s="17">
        <v>0.25</v>
      </c>
      <c r="AE18" s="17">
        <v>1912.2</v>
      </c>
    </row>
    <row r="19" spans="1:31">
      <c r="A19" s="17">
        <v>6</v>
      </c>
      <c r="B19" s="19">
        <v>0.45809027777777778</v>
      </c>
      <c r="C19" s="17">
        <v>153.69999999999999</v>
      </c>
      <c r="D19" s="17">
        <v>2.7</v>
      </c>
      <c r="E19" s="17">
        <v>3.4099999999999999E-4</v>
      </c>
      <c r="F19" s="17">
        <v>1.6E-2</v>
      </c>
      <c r="G19" s="17">
        <v>0.61536500000000005</v>
      </c>
      <c r="H19" s="17">
        <v>0.59201099999999995</v>
      </c>
      <c r="I19" s="17">
        <v>0.64450200000000002</v>
      </c>
      <c r="J19" s="17">
        <v>5.2490000000000002E-2</v>
      </c>
      <c r="K19" s="17">
        <v>8.1443000000000002E-2</v>
      </c>
      <c r="L19" s="17">
        <v>469.9</v>
      </c>
      <c r="M19" s="17">
        <v>0.44801299999999999</v>
      </c>
      <c r="N19" s="17">
        <v>2539</v>
      </c>
      <c r="O19" s="17">
        <v>0</v>
      </c>
      <c r="P19" s="17">
        <v>0</v>
      </c>
      <c r="Q19" s="17">
        <v>0.50311799999999995</v>
      </c>
      <c r="R19" s="17">
        <v>0.61590299999999998</v>
      </c>
      <c r="S19" s="17">
        <v>0.65440500000000001</v>
      </c>
      <c r="T19" s="17">
        <v>3.8502000000000002E-2</v>
      </c>
      <c r="U19" s="17">
        <v>5.8835999999999999E-2</v>
      </c>
      <c r="V19" s="17">
        <v>719.7</v>
      </c>
      <c r="W19" s="17">
        <v>0.37080999999999997</v>
      </c>
      <c r="X19" s="17">
        <v>0</v>
      </c>
      <c r="Y19" s="17">
        <v>0</v>
      </c>
      <c r="Z19" s="17">
        <v>0</v>
      </c>
      <c r="AA19" s="17">
        <v>9.0516299999999994E-2</v>
      </c>
      <c r="AB19" s="17">
        <v>1.91296E-2</v>
      </c>
      <c r="AC19" s="17">
        <v>0.61663900000000005</v>
      </c>
      <c r="AD19" s="17">
        <v>0.25</v>
      </c>
      <c r="AE19" s="17">
        <v>1767.7</v>
      </c>
    </row>
    <row r="20" spans="1:31">
      <c r="A20" s="17">
        <v>7</v>
      </c>
      <c r="B20" s="19">
        <v>0.45814814814814814</v>
      </c>
      <c r="C20" s="17">
        <v>152.6</v>
      </c>
      <c r="D20" s="17">
        <v>2.7</v>
      </c>
      <c r="E20" s="17">
        <v>5.5699999999999999E-4</v>
      </c>
      <c r="F20" s="17">
        <v>2.7E-2</v>
      </c>
      <c r="G20" s="17">
        <v>0.507691</v>
      </c>
      <c r="H20" s="17">
        <v>0.59786499999999998</v>
      </c>
      <c r="I20" s="17">
        <v>0.64924599999999999</v>
      </c>
      <c r="J20" s="17">
        <v>5.1381000000000003E-2</v>
      </c>
      <c r="K20" s="17">
        <v>7.9139000000000001E-2</v>
      </c>
      <c r="L20" s="17">
        <v>591.29999999999995</v>
      </c>
      <c r="M20" s="17">
        <v>6.0000000000000002E-6</v>
      </c>
      <c r="N20" s="17">
        <v>3864</v>
      </c>
      <c r="O20" s="17">
        <v>0</v>
      </c>
      <c r="P20" s="17">
        <v>0</v>
      </c>
      <c r="Q20" s="17">
        <v>0.53970200000000002</v>
      </c>
      <c r="R20" s="17">
        <v>0.61508600000000002</v>
      </c>
      <c r="S20" s="17">
        <v>0.66693400000000003</v>
      </c>
      <c r="T20" s="17">
        <v>5.1847999999999998E-2</v>
      </c>
      <c r="U20" s="17">
        <v>7.7741000000000005E-2</v>
      </c>
      <c r="V20" s="17">
        <v>800</v>
      </c>
      <c r="W20" s="17">
        <v>0.14162</v>
      </c>
      <c r="X20" s="17">
        <v>2195</v>
      </c>
      <c r="Y20" s="17">
        <v>0</v>
      </c>
      <c r="Z20" s="17">
        <v>0</v>
      </c>
      <c r="AA20" s="17">
        <v>0.119601</v>
      </c>
      <c r="AB20" s="17">
        <v>3.6006200000000002E-2</v>
      </c>
      <c r="AC20" s="17">
        <v>0.61695299999999997</v>
      </c>
      <c r="AD20" s="17">
        <v>0.25</v>
      </c>
      <c r="AE20" s="17">
        <v>1404.6</v>
      </c>
    </row>
    <row r="21" spans="1:31">
      <c r="A21" s="17">
        <v>8</v>
      </c>
      <c r="B21" s="19">
        <v>0.4581944444444444</v>
      </c>
      <c r="C21" s="17">
        <v>151.5</v>
      </c>
      <c r="D21" s="17">
        <v>2.7</v>
      </c>
      <c r="E21" s="17">
        <v>3.4299999999999999E-4</v>
      </c>
      <c r="F21" s="17">
        <v>1.7000000000000001E-2</v>
      </c>
      <c r="G21" s="17">
        <v>0.46629500000000002</v>
      </c>
      <c r="H21" s="17">
        <v>0.605854</v>
      </c>
      <c r="I21" s="17">
        <v>0.64368499999999995</v>
      </c>
      <c r="J21" s="17">
        <v>3.7830999999999997E-2</v>
      </c>
      <c r="K21" s="17">
        <v>5.8771999999999998E-2</v>
      </c>
      <c r="L21" s="17">
        <v>454.4</v>
      </c>
      <c r="M21" s="17">
        <v>0.37557400000000002</v>
      </c>
      <c r="N21" s="17">
        <v>8331</v>
      </c>
      <c r="O21" s="17">
        <v>0</v>
      </c>
      <c r="P21" s="17">
        <v>0</v>
      </c>
      <c r="Q21" s="17">
        <v>0.41938199999999998</v>
      </c>
      <c r="R21" s="17">
        <v>0.61662899999999998</v>
      </c>
      <c r="S21" s="17">
        <v>0.65861400000000003</v>
      </c>
      <c r="T21" s="17">
        <v>4.1985000000000001E-2</v>
      </c>
      <c r="U21" s="17">
        <v>6.3747999999999999E-2</v>
      </c>
      <c r="V21" s="17">
        <v>523.1</v>
      </c>
      <c r="W21" s="17">
        <v>2.0999999999999999E-5</v>
      </c>
      <c r="X21" s="17">
        <v>690</v>
      </c>
      <c r="Y21" s="17">
        <v>0</v>
      </c>
      <c r="Z21" s="17">
        <v>0</v>
      </c>
      <c r="AA21" s="17">
        <v>9.8073499999999994E-2</v>
      </c>
      <c r="AB21" s="17">
        <v>5.8275199999999999E-2</v>
      </c>
      <c r="AC21" s="17">
        <v>0.61907500000000004</v>
      </c>
      <c r="AD21" s="17">
        <v>0.25</v>
      </c>
      <c r="AE21" s="17">
        <v>1827.9</v>
      </c>
    </row>
    <row r="22" spans="1:31">
      <c r="A22" s="17">
        <v>9</v>
      </c>
      <c r="B22" s="19">
        <v>0.45825231481481482</v>
      </c>
      <c r="C22" s="17">
        <v>150.4</v>
      </c>
      <c r="D22" s="17">
        <v>2.7</v>
      </c>
      <c r="E22" s="17">
        <v>4.6200000000000001E-4</v>
      </c>
      <c r="F22" s="17">
        <v>2.1999999999999999E-2</v>
      </c>
      <c r="G22" s="17">
        <v>0.47483599999999998</v>
      </c>
      <c r="H22" s="17">
        <v>0.59265000000000001</v>
      </c>
      <c r="I22" s="17">
        <v>0.64234899999999995</v>
      </c>
      <c r="J22" s="17">
        <v>4.9699E-2</v>
      </c>
      <c r="K22" s="17">
        <v>7.7369999999999994E-2</v>
      </c>
      <c r="L22" s="17">
        <v>800</v>
      </c>
      <c r="M22" s="17">
        <v>6.3E-5</v>
      </c>
      <c r="N22" s="17">
        <v>3257</v>
      </c>
      <c r="O22" s="17">
        <v>0</v>
      </c>
      <c r="P22" s="17">
        <v>0</v>
      </c>
      <c r="Q22" s="17">
        <v>0.369977</v>
      </c>
      <c r="R22" s="17">
        <v>0.62669799999999998</v>
      </c>
      <c r="S22" s="17">
        <v>0.65823500000000001</v>
      </c>
      <c r="T22" s="17">
        <v>3.1537000000000003E-2</v>
      </c>
      <c r="U22" s="17">
        <v>4.7912000000000003E-2</v>
      </c>
      <c r="V22" s="17">
        <v>800</v>
      </c>
      <c r="W22" s="17">
        <v>0.37081999999999998</v>
      </c>
      <c r="X22" s="17">
        <v>564</v>
      </c>
      <c r="Y22" s="17">
        <v>0</v>
      </c>
      <c r="Z22" s="17">
        <v>0</v>
      </c>
      <c r="AA22" s="17">
        <v>7.3710300000000006E-2</v>
      </c>
      <c r="AB22" s="17">
        <v>4.08583E-2</v>
      </c>
      <c r="AC22" s="17">
        <v>0.62798600000000004</v>
      </c>
      <c r="AD22" s="17">
        <v>0.25</v>
      </c>
      <c r="AE22" s="17">
        <v>1038.2</v>
      </c>
    </row>
    <row r="23" spans="1:31">
      <c r="A23" s="17">
        <v>10</v>
      </c>
      <c r="B23" s="19">
        <v>0.45831018518518518</v>
      </c>
      <c r="C23" s="17">
        <v>149.30000000000001</v>
      </c>
      <c r="D23" s="17">
        <v>2.7</v>
      </c>
      <c r="E23" s="17">
        <v>2.72E-4</v>
      </c>
      <c r="F23" s="17">
        <v>1.2999999999999999E-2</v>
      </c>
      <c r="G23" s="17">
        <v>0.27446999999999999</v>
      </c>
      <c r="H23" s="17">
        <v>0.62075199999999997</v>
      </c>
      <c r="I23" s="17">
        <v>0.64493299999999998</v>
      </c>
      <c r="J23" s="17">
        <v>2.4181000000000001E-2</v>
      </c>
      <c r="K23" s="17">
        <v>3.7494E-2</v>
      </c>
      <c r="L23" s="17">
        <v>340.9</v>
      </c>
      <c r="M23" s="17">
        <v>0.599993</v>
      </c>
      <c r="N23" s="17">
        <v>5418</v>
      </c>
      <c r="O23" s="17">
        <v>0</v>
      </c>
      <c r="P23" s="17">
        <v>0</v>
      </c>
      <c r="Q23" s="17">
        <v>0.58587999999999996</v>
      </c>
      <c r="R23" s="17">
        <v>0.61480900000000005</v>
      </c>
      <c r="S23" s="17">
        <v>0.65773199999999998</v>
      </c>
      <c r="T23" s="17">
        <v>4.2923999999999997E-2</v>
      </c>
      <c r="U23" s="17">
        <v>6.5259999999999999E-2</v>
      </c>
      <c r="V23" s="17">
        <v>528.5</v>
      </c>
      <c r="W23" s="17">
        <v>0.14174500000000001</v>
      </c>
      <c r="X23" s="17">
        <v>809</v>
      </c>
      <c r="Y23" s="17">
        <v>0</v>
      </c>
      <c r="Z23" s="17">
        <v>0</v>
      </c>
      <c r="AA23" s="17">
        <v>0.1004</v>
      </c>
      <c r="AB23" s="17">
        <v>2.9304899999999998E-2</v>
      </c>
      <c r="AC23" s="17">
        <v>0.616066</v>
      </c>
      <c r="AD23" s="17">
        <v>0.25</v>
      </c>
      <c r="AE23" s="17">
        <v>2436.4</v>
      </c>
    </row>
    <row r="24" spans="1:31">
      <c r="A24" s="17">
        <v>11</v>
      </c>
      <c r="B24" s="19">
        <v>0.4583564814814815</v>
      </c>
      <c r="C24" s="17">
        <v>148.1</v>
      </c>
      <c r="D24" s="17">
        <v>2.7</v>
      </c>
      <c r="E24" s="17">
        <v>6.4400000000000004E-4</v>
      </c>
      <c r="F24" s="17">
        <v>3.1E-2</v>
      </c>
      <c r="G24" s="17">
        <v>0.41603099999999998</v>
      </c>
      <c r="H24" s="17">
        <v>0.59125000000000005</v>
      </c>
      <c r="I24" s="17">
        <v>0.64314800000000005</v>
      </c>
      <c r="J24" s="17">
        <v>5.1898E-2</v>
      </c>
      <c r="K24" s="17">
        <v>8.0694000000000002E-2</v>
      </c>
      <c r="L24" s="17">
        <v>775.8</v>
      </c>
      <c r="M24" s="17">
        <v>2.7594E-2</v>
      </c>
      <c r="N24" s="17">
        <v>721</v>
      </c>
      <c r="O24" s="17">
        <v>0</v>
      </c>
      <c r="P24" s="17">
        <v>0</v>
      </c>
      <c r="Q24" s="17">
        <v>0.45909100000000003</v>
      </c>
      <c r="R24" s="17">
        <v>0.610541</v>
      </c>
      <c r="S24" s="17">
        <v>0.65414899999999998</v>
      </c>
      <c r="T24" s="17">
        <v>4.3608000000000001E-2</v>
      </c>
      <c r="U24" s="17">
        <v>6.6663E-2</v>
      </c>
      <c r="V24" s="17">
        <v>583.5</v>
      </c>
      <c r="W24" s="17">
        <v>3.9999999999999998E-6</v>
      </c>
      <c r="X24" s="17">
        <v>628</v>
      </c>
      <c r="Y24" s="17">
        <v>0</v>
      </c>
      <c r="Z24" s="17">
        <v>0</v>
      </c>
      <c r="AA24" s="17">
        <v>0.102559</v>
      </c>
      <c r="AB24" s="17">
        <v>9.0649200000000006E-3</v>
      </c>
      <c r="AC24" s="17">
        <v>0.61093699999999995</v>
      </c>
      <c r="AD24" s="17">
        <v>0.25</v>
      </c>
      <c r="AE24" s="17">
        <v>1070.5999999999999</v>
      </c>
    </row>
    <row r="25" spans="1:31">
      <c r="A25" s="17">
        <v>12</v>
      </c>
      <c r="B25" s="19">
        <v>0.45841435185185181</v>
      </c>
      <c r="C25" s="17">
        <v>146.80000000000001</v>
      </c>
      <c r="D25" s="17">
        <v>2.7</v>
      </c>
      <c r="E25" s="17">
        <v>7.1500000000000003E-4</v>
      </c>
      <c r="F25" s="17">
        <v>3.5000000000000003E-2</v>
      </c>
      <c r="G25" s="17">
        <v>0.53088100000000005</v>
      </c>
      <c r="H25" s="17">
        <v>0.59869300000000003</v>
      </c>
      <c r="I25" s="17">
        <v>0.65395999999999999</v>
      </c>
      <c r="J25" s="17">
        <v>5.5266999999999997E-2</v>
      </c>
      <c r="K25" s="17">
        <v>8.4511000000000003E-2</v>
      </c>
      <c r="L25" s="17">
        <v>800</v>
      </c>
      <c r="M25" s="17">
        <v>0.14161499999999999</v>
      </c>
      <c r="N25" s="17">
        <v>794</v>
      </c>
      <c r="O25" s="17">
        <v>0</v>
      </c>
      <c r="P25" s="17">
        <v>0</v>
      </c>
      <c r="Q25" s="17">
        <v>0.59301000000000004</v>
      </c>
      <c r="R25" s="17">
        <v>0.61927600000000005</v>
      </c>
      <c r="S25" s="17">
        <v>0.667215</v>
      </c>
      <c r="T25" s="17">
        <v>4.7938000000000001E-2</v>
      </c>
      <c r="U25" s="17">
        <v>7.1848999999999996E-2</v>
      </c>
      <c r="V25" s="17">
        <v>644.20000000000005</v>
      </c>
      <c r="W25" s="17">
        <v>0.55988300000000002</v>
      </c>
      <c r="X25" s="17">
        <v>934</v>
      </c>
      <c r="Y25" s="17">
        <v>0</v>
      </c>
      <c r="Z25" s="17">
        <v>0</v>
      </c>
      <c r="AA25" s="17">
        <v>0.110536</v>
      </c>
      <c r="AB25" s="17">
        <v>1.0276499999999999E-2</v>
      </c>
      <c r="AC25" s="17">
        <v>0.61976900000000001</v>
      </c>
      <c r="AD25" s="17">
        <v>0.25</v>
      </c>
      <c r="AE25" s="17">
        <v>1038.2</v>
      </c>
    </row>
    <row r="26" spans="1:31">
      <c r="A26" s="17">
        <v>13</v>
      </c>
      <c r="B26" s="19">
        <v>0.45847222222222223</v>
      </c>
      <c r="C26" s="17">
        <v>145.9</v>
      </c>
      <c r="D26" s="17">
        <v>2.7</v>
      </c>
      <c r="E26" s="17">
        <v>4.8299999999999998E-4</v>
      </c>
      <c r="F26" s="17">
        <v>2.3E-2</v>
      </c>
      <c r="G26" s="17">
        <v>0.60216099999999995</v>
      </c>
      <c r="H26" s="17">
        <v>0.60146200000000005</v>
      </c>
      <c r="I26" s="17">
        <v>0.65403699999999998</v>
      </c>
      <c r="J26" s="17">
        <v>5.2574999999999997E-2</v>
      </c>
      <c r="K26" s="17">
        <v>8.0384999999999998E-2</v>
      </c>
      <c r="L26" s="17">
        <v>571.20000000000005</v>
      </c>
      <c r="M26" s="17">
        <v>0.40051199999999998</v>
      </c>
      <c r="N26" s="17">
        <v>2924</v>
      </c>
      <c r="O26" s="17">
        <v>0</v>
      </c>
      <c r="P26" s="17">
        <v>0</v>
      </c>
      <c r="Q26" s="17">
        <v>0.61284300000000003</v>
      </c>
      <c r="R26" s="17">
        <v>0.62893600000000005</v>
      </c>
      <c r="S26" s="17">
        <v>0.67565900000000001</v>
      </c>
      <c r="T26" s="17">
        <v>4.6723000000000001E-2</v>
      </c>
      <c r="U26" s="17">
        <v>6.9151000000000004E-2</v>
      </c>
      <c r="V26" s="17">
        <v>507.5</v>
      </c>
      <c r="W26" s="17">
        <v>0.58665599999999996</v>
      </c>
      <c r="X26" s="17">
        <v>0</v>
      </c>
      <c r="Y26" s="17">
        <v>0</v>
      </c>
      <c r="Z26" s="17">
        <v>0</v>
      </c>
      <c r="AA26" s="17">
        <v>0.10638599999999999</v>
      </c>
      <c r="AB26" s="17">
        <v>2.6577199999999999E-2</v>
      </c>
      <c r="AC26" s="17">
        <v>0.63017800000000002</v>
      </c>
      <c r="AD26" s="17">
        <v>0.25</v>
      </c>
      <c r="AE26" s="17">
        <v>1454.1</v>
      </c>
    </row>
    <row r="27" spans="1:31">
      <c r="A27" s="17">
        <v>14</v>
      </c>
      <c r="B27" s="19">
        <v>0.45851851851851855</v>
      </c>
      <c r="C27" s="17">
        <v>144.6</v>
      </c>
      <c r="D27" s="17">
        <v>2.7</v>
      </c>
      <c r="E27" s="17">
        <v>3.59E-4</v>
      </c>
      <c r="F27" s="17">
        <v>1.7000000000000001E-2</v>
      </c>
      <c r="G27" s="17">
        <v>0.39571000000000001</v>
      </c>
      <c r="H27" s="17">
        <v>0.61485400000000001</v>
      </c>
      <c r="I27" s="17">
        <v>0.65651899999999996</v>
      </c>
      <c r="J27" s="17">
        <v>4.1665000000000001E-2</v>
      </c>
      <c r="K27" s="17">
        <v>6.3463000000000006E-2</v>
      </c>
      <c r="L27" s="17">
        <v>478</v>
      </c>
      <c r="M27" s="17">
        <v>7.9999999999999996E-6</v>
      </c>
      <c r="N27" s="17">
        <v>3585</v>
      </c>
      <c r="O27" s="17">
        <v>0</v>
      </c>
      <c r="P27" s="17">
        <v>0</v>
      </c>
      <c r="Q27" s="17">
        <v>0.54926699999999995</v>
      </c>
      <c r="R27" s="17">
        <v>0.62522500000000003</v>
      </c>
      <c r="S27" s="17">
        <v>0.66608400000000001</v>
      </c>
      <c r="T27" s="17">
        <v>4.0858999999999999E-2</v>
      </c>
      <c r="U27" s="17">
        <v>6.1342000000000001E-2</v>
      </c>
      <c r="V27" s="17">
        <v>545.1</v>
      </c>
      <c r="W27" s="17">
        <v>9.9999999999999995E-7</v>
      </c>
      <c r="X27" s="17">
        <v>743</v>
      </c>
      <c r="Y27" s="17">
        <v>0</v>
      </c>
      <c r="Z27" s="17">
        <v>0</v>
      </c>
      <c r="AA27" s="17">
        <v>9.4372399999999995E-2</v>
      </c>
      <c r="AB27" s="17">
        <v>2.7249700000000002E-2</v>
      </c>
      <c r="AC27" s="17">
        <v>0.62633799999999995</v>
      </c>
      <c r="AD27" s="17">
        <v>0.25</v>
      </c>
      <c r="AE27" s="17">
        <v>1737.5</v>
      </c>
    </row>
    <row r="28" spans="1:31">
      <c r="A28" s="17">
        <v>15</v>
      </c>
      <c r="B28" s="19">
        <v>0.45857638888888891</v>
      </c>
      <c r="C28" s="17">
        <v>143.1</v>
      </c>
      <c r="D28" s="17">
        <v>2.7</v>
      </c>
      <c r="E28" s="17">
        <v>5.5400000000000002E-4</v>
      </c>
      <c r="F28" s="17">
        <v>2.7E-2</v>
      </c>
      <c r="G28" s="17">
        <v>0.43968299999999999</v>
      </c>
      <c r="H28" s="17">
        <v>0.61393799999999998</v>
      </c>
      <c r="I28" s="17">
        <v>0.66225999999999996</v>
      </c>
      <c r="J28" s="17">
        <v>4.8321999999999997E-2</v>
      </c>
      <c r="K28" s="17">
        <v>7.2966000000000003E-2</v>
      </c>
      <c r="L28" s="17">
        <v>800</v>
      </c>
      <c r="M28" s="17">
        <v>0.37081500000000001</v>
      </c>
      <c r="N28" s="17">
        <v>845</v>
      </c>
      <c r="O28" s="17">
        <v>0</v>
      </c>
      <c r="P28" s="17">
        <v>0</v>
      </c>
      <c r="Q28" s="17">
        <v>0.49407299999999998</v>
      </c>
      <c r="R28" s="17">
        <v>0.62962799999999997</v>
      </c>
      <c r="S28" s="17">
        <v>0.66678800000000005</v>
      </c>
      <c r="T28" s="17">
        <v>3.7159999999999999E-2</v>
      </c>
      <c r="U28" s="17">
        <v>5.5730000000000002E-2</v>
      </c>
      <c r="V28" s="17">
        <v>666.7</v>
      </c>
      <c r="W28" s="17">
        <v>0.59998799999999997</v>
      </c>
      <c r="X28" s="17">
        <v>8130</v>
      </c>
      <c r="Y28" s="17">
        <v>0</v>
      </c>
      <c r="Z28" s="17">
        <v>0</v>
      </c>
      <c r="AA28" s="17">
        <v>8.5737999999999995E-2</v>
      </c>
      <c r="AB28" s="17">
        <v>1.0932600000000001E-2</v>
      </c>
      <c r="AC28" s="17">
        <v>0.63003399999999998</v>
      </c>
      <c r="AD28" s="17">
        <v>0.25</v>
      </c>
      <c r="AE28" s="17">
        <v>1038.2</v>
      </c>
    </row>
    <row r="29" spans="1:31">
      <c r="A29" s="17">
        <v>16</v>
      </c>
      <c r="B29" s="19">
        <v>0.45863425925925921</v>
      </c>
      <c r="C29" s="17">
        <v>141.9</v>
      </c>
      <c r="D29" s="17">
        <v>2.7</v>
      </c>
      <c r="E29" s="17">
        <v>5.7899999999999998E-4</v>
      </c>
      <c r="F29" s="17">
        <v>2.8000000000000001E-2</v>
      </c>
      <c r="G29" s="17">
        <v>0.42019499999999999</v>
      </c>
      <c r="H29" s="17">
        <v>0.62504400000000004</v>
      </c>
      <c r="I29" s="17">
        <v>0.66855100000000001</v>
      </c>
      <c r="J29" s="17">
        <v>4.3506999999999997E-2</v>
      </c>
      <c r="K29" s="17">
        <v>6.5075999999999995E-2</v>
      </c>
      <c r="L29" s="17">
        <v>741.5</v>
      </c>
      <c r="M29" s="17">
        <v>0.52549400000000002</v>
      </c>
      <c r="N29" s="17">
        <v>1095</v>
      </c>
      <c r="O29" s="17">
        <v>0</v>
      </c>
      <c r="P29" s="17">
        <v>0</v>
      </c>
      <c r="Q29" s="17">
        <v>0.57527700000000004</v>
      </c>
      <c r="R29" s="17">
        <v>0.63091200000000003</v>
      </c>
      <c r="S29" s="17">
        <v>0.67329499999999998</v>
      </c>
      <c r="T29" s="17">
        <v>4.2382999999999997E-2</v>
      </c>
      <c r="U29" s="17">
        <v>6.2949000000000005E-2</v>
      </c>
      <c r="V29" s="17">
        <v>485.8</v>
      </c>
      <c r="W29" s="17">
        <v>0.56026299999999996</v>
      </c>
      <c r="X29" s="17">
        <v>693</v>
      </c>
      <c r="Y29" s="17">
        <v>0</v>
      </c>
      <c r="Z29" s="17">
        <v>0</v>
      </c>
      <c r="AA29" s="17">
        <v>9.6844200000000005E-2</v>
      </c>
      <c r="AB29" s="17">
        <v>1.3103399999999999E-2</v>
      </c>
      <c r="AC29" s="17">
        <v>0.631467</v>
      </c>
      <c r="AD29" s="17">
        <v>0.25</v>
      </c>
      <c r="AE29" s="17">
        <v>1120.0999999999999</v>
      </c>
    </row>
    <row r="30" spans="1:31">
      <c r="A30" s="17">
        <v>17</v>
      </c>
      <c r="B30" s="19">
        <v>0.45868055555555554</v>
      </c>
      <c r="C30" s="17">
        <v>140.6</v>
      </c>
      <c r="D30" s="17">
        <v>2.7</v>
      </c>
      <c r="E30" s="17">
        <v>8.1899999999999996E-4</v>
      </c>
      <c r="F30" s="17">
        <v>0.04</v>
      </c>
      <c r="G30" s="17">
        <v>0.54349999999999998</v>
      </c>
      <c r="H30" s="17">
        <v>0.61129199999999995</v>
      </c>
      <c r="I30" s="17">
        <v>0.66999799999999998</v>
      </c>
      <c r="J30" s="17">
        <v>5.8705E-2</v>
      </c>
      <c r="K30" s="17">
        <v>8.7620000000000003E-2</v>
      </c>
      <c r="L30" s="17">
        <v>800</v>
      </c>
      <c r="M30" s="17">
        <v>1.9000000000000001E-5</v>
      </c>
      <c r="N30" s="17">
        <v>9570</v>
      </c>
      <c r="O30" s="17">
        <v>0</v>
      </c>
      <c r="P30" s="17">
        <v>0</v>
      </c>
      <c r="Q30" s="17">
        <v>0.66490899999999997</v>
      </c>
      <c r="R30" s="17">
        <v>0.61296300000000004</v>
      </c>
      <c r="S30" s="17">
        <v>0.67480700000000005</v>
      </c>
      <c r="T30" s="17">
        <v>6.1844000000000003E-2</v>
      </c>
      <c r="U30" s="17">
        <v>9.1646000000000005E-2</v>
      </c>
      <c r="V30" s="17">
        <v>800</v>
      </c>
      <c r="W30" s="17">
        <v>2.6999999999999999E-5</v>
      </c>
      <c r="X30" s="17">
        <v>1267</v>
      </c>
      <c r="Y30" s="17">
        <v>0</v>
      </c>
      <c r="Z30" s="17">
        <v>0</v>
      </c>
      <c r="AA30" s="17">
        <v>0.14099400000000001</v>
      </c>
      <c r="AB30" s="17">
        <v>0.111231</v>
      </c>
      <c r="AC30" s="17">
        <v>0.619842</v>
      </c>
      <c r="AD30" s="17">
        <v>0.25</v>
      </c>
      <c r="AE30" s="17">
        <v>1038.2</v>
      </c>
    </row>
    <row r="31" spans="1:31">
      <c r="A31" s="17">
        <v>18</v>
      </c>
      <c r="B31" s="19">
        <v>0.45873842592592595</v>
      </c>
      <c r="C31" s="17">
        <v>139.69999999999999</v>
      </c>
      <c r="D31" s="17">
        <v>2.7</v>
      </c>
      <c r="E31" s="17">
        <v>4.6000000000000001E-4</v>
      </c>
      <c r="F31" s="17">
        <v>2.1999999999999999E-2</v>
      </c>
      <c r="G31" s="17">
        <v>0.53131200000000001</v>
      </c>
      <c r="H31" s="17">
        <v>0.64388999999999996</v>
      </c>
      <c r="I31" s="17">
        <v>0.69475699999999996</v>
      </c>
      <c r="J31" s="17">
        <v>5.0867000000000002E-2</v>
      </c>
      <c r="K31" s="17">
        <v>7.3216000000000003E-2</v>
      </c>
      <c r="L31" s="17">
        <v>346.2</v>
      </c>
      <c r="M31" s="17">
        <v>1.9000000000000001E-5</v>
      </c>
      <c r="N31" s="17">
        <v>1168</v>
      </c>
      <c r="O31" s="17">
        <v>0</v>
      </c>
      <c r="P31" s="17">
        <v>0</v>
      </c>
      <c r="Q31" s="17">
        <v>0.69090799999999997</v>
      </c>
      <c r="R31" s="17">
        <v>0.62252300000000005</v>
      </c>
      <c r="S31" s="17">
        <v>0.69652499999999995</v>
      </c>
      <c r="T31" s="17">
        <v>7.4001999999999998E-2</v>
      </c>
      <c r="U31" s="17">
        <v>0.10624500000000001</v>
      </c>
      <c r="V31" s="17">
        <v>800</v>
      </c>
      <c r="W31" s="17">
        <v>2.0053999999999999E-2</v>
      </c>
      <c r="X31" s="17">
        <v>842</v>
      </c>
      <c r="Y31" s="17">
        <v>0</v>
      </c>
      <c r="Z31" s="17">
        <v>0</v>
      </c>
      <c r="AA31" s="17">
        <v>0.16345299999999999</v>
      </c>
      <c r="AB31" s="17">
        <v>6.5694799999999999E-3</v>
      </c>
      <c r="AC31" s="17">
        <v>0.62300900000000003</v>
      </c>
      <c r="AD31" s="17">
        <v>0.25</v>
      </c>
      <c r="AE31" s="17">
        <v>2398.9</v>
      </c>
    </row>
    <row r="32" spans="1:31">
      <c r="A32" s="17">
        <v>19</v>
      </c>
      <c r="B32" s="19">
        <v>0.45879629629629631</v>
      </c>
      <c r="C32" s="17">
        <v>138.4</v>
      </c>
      <c r="D32" s="17">
        <v>2.7</v>
      </c>
      <c r="E32" s="17">
        <v>8.2200000000000003E-4</v>
      </c>
      <c r="F32" s="17">
        <v>0.04</v>
      </c>
      <c r="G32" s="17">
        <v>0.57499199999999995</v>
      </c>
      <c r="H32" s="17">
        <v>0.62711300000000003</v>
      </c>
      <c r="I32" s="17">
        <v>0.68934799999999996</v>
      </c>
      <c r="J32" s="17">
        <v>6.2234999999999999E-2</v>
      </c>
      <c r="K32" s="17">
        <v>9.0281E-2</v>
      </c>
      <c r="L32" s="17">
        <v>787.8</v>
      </c>
      <c r="M32" s="17">
        <v>9.9999999999999995E-7</v>
      </c>
      <c r="N32" s="17">
        <v>1726</v>
      </c>
      <c r="O32" s="17">
        <v>0</v>
      </c>
      <c r="P32" s="17">
        <v>0</v>
      </c>
      <c r="Q32" s="17">
        <v>0.63473500000000005</v>
      </c>
      <c r="R32" s="17">
        <v>0.64709099999999997</v>
      </c>
      <c r="S32" s="17">
        <v>0.70708099999999996</v>
      </c>
      <c r="T32" s="17">
        <v>5.9990000000000002E-2</v>
      </c>
      <c r="U32" s="17">
        <v>8.4841E-2</v>
      </c>
      <c r="V32" s="17">
        <v>606.1</v>
      </c>
      <c r="W32" s="17">
        <v>0.37110900000000002</v>
      </c>
      <c r="X32" s="17">
        <v>1009</v>
      </c>
      <c r="Y32" s="17">
        <v>0</v>
      </c>
      <c r="Z32" s="17">
        <v>0</v>
      </c>
      <c r="AA32" s="17">
        <v>0.130525</v>
      </c>
      <c r="AB32" s="17">
        <v>2.1745899999999999E-2</v>
      </c>
      <c r="AC32" s="17">
        <v>0.64839500000000005</v>
      </c>
      <c r="AD32" s="17">
        <v>0.25</v>
      </c>
      <c r="AE32" s="17">
        <v>1054.3</v>
      </c>
    </row>
    <row r="33" spans="1:31">
      <c r="A33" s="17">
        <v>20</v>
      </c>
      <c r="B33" s="19">
        <v>0.45884259259259258</v>
      </c>
      <c r="C33" s="17">
        <v>137.1</v>
      </c>
      <c r="D33" s="17">
        <v>2.7</v>
      </c>
      <c r="E33" s="17">
        <v>9.0399999999999996E-4</v>
      </c>
      <c r="F33" s="17">
        <v>4.3999999999999997E-2</v>
      </c>
      <c r="G33" s="17">
        <v>0.68148399999999998</v>
      </c>
      <c r="H33" s="17">
        <v>0.63475199999999998</v>
      </c>
      <c r="I33" s="17">
        <v>0.71348699999999998</v>
      </c>
      <c r="J33" s="17">
        <v>7.8734999999999999E-2</v>
      </c>
      <c r="K33" s="17">
        <v>0.11035200000000001</v>
      </c>
      <c r="L33" s="17">
        <v>792</v>
      </c>
      <c r="M33" s="17">
        <v>8.7493000000000001E-2</v>
      </c>
      <c r="N33" s="17">
        <v>1449</v>
      </c>
      <c r="O33" s="17">
        <v>0</v>
      </c>
      <c r="P33" s="17">
        <v>0</v>
      </c>
      <c r="Q33" s="17">
        <v>0.73716800000000005</v>
      </c>
      <c r="R33" s="17">
        <v>0.66112800000000005</v>
      </c>
      <c r="S33" s="17">
        <v>0.72846200000000005</v>
      </c>
      <c r="T33" s="17">
        <v>6.7334000000000005E-2</v>
      </c>
      <c r="U33" s="17">
        <v>9.2433000000000001E-2</v>
      </c>
      <c r="V33" s="17">
        <v>603.79999999999995</v>
      </c>
      <c r="W33" s="17">
        <v>0.26886199999999999</v>
      </c>
      <c r="X33" s="17">
        <v>704</v>
      </c>
      <c r="Y33" s="17">
        <v>0</v>
      </c>
      <c r="Z33" s="17">
        <v>0</v>
      </c>
      <c r="AA33" s="17">
        <v>0.142204</v>
      </c>
      <c r="AB33" s="17">
        <v>1.8409499999999999E-2</v>
      </c>
      <c r="AC33" s="17">
        <v>0.66236799999999996</v>
      </c>
      <c r="AD33" s="17">
        <v>0.25</v>
      </c>
      <c r="AE33" s="17">
        <v>1048.7</v>
      </c>
    </row>
    <row r="34" spans="1:31">
      <c r="A34" s="17">
        <v>21</v>
      </c>
      <c r="B34" s="19">
        <v>0.45890046296296294</v>
      </c>
      <c r="C34" s="17">
        <v>135.9</v>
      </c>
      <c r="D34" s="17">
        <v>2.7</v>
      </c>
      <c r="E34" s="17">
        <v>7.2599999999999997E-4</v>
      </c>
      <c r="F34" s="17">
        <v>3.5000000000000003E-2</v>
      </c>
      <c r="G34" s="17">
        <v>0.76188</v>
      </c>
      <c r="H34" s="17">
        <v>0.64464600000000005</v>
      </c>
      <c r="I34" s="17">
        <v>0.71617699999999995</v>
      </c>
      <c r="J34" s="17">
        <v>7.1530999999999997E-2</v>
      </c>
      <c r="K34" s="17">
        <v>9.9878999999999996E-2</v>
      </c>
      <c r="L34" s="17">
        <v>586.9</v>
      </c>
      <c r="M34" s="17">
        <v>0.59999899999999995</v>
      </c>
      <c r="N34" s="17">
        <v>903</v>
      </c>
      <c r="O34" s="17">
        <v>0</v>
      </c>
      <c r="P34" s="17">
        <v>0</v>
      </c>
      <c r="Q34" s="17">
        <v>0.68535999999999997</v>
      </c>
      <c r="R34" s="17">
        <v>0.65560099999999999</v>
      </c>
      <c r="S34" s="17">
        <v>0.72781700000000005</v>
      </c>
      <c r="T34" s="17">
        <v>7.2216000000000002E-2</v>
      </c>
      <c r="U34" s="17">
        <v>9.9223000000000006E-2</v>
      </c>
      <c r="V34" s="17">
        <v>621.70000000000005</v>
      </c>
      <c r="W34" s="17">
        <v>6.0000000000000002E-6</v>
      </c>
      <c r="X34" s="17">
        <v>1488</v>
      </c>
      <c r="Y34" s="17">
        <v>0</v>
      </c>
      <c r="Z34" s="17">
        <v>0</v>
      </c>
      <c r="AA34" s="17">
        <v>0.15265000000000001</v>
      </c>
      <c r="AB34" s="17">
        <v>8.58598E-3</v>
      </c>
      <c r="AC34" s="17">
        <v>0.65622100000000005</v>
      </c>
      <c r="AD34" s="17">
        <v>0.25</v>
      </c>
      <c r="AE34" s="17">
        <v>1415.2</v>
      </c>
    </row>
    <row r="35" spans="1:31">
      <c r="A35" s="17">
        <v>22</v>
      </c>
      <c r="B35" s="19">
        <v>0.45895833333333336</v>
      </c>
      <c r="C35" s="17">
        <v>135.1</v>
      </c>
      <c r="D35" s="17">
        <v>2.7</v>
      </c>
      <c r="E35" s="17">
        <v>9.6900000000000003E-4</v>
      </c>
      <c r="F35" s="17">
        <v>4.7E-2</v>
      </c>
      <c r="G35" s="17">
        <v>0.72120899999999999</v>
      </c>
      <c r="H35" s="17">
        <v>0.64799499999999999</v>
      </c>
      <c r="I35" s="17">
        <v>0.73153699999999999</v>
      </c>
      <c r="J35" s="17">
        <v>8.3541000000000004E-2</v>
      </c>
      <c r="K35" s="17">
        <v>0.1142</v>
      </c>
      <c r="L35" s="17">
        <v>742.7</v>
      </c>
      <c r="M35" s="17">
        <v>9.0000000000000002E-6</v>
      </c>
      <c r="N35" s="17">
        <v>1953</v>
      </c>
      <c r="O35" s="17">
        <v>0</v>
      </c>
      <c r="P35" s="17">
        <v>0</v>
      </c>
      <c r="Q35" s="17">
        <v>0.77248399999999995</v>
      </c>
      <c r="R35" s="17">
        <v>0.65861800000000004</v>
      </c>
      <c r="S35" s="17">
        <v>0.73689499999999997</v>
      </c>
      <c r="T35" s="17">
        <v>7.8276999999999999E-2</v>
      </c>
      <c r="U35" s="17">
        <v>0.106225</v>
      </c>
      <c r="V35" s="17">
        <v>647.79999999999995</v>
      </c>
      <c r="W35" s="17">
        <v>2.4693E-2</v>
      </c>
      <c r="X35" s="17">
        <v>1178</v>
      </c>
      <c r="Y35" s="17">
        <v>0</v>
      </c>
      <c r="Z35" s="17">
        <v>0</v>
      </c>
      <c r="AA35" s="17">
        <v>0.16342400000000001</v>
      </c>
      <c r="AB35" s="17">
        <v>2.3167099999999999E-2</v>
      </c>
      <c r="AC35" s="17">
        <v>0.66043200000000002</v>
      </c>
      <c r="AD35" s="17">
        <v>0.25</v>
      </c>
      <c r="AE35" s="17">
        <v>1118.3</v>
      </c>
    </row>
    <row r="36" spans="1:31">
      <c r="A36" s="17">
        <v>23</v>
      </c>
      <c r="B36" s="19">
        <v>0.45900462962962968</v>
      </c>
      <c r="C36" s="17">
        <v>133.9</v>
      </c>
      <c r="D36" s="17">
        <v>2.7</v>
      </c>
      <c r="E36" s="17">
        <v>7.2599999999999997E-4</v>
      </c>
      <c r="F36" s="17">
        <v>3.5000000000000003E-2</v>
      </c>
      <c r="G36" s="17">
        <v>0.78282799999999997</v>
      </c>
      <c r="H36" s="17">
        <v>0.64851599999999998</v>
      </c>
      <c r="I36" s="17">
        <v>0.74910699999999997</v>
      </c>
      <c r="J36" s="17">
        <v>0.10059</v>
      </c>
      <c r="K36" s="17">
        <v>0.13428100000000001</v>
      </c>
      <c r="L36" s="17">
        <v>608</v>
      </c>
      <c r="M36" s="17">
        <v>9.0000000000000002E-6</v>
      </c>
      <c r="N36" s="17">
        <v>821</v>
      </c>
      <c r="O36" s="17">
        <v>0</v>
      </c>
      <c r="P36" s="17">
        <v>0</v>
      </c>
      <c r="Q36" s="17">
        <v>0.69231299999999996</v>
      </c>
      <c r="R36" s="17">
        <v>0.67231200000000002</v>
      </c>
      <c r="S36" s="17">
        <v>0.74351599999999995</v>
      </c>
      <c r="T36" s="17">
        <v>7.1204000000000003E-2</v>
      </c>
      <c r="U36" s="17">
        <v>9.5766000000000004E-2</v>
      </c>
      <c r="V36" s="17">
        <v>800</v>
      </c>
      <c r="W36" s="17">
        <v>1.1E-5</v>
      </c>
      <c r="X36" s="17">
        <v>2701</v>
      </c>
      <c r="Y36" s="17">
        <v>0</v>
      </c>
      <c r="Z36" s="17">
        <v>0</v>
      </c>
      <c r="AA36" s="17">
        <v>0.14733299999999999</v>
      </c>
      <c r="AB36" s="17">
        <v>8.0941199999999998E-3</v>
      </c>
      <c r="AC36" s="17">
        <v>0.67288899999999996</v>
      </c>
      <c r="AD36" s="17">
        <v>0.25</v>
      </c>
      <c r="AE36" s="17">
        <v>1366</v>
      </c>
    </row>
    <row r="37" spans="1:31">
      <c r="A37" s="17">
        <v>24</v>
      </c>
      <c r="B37" s="19">
        <v>0.45906249999999998</v>
      </c>
      <c r="C37" s="17">
        <v>132.6</v>
      </c>
      <c r="D37" s="17">
        <v>2.7</v>
      </c>
      <c r="E37" s="17">
        <v>1.2099999999999999E-3</v>
      </c>
      <c r="F37" s="17">
        <v>5.8999999999999997E-2</v>
      </c>
      <c r="G37" s="17">
        <v>0.81752199999999997</v>
      </c>
      <c r="H37" s="17">
        <v>0.65658799999999995</v>
      </c>
      <c r="I37" s="17">
        <v>0.74661699999999998</v>
      </c>
      <c r="J37" s="17">
        <v>9.0028999999999998E-2</v>
      </c>
      <c r="K37" s="17">
        <v>0.120583</v>
      </c>
      <c r="L37" s="17">
        <v>800</v>
      </c>
      <c r="M37" s="17">
        <v>0.37081799999999998</v>
      </c>
      <c r="N37" s="17">
        <v>1075</v>
      </c>
      <c r="O37" s="17">
        <v>0</v>
      </c>
      <c r="P37" s="17">
        <v>0</v>
      </c>
      <c r="Q37" s="17">
        <v>0.81216500000000003</v>
      </c>
      <c r="R37" s="17">
        <v>0.66855699999999996</v>
      </c>
      <c r="S37" s="17">
        <v>0.761405</v>
      </c>
      <c r="T37" s="17">
        <v>9.2848E-2</v>
      </c>
      <c r="U37" s="17">
        <v>0.121943</v>
      </c>
      <c r="V37" s="17">
        <v>788.4</v>
      </c>
      <c r="W37" s="17">
        <v>8.7137999999999993E-2</v>
      </c>
      <c r="X37" s="17">
        <v>417</v>
      </c>
      <c r="Y37" s="17">
        <v>0</v>
      </c>
      <c r="Z37" s="17">
        <v>0</v>
      </c>
      <c r="AA37" s="17">
        <v>0.18760399999999999</v>
      </c>
      <c r="AB37" s="17">
        <v>1.38627E-2</v>
      </c>
      <c r="AC37" s="17">
        <v>0.66984399999999999</v>
      </c>
      <c r="AD37" s="17">
        <v>0.25</v>
      </c>
      <c r="AE37" s="17">
        <v>1038.2</v>
      </c>
    </row>
    <row r="38" spans="1:31">
      <c r="A38" s="17">
        <v>25</v>
      </c>
      <c r="B38" s="19">
        <v>0.45912037037037035</v>
      </c>
      <c r="C38" s="17">
        <v>131.5</v>
      </c>
      <c r="D38" s="17">
        <v>2.7</v>
      </c>
      <c r="E38" s="17">
        <v>1.1739999999999999E-3</v>
      </c>
      <c r="F38" s="17">
        <v>5.7000000000000002E-2</v>
      </c>
      <c r="G38" s="17">
        <v>0.77838700000000005</v>
      </c>
      <c r="H38" s="17">
        <v>0.65500000000000003</v>
      </c>
      <c r="I38" s="17">
        <v>0.75638499999999997</v>
      </c>
      <c r="J38" s="17">
        <v>0.101385</v>
      </c>
      <c r="K38" s="17">
        <v>0.13403899999999999</v>
      </c>
      <c r="L38" s="17">
        <v>743.3</v>
      </c>
      <c r="M38" s="17">
        <v>3.9999999999999998E-6</v>
      </c>
      <c r="N38" s="17">
        <v>1302</v>
      </c>
      <c r="O38" s="17">
        <v>0</v>
      </c>
      <c r="P38" s="17">
        <v>0</v>
      </c>
      <c r="Q38" s="17">
        <v>0.77980700000000003</v>
      </c>
      <c r="R38" s="17">
        <v>0.67438500000000001</v>
      </c>
      <c r="S38" s="17">
        <v>0.77302400000000004</v>
      </c>
      <c r="T38" s="17">
        <v>9.8639000000000004E-2</v>
      </c>
      <c r="U38" s="17">
        <v>0.12760099999999999</v>
      </c>
      <c r="V38" s="17">
        <v>704.4</v>
      </c>
      <c r="W38" s="17">
        <v>0.229133</v>
      </c>
      <c r="X38" s="17">
        <v>839</v>
      </c>
      <c r="Y38" s="17">
        <v>0</v>
      </c>
      <c r="Z38" s="17">
        <v>0</v>
      </c>
      <c r="AA38" s="17">
        <v>0.19631000000000001</v>
      </c>
      <c r="AB38" s="17">
        <v>1.55785E-2</v>
      </c>
      <c r="AC38" s="17">
        <v>0.67592099999999999</v>
      </c>
      <c r="AD38" s="17">
        <v>0.25</v>
      </c>
      <c r="AE38" s="17">
        <v>1117.4000000000001</v>
      </c>
    </row>
    <row r="39" spans="1:31">
      <c r="A39" s="17">
        <v>26</v>
      </c>
      <c r="B39" s="19">
        <v>0.45916666666666667</v>
      </c>
      <c r="C39" s="17">
        <v>130.19999999999999</v>
      </c>
      <c r="D39" s="17">
        <v>2.7</v>
      </c>
      <c r="E39" s="17">
        <v>1.4430000000000001E-3</v>
      </c>
      <c r="F39" s="17">
        <v>7.0000000000000007E-2</v>
      </c>
      <c r="G39" s="17">
        <v>0.80869999999999997</v>
      </c>
      <c r="H39" s="17">
        <v>0.64699499999999999</v>
      </c>
      <c r="I39" s="17">
        <v>0.76074399999999998</v>
      </c>
      <c r="J39" s="17">
        <v>0.113749</v>
      </c>
      <c r="K39" s="17">
        <v>0.14952399999999999</v>
      </c>
      <c r="L39" s="17">
        <v>800</v>
      </c>
      <c r="M39" s="17">
        <v>8.7535000000000002E-2</v>
      </c>
      <c r="N39" s="17">
        <v>1051</v>
      </c>
      <c r="O39" s="17">
        <v>0</v>
      </c>
      <c r="P39" s="17">
        <v>0</v>
      </c>
      <c r="Q39" s="17">
        <v>0.85125300000000004</v>
      </c>
      <c r="R39" s="17">
        <v>0.66805400000000004</v>
      </c>
      <c r="S39" s="17">
        <v>0.78177600000000003</v>
      </c>
      <c r="T39" s="17">
        <v>0.113721</v>
      </c>
      <c r="U39" s="17">
        <v>0.14546600000000001</v>
      </c>
      <c r="V39" s="17">
        <v>800</v>
      </c>
      <c r="W39" s="17">
        <v>9.0000000000000002E-6</v>
      </c>
      <c r="X39" s="17">
        <v>1517</v>
      </c>
      <c r="Y39" s="17">
        <v>0</v>
      </c>
      <c r="Z39" s="17">
        <v>0</v>
      </c>
      <c r="AA39" s="17">
        <v>0.22379299999999999</v>
      </c>
      <c r="AB39" s="17">
        <v>1.3557899999999999E-2</v>
      </c>
      <c r="AC39" s="17">
        <v>0.66959599999999997</v>
      </c>
      <c r="AD39" s="17">
        <v>0.25</v>
      </c>
      <c r="AE39" s="17">
        <v>1038.2</v>
      </c>
    </row>
    <row r="40" spans="1:31">
      <c r="A40" s="17">
        <v>27</v>
      </c>
      <c r="B40" s="19">
        <v>0.45922453703703708</v>
      </c>
      <c r="C40" s="17">
        <v>128.9</v>
      </c>
      <c r="D40" s="17">
        <v>2.7</v>
      </c>
      <c r="E40" s="17">
        <v>0</v>
      </c>
      <c r="F40" s="17">
        <v>0</v>
      </c>
      <c r="G40" s="17">
        <v>0.84500399999999998</v>
      </c>
      <c r="H40" s="17">
        <v>0.65770300000000004</v>
      </c>
      <c r="I40" s="17">
        <v>0.76008200000000004</v>
      </c>
      <c r="J40" s="17">
        <v>0.102379</v>
      </c>
      <c r="K40" s="17">
        <v>0.13469500000000001</v>
      </c>
      <c r="L40" s="17">
        <v>699.9</v>
      </c>
      <c r="M40" s="17">
        <v>0.141212</v>
      </c>
      <c r="N40" s="17">
        <v>0</v>
      </c>
      <c r="O40" s="17">
        <v>0</v>
      </c>
      <c r="P40" s="17">
        <v>0</v>
      </c>
      <c r="Q40" s="17">
        <v>0.83010899999999999</v>
      </c>
      <c r="R40" s="17">
        <v>0.67957400000000001</v>
      </c>
      <c r="S40" s="17">
        <v>0.78072900000000001</v>
      </c>
      <c r="T40" s="17">
        <v>0.10115499999999999</v>
      </c>
      <c r="U40" s="17">
        <v>0.12956500000000001</v>
      </c>
      <c r="V40" s="17">
        <v>731.7</v>
      </c>
      <c r="W40" s="17">
        <v>0.146398</v>
      </c>
      <c r="X40" s="17">
        <v>583</v>
      </c>
      <c r="Y40" s="17">
        <v>0</v>
      </c>
      <c r="Z40" s="17">
        <v>0</v>
      </c>
    </row>
    <row r="41" spans="1:31">
      <c r="A41" s="17">
        <v>28</v>
      </c>
      <c r="B41" s="19">
        <v>0.45928240740740739</v>
      </c>
      <c r="C41" s="17">
        <v>127.9</v>
      </c>
      <c r="D41" s="17">
        <v>2.7</v>
      </c>
      <c r="E41" s="17">
        <v>9.4700000000000003E-4</v>
      </c>
      <c r="F41" s="17">
        <v>4.5999999999999999E-2</v>
      </c>
      <c r="G41" s="17">
        <v>0.78608599999999995</v>
      </c>
      <c r="H41" s="17">
        <v>0.66949000000000003</v>
      </c>
      <c r="I41" s="17">
        <v>0.76728300000000005</v>
      </c>
      <c r="J41" s="17">
        <v>9.7793000000000005E-2</v>
      </c>
      <c r="K41" s="17">
        <v>0.12745300000000001</v>
      </c>
      <c r="L41" s="17">
        <v>611.20000000000005</v>
      </c>
      <c r="M41" s="17">
        <v>0.43629499999999999</v>
      </c>
      <c r="N41" s="17">
        <v>1593</v>
      </c>
      <c r="O41" s="17">
        <v>0</v>
      </c>
      <c r="P41" s="17">
        <v>0</v>
      </c>
      <c r="Q41" s="17">
        <v>0.82323900000000005</v>
      </c>
      <c r="R41" s="17">
        <v>0.68245999999999996</v>
      </c>
      <c r="S41" s="17">
        <v>0.78008599999999995</v>
      </c>
      <c r="T41" s="17">
        <v>9.7626000000000004E-2</v>
      </c>
      <c r="U41" s="17">
        <v>0.12514800000000001</v>
      </c>
      <c r="V41" s="17">
        <v>656.9</v>
      </c>
      <c r="W41" s="17">
        <v>0.193969</v>
      </c>
      <c r="X41" s="17">
        <v>820</v>
      </c>
      <c r="Y41" s="17">
        <v>0</v>
      </c>
      <c r="Z41" s="17">
        <v>0</v>
      </c>
      <c r="AA41" s="17">
        <v>0.19253500000000001</v>
      </c>
      <c r="AB41" s="17">
        <v>1.5667199999999999E-2</v>
      </c>
      <c r="AC41" s="17">
        <v>0.68398899999999996</v>
      </c>
      <c r="AD41" s="17">
        <v>0.25</v>
      </c>
      <c r="AE41" s="17">
        <v>1359</v>
      </c>
    </row>
    <row r="42" spans="1:31">
      <c r="A42" s="17">
        <v>29</v>
      </c>
      <c r="B42" s="19">
        <v>0.45932870370370371</v>
      </c>
      <c r="C42" s="17">
        <v>126.6</v>
      </c>
      <c r="D42" s="17">
        <v>2.7</v>
      </c>
      <c r="E42" s="17">
        <v>1.305E-3</v>
      </c>
      <c r="F42" s="17">
        <v>6.3E-2</v>
      </c>
      <c r="G42" s="17">
        <v>0.70867500000000005</v>
      </c>
      <c r="H42" s="17">
        <v>0.70586099999999996</v>
      </c>
      <c r="I42" s="17">
        <v>0.77516099999999999</v>
      </c>
      <c r="J42" s="17">
        <v>6.93E-2</v>
      </c>
      <c r="K42" s="17">
        <v>8.9400999999999994E-2</v>
      </c>
      <c r="L42" s="17">
        <v>668.3</v>
      </c>
      <c r="M42" s="17">
        <v>0.55046200000000001</v>
      </c>
      <c r="N42" s="17">
        <v>551</v>
      </c>
      <c r="O42" s="17">
        <v>0</v>
      </c>
      <c r="P42" s="17">
        <v>0</v>
      </c>
      <c r="Q42" s="17">
        <v>0.85673500000000002</v>
      </c>
      <c r="R42" s="17">
        <v>0.67565299999999995</v>
      </c>
      <c r="S42" s="17">
        <v>0.80077100000000001</v>
      </c>
      <c r="T42" s="17">
        <v>0.12511800000000001</v>
      </c>
      <c r="U42" s="17">
        <v>0.156247</v>
      </c>
      <c r="V42" s="17">
        <v>752.6</v>
      </c>
      <c r="W42" s="17">
        <v>0.177846</v>
      </c>
      <c r="X42" s="17">
        <v>789</v>
      </c>
      <c r="Y42" s="17">
        <v>0</v>
      </c>
      <c r="Z42" s="17">
        <v>0</v>
      </c>
      <c r="AA42" s="17">
        <v>0.24038000000000001</v>
      </c>
      <c r="AB42" s="17">
        <v>5.9802800000000001E-3</v>
      </c>
      <c r="AC42" s="17">
        <v>0.67640199999999995</v>
      </c>
      <c r="AD42" s="17">
        <v>0.25</v>
      </c>
      <c r="AE42" s="17">
        <v>1242.8</v>
      </c>
    </row>
    <row r="43" spans="1:31">
      <c r="A43" s="17">
        <v>30</v>
      </c>
      <c r="B43" s="19">
        <v>0.45938657407407407</v>
      </c>
      <c r="C43" s="17">
        <v>125.3</v>
      </c>
      <c r="D43" s="17">
        <v>2.7</v>
      </c>
      <c r="E43" s="17">
        <v>1.1509999999999999E-3</v>
      </c>
      <c r="F43" s="17">
        <v>5.6000000000000001E-2</v>
      </c>
      <c r="G43" s="17">
        <v>0.78988400000000003</v>
      </c>
      <c r="H43" s="17">
        <v>0.69714100000000001</v>
      </c>
      <c r="I43" s="17">
        <v>0.79927800000000004</v>
      </c>
      <c r="J43" s="17">
        <v>0.10213800000000001</v>
      </c>
      <c r="K43" s="17">
        <v>0.12778700000000001</v>
      </c>
      <c r="L43" s="17">
        <v>693.4</v>
      </c>
      <c r="M43" s="17">
        <v>1.0390999999999999E-2</v>
      </c>
      <c r="N43" s="17">
        <v>515</v>
      </c>
      <c r="O43" s="17">
        <v>0</v>
      </c>
      <c r="P43" s="17">
        <v>0</v>
      </c>
      <c r="Q43" s="17">
        <v>0.80383300000000002</v>
      </c>
      <c r="R43" s="17">
        <v>0.70571600000000001</v>
      </c>
      <c r="S43" s="17">
        <v>0.81381999999999999</v>
      </c>
      <c r="T43" s="17">
        <v>0.10810400000000001</v>
      </c>
      <c r="U43" s="17">
        <v>0.13283500000000001</v>
      </c>
      <c r="V43" s="17">
        <v>615.1</v>
      </c>
      <c r="W43" s="17">
        <v>6.9999999999999999E-6</v>
      </c>
      <c r="X43" s="17">
        <v>845</v>
      </c>
      <c r="Y43" s="17">
        <v>0</v>
      </c>
      <c r="Z43" s="17">
        <v>0</v>
      </c>
      <c r="AA43" s="17">
        <v>0.20436199999999999</v>
      </c>
      <c r="AB43" s="17">
        <v>5.80359E-3</v>
      </c>
      <c r="AC43" s="17">
        <v>0.70634399999999997</v>
      </c>
      <c r="AD43" s="17">
        <v>0.25</v>
      </c>
      <c r="AE43" s="17">
        <v>1197.9000000000001</v>
      </c>
    </row>
    <row r="44" spans="1:31">
      <c r="A44" s="17">
        <v>31</v>
      </c>
      <c r="B44" s="19">
        <v>0.45943287037037034</v>
      </c>
      <c r="C44" s="17">
        <v>124</v>
      </c>
      <c r="D44" s="17">
        <v>3.6</v>
      </c>
      <c r="E44" s="17">
        <v>1.575E-3</v>
      </c>
      <c r="F44" s="17">
        <v>7.5999999999999998E-2</v>
      </c>
      <c r="G44" s="17">
        <v>0.86033000000000004</v>
      </c>
      <c r="H44" s="17">
        <v>0.72322900000000001</v>
      </c>
      <c r="I44" s="17">
        <v>0.83738000000000001</v>
      </c>
      <c r="J44" s="17">
        <v>0.114151</v>
      </c>
      <c r="K44" s="17">
        <v>0.136319</v>
      </c>
      <c r="L44" s="17">
        <v>679.2</v>
      </c>
      <c r="M44" s="17">
        <v>0.37081900000000001</v>
      </c>
      <c r="N44" s="17">
        <v>1354</v>
      </c>
      <c r="O44" s="17">
        <v>0</v>
      </c>
      <c r="P44" s="17">
        <v>0</v>
      </c>
      <c r="Q44" s="17">
        <v>0.82071700000000003</v>
      </c>
      <c r="R44" s="17">
        <v>0.71596199999999999</v>
      </c>
      <c r="S44" s="17">
        <v>0.83360299999999998</v>
      </c>
      <c r="T44" s="17">
        <v>0.117641</v>
      </c>
      <c r="U44" s="17">
        <v>0.141123</v>
      </c>
      <c r="V44" s="17">
        <v>703.6</v>
      </c>
      <c r="W44" s="17">
        <v>0.270426</v>
      </c>
      <c r="X44" s="17">
        <v>744</v>
      </c>
      <c r="Y44" s="17">
        <v>0</v>
      </c>
      <c r="Z44" s="17">
        <v>0</v>
      </c>
      <c r="AA44" s="17">
        <v>0.217112</v>
      </c>
      <c r="AB44" s="17">
        <v>1.9650299999999999E-2</v>
      </c>
      <c r="AC44" s="17">
        <v>0.71827399999999997</v>
      </c>
      <c r="AD44" s="17">
        <v>0.25</v>
      </c>
      <c r="AE44" s="17">
        <v>1222.9000000000001</v>
      </c>
    </row>
    <row r="45" spans="1:31">
      <c r="A45" s="17">
        <v>32</v>
      </c>
      <c r="B45" s="19">
        <v>0.45949074074074076</v>
      </c>
      <c r="C45" s="17">
        <v>123.1</v>
      </c>
      <c r="D45" s="17">
        <v>3.6</v>
      </c>
      <c r="E45" s="17">
        <v>2.0370000000000002E-3</v>
      </c>
      <c r="F45" s="17">
        <v>9.9000000000000005E-2</v>
      </c>
      <c r="G45" s="17">
        <v>0.85720399999999997</v>
      </c>
      <c r="H45" s="17">
        <v>0.70184999999999997</v>
      </c>
      <c r="I45" s="17">
        <v>0.85368699999999997</v>
      </c>
      <c r="J45" s="17">
        <v>0.151836</v>
      </c>
      <c r="K45" s="17">
        <v>0.17785999999999999</v>
      </c>
      <c r="L45" s="17">
        <v>742</v>
      </c>
      <c r="M45" s="17">
        <v>3.9999999999999998E-6</v>
      </c>
      <c r="N45" s="17">
        <v>1293</v>
      </c>
      <c r="O45" s="17">
        <v>0</v>
      </c>
      <c r="P45" s="17">
        <v>0</v>
      </c>
      <c r="Q45" s="17">
        <v>0.86866900000000002</v>
      </c>
      <c r="R45" s="17">
        <v>0.69991300000000001</v>
      </c>
      <c r="S45" s="17">
        <v>0.84035800000000005</v>
      </c>
      <c r="T45" s="17">
        <v>0.14044499999999999</v>
      </c>
      <c r="U45" s="17">
        <v>0.167125</v>
      </c>
      <c r="V45" s="17">
        <v>800</v>
      </c>
      <c r="W45" s="17">
        <v>0.120797</v>
      </c>
      <c r="X45" s="17">
        <v>1569</v>
      </c>
      <c r="Y45" s="17">
        <v>0</v>
      </c>
      <c r="Z45" s="17">
        <v>0</v>
      </c>
      <c r="AA45" s="17">
        <v>0.25711600000000001</v>
      </c>
      <c r="AB45" s="17">
        <v>2.04826E-2</v>
      </c>
      <c r="AC45" s="17">
        <v>0.70279000000000003</v>
      </c>
      <c r="AD45" s="17">
        <v>0.25</v>
      </c>
      <c r="AE45" s="17">
        <v>1119.4000000000001</v>
      </c>
    </row>
    <row r="46" spans="1:31">
      <c r="A46" s="17">
        <v>33</v>
      </c>
      <c r="B46" s="19">
        <v>0.45954861111111112</v>
      </c>
      <c r="C46" s="17">
        <v>121.8</v>
      </c>
      <c r="D46" s="17">
        <v>3.6</v>
      </c>
      <c r="E46" s="17">
        <v>1.743E-3</v>
      </c>
      <c r="F46" s="17">
        <v>8.4000000000000005E-2</v>
      </c>
      <c r="G46" s="17">
        <v>0.821214</v>
      </c>
      <c r="H46" s="17">
        <v>0.68973799999999996</v>
      </c>
      <c r="I46" s="17">
        <v>0.80274199999999996</v>
      </c>
      <c r="J46" s="17">
        <v>0.11300300000000001</v>
      </c>
      <c r="K46" s="17">
        <v>0.14077200000000001</v>
      </c>
      <c r="L46" s="17">
        <v>709.4</v>
      </c>
      <c r="M46" s="17">
        <v>0.51433300000000004</v>
      </c>
      <c r="N46" s="17">
        <v>1001</v>
      </c>
      <c r="O46" s="17">
        <v>0</v>
      </c>
      <c r="P46" s="17">
        <v>0</v>
      </c>
      <c r="Q46" s="17">
        <v>0.845607</v>
      </c>
      <c r="R46" s="17">
        <v>0.71812600000000004</v>
      </c>
      <c r="S46" s="17">
        <v>0.84369300000000003</v>
      </c>
      <c r="T46" s="17">
        <v>0.12556700000000001</v>
      </c>
      <c r="U46" s="17">
        <v>0.14882999999999999</v>
      </c>
      <c r="V46" s="17">
        <v>764.9</v>
      </c>
      <c r="W46" s="17">
        <v>0.22916500000000001</v>
      </c>
      <c r="X46" s="17">
        <v>1125</v>
      </c>
      <c r="Y46" s="17">
        <v>0</v>
      </c>
      <c r="Z46" s="17">
        <v>0</v>
      </c>
      <c r="AA46" s="17">
        <v>0.22897000000000001</v>
      </c>
      <c r="AB46" s="17">
        <v>1.5245699999999999E-2</v>
      </c>
      <c r="AC46" s="17">
        <v>0.72004100000000004</v>
      </c>
      <c r="AD46" s="17">
        <v>0.25</v>
      </c>
      <c r="AE46" s="17">
        <v>1170.8</v>
      </c>
    </row>
    <row r="47" spans="1:31">
      <c r="A47" s="17">
        <v>34</v>
      </c>
      <c r="B47" s="19">
        <v>0.45959490740740744</v>
      </c>
      <c r="C47" s="17">
        <v>120.6</v>
      </c>
      <c r="D47" s="17">
        <v>3.6</v>
      </c>
      <c r="E47" s="17">
        <v>1.5499999999999999E-3</v>
      </c>
      <c r="F47" s="17">
        <v>7.4999999999999997E-2</v>
      </c>
      <c r="G47" s="17">
        <v>0.78901699999999997</v>
      </c>
      <c r="H47" s="17">
        <v>0.660825</v>
      </c>
      <c r="I47" s="17">
        <v>0.75989399999999996</v>
      </c>
      <c r="J47" s="17">
        <v>9.9070000000000005E-2</v>
      </c>
      <c r="K47" s="17">
        <v>0.13037299999999999</v>
      </c>
      <c r="L47" s="17">
        <v>745.1</v>
      </c>
      <c r="M47" s="17">
        <v>0.229159</v>
      </c>
      <c r="N47" s="17">
        <v>548</v>
      </c>
      <c r="O47" s="17">
        <v>0</v>
      </c>
      <c r="P47" s="17">
        <v>0</v>
      </c>
      <c r="Q47" s="17">
        <v>0.79195599999999999</v>
      </c>
      <c r="R47" s="17">
        <v>0.71086199999999999</v>
      </c>
      <c r="S47" s="17">
        <v>0.81260200000000005</v>
      </c>
      <c r="T47" s="17">
        <v>0.10174</v>
      </c>
      <c r="U47" s="17">
        <v>0.12520300000000001</v>
      </c>
      <c r="V47" s="17">
        <v>713.2</v>
      </c>
      <c r="W47" s="17">
        <v>0.228851</v>
      </c>
      <c r="X47" s="17">
        <v>898</v>
      </c>
      <c r="Y47" s="17">
        <v>0</v>
      </c>
      <c r="Z47" s="17">
        <v>0</v>
      </c>
      <c r="AA47" s="17">
        <v>0.19262000000000001</v>
      </c>
      <c r="AB47" s="17">
        <v>8.8163900000000003E-3</v>
      </c>
      <c r="AC47" s="17">
        <v>0.71175900000000003</v>
      </c>
      <c r="AD47" s="17">
        <v>0.25</v>
      </c>
      <c r="AE47" s="17">
        <v>1114.8</v>
      </c>
    </row>
    <row r="48" spans="1:31">
      <c r="A48" s="17">
        <v>35</v>
      </c>
      <c r="B48" s="19">
        <v>0.45965277777777774</v>
      </c>
      <c r="C48" s="17">
        <v>119.5</v>
      </c>
      <c r="D48" s="17">
        <v>3.6</v>
      </c>
      <c r="E48" s="17">
        <v>1.454E-3</v>
      </c>
      <c r="F48" s="17">
        <v>7.0000000000000007E-2</v>
      </c>
      <c r="G48" s="17">
        <v>0.77304200000000001</v>
      </c>
      <c r="H48" s="17">
        <v>0.66174299999999997</v>
      </c>
      <c r="I48" s="17">
        <v>0.75202599999999997</v>
      </c>
      <c r="J48" s="17">
        <v>9.0283000000000002E-2</v>
      </c>
      <c r="K48" s="17">
        <v>0.12005300000000001</v>
      </c>
      <c r="L48" s="17">
        <v>616.29999999999995</v>
      </c>
      <c r="M48" s="17">
        <v>0.184055</v>
      </c>
      <c r="N48" s="17">
        <v>1686</v>
      </c>
      <c r="O48" s="17">
        <v>0</v>
      </c>
      <c r="P48" s="17">
        <v>0</v>
      </c>
      <c r="Q48" s="17">
        <v>0.85456900000000002</v>
      </c>
      <c r="R48" s="17">
        <v>0.68493599999999999</v>
      </c>
      <c r="S48" s="17">
        <v>0.80007899999999998</v>
      </c>
      <c r="T48" s="17">
        <v>0.115143</v>
      </c>
      <c r="U48" s="17">
        <v>0.14391499999999999</v>
      </c>
      <c r="V48" s="17">
        <v>650.20000000000005</v>
      </c>
      <c r="W48" s="17">
        <v>0.223526</v>
      </c>
      <c r="X48" s="17">
        <v>1767</v>
      </c>
      <c r="Y48" s="17">
        <v>0</v>
      </c>
      <c r="Z48" s="17">
        <v>0</v>
      </c>
      <c r="AA48" s="17">
        <v>0.22140699999999999</v>
      </c>
      <c r="AB48" s="17">
        <v>2.2147699999999999E-2</v>
      </c>
      <c r="AC48" s="17">
        <v>0.68748600000000004</v>
      </c>
      <c r="AD48" s="17">
        <v>0.25</v>
      </c>
      <c r="AE48" s="17">
        <v>1347.7</v>
      </c>
    </row>
    <row r="49" spans="1:31">
      <c r="A49" s="17">
        <v>36</v>
      </c>
      <c r="B49" s="19">
        <v>0.45971064814814816</v>
      </c>
      <c r="C49" s="17">
        <v>118.2</v>
      </c>
      <c r="D49" s="17">
        <v>3.6</v>
      </c>
      <c r="E49" s="17">
        <v>1.315E-3</v>
      </c>
      <c r="F49" s="17">
        <v>6.4000000000000001E-2</v>
      </c>
      <c r="G49" s="17">
        <v>0.83649499999999999</v>
      </c>
      <c r="H49" s="17">
        <v>0.68130800000000002</v>
      </c>
      <c r="I49" s="17">
        <v>0.78206200000000003</v>
      </c>
      <c r="J49" s="17">
        <v>0.100754</v>
      </c>
      <c r="K49" s="17">
        <v>0.128831</v>
      </c>
      <c r="L49" s="17">
        <v>582.4</v>
      </c>
      <c r="M49" s="17">
        <v>0.33672400000000002</v>
      </c>
      <c r="N49" s="17">
        <v>2025</v>
      </c>
      <c r="O49" s="17">
        <v>0</v>
      </c>
      <c r="P49" s="17">
        <v>0</v>
      </c>
      <c r="Q49" s="17">
        <v>0.81236600000000003</v>
      </c>
      <c r="R49" s="17">
        <v>0.67508800000000002</v>
      </c>
      <c r="S49" s="17">
        <v>0.78326899999999999</v>
      </c>
      <c r="T49" s="17">
        <v>0.108181</v>
      </c>
      <c r="U49" s="17">
        <v>0.13811399999999999</v>
      </c>
      <c r="V49" s="17">
        <v>800</v>
      </c>
      <c r="W49" s="17">
        <v>1.9999999999999999E-6</v>
      </c>
      <c r="X49" s="17">
        <v>662</v>
      </c>
      <c r="Y49" s="17">
        <v>0</v>
      </c>
      <c r="Z49" s="17">
        <v>0</v>
      </c>
      <c r="AA49" s="17">
        <v>0.21248300000000001</v>
      </c>
      <c r="AB49" s="17">
        <v>2.5059100000000001E-2</v>
      </c>
      <c r="AC49" s="17">
        <v>0.67779900000000004</v>
      </c>
      <c r="AD49" s="17">
        <v>0.25</v>
      </c>
      <c r="AE49" s="17">
        <v>1426.2</v>
      </c>
    </row>
    <row r="50" spans="1:31">
      <c r="A50" s="17">
        <v>37</v>
      </c>
      <c r="B50" s="19">
        <v>0.45975694444444443</v>
      </c>
      <c r="C50" s="17">
        <v>117.1</v>
      </c>
      <c r="D50" s="17">
        <v>3.6</v>
      </c>
      <c r="E50" s="17">
        <v>1.75E-3</v>
      </c>
      <c r="F50" s="17">
        <v>8.5000000000000006E-2</v>
      </c>
      <c r="G50" s="17">
        <v>0.80409200000000003</v>
      </c>
      <c r="H50" s="17">
        <v>0.65398100000000003</v>
      </c>
      <c r="I50" s="17">
        <v>0.74984099999999998</v>
      </c>
      <c r="J50" s="17">
        <v>9.5859E-2</v>
      </c>
      <c r="K50" s="17">
        <v>0.12784000000000001</v>
      </c>
      <c r="L50" s="17">
        <v>796</v>
      </c>
      <c r="M50" s="17">
        <v>0.37081900000000001</v>
      </c>
      <c r="N50" s="17">
        <v>1924</v>
      </c>
      <c r="O50" s="17">
        <v>0</v>
      </c>
      <c r="P50" s="17">
        <v>0</v>
      </c>
      <c r="Q50" s="17">
        <v>0.80091800000000002</v>
      </c>
      <c r="R50" s="17">
        <v>0.67256499999999997</v>
      </c>
      <c r="S50" s="17">
        <v>0.778007</v>
      </c>
      <c r="T50" s="17">
        <v>0.10544199999999999</v>
      </c>
      <c r="U50" s="17">
        <v>0.13552800000000001</v>
      </c>
      <c r="V50" s="17">
        <v>799.9</v>
      </c>
      <c r="W50" s="17">
        <v>5.0000000000000004E-6</v>
      </c>
      <c r="X50" s="17">
        <v>364</v>
      </c>
      <c r="Y50" s="17">
        <v>0</v>
      </c>
      <c r="Z50" s="17">
        <v>0</v>
      </c>
      <c r="AA50" s="17">
        <v>0.208505</v>
      </c>
      <c r="AB50" s="17">
        <v>3.2307500000000003E-2</v>
      </c>
      <c r="AC50" s="17">
        <v>0.67597200000000002</v>
      </c>
      <c r="AD50" s="17">
        <v>0.25</v>
      </c>
      <c r="AE50" s="17">
        <v>1043.5</v>
      </c>
    </row>
    <row r="51" spans="1:31">
      <c r="A51" s="17">
        <v>38</v>
      </c>
      <c r="B51" s="19">
        <v>0.45981481481481484</v>
      </c>
      <c r="C51" s="17">
        <v>116.2</v>
      </c>
      <c r="D51" s="17">
        <v>3.6</v>
      </c>
      <c r="E51" s="17">
        <v>1.4660000000000001E-3</v>
      </c>
      <c r="F51" s="17">
        <v>7.0999999999999994E-2</v>
      </c>
      <c r="G51" s="17">
        <v>0.85115499999999999</v>
      </c>
      <c r="H51" s="17">
        <v>0.64909399999999995</v>
      </c>
      <c r="I51" s="17">
        <v>0.76807999999999998</v>
      </c>
      <c r="J51" s="17">
        <v>0.11898599999999999</v>
      </c>
      <c r="K51" s="17">
        <v>0.154913</v>
      </c>
      <c r="L51" s="17">
        <v>708.4</v>
      </c>
      <c r="M51" s="17">
        <v>8.5000000000000006E-5</v>
      </c>
      <c r="N51" s="17">
        <v>890</v>
      </c>
      <c r="O51" s="17">
        <v>0</v>
      </c>
      <c r="P51" s="17">
        <v>0</v>
      </c>
      <c r="Q51" s="17">
        <v>0.80619600000000002</v>
      </c>
      <c r="R51" s="17">
        <v>0.67600899999999997</v>
      </c>
      <c r="S51" s="17">
        <v>0.77266299999999999</v>
      </c>
      <c r="T51" s="17">
        <v>9.6655000000000005E-2</v>
      </c>
      <c r="U51" s="17">
        <v>0.12509300000000001</v>
      </c>
      <c r="V51" s="17">
        <v>638.4</v>
      </c>
      <c r="W51" s="17">
        <v>0.18140899999999999</v>
      </c>
      <c r="X51" s="17">
        <v>1220</v>
      </c>
      <c r="Y51" s="17">
        <v>0</v>
      </c>
      <c r="Z51" s="17">
        <v>0</v>
      </c>
      <c r="AA51" s="17">
        <v>0.19245100000000001</v>
      </c>
      <c r="AB51" s="17">
        <v>1.3553600000000001E-2</v>
      </c>
      <c r="AC51" s="17">
        <v>0.677319</v>
      </c>
      <c r="AD51" s="17">
        <v>0.25</v>
      </c>
      <c r="AE51" s="17">
        <v>1172.5</v>
      </c>
    </row>
    <row r="52" spans="1:31">
      <c r="A52" s="17">
        <v>39</v>
      </c>
      <c r="B52" s="19">
        <v>0.45987268518518515</v>
      </c>
      <c r="C52" s="17">
        <v>115.1</v>
      </c>
      <c r="D52" s="17">
        <v>3.6</v>
      </c>
      <c r="E52" s="17">
        <v>1.6620000000000001E-3</v>
      </c>
      <c r="F52" s="17">
        <v>0.08</v>
      </c>
      <c r="G52" s="17">
        <v>0.87659100000000001</v>
      </c>
      <c r="H52" s="17">
        <v>0.67411200000000004</v>
      </c>
      <c r="I52" s="17">
        <v>0.79444300000000001</v>
      </c>
      <c r="J52" s="17">
        <v>0.12033099999999999</v>
      </c>
      <c r="K52" s="17">
        <v>0.15146499999999999</v>
      </c>
      <c r="L52" s="17">
        <v>800</v>
      </c>
      <c r="M52" s="17">
        <v>0.283306</v>
      </c>
      <c r="N52" s="17">
        <v>8498</v>
      </c>
      <c r="O52" s="17">
        <v>0</v>
      </c>
      <c r="P52" s="17">
        <v>0</v>
      </c>
      <c r="Q52" s="17">
        <v>0.85886300000000004</v>
      </c>
      <c r="R52" s="17">
        <v>0.68426799999999999</v>
      </c>
      <c r="S52" s="17">
        <v>0.79778300000000002</v>
      </c>
      <c r="T52" s="17">
        <v>0.113515</v>
      </c>
      <c r="U52" s="17">
        <v>0.142288</v>
      </c>
      <c r="V52" s="17">
        <v>728.3</v>
      </c>
      <c r="W52" s="17">
        <v>0.145235</v>
      </c>
      <c r="X52" s="17">
        <v>1181</v>
      </c>
      <c r="Y52" s="17">
        <v>0</v>
      </c>
      <c r="Z52" s="17">
        <v>0</v>
      </c>
      <c r="AA52" s="17">
        <v>0.21890399999999999</v>
      </c>
      <c r="AB52" s="17">
        <v>0.129056</v>
      </c>
      <c r="AC52" s="17">
        <v>0.69891800000000004</v>
      </c>
      <c r="AD52" s="17">
        <v>0.25</v>
      </c>
      <c r="AE52" s="17">
        <v>1038.2</v>
      </c>
    </row>
    <row r="53" spans="1:31">
      <c r="A53" s="17">
        <v>40</v>
      </c>
      <c r="B53" s="19">
        <v>0.45991898148148147</v>
      </c>
      <c r="C53" s="17">
        <v>113.8</v>
      </c>
      <c r="D53" s="17">
        <v>3.6</v>
      </c>
      <c r="E53" s="17">
        <v>1.358E-3</v>
      </c>
      <c r="F53" s="17">
        <v>6.6000000000000003E-2</v>
      </c>
      <c r="G53" s="17">
        <v>0.81134600000000001</v>
      </c>
      <c r="H53" s="17">
        <v>0.67918000000000001</v>
      </c>
      <c r="I53" s="17">
        <v>0.79278400000000004</v>
      </c>
      <c r="J53" s="17">
        <v>0.113604</v>
      </c>
      <c r="K53" s="17">
        <v>0.14329700000000001</v>
      </c>
      <c r="L53" s="17">
        <v>565.5</v>
      </c>
      <c r="M53" s="17">
        <v>3.9999999999999998E-6</v>
      </c>
      <c r="N53" s="17">
        <v>1109</v>
      </c>
      <c r="O53" s="17">
        <v>0</v>
      </c>
      <c r="P53" s="17">
        <v>0</v>
      </c>
      <c r="Q53" s="17">
        <v>0.89740399999999998</v>
      </c>
      <c r="R53" s="17">
        <v>0.70515899999999998</v>
      </c>
      <c r="S53" s="17">
        <v>0.82495499999999999</v>
      </c>
      <c r="T53" s="17">
        <v>0.119796</v>
      </c>
      <c r="U53" s="17">
        <v>0.14521500000000001</v>
      </c>
      <c r="V53" s="17">
        <v>731.3</v>
      </c>
      <c r="W53" s="17">
        <v>0.16197</v>
      </c>
      <c r="X53" s="17">
        <v>1116</v>
      </c>
      <c r="Y53" s="17">
        <v>0</v>
      </c>
      <c r="Z53" s="17">
        <v>0</v>
      </c>
      <c r="AA53" s="17">
        <v>0.223408</v>
      </c>
      <c r="AB53" s="17">
        <v>1.3486100000000001E-2</v>
      </c>
      <c r="AC53" s="17">
        <v>0.70677500000000004</v>
      </c>
      <c r="AD53" s="17">
        <v>0.25</v>
      </c>
      <c r="AE53" s="17">
        <v>1468.8</v>
      </c>
    </row>
    <row r="54" spans="1:31">
      <c r="A54" s="17">
        <v>41</v>
      </c>
      <c r="B54" s="19">
        <v>0.45997685185185189</v>
      </c>
      <c r="C54" s="17">
        <v>112.6</v>
      </c>
      <c r="D54" s="17">
        <v>3.6</v>
      </c>
      <c r="E54" s="17">
        <v>2.0699999999999998E-3</v>
      </c>
      <c r="F54" s="17">
        <v>0.1</v>
      </c>
      <c r="G54" s="17">
        <v>0.83803499999999997</v>
      </c>
      <c r="H54" s="17">
        <v>0.67486199999999996</v>
      </c>
      <c r="I54" s="17">
        <v>0.78220999999999996</v>
      </c>
      <c r="J54" s="17">
        <v>0.107348</v>
      </c>
      <c r="K54" s="17">
        <v>0.137237</v>
      </c>
      <c r="L54" s="17">
        <v>800</v>
      </c>
      <c r="M54" s="17">
        <v>0.229106</v>
      </c>
      <c r="N54" s="17">
        <v>1238</v>
      </c>
      <c r="O54" s="17">
        <v>0</v>
      </c>
      <c r="P54" s="17">
        <v>0</v>
      </c>
      <c r="Q54" s="17">
        <v>0.84572999999999998</v>
      </c>
      <c r="R54" s="17">
        <v>0.688809</v>
      </c>
      <c r="S54" s="17">
        <v>0.81776400000000005</v>
      </c>
      <c r="T54" s="17">
        <v>0.12895499999999999</v>
      </c>
      <c r="U54" s="17">
        <v>0.157693</v>
      </c>
      <c r="V54" s="17">
        <v>800</v>
      </c>
      <c r="W54" s="17">
        <v>1.3100000000000001E-4</v>
      </c>
      <c r="X54" s="17">
        <v>1071</v>
      </c>
      <c r="Y54" s="17">
        <v>0</v>
      </c>
      <c r="Z54" s="17">
        <v>0</v>
      </c>
      <c r="AA54" s="17">
        <v>0.24260399999999999</v>
      </c>
      <c r="AB54" s="17">
        <v>2.1132700000000001E-2</v>
      </c>
      <c r="AC54" s="17">
        <v>0.69153399999999998</v>
      </c>
      <c r="AD54" s="17">
        <v>0.25</v>
      </c>
      <c r="AE54" s="17">
        <v>1038.2</v>
      </c>
    </row>
    <row r="55" spans="1:31">
      <c r="A55" s="17">
        <v>42</v>
      </c>
      <c r="B55" s="19">
        <v>0.46003472222222225</v>
      </c>
      <c r="C55" s="17">
        <v>111.6</v>
      </c>
      <c r="D55" s="17">
        <v>3.6</v>
      </c>
      <c r="E55" s="17">
        <v>1.4580000000000001E-3</v>
      </c>
      <c r="F55" s="17">
        <v>7.0999999999999994E-2</v>
      </c>
      <c r="G55" s="17">
        <v>0.84663200000000005</v>
      </c>
      <c r="H55" s="17">
        <v>0.68726699999999996</v>
      </c>
      <c r="I55" s="17">
        <v>0.793238</v>
      </c>
      <c r="J55" s="17">
        <v>0.105971</v>
      </c>
      <c r="K55" s="17">
        <v>0.13359299999999999</v>
      </c>
      <c r="L55" s="17">
        <v>586.70000000000005</v>
      </c>
      <c r="M55" s="17">
        <v>0.249801</v>
      </c>
      <c r="N55" s="17">
        <v>1107</v>
      </c>
      <c r="O55" s="17">
        <v>0</v>
      </c>
      <c r="P55" s="17">
        <v>0</v>
      </c>
      <c r="Q55" s="17">
        <v>0.871417</v>
      </c>
      <c r="R55" s="17">
        <v>0.69897600000000004</v>
      </c>
      <c r="S55" s="17">
        <v>0.82261200000000001</v>
      </c>
      <c r="T55" s="17">
        <v>0.123636</v>
      </c>
      <c r="U55" s="17">
        <v>0.15029699999999999</v>
      </c>
      <c r="V55" s="17">
        <v>727.1</v>
      </c>
      <c r="W55" s="17">
        <v>1.5999999999999999E-5</v>
      </c>
      <c r="X55" s="17">
        <v>1109</v>
      </c>
      <c r="Y55" s="17">
        <v>0</v>
      </c>
      <c r="Z55" s="17">
        <v>0</v>
      </c>
      <c r="AA55" s="17">
        <v>0.23122500000000001</v>
      </c>
      <c r="AB55" s="17">
        <v>1.39563E-2</v>
      </c>
      <c r="AC55" s="17">
        <v>0.70070100000000002</v>
      </c>
      <c r="AD55" s="17">
        <v>0.25</v>
      </c>
      <c r="AE55" s="17">
        <v>1415.5</v>
      </c>
    </row>
    <row r="56" spans="1:31">
      <c r="A56" s="17">
        <v>43</v>
      </c>
      <c r="B56" s="19">
        <v>0.46008101851851851</v>
      </c>
      <c r="C56" s="17">
        <v>110.4</v>
      </c>
      <c r="D56" s="17">
        <v>4.5</v>
      </c>
      <c r="E56" s="17">
        <v>2.0270000000000002E-3</v>
      </c>
      <c r="F56" s="17">
        <v>9.8000000000000004E-2</v>
      </c>
      <c r="G56" s="17">
        <v>0.85468200000000005</v>
      </c>
      <c r="H56" s="17">
        <v>0.70007299999999995</v>
      </c>
      <c r="I56" s="17">
        <v>0.80436399999999997</v>
      </c>
      <c r="J56" s="17">
        <v>0.10429099999999999</v>
      </c>
      <c r="K56" s="17">
        <v>0.12965599999999999</v>
      </c>
      <c r="L56" s="17">
        <v>634.4</v>
      </c>
      <c r="M56" s="17">
        <v>0.59999899999999995</v>
      </c>
      <c r="N56" s="17">
        <v>1139</v>
      </c>
      <c r="O56" s="17">
        <v>0</v>
      </c>
      <c r="P56" s="17">
        <v>0</v>
      </c>
      <c r="Q56" s="17">
        <v>0.87419500000000006</v>
      </c>
      <c r="R56" s="17">
        <v>0.69880699999999996</v>
      </c>
      <c r="S56" s="17">
        <v>0.82742599999999999</v>
      </c>
      <c r="T56" s="17">
        <v>0.12861900000000001</v>
      </c>
      <c r="U56" s="17">
        <v>0.155445</v>
      </c>
      <c r="V56" s="17">
        <v>800</v>
      </c>
      <c r="W56" s="17">
        <v>0.22917999999999999</v>
      </c>
      <c r="X56" s="17">
        <v>810</v>
      </c>
      <c r="Y56" s="17">
        <v>0</v>
      </c>
      <c r="Z56" s="17">
        <v>0</v>
      </c>
      <c r="AA56" s="17">
        <v>0.239146</v>
      </c>
      <c r="AB56" s="17">
        <v>1.9306199999999999E-2</v>
      </c>
      <c r="AC56" s="17">
        <v>0.70128999999999997</v>
      </c>
      <c r="AD56" s="17">
        <v>0.25</v>
      </c>
      <c r="AE56" s="17">
        <v>1309.3</v>
      </c>
    </row>
    <row r="57" spans="1:31">
      <c r="A57" s="17">
        <v>44</v>
      </c>
      <c r="B57" s="19">
        <v>0.46013888888888888</v>
      </c>
      <c r="C57" s="17">
        <v>109.3</v>
      </c>
      <c r="D57" s="17">
        <v>4.5</v>
      </c>
      <c r="E57" s="17">
        <v>2.3310000000000002E-3</v>
      </c>
      <c r="F57" s="17">
        <v>0.113</v>
      </c>
      <c r="G57" s="17">
        <v>0.88440300000000005</v>
      </c>
      <c r="H57" s="17">
        <v>0.68176400000000004</v>
      </c>
      <c r="I57" s="17">
        <v>0.833758</v>
      </c>
      <c r="J57" s="17">
        <v>0.15199399999999999</v>
      </c>
      <c r="K57" s="17">
        <v>0.18229999999999999</v>
      </c>
      <c r="L57" s="17">
        <v>790.5</v>
      </c>
      <c r="M57" s="17">
        <v>1.8E-5</v>
      </c>
      <c r="N57" s="17">
        <v>2139</v>
      </c>
      <c r="O57" s="17">
        <v>0</v>
      </c>
      <c r="P57" s="17">
        <v>0</v>
      </c>
      <c r="Q57" s="17">
        <v>0.929867</v>
      </c>
      <c r="R57" s="17">
        <v>0.71272999999999997</v>
      </c>
      <c r="S57" s="17">
        <v>0.83574899999999996</v>
      </c>
      <c r="T57" s="17">
        <v>0.123019</v>
      </c>
      <c r="U57" s="17">
        <v>0.14719599999999999</v>
      </c>
      <c r="V57" s="17">
        <v>711.9</v>
      </c>
      <c r="W57" s="17">
        <v>0.26928099999999999</v>
      </c>
      <c r="X57" s="17">
        <v>961</v>
      </c>
      <c r="Y57" s="17">
        <v>0</v>
      </c>
      <c r="Z57" s="17">
        <v>0</v>
      </c>
      <c r="AA57" s="17">
        <v>0.22645499999999999</v>
      </c>
      <c r="AB57" s="17">
        <v>4.4046000000000002E-2</v>
      </c>
      <c r="AC57" s="17">
        <v>0.71814900000000004</v>
      </c>
      <c r="AD57" s="17">
        <v>0.25</v>
      </c>
      <c r="AE57" s="17">
        <v>1050.5999999999999</v>
      </c>
    </row>
    <row r="58" spans="1:31">
      <c r="A58" s="17">
        <v>45</v>
      </c>
      <c r="B58" s="19">
        <v>0.46019675925925929</v>
      </c>
      <c r="C58" s="17">
        <v>108</v>
      </c>
      <c r="D58" s="17">
        <v>4.5</v>
      </c>
      <c r="E58" s="17">
        <v>2.2160000000000001E-3</v>
      </c>
      <c r="F58" s="17">
        <v>0.107</v>
      </c>
      <c r="G58" s="17">
        <v>0.92687699999999995</v>
      </c>
      <c r="H58" s="17">
        <v>0.71684400000000004</v>
      </c>
      <c r="I58" s="17">
        <v>0.87977000000000005</v>
      </c>
      <c r="J58" s="17">
        <v>0.16292599999999999</v>
      </c>
      <c r="K58" s="17">
        <v>0.185192</v>
      </c>
      <c r="L58" s="17">
        <v>692.6</v>
      </c>
      <c r="M58" s="17">
        <v>0.29787999999999998</v>
      </c>
      <c r="N58" s="17">
        <v>936</v>
      </c>
      <c r="O58" s="17">
        <v>0</v>
      </c>
      <c r="P58" s="17">
        <v>0</v>
      </c>
      <c r="Q58" s="17">
        <v>0.86400699999999997</v>
      </c>
      <c r="R58" s="17">
        <v>0.736842</v>
      </c>
      <c r="S58" s="17">
        <v>0.87235700000000005</v>
      </c>
      <c r="T58" s="17">
        <v>0.135515</v>
      </c>
      <c r="U58" s="17">
        <v>0.15534300000000001</v>
      </c>
      <c r="V58" s="17">
        <v>770.9</v>
      </c>
      <c r="W58" s="17">
        <v>0.27128600000000003</v>
      </c>
      <c r="X58" s="17">
        <v>2425</v>
      </c>
      <c r="Y58" s="17">
        <v>0</v>
      </c>
      <c r="Z58" s="17">
        <v>0</v>
      </c>
      <c r="AA58" s="17">
        <v>0.23899000000000001</v>
      </c>
      <c r="AB58" s="17">
        <v>1.7357999999999998E-2</v>
      </c>
      <c r="AC58" s="17">
        <v>0.73919400000000002</v>
      </c>
      <c r="AD58" s="17">
        <v>0.25</v>
      </c>
      <c r="AE58" s="17">
        <v>1199.2</v>
      </c>
    </row>
    <row r="59" spans="1:31">
      <c r="A59" s="17">
        <v>46</v>
      </c>
      <c r="B59" s="19">
        <v>0.4602430555555555</v>
      </c>
      <c r="C59" s="17">
        <v>106.7</v>
      </c>
      <c r="D59" s="17">
        <v>4.5</v>
      </c>
      <c r="E59" s="17">
        <v>2.3830000000000001E-3</v>
      </c>
      <c r="F59" s="17">
        <v>0.115</v>
      </c>
      <c r="G59" s="17">
        <v>0.92864500000000005</v>
      </c>
      <c r="H59" s="17">
        <v>0.76150200000000001</v>
      </c>
      <c r="I59" s="17">
        <v>0.92230500000000004</v>
      </c>
      <c r="J59" s="17">
        <v>0.160803</v>
      </c>
      <c r="K59" s="17">
        <v>0.174349</v>
      </c>
      <c r="L59" s="17">
        <v>631.6</v>
      </c>
      <c r="M59" s="17">
        <v>0.36380699999999999</v>
      </c>
      <c r="N59" s="17">
        <v>787</v>
      </c>
      <c r="O59" s="17">
        <v>0</v>
      </c>
      <c r="P59" s="17">
        <v>0</v>
      </c>
      <c r="Q59" s="17">
        <v>0.88717999999999997</v>
      </c>
      <c r="R59" s="17">
        <v>0.74268500000000004</v>
      </c>
      <c r="S59" s="17">
        <v>0.90842199999999995</v>
      </c>
      <c r="T59" s="17">
        <v>0.165737</v>
      </c>
      <c r="U59" s="17">
        <v>0.182445</v>
      </c>
      <c r="V59" s="17">
        <v>774.4</v>
      </c>
      <c r="W59" s="17">
        <v>6.0000000000000002E-6</v>
      </c>
      <c r="X59" s="17">
        <v>2462</v>
      </c>
      <c r="Y59" s="17">
        <v>0</v>
      </c>
      <c r="Z59" s="17">
        <v>0</v>
      </c>
      <c r="AA59" s="17">
        <v>0.28068399999999999</v>
      </c>
      <c r="AB59" s="17">
        <v>1.33548E-2</v>
      </c>
      <c r="AC59" s="17">
        <v>0.74489799999999995</v>
      </c>
      <c r="AD59" s="17">
        <v>0.25</v>
      </c>
      <c r="AE59" s="17">
        <v>1315</v>
      </c>
    </row>
    <row r="60" spans="1:31">
      <c r="A60" s="17">
        <v>47</v>
      </c>
      <c r="B60" s="19">
        <v>0.46030092592592592</v>
      </c>
      <c r="C60" s="17">
        <v>105.8</v>
      </c>
      <c r="D60" s="17">
        <v>4.5</v>
      </c>
      <c r="E60" s="17">
        <v>2.4870000000000001E-3</v>
      </c>
      <c r="F60" s="17">
        <v>0.12</v>
      </c>
      <c r="G60" s="17">
        <v>0.91732899999999995</v>
      </c>
      <c r="H60" s="17">
        <v>0.75191399999999997</v>
      </c>
      <c r="I60" s="17">
        <v>0.91905700000000001</v>
      </c>
      <c r="J60" s="17">
        <v>0.16714300000000001</v>
      </c>
      <c r="K60" s="17">
        <v>0.181863</v>
      </c>
      <c r="L60" s="17">
        <v>596.5</v>
      </c>
      <c r="M60" s="17">
        <v>8.5828000000000002E-2</v>
      </c>
      <c r="N60" s="17">
        <v>869</v>
      </c>
      <c r="O60" s="17">
        <v>0</v>
      </c>
      <c r="P60" s="17">
        <v>0</v>
      </c>
      <c r="Q60" s="17">
        <v>0.92701699999999998</v>
      </c>
      <c r="R60" s="17">
        <v>0.74173999999999995</v>
      </c>
      <c r="S60" s="17">
        <v>0.92916200000000004</v>
      </c>
      <c r="T60" s="17">
        <v>0.18742200000000001</v>
      </c>
      <c r="U60" s="17">
        <v>0.201711</v>
      </c>
      <c r="V60" s="17">
        <v>741.4</v>
      </c>
      <c r="W60" s="17">
        <v>0.107354</v>
      </c>
      <c r="X60" s="17">
        <v>1078</v>
      </c>
      <c r="Y60" s="17">
        <v>0</v>
      </c>
      <c r="Z60" s="17">
        <v>0</v>
      </c>
      <c r="AA60" s="17">
        <v>0.31032399999999999</v>
      </c>
      <c r="AB60" s="17">
        <v>1.39214E-2</v>
      </c>
      <c r="AC60" s="17">
        <v>0.74434900000000004</v>
      </c>
      <c r="AD60" s="17">
        <v>0.25</v>
      </c>
      <c r="AE60" s="17">
        <v>1392.4</v>
      </c>
    </row>
    <row r="61" spans="1:31">
      <c r="A61" s="17">
        <v>48</v>
      </c>
      <c r="B61" s="19">
        <v>0.46035879629629628</v>
      </c>
      <c r="C61" s="17">
        <v>104.7</v>
      </c>
      <c r="D61" s="17">
        <v>4.5</v>
      </c>
      <c r="E61" s="17">
        <v>2.9199999999999999E-3</v>
      </c>
      <c r="F61" s="17">
        <v>0.14099999999999999</v>
      </c>
      <c r="G61" s="17">
        <v>0.93246899999999999</v>
      </c>
      <c r="H61" s="17">
        <v>0.77857399999999999</v>
      </c>
      <c r="I61" s="17">
        <v>0.97780199999999995</v>
      </c>
      <c r="J61" s="17">
        <v>0.19922799999999999</v>
      </c>
      <c r="K61" s="17">
        <v>0.20375099999999999</v>
      </c>
      <c r="L61" s="17">
        <v>659.5</v>
      </c>
      <c r="M61" s="17">
        <v>0.37079899999999999</v>
      </c>
      <c r="N61" s="17">
        <v>719</v>
      </c>
      <c r="O61" s="17">
        <v>0</v>
      </c>
      <c r="P61" s="17">
        <v>0</v>
      </c>
      <c r="Q61" s="17">
        <v>0.92828999999999995</v>
      </c>
      <c r="R61" s="17">
        <v>0.755409</v>
      </c>
      <c r="S61" s="17">
        <v>0.96108400000000005</v>
      </c>
      <c r="T61" s="17">
        <v>0.205675</v>
      </c>
      <c r="U61" s="17">
        <v>0.214004</v>
      </c>
      <c r="V61" s="17">
        <v>800</v>
      </c>
      <c r="W61" s="17">
        <v>0.113992</v>
      </c>
      <c r="X61" s="17">
        <v>632</v>
      </c>
      <c r="Y61" s="17">
        <v>0</v>
      </c>
      <c r="Z61" s="17">
        <v>0</v>
      </c>
      <c r="AA61" s="17">
        <v>0.32923599999999997</v>
      </c>
      <c r="AB61" s="17">
        <v>1.2759299999999999E-2</v>
      </c>
      <c r="AC61" s="17">
        <v>0.75803299999999996</v>
      </c>
      <c r="AD61" s="17">
        <v>0.25</v>
      </c>
      <c r="AE61" s="17">
        <v>1259.4000000000001</v>
      </c>
    </row>
    <row r="62" spans="1:31">
      <c r="A62" s="17">
        <v>49</v>
      </c>
      <c r="B62" s="19">
        <v>0.4604050925925926</v>
      </c>
      <c r="C62" s="17">
        <v>103.4</v>
      </c>
      <c r="D62" s="17">
        <v>4.5</v>
      </c>
      <c r="E62" s="17">
        <v>3.3609999999999998E-3</v>
      </c>
      <c r="F62" s="17">
        <v>0.16300000000000001</v>
      </c>
      <c r="G62" s="17">
        <v>0.94942499999999996</v>
      </c>
      <c r="H62" s="17">
        <v>0.83660400000000001</v>
      </c>
      <c r="I62" s="17">
        <v>1.1038209999999999</v>
      </c>
      <c r="J62" s="17">
        <v>0.26721699999999998</v>
      </c>
      <c r="K62" s="17">
        <v>0.24208399999999999</v>
      </c>
      <c r="L62" s="17">
        <v>729.6</v>
      </c>
      <c r="M62" s="17">
        <v>0.21356700000000001</v>
      </c>
      <c r="N62" s="17">
        <v>616</v>
      </c>
      <c r="O62" s="17">
        <v>0</v>
      </c>
      <c r="P62" s="17">
        <v>0</v>
      </c>
      <c r="Q62" s="17">
        <v>0.95307200000000003</v>
      </c>
      <c r="R62" s="17">
        <v>0.80932300000000001</v>
      </c>
      <c r="S62" s="17">
        <v>1.040977</v>
      </c>
      <c r="T62" s="17">
        <v>0.231654</v>
      </c>
      <c r="U62" s="17">
        <v>0.22253500000000001</v>
      </c>
      <c r="V62" s="17">
        <v>714.8</v>
      </c>
      <c r="W62" s="17">
        <v>0.369425</v>
      </c>
      <c r="X62" s="17">
        <v>394</v>
      </c>
      <c r="Y62" s="17">
        <v>0</v>
      </c>
      <c r="Z62" s="17">
        <v>0</v>
      </c>
      <c r="AA62" s="17">
        <v>0.342362</v>
      </c>
      <c r="AB62" s="17">
        <v>1.2103900000000001E-2</v>
      </c>
      <c r="AC62" s="17">
        <v>0.81212700000000004</v>
      </c>
      <c r="AD62" s="17">
        <v>0.25</v>
      </c>
      <c r="AE62" s="17">
        <v>1138.4000000000001</v>
      </c>
    </row>
    <row r="63" spans="1:31">
      <c r="A63" s="17">
        <v>50</v>
      </c>
      <c r="B63" s="19">
        <v>0.46046296296296302</v>
      </c>
      <c r="C63" s="17">
        <v>102.4</v>
      </c>
      <c r="D63" s="17">
        <v>4.5</v>
      </c>
      <c r="E63" s="17">
        <v>3.6719999999999999E-3</v>
      </c>
      <c r="F63" s="17">
        <v>0.17799999999999999</v>
      </c>
      <c r="G63" s="17">
        <v>0.94783700000000004</v>
      </c>
      <c r="H63" s="17">
        <v>0.87553800000000004</v>
      </c>
      <c r="I63" s="17">
        <v>1.1758850000000001</v>
      </c>
      <c r="J63" s="17">
        <v>0.30034699999999998</v>
      </c>
      <c r="K63" s="17">
        <v>0.25542199999999998</v>
      </c>
      <c r="L63" s="17">
        <v>696.7</v>
      </c>
      <c r="M63" s="17">
        <v>0.23682600000000001</v>
      </c>
      <c r="N63" s="17">
        <v>706</v>
      </c>
      <c r="O63" s="17">
        <v>0</v>
      </c>
      <c r="P63" s="17">
        <v>0</v>
      </c>
      <c r="Q63" s="17">
        <v>0.96796800000000005</v>
      </c>
      <c r="R63" s="17">
        <v>0.85650999999999999</v>
      </c>
      <c r="S63" s="17">
        <v>1.149446</v>
      </c>
      <c r="T63" s="17">
        <v>0.29293599999999997</v>
      </c>
      <c r="U63" s="17">
        <v>0.25485000000000002</v>
      </c>
      <c r="V63" s="17">
        <v>700.8</v>
      </c>
      <c r="W63" s="17">
        <v>0.31403399999999998</v>
      </c>
      <c r="X63" s="17">
        <v>532</v>
      </c>
      <c r="Y63" s="17">
        <v>0</v>
      </c>
      <c r="Z63" s="17">
        <v>0</v>
      </c>
      <c r="AA63" s="17">
        <v>0.39207700000000001</v>
      </c>
      <c r="AB63" s="17">
        <v>1.32307E-2</v>
      </c>
      <c r="AC63" s="17">
        <v>0.86038499999999996</v>
      </c>
      <c r="AD63" s="17">
        <v>0.25</v>
      </c>
      <c r="AE63" s="17">
        <v>1192.0999999999999</v>
      </c>
    </row>
    <row r="64" spans="1:31">
      <c r="A64" s="17">
        <v>51</v>
      </c>
      <c r="B64" s="19">
        <v>0.46052083333333332</v>
      </c>
      <c r="C64" s="17">
        <v>101.1</v>
      </c>
      <c r="D64" s="17">
        <v>4.5</v>
      </c>
      <c r="E64" s="17">
        <v>4.1879999999999999E-3</v>
      </c>
      <c r="F64" s="17">
        <v>0.20300000000000001</v>
      </c>
      <c r="G64" s="17">
        <v>0.966781</v>
      </c>
      <c r="H64" s="17">
        <v>0.89751099999999995</v>
      </c>
      <c r="I64" s="17">
        <v>1.2120960000000001</v>
      </c>
      <c r="J64" s="17">
        <v>0.314585</v>
      </c>
      <c r="K64" s="17">
        <v>0.25953799999999999</v>
      </c>
      <c r="L64" s="17">
        <v>745.1</v>
      </c>
      <c r="M64" s="17">
        <v>0.14163700000000001</v>
      </c>
      <c r="N64" s="17">
        <v>974</v>
      </c>
      <c r="O64" s="17">
        <v>0</v>
      </c>
      <c r="P64" s="17">
        <v>0</v>
      </c>
      <c r="Q64" s="17">
        <v>0.96894199999999997</v>
      </c>
      <c r="R64" s="17">
        <v>0.90053899999999998</v>
      </c>
      <c r="S64" s="17">
        <v>1.239595</v>
      </c>
      <c r="T64" s="17">
        <v>0.33905600000000002</v>
      </c>
      <c r="U64" s="17">
        <v>0.27352199999999999</v>
      </c>
      <c r="V64" s="17">
        <v>724.8</v>
      </c>
      <c r="W64" s="17">
        <v>0.14146900000000001</v>
      </c>
      <c r="X64" s="17">
        <v>740</v>
      </c>
      <c r="Y64" s="17">
        <v>0</v>
      </c>
      <c r="Z64" s="17">
        <v>0</v>
      </c>
      <c r="AA64" s="17">
        <v>0.42080200000000001</v>
      </c>
      <c r="AB64" s="17">
        <v>1.9382400000000001E-2</v>
      </c>
      <c r="AC64" s="17">
        <v>0.907111</v>
      </c>
      <c r="AD64" s="17">
        <v>0.25</v>
      </c>
      <c r="AE64" s="17">
        <v>1114.7</v>
      </c>
    </row>
    <row r="65" spans="1:31">
      <c r="A65" s="17">
        <v>52</v>
      </c>
      <c r="B65" s="19">
        <v>0.46056712962962965</v>
      </c>
      <c r="C65" s="17">
        <v>100</v>
      </c>
      <c r="D65" s="17">
        <v>4.5</v>
      </c>
      <c r="E65" s="17">
        <v>3.9649999999999998E-3</v>
      </c>
      <c r="F65" s="17">
        <v>0.192</v>
      </c>
      <c r="G65" s="17">
        <v>0.96429100000000001</v>
      </c>
      <c r="H65" s="17">
        <v>0.89113299999999995</v>
      </c>
      <c r="I65" s="17">
        <v>1.210056</v>
      </c>
      <c r="J65" s="17">
        <v>0.31892399999999999</v>
      </c>
      <c r="K65" s="17">
        <v>0.26356099999999999</v>
      </c>
      <c r="L65" s="17">
        <v>734.4</v>
      </c>
      <c r="M65" s="17">
        <v>0.22833100000000001</v>
      </c>
      <c r="N65" s="17">
        <v>505</v>
      </c>
      <c r="O65" s="17">
        <v>0</v>
      </c>
      <c r="P65" s="17">
        <v>0</v>
      </c>
      <c r="Q65" s="17">
        <v>0.969804</v>
      </c>
      <c r="R65" s="17">
        <v>0.93183400000000005</v>
      </c>
      <c r="S65" s="17">
        <v>1.2596449999999999</v>
      </c>
      <c r="T65" s="17">
        <v>0.32780999999999999</v>
      </c>
      <c r="U65" s="17">
        <v>0.26024000000000003</v>
      </c>
      <c r="V65" s="17">
        <v>730.3</v>
      </c>
      <c r="W65" s="17">
        <v>0.33385300000000001</v>
      </c>
      <c r="X65" s="17">
        <v>660</v>
      </c>
      <c r="Y65" s="17">
        <v>0</v>
      </c>
      <c r="Z65" s="17">
        <v>0</v>
      </c>
      <c r="AA65" s="17">
        <v>0.40037</v>
      </c>
      <c r="AB65" s="17">
        <v>9.9973100000000006E-3</v>
      </c>
      <c r="AC65" s="17">
        <v>0.93511100000000003</v>
      </c>
      <c r="AD65" s="17">
        <v>0.25</v>
      </c>
      <c r="AE65" s="17">
        <v>1130.9000000000001</v>
      </c>
    </row>
    <row r="66" spans="1:31">
      <c r="A66" s="17">
        <v>53</v>
      </c>
      <c r="B66" s="19">
        <v>0.46062500000000001</v>
      </c>
      <c r="C66" s="17">
        <v>99.1</v>
      </c>
      <c r="D66" s="17">
        <v>5.4</v>
      </c>
      <c r="E66" s="17">
        <v>5.3379999999999999E-3</v>
      </c>
      <c r="F66" s="17">
        <v>0.25800000000000001</v>
      </c>
      <c r="G66" s="17">
        <v>0.95600600000000002</v>
      </c>
      <c r="H66" s="17">
        <v>0.91454500000000005</v>
      </c>
      <c r="I66" s="17">
        <v>1.2345429999999999</v>
      </c>
      <c r="J66" s="17">
        <v>0.319998</v>
      </c>
      <c r="K66" s="17">
        <v>0.25920399999999999</v>
      </c>
      <c r="L66" s="17">
        <v>792.3</v>
      </c>
      <c r="M66" s="17">
        <v>0.22917899999999999</v>
      </c>
      <c r="N66" s="17">
        <v>722</v>
      </c>
      <c r="O66" s="17">
        <v>0</v>
      </c>
      <c r="P66" s="17">
        <v>0</v>
      </c>
      <c r="Q66" s="17">
        <v>0.977765</v>
      </c>
      <c r="R66" s="17">
        <v>0.93488800000000005</v>
      </c>
      <c r="S66" s="17">
        <v>1.2858039999999999</v>
      </c>
      <c r="T66" s="17">
        <v>0.35091600000000001</v>
      </c>
      <c r="U66" s="17">
        <v>0.27291599999999999</v>
      </c>
      <c r="V66" s="17">
        <v>800</v>
      </c>
      <c r="W66" s="17">
        <v>0.14163500000000001</v>
      </c>
      <c r="X66" s="17">
        <v>676</v>
      </c>
      <c r="Y66" s="17">
        <v>0</v>
      </c>
      <c r="Z66" s="17">
        <v>0</v>
      </c>
      <c r="AA66" s="17">
        <v>0.41987000000000002</v>
      </c>
      <c r="AB66" s="17">
        <v>1.83485E-2</v>
      </c>
      <c r="AC66" s="17">
        <v>0.94132700000000002</v>
      </c>
      <c r="AD66" s="17">
        <v>0.25</v>
      </c>
      <c r="AE66" s="17">
        <v>1048.3</v>
      </c>
    </row>
    <row r="67" spans="1:31">
      <c r="A67" s="17">
        <v>54</v>
      </c>
      <c r="B67" s="19">
        <v>0.46068287037037042</v>
      </c>
      <c r="C67" s="17">
        <v>97.8</v>
      </c>
      <c r="D67" s="17">
        <v>5.4</v>
      </c>
      <c r="E67" s="17">
        <v>4.9779999999999998E-3</v>
      </c>
      <c r="F67" s="17">
        <v>0.24099999999999999</v>
      </c>
      <c r="G67" s="17">
        <v>0.96048299999999998</v>
      </c>
      <c r="H67" s="17">
        <v>0.93470500000000001</v>
      </c>
      <c r="I67" s="17">
        <v>1.2836209999999999</v>
      </c>
      <c r="J67" s="17">
        <v>0.348916</v>
      </c>
      <c r="K67" s="17">
        <v>0.27182200000000001</v>
      </c>
      <c r="L67" s="17">
        <v>713.9</v>
      </c>
      <c r="M67" s="17">
        <v>2.7715E-2</v>
      </c>
      <c r="N67" s="17">
        <v>692</v>
      </c>
      <c r="O67" s="17">
        <v>0</v>
      </c>
      <c r="P67" s="17">
        <v>0</v>
      </c>
      <c r="Q67" s="17">
        <v>0.97458900000000004</v>
      </c>
      <c r="R67" s="17">
        <v>0.94079999999999997</v>
      </c>
      <c r="S67" s="17">
        <v>1.309788</v>
      </c>
      <c r="T67" s="17">
        <v>0.36898700000000001</v>
      </c>
      <c r="U67" s="17">
        <v>0.28171499999999999</v>
      </c>
      <c r="V67" s="17">
        <v>786.6</v>
      </c>
      <c r="W67" s="17">
        <v>0.14163999999999999</v>
      </c>
      <c r="X67" s="17">
        <v>424</v>
      </c>
      <c r="Y67" s="17">
        <v>0</v>
      </c>
      <c r="Z67" s="17">
        <v>0</v>
      </c>
      <c r="AA67" s="17">
        <v>0.43340800000000002</v>
      </c>
      <c r="AB67" s="17">
        <v>1.5898900000000001E-2</v>
      </c>
      <c r="AC67" s="17">
        <v>0.94666700000000004</v>
      </c>
      <c r="AD67" s="17">
        <v>0.25</v>
      </c>
      <c r="AE67" s="17">
        <v>1163.4000000000001</v>
      </c>
    </row>
    <row r="68" spans="1:31">
      <c r="A68" s="17">
        <v>55</v>
      </c>
      <c r="B68" s="19">
        <v>0.46072916666666663</v>
      </c>
      <c r="C68" s="17">
        <v>96.7</v>
      </c>
      <c r="D68" s="17">
        <v>5.4</v>
      </c>
      <c r="E68" s="17">
        <v>4.7809999999999997E-3</v>
      </c>
      <c r="F68" s="17">
        <v>0.23100000000000001</v>
      </c>
      <c r="G68" s="17">
        <v>0.96421800000000002</v>
      </c>
      <c r="H68" s="17">
        <v>0.96479000000000004</v>
      </c>
      <c r="I68" s="17">
        <v>1.3163929999999999</v>
      </c>
      <c r="J68" s="17">
        <v>0.35160200000000003</v>
      </c>
      <c r="K68" s="17">
        <v>0.26709500000000003</v>
      </c>
      <c r="L68" s="17">
        <v>698.7</v>
      </c>
      <c r="M68" s="17">
        <v>0.27270699999999998</v>
      </c>
      <c r="N68" s="17">
        <v>635</v>
      </c>
      <c r="O68" s="17">
        <v>0</v>
      </c>
      <c r="P68" s="17">
        <v>0</v>
      </c>
      <c r="Q68" s="17">
        <v>0.973827</v>
      </c>
      <c r="R68" s="17">
        <v>0.97861500000000001</v>
      </c>
      <c r="S68" s="17">
        <v>1.3517159999999999</v>
      </c>
      <c r="T68" s="17">
        <v>0.37310100000000002</v>
      </c>
      <c r="U68" s="17">
        <v>0.27601999999999999</v>
      </c>
      <c r="V68" s="17">
        <v>790</v>
      </c>
      <c r="W68" s="17">
        <v>0.22917299999999999</v>
      </c>
      <c r="X68" s="17">
        <v>605</v>
      </c>
      <c r="Y68" s="17">
        <v>0</v>
      </c>
      <c r="Z68" s="17">
        <v>0</v>
      </c>
      <c r="AA68" s="17">
        <v>0.424647</v>
      </c>
      <c r="AB68" s="17">
        <v>1.4297000000000001E-2</v>
      </c>
      <c r="AC68" s="17">
        <v>0.98394899999999996</v>
      </c>
      <c r="AD68" s="17">
        <v>0.25</v>
      </c>
      <c r="AE68" s="17">
        <v>1188.7</v>
      </c>
    </row>
    <row r="69" spans="1:31">
      <c r="A69" s="17">
        <v>56</v>
      </c>
      <c r="B69" s="19">
        <v>0.46078703703703705</v>
      </c>
      <c r="C69" s="17">
        <v>95.4</v>
      </c>
      <c r="D69" s="17">
        <v>5.4</v>
      </c>
      <c r="E69" s="17">
        <v>5.5579999999999996E-3</v>
      </c>
      <c r="F69" s="17">
        <v>0.26900000000000002</v>
      </c>
      <c r="G69" s="17">
        <v>0.97658500000000004</v>
      </c>
      <c r="H69" s="17">
        <v>0.95425199999999999</v>
      </c>
      <c r="I69" s="17">
        <v>1.3292839999999999</v>
      </c>
      <c r="J69" s="17">
        <v>0.37503199999999998</v>
      </c>
      <c r="K69" s="17">
        <v>0.28213100000000002</v>
      </c>
      <c r="L69" s="17">
        <v>777.4</v>
      </c>
      <c r="M69" s="17">
        <v>0.22916900000000001</v>
      </c>
      <c r="N69" s="17">
        <v>457</v>
      </c>
      <c r="O69" s="17">
        <v>0</v>
      </c>
      <c r="P69" s="17">
        <v>0</v>
      </c>
      <c r="Q69" s="17">
        <v>0.98184400000000005</v>
      </c>
      <c r="R69" s="17">
        <v>0.98177199999999998</v>
      </c>
      <c r="S69" s="17">
        <v>1.3781399999999999</v>
      </c>
      <c r="T69" s="17">
        <v>0.396368</v>
      </c>
      <c r="U69" s="17">
        <v>0.28761100000000001</v>
      </c>
      <c r="V69" s="17">
        <v>727.5</v>
      </c>
      <c r="W69" s="17">
        <v>0.118797</v>
      </c>
      <c r="X69" s="17">
        <v>447</v>
      </c>
      <c r="Y69" s="17">
        <v>0</v>
      </c>
      <c r="Z69" s="17">
        <v>0</v>
      </c>
      <c r="AA69" s="17">
        <v>0.44247799999999998</v>
      </c>
      <c r="AB69" s="17">
        <v>1.1489600000000001E-2</v>
      </c>
      <c r="AC69" s="17">
        <v>0.98632600000000004</v>
      </c>
      <c r="AD69" s="17">
        <v>0.25</v>
      </c>
      <c r="AE69" s="17">
        <v>1068.4000000000001</v>
      </c>
    </row>
    <row r="70" spans="1:31">
      <c r="A70" s="17">
        <v>57</v>
      </c>
      <c r="B70" s="19">
        <v>0.46084490740740741</v>
      </c>
      <c r="C70" s="17">
        <v>94.2</v>
      </c>
      <c r="D70" s="17">
        <v>6.3</v>
      </c>
      <c r="E70" s="17">
        <v>5.7980000000000002E-3</v>
      </c>
      <c r="F70" s="17">
        <v>0.28100000000000003</v>
      </c>
      <c r="G70" s="17">
        <v>0.97211999999999998</v>
      </c>
      <c r="H70" s="17">
        <v>0.99354200000000004</v>
      </c>
      <c r="I70" s="17">
        <v>1.379821</v>
      </c>
      <c r="J70" s="17">
        <v>0.38627800000000001</v>
      </c>
      <c r="K70" s="17">
        <v>0.27994799999999997</v>
      </c>
      <c r="L70" s="17">
        <v>712.5</v>
      </c>
      <c r="M70" s="17">
        <v>0.20988299999999999</v>
      </c>
      <c r="N70" s="17">
        <v>592</v>
      </c>
      <c r="O70" s="17">
        <v>0</v>
      </c>
      <c r="P70" s="17">
        <v>0</v>
      </c>
      <c r="Q70" s="17">
        <v>0.97433899999999996</v>
      </c>
      <c r="R70" s="17">
        <v>1.009347</v>
      </c>
      <c r="S70" s="17">
        <v>1.4053709999999999</v>
      </c>
      <c r="T70" s="17">
        <v>0.39602399999999999</v>
      </c>
      <c r="U70" s="17">
        <v>0.28179300000000002</v>
      </c>
      <c r="V70" s="17">
        <v>767.3</v>
      </c>
      <c r="W70" s="17">
        <v>0.14163999999999999</v>
      </c>
      <c r="X70" s="17">
        <v>552</v>
      </c>
      <c r="Y70" s="17">
        <v>0</v>
      </c>
      <c r="Z70" s="17">
        <v>0</v>
      </c>
      <c r="AA70" s="17">
        <v>0.43352800000000002</v>
      </c>
      <c r="AB70" s="17">
        <v>1.5844500000000001E-2</v>
      </c>
      <c r="AC70" s="17">
        <v>1.01562</v>
      </c>
      <c r="AD70" s="17">
        <v>0.25</v>
      </c>
      <c r="AE70" s="17">
        <v>1165.7</v>
      </c>
    </row>
    <row r="71" spans="1:31">
      <c r="A71" s="17">
        <v>58</v>
      </c>
      <c r="B71" s="19">
        <v>0.46089120370370368</v>
      </c>
      <c r="C71" s="17">
        <v>93.2</v>
      </c>
      <c r="D71" s="17">
        <v>6.3</v>
      </c>
      <c r="E71" s="17">
        <v>6.5180000000000004E-3</v>
      </c>
      <c r="F71" s="17">
        <v>0.315</v>
      </c>
      <c r="G71" s="17">
        <v>0.97217699999999996</v>
      </c>
      <c r="H71" s="17">
        <v>1.0100469999999999</v>
      </c>
      <c r="I71" s="17">
        <v>1.410204</v>
      </c>
      <c r="J71" s="17">
        <v>0.40015600000000001</v>
      </c>
      <c r="K71" s="17">
        <v>0.28375800000000001</v>
      </c>
      <c r="L71" s="17">
        <v>743.7</v>
      </c>
      <c r="M71" s="17">
        <v>0.10222199999999999</v>
      </c>
      <c r="N71" s="17">
        <v>753</v>
      </c>
      <c r="O71" s="17">
        <v>0</v>
      </c>
      <c r="P71" s="17">
        <v>0</v>
      </c>
      <c r="Q71" s="17">
        <v>0.98097299999999998</v>
      </c>
      <c r="R71" s="17">
        <v>1.0216940000000001</v>
      </c>
      <c r="S71" s="17">
        <v>1.4702360000000001</v>
      </c>
      <c r="T71" s="17">
        <v>0.448542</v>
      </c>
      <c r="U71" s="17">
        <v>0.30508200000000002</v>
      </c>
      <c r="V71" s="17">
        <v>751.9</v>
      </c>
      <c r="W71" s="17">
        <v>0.16528100000000001</v>
      </c>
      <c r="X71" s="17">
        <v>884</v>
      </c>
      <c r="Y71" s="17">
        <v>0</v>
      </c>
      <c r="Z71" s="17">
        <v>0</v>
      </c>
      <c r="AA71" s="17">
        <v>0.469356</v>
      </c>
      <c r="AB71" s="17">
        <v>2.0922799999999998E-2</v>
      </c>
      <c r="AC71" s="17">
        <v>1.03108</v>
      </c>
      <c r="AD71" s="17">
        <v>0.25</v>
      </c>
      <c r="AE71" s="17">
        <v>1116.8</v>
      </c>
    </row>
    <row r="72" spans="1:31">
      <c r="A72" s="17">
        <v>59</v>
      </c>
      <c r="B72" s="19">
        <v>0.46094907407407404</v>
      </c>
      <c r="C72" s="17">
        <v>92</v>
      </c>
      <c r="D72" s="17">
        <v>6.3</v>
      </c>
      <c r="E72" s="17">
        <v>6.3959999999999998E-3</v>
      </c>
      <c r="F72" s="17">
        <v>0.31</v>
      </c>
      <c r="G72" s="17">
        <v>0.97187400000000002</v>
      </c>
      <c r="H72" s="17">
        <v>1.0233939999999999</v>
      </c>
      <c r="I72" s="17">
        <v>1.447516</v>
      </c>
      <c r="J72" s="17">
        <v>0.42412300000000003</v>
      </c>
      <c r="K72" s="17">
        <v>0.29299999999999998</v>
      </c>
      <c r="L72" s="17">
        <v>736.6</v>
      </c>
      <c r="M72" s="17">
        <v>0.22656100000000001</v>
      </c>
      <c r="N72" s="17">
        <v>356</v>
      </c>
      <c r="O72" s="17">
        <v>0</v>
      </c>
      <c r="P72" s="17">
        <v>0</v>
      </c>
      <c r="Q72" s="17">
        <v>0.971688</v>
      </c>
      <c r="R72" s="17">
        <v>1.0573170000000001</v>
      </c>
      <c r="S72" s="17">
        <v>1.5081610000000001</v>
      </c>
      <c r="T72" s="17">
        <v>0.45084299999999999</v>
      </c>
      <c r="U72" s="17">
        <v>0.29893599999999998</v>
      </c>
      <c r="V72" s="17">
        <v>755.2</v>
      </c>
      <c r="W72" s="17">
        <v>0.14953</v>
      </c>
      <c r="X72" s="17">
        <v>507</v>
      </c>
      <c r="Y72" s="17">
        <v>0</v>
      </c>
      <c r="Z72" s="17">
        <v>0</v>
      </c>
      <c r="AA72" s="17">
        <v>0.459901</v>
      </c>
      <c r="AB72" s="17">
        <v>9.9154900000000008E-3</v>
      </c>
      <c r="AC72" s="17">
        <v>1.06179</v>
      </c>
      <c r="AD72" s="17">
        <v>0.25</v>
      </c>
      <c r="AE72" s="17">
        <v>1127.5999999999999</v>
      </c>
    </row>
    <row r="73" spans="1:31">
      <c r="A73" s="17">
        <v>60</v>
      </c>
      <c r="B73" s="19">
        <v>0.46100694444444446</v>
      </c>
      <c r="C73" s="17">
        <v>90.7</v>
      </c>
      <c r="D73" s="17">
        <v>6.3</v>
      </c>
      <c r="E73" s="17">
        <v>6.5929999999999999E-3</v>
      </c>
      <c r="F73" s="17">
        <v>0.31900000000000001</v>
      </c>
      <c r="G73" s="17">
        <v>0.97400399999999998</v>
      </c>
      <c r="H73" s="17">
        <v>1.00403</v>
      </c>
      <c r="I73" s="17">
        <v>1.422628</v>
      </c>
      <c r="J73" s="17">
        <v>0.41859800000000003</v>
      </c>
      <c r="K73" s="17">
        <v>0.29424299999999998</v>
      </c>
      <c r="L73" s="17">
        <v>729.1</v>
      </c>
      <c r="M73" s="17">
        <v>0.17500199999999999</v>
      </c>
      <c r="N73" s="17">
        <v>498</v>
      </c>
      <c r="O73" s="17">
        <v>0</v>
      </c>
      <c r="P73" s="17">
        <v>0</v>
      </c>
      <c r="Q73" s="17">
        <v>0.98460700000000001</v>
      </c>
      <c r="R73" s="17">
        <v>1.05762</v>
      </c>
      <c r="S73" s="17">
        <v>1.5382579999999999</v>
      </c>
      <c r="T73" s="17">
        <v>0.48063800000000001</v>
      </c>
      <c r="U73" s="17">
        <v>0.31245600000000001</v>
      </c>
      <c r="V73" s="17">
        <v>756.2</v>
      </c>
      <c r="W73" s="17">
        <v>0.146316</v>
      </c>
      <c r="X73" s="17">
        <v>354</v>
      </c>
      <c r="Y73" s="17">
        <v>0</v>
      </c>
      <c r="Z73" s="17">
        <v>0</v>
      </c>
      <c r="AA73" s="17">
        <v>0.48070200000000002</v>
      </c>
      <c r="AB73" s="17">
        <v>1.36521E-2</v>
      </c>
      <c r="AC73" s="17">
        <v>1.0641799999999999</v>
      </c>
      <c r="AD73" s="17">
        <v>0.25</v>
      </c>
      <c r="AE73" s="17">
        <v>1139.0999999999999</v>
      </c>
    </row>
    <row r="74" spans="1:31">
      <c r="A74" s="17">
        <v>61</v>
      </c>
      <c r="B74" s="19">
        <v>0.46105324074074078</v>
      </c>
      <c r="C74" s="17">
        <v>89.6</v>
      </c>
      <c r="D74" s="17">
        <v>6.3</v>
      </c>
      <c r="E74" s="17">
        <v>6.0410000000000004E-3</v>
      </c>
      <c r="F74" s="17">
        <v>0.29199999999999998</v>
      </c>
      <c r="G74" s="17">
        <v>0.96569400000000005</v>
      </c>
      <c r="H74" s="17">
        <v>0.955955</v>
      </c>
      <c r="I74" s="17">
        <v>1.3341970000000001</v>
      </c>
      <c r="J74" s="17">
        <v>0.37824200000000002</v>
      </c>
      <c r="K74" s="17">
        <v>0.28349800000000003</v>
      </c>
      <c r="L74" s="17">
        <v>711</v>
      </c>
      <c r="M74" s="17">
        <v>6.3489999999999996E-3</v>
      </c>
      <c r="N74" s="17">
        <v>618</v>
      </c>
      <c r="O74" s="17">
        <v>0</v>
      </c>
      <c r="P74" s="17">
        <v>0</v>
      </c>
      <c r="Q74" s="17">
        <v>0.97381600000000001</v>
      </c>
      <c r="R74" s="17">
        <v>1.0483089999999999</v>
      </c>
      <c r="S74" s="17">
        <v>1.4857290000000001</v>
      </c>
      <c r="T74" s="17">
        <v>0.43741999999999998</v>
      </c>
      <c r="U74" s="17">
        <v>0.29441400000000001</v>
      </c>
      <c r="V74" s="17">
        <v>783.9</v>
      </c>
      <c r="W74" s="17">
        <v>0.22917999999999999</v>
      </c>
      <c r="X74" s="17">
        <v>526</v>
      </c>
      <c r="Y74" s="17">
        <v>0</v>
      </c>
      <c r="Z74" s="17">
        <v>0</v>
      </c>
      <c r="AA74" s="17">
        <v>0.45294499999999999</v>
      </c>
      <c r="AB74" s="17">
        <v>1.64849E-2</v>
      </c>
      <c r="AC74" s="17">
        <v>1.05552</v>
      </c>
      <c r="AD74" s="17">
        <v>0.25</v>
      </c>
      <c r="AE74" s="17">
        <v>1168.0999999999999</v>
      </c>
    </row>
    <row r="75" spans="1:31">
      <c r="A75" s="17">
        <v>62</v>
      </c>
      <c r="B75" s="19">
        <v>0.46111111111111108</v>
      </c>
      <c r="C75" s="17">
        <v>88.3</v>
      </c>
      <c r="D75" s="17">
        <v>7.2</v>
      </c>
      <c r="E75" s="17">
        <v>6.3550000000000004E-3</v>
      </c>
      <c r="F75" s="17">
        <v>0.308</v>
      </c>
      <c r="G75" s="17">
        <v>0.97114900000000004</v>
      </c>
      <c r="H75" s="17">
        <v>1.005835</v>
      </c>
      <c r="I75" s="17">
        <v>1.41123</v>
      </c>
      <c r="J75" s="17">
        <v>0.40539399999999998</v>
      </c>
      <c r="K75" s="17">
        <v>0.28726299999999999</v>
      </c>
      <c r="L75" s="17">
        <v>664.4</v>
      </c>
      <c r="M75" s="17">
        <v>3.4480000000000001E-3</v>
      </c>
      <c r="N75" s="17">
        <v>534</v>
      </c>
      <c r="O75" s="17">
        <v>0</v>
      </c>
      <c r="P75" s="17">
        <v>0</v>
      </c>
      <c r="Q75" s="17">
        <v>0.96959600000000001</v>
      </c>
      <c r="R75" s="17">
        <v>1.014014</v>
      </c>
      <c r="S75" s="17">
        <v>1.427473</v>
      </c>
      <c r="T75" s="17">
        <v>0.41345900000000002</v>
      </c>
      <c r="U75" s="17">
        <v>0.28964400000000001</v>
      </c>
      <c r="V75" s="17">
        <v>706.7</v>
      </c>
      <c r="W75" s="17">
        <v>0.11334</v>
      </c>
      <c r="X75" s="17">
        <v>592</v>
      </c>
      <c r="Y75" s="17">
        <v>0</v>
      </c>
      <c r="Z75" s="17">
        <v>0</v>
      </c>
      <c r="AA75" s="17">
        <v>0.445606</v>
      </c>
      <c r="AB75" s="17">
        <v>1.52195E-2</v>
      </c>
      <c r="AC75" s="17">
        <v>1.0203100000000001</v>
      </c>
      <c r="AD75" s="17">
        <v>0.25</v>
      </c>
      <c r="AE75" s="17">
        <v>1250.0999999999999</v>
      </c>
    </row>
    <row r="76" spans="1:31">
      <c r="A76" s="17">
        <v>63</v>
      </c>
      <c r="B76" s="19">
        <v>0.4611689814814815</v>
      </c>
      <c r="C76" s="17">
        <v>87.6</v>
      </c>
      <c r="D76" s="17">
        <v>7.2</v>
      </c>
      <c r="E76" s="17">
        <v>7.2049999999999996E-3</v>
      </c>
      <c r="F76" s="17">
        <v>0.34899999999999998</v>
      </c>
      <c r="G76" s="17">
        <v>0.98103200000000002</v>
      </c>
      <c r="H76" s="17">
        <v>0.98949500000000001</v>
      </c>
      <c r="I76" s="17">
        <v>1.4057470000000001</v>
      </c>
      <c r="J76" s="17">
        <v>0.41625200000000001</v>
      </c>
      <c r="K76" s="17">
        <v>0.29610799999999998</v>
      </c>
      <c r="L76" s="17">
        <v>710.9</v>
      </c>
      <c r="M76" s="17">
        <v>2.3046000000000001E-2</v>
      </c>
      <c r="N76" s="17">
        <v>591</v>
      </c>
      <c r="O76" s="17">
        <v>0</v>
      </c>
      <c r="P76" s="17">
        <v>0</v>
      </c>
      <c r="Q76" s="17">
        <v>0.97723599999999999</v>
      </c>
      <c r="R76" s="17">
        <v>1.062786</v>
      </c>
      <c r="S76" s="17">
        <v>1.5353019999999999</v>
      </c>
      <c r="T76" s="17">
        <v>0.47251599999999999</v>
      </c>
      <c r="U76" s="17">
        <v>0.30776799999999999</v>
      </c>
      <c r="V76" s="17">
        <v>734</v>
      </c>
      <c r="W76" s="17">
        <v>5.4747999999999998E-2</v>
      </c>
      <c r="X76" s="17">
        <v>426</v>
      </c>
      <c r="Y76" s="17">
        <v>0</v>
      </c>
      <c r="Z76" s="17">
        <v>0</v>
      </c>
      <c r="AA76" s="17">
        <v>0.47348899999999999</v>
      </c>
      <c r="AB76" s="17">
        <v>1.7991299999999998E-2</v>
      </c>
      <c r="AC76" s="17">
        <v>1.0712900000000001</v>
      </c>
      <c r="AD76" s="17">
        <v>0.25</v>
      </c>
      <c r="AE76" s="17">
        <v>1168.3</v>
      </c>
    </row>
    <row r="77" spans="1:31">
      <c r="A77" s="17">
        <v>64</v>
      </c>
      <c r="B77" s="19">
        <v>0.46121527777777777</v>
      </c>
      <c r="C77" s="17">
        <v>86.3</v>
      </c>
      <c r="D77" s="17">
        <v>7.2</v>
      </c>
      <c r="E77" s="17">
        <v>6.816E-3</v>
      </c>
      <c r="F77" s="17">
        <v>0.33</v>
      </c>
      <c r="G77" s="17">
        <v>0.960758</v>
      </c>
      <c r="H77" s="17">
        <v>0.91408100000000003</v>
      </c>
      <c r="I77" s="17">
        <v>1.247045</v>
      </c>
      <c r="J77" s="17">
        <v>0.33296399999999998</v>
      </c>
      <c r="K77" s="17">
        <v>0.26700200000000002</v>
      </c>
      <c r="L77" s="17">
        <v>735.3</v>
      </c>
      <c r="M77" s="17">
        <v>5.0000000000000004E-6</v>
      </c>
      <c r="N77" s="17">
        <v>605</v>
      </c>
      <c r="O77" s="17">
        <v>0</v>
      </c>
      <c r="P77" s="17">
        <v>0</v>
      </c>
      <c r="Q77" s="17">
        <v>0.973221</v>
      </c>
      <c r="R77" s="17">
        <v>1.035007</v>
      </c>
      <c r="S77" s="17">
        <v>1.441076</v>
      </c>
      <c r="T77" s="17">
        <v>0.40606999999999999</v>
      </c>
      <c r="U77" s="17">
        <v>0.28178199999999998</v>
      </c>
      <c r="V77" s="17">
        <v>720.8</v>
      </c>
      <c r="W77" s="17">
        <v>0.22917999999999999</v>
      </c>
      <c r="X77" s="17">
        <v>772</v>
      </c>
      <c r="Y77" s="17">
        <v>0</v>
      </c>
      <c r="Z77" s="17">
        <v>0</v>
      </c>
      <c r="AA77" s="17">
        <v>0.43351099999999998</v>
      </c>
      <c r="AB77" s="17">
        <v>1.9009399999999999E-2</v>
      </c>
      <c r="AC77" s="17">
        <v>1.0427299999999999</v>
      </c>
      <c r="AD77" s="17">
        <v>0.25</v>
      </c>
      <c r="AE77" s="17">
        <v>1129.5</v>
      </c>
    </row>
    <row r="78" spans="1:31">
      <c r="A78" s="17">
        <v>65</v>
      </c>
      <c r="B78" s="19">
        <v>0.46127314814814818</v>
      </c>
      <c r="C78" s="17">
        <v>85.2</v>
      </c>
      <c r="D78" s="17">
        <v>7.2</v>
      </c>
      <c r="E78" s="17">
        <v>5.633E-3</v>
      </c>
      <c r="F78" s="17">
        <v>0.27300000000000002</v>
      </c>
      <c r="G78" s="17">
        <v>0.96627600000000002</v>
      </c>
      <c r="H78" s="17">
        <v>0.94787699999999997</v>
      </c>
      <c r="I78" s="17">
        <v>1.260748</v>
      </c>
      <c r="J78" s="17">
        <v>0.31287100000000001</v>
      </c>
      <c r="K78" s="17">
        <v>0.24816299999999999</v>
      </c>
      <c r="L78" s="17">
        <v>646.29999999999995</v>
      </c>
      <c r="M78" s="17">
        <v>1.0000000000000001E-5</v>
      </c>
      <c r="N78" s="17">
        <v>553</v>
      </c>
      <c r="O78" s="17">
        <v>0</v>
      </c>
      <c r="P78" s="17">
        <v>0</v>
      </c>
      <c r="Q78" s="17">
        <v>0.97301400000000005</v>
      </c>
      <c r="R78" s="17">
        <v>0.97553299999999998</v>
      </c>
      <c r="S78" s="17">
        <v>1.32545</v>
      </c>
      <c r="T78" s="17">
        <v>0.34991699999999998</v>
      </c>
      <c r="U78" s="17">
        <v>0.26399800000000001</v>
      </c>
      <c r="V78" s="17">
        <v>684</v>
      </c>
      <c r="W78" s="17">
        <v>5.0457000000000002E-2</v>
      </c>
      <c r="X78" s="17">
        <v>386</v>
      </c>
      <c r="Y78" s="17">
        <v>0</v>
      </c>
      <c r="Z78" s="17">
        <v>0</v>
      </c>
      <c r="AA78" s="17">
        <v>0.40615099999999998</v>
      </c>
      <c r="AB78" s="17">
        <v>1.53469E-2</v>
      </c>
      <c r="AC78" s="17">
        <v>0.980904</v>
      </c>
      <c r="AD78" s="17">
        <v>0.25</v>
      </c>
      <c r="AE78" s="17">
        <v>1285.2</v>
      </c>
    </row>
    <row r="79" spans="1:31">
      <c r="A79" s="17">
        <v>66</v>
      </c>
      <c r="B79" s="19">
        <v>0.46131944444444445</v>
      </c>
      <c r="C79" s="17">
        <v>84.1</v>
      </c>
      <c r="D79" s="17">
        <v>8.1</v>
      </c>
      <c r="E79" s="17">
        <v>7.1770000000000002E-3</v>
      </c>
      <c r="F79" s="17">
        <v>0.34699999999999998</v>
      </c>
      <c r="G79" s="17">
        <v>0.96703899999999998</v>
      </c>
      <c r="H79" s="17">
        <v>0.97153800000000001</v>
      </c>
      <c r="I79" s="17">
        <v>1.294313</v>
      </c>
      <c r="J79" s="17">
        <v>0.32277600000000001</v>
      </c>
      <c r="K79" s="17">
        <v>0.24937999999999999</v>
      </c>
      <c r="L79" s="17">
        <v>717.4</v>
      </c>
      <c r="M79" s="17">
        <v>0.22917999999999999</v>
      </c>
      <c r="N79" s="17">
        <v>470</v>
      </c>
      <c r="O79" s="17">
        <v>0</v>
      </c>
      <c r="P79" s="17">
        <v>0</v>
      </c>
      <c r="Q79" s="17">
        <v>0.97533999999999998</v>
      </c>
      <c r="R79" s="17">
        <v>0.95504199999999995</v>
      </c>
      <c r="S79" s="17">
        <v>1.3075319999999999</v>
      </c>
      <c r="T79" s="17">
        <v>0.35249000000000003</v>
      </c>
      <c r="U79" s="17">
        <v>0.26958399999999999</v>
      </c>
      <c r="V79" s="17">
        <v>800</v>
      </c>
      <c r="W79" s="17">
        <v>0.22917299999999999</v>
      </c>
      <c r="X79" s="17">
        <v>282</v>
      </c>
      <c r="Y79" s="17">
        <v>0</v>
      </c>
      <c r="Z79" s="17">
        <v>0</v>
      </c>
      <c r="AA79" s="17">
        <v>0.41474499999999997</v>
      </c>
      <c r="AB79" s="17">
        <v>1.6258100000000001E-2</v>
      </c>
      <c r="AC79" s="17">
        <v>0.96077299999999999</v>
      </c>
      <c r="AD79" s="17">
        <v>0.25</v>
      </c>
      <c r="AE79" s="17">
        <v>1157.7</v>
      </c>
    </row>
    <row r="80" spans="1:31">
      <c r="A80" s="17">
        <v>67</v>
      </c>
      <c r="B80" s="19">
        <v>0.46137731481481481</v>
      </c>
      <c r="C80" s="17">
        <v>83.2</v>
      </c>
      <c r="D80" s="17">
        <v>8.1</v>
      </c>
      <c r="E80" s="17">
        <v>7.6509999999999998E-3</v>
      </c>
      <c r="F80" s="17">
        <v>0.37</v>
      </c>
      <c r="G80" s="17">
        <v>0.98074799999999995</v>
      </c>
      <c r="H80" s="17">
        <v>1.063315</v>
      </c>
      <c r="I80" s="17">
        <v>1.5145150000000001</v>
      </c>
      <c r="J80" s="17">
        <v>0.45119900000000002</v>
      </c>
      <c r="K80" s="17">
        <v>0.29791699999999999</v>
      </c>
      <c r="L80" s="17">
        <v>715</v>
      </c>
      <c r="M80" s="17">
        <v>4.1161999999999997E-2</v>
      </c>
      <c r="N80" s="17">
        <v>469</v>
      </c>
      <c r="O80" s="17">
        <v>0</v>
      </c>
      <c r="P80" s="17">
        <v>0</v>
      </c>
      <c r="Q80" s="17">
        <v>0.98130899999999999</v>
      </c>
      <c r="R80" s="17">
        <v>1.025069</v>
      </c>
      <c r="S80" s="17">
        <v>1.440313</v>
      </c>
      <c r="T80" s="17">
        <v>0.41524499999999998</v>
      </c>
      <c r="U80" s="17">
        <v>0.288302</v>
      </c>
      <c r="V80" s="17">
        <v>739.5</v>
      </c>
      <c r="W80" s="17">
        <v>3.6782000000000002E-2</v>
      </c>
      <c r="X80" s="17">
        <v>460</v>
      </c>
      <c r="Y80" s="17">
        <v>0</v>
      </c>
      <c r="Z80" s="17">
        <v>0</v>
      </c>
      <c r="AA80" s="17">
        <v>0.44354100000000002</v>
      </c>
      <c r="AB80" s="17">
        <v>1.6163899999999998E-2</v>
      </c>
      <c r="AC80" s="17">
        <v>1.0317799999999999</v>
      </c>
      <c r="AD80" s="17">
        <v>0.25</v>
      </c>
      <c r="AE80" s="17">
        <v>1161.5999999999999</v>
      </c>
    </row>
    <row r="81" spans="1:31">
      <c r="A81" s="17">
        <v>68</v>
      </c>
      <c r="B81" s="19">
        <v>0.46143518518518517</v>
      </c>
      <c r="C81" s="17">
        <v>82.1</v>
      </c>
      <c r="D81" s="17">
        <v>8.1</v>
      </c>
      <c r="E81" s="17">
        <v>7.9220000000000002E-3</v>
      </c>
      <c r="F81" s="17">
        <v>0.38300000000000001</v>
      </c>
      <c r="G81" s="17">
        <v>0.96837700000000004</v>
      </c>
      <c r="H81" s="17">
        <v>1.153176</v>
      </c>
      <c r="I81" s="17">
        <v>1.6385479999999999</v>
      </c>
      <c r="J81" s="17">
        <v>0.48537200000000003</v>
      </c>
      <c r="K81" s="17">
        <v>0.29622100000000001</v>
      </c>
      <c r="L81" s="17">
        <v>677.1</v>
      </c>
      <c r="M81" s="17">
        <v>1.1E-5</v>
      </c>
      <c r="N81" s="17">
        <v>649</v>
      </c>
      <c r="O81" s="17">
        <v>0</v>
      </c>
      <c r="P81" s="17">
        <v>0</v>
      </c>
      <c r="Q81" s="17">
        <v>0.98058400000000001</v>
      </c>
      <c r="R81" s="17">
        <v>1.1486529999999999</v>
      </c>
      <c r="S81" s="17">
        <v>1.6813469999999999</v>
      </c>
      <c r="T81" s="17">
        <v>0.532694</v>
      </c>
      <c r="U81" s="17">
        <v>0.316826</v>
      </c>
      <c r="V81" s="17">
        <v>769.7</v>
      </c>
      <c r="W81" s="17">
        <v>0.30621399999999999</v>
      </c>
      <c r="X81" s="17">
        <v>427</v>
      </c>
      <c r="Y81" s="17">
        <v>0</v>
      </c>
      <c r="Z81" s="17">
        <v>0</v>
      </c>
      <c r="AA81" s="17">
        <v>0.48742400000000002</v>
      </c>
      <c r="AB81" s="17">
        <v>2.1093500000000001E-2</v>
      </c>
      <c r="AC81" s="17">
        <v>1.1598900000000001</v>
      </c>
      <c r="AD81" s="17">
        <v>0.25</v>
      </c>
      <c r="AE81" s="17">
        <v>1226.5999999999999</v>
      </c>
    </row>
    <row r="82" spans="1:31">
      <c r="A82" s="17">
        <v>69</v>
      </c>
      <c r="B82" s="19">
        <v>0.46149305555555559</v>
      </c>
      <c r="C82" s="17">
        <v>80.900000000000006</v>
      </c>
      <c r="D82" s="17">
        <v>9.1</v>
      </c>
      <c r="E82" s="17">
        <v>8.7060000000000002E-3</v>
      </c>
      <c r="F82" s="17">
        <v>0.42099999999999999</v>
      </c>
      <c r="G82" s="17">
        <v>0.98185699999999998</v>
      </c>
      <c r="H82" s="17">
        <v>1.1798489999999999</v>
      </c>
      <c r="I82" s="17">
        <v>1.688442</v>
      </c>
      <c r="J82" s="17">
        <v>0.50859299999999996</v>
      </c>
      <c r="K82" s="17">
        <v>0.30121999999999999</v>
      </c>
      <c r="L82" s="17">
        <v>695.8</v>
      </c>
      <c r="M82" s="17">
        <v>9.0615000000000001E-2</v>
      </c>
      <c r="N82" s="17">
        <v>376</v>
      </c>
      <c r="O82" s="17">
        <v>0</v>
      </c>
      <c r="P82" s="17">
        <v>0</v>
      </c>
      <c r="Q82" s="17">
        <v>0.98222399999999999</v>
      </c>
      <c r="R82" s="17">
        <v>1.21058</v>
      </c>
      <c r="S82" s="17">
        <v>1.736251</v>
      </c>
      <c r="T82" s="17">
        <v>0.525671</v>
      </c>
      <c r="U82" s="17">
        <v>0.30276199999999998</v>
      </c>
      <c r="V82" s="17">
        <v>681.8</v>
      </c>
      <c r="W82" s="17">
        <v>0.235683</v>
      </c>
      <c r="X82" s="17">
        <v>654</v>
      </c>
      <c r="Y82" s="17">
        <v>0</v>
      </c>
      <c r="Z82" s="17">
        <v>0</v>
      </c>
      <c r="AA82" s="17">
        <v>0.46578799999999998</v>
      </c>
      <c r="AB82" s="17">
        <v>1.4068900000000001E-2</v>
      </c>
      <c r="AC82" s="17">
        <v>1.2179800000000001</v>
      </c>
      <c r="AD82" s="17">
        <v>0.25</v>
      </c>
      <c r="AE82" s="17">
        <v>1193.7</v>
      </c>
    </row>
    <row r="83" spans="1:31">
      <c r="A83" s="17">
        <v>70</v>
      </c>
      <c r="B83" s="19">
        <v>0.46153935185185185</v>
      </c>
      <c r="C83" s="17">
        <v>79.8</v>
      </c>
      <c r="D83" s="17">
        <v>9.1</v>
      </c>
      <c r="E83" s="17">
        <v>9.7280000000000005E-3</v>
      </c>
      <c r="F83" s="17">
        <v>0.47099999999999997</v>
      </c>
      <c r="G83" s="17">
        <v>0.97091700000000003</v>
      </c>
      <c r="H83" s="17">
        <v>1.1843090000000001</v>
      </c>
      <c r="I83" s="17">
        <v>1.6961459999999999</v>
      </c>
      <c r="J83" s="17">
        <v>0.51183699999999999</v>
      </c>
      <c r="K83" s="17">
        <v>0.30176500000000001</v>
      </c>
      <c r="L83" s="17">
        <v>729.9</v>
      </c>
      <c r="M83" s="17">
        <v>0.178755</v>
      </c>
      <c r="N83" s="17">
        <v>486</v>
      </c>
      <c r="O83" s="17">
        <v>0</v>
      </c>
      <c r="P83" s="17">
        <v>0</v>
      </c>
      <c r="Q83" s="17">
        <v>0.98623099999999997</v>
      </c>
      <c r="R83" s="17">
        <v>1.2019789999999999</v>
      </c>
      <c r="S83" s="17">
        <v>1.7783530000000001</v>
      </c>
      <c r="T83" s="17">
        <v>0.57637499999999997</v>
      </c>
      <c r="U83" s="17">
        <v>0.32410600000000001</v>
      </c>
      <c r="V83" s="17">
        <v>777.5</v>
      </c>
      <c r="W83" s="17">
        <v>0.22779099999999999</v>
      </c>
      <c r="X83" s="17">
        <v>372</v>
      </c>
      <c r="Y83" s="17">
        <v>0</v>
      </c>
      <c r="Z83" s="17">
        <v>0</v>
      </c>
      <c r="AA83" s="17">
        <v>0.49862400000000001</v>
      </c>
      <c r="AB83" s="17">
        <v>1.8959899999999998E-2</v>
      </c>
      <c r="AC83" s="17">
        <v>1.2129099999999999</v>
      </c>
      <c r="AD83" s="17">
        <v>0.25</v>
      </c>
      <c r="AE83" s="17">
        <v>1137.9000000000001</v>
      </c>
    </row>
    <row r="84" spans="1:31">
      <c r="A84" s="17">
        <v>71</v>
      </c>
      <c r="B84" s="19">
        <v>0.46159722222222221</v>
      </c>
      <c r="C84" s="17">
        <v>78.7</v>
      </c>
      <c r="D84" s="17">
        <v>10</v>
      </c>
      <c r="E84" s="17">
        <v>1.0026999999999999E-2</v>
      </c>
      <c r="F84" s="17">
        <v>0.48499999999999999</v>
      </c>
      <c r="G84" s="17">
        <v>0.985734</v>
      </c>
      <c r="H84" s="17">
        <v>1.324085</v>
      </c>
      <c r="I84" s="17">
        <v>1.9679199999999999</v>
      </c>
      <c r="J84" s="17">
        <v>0.64383400000000002</v>
      </c>
      <c r="K84" s="17">
        <v>0.32716499999999998</v>
      </c>
      <c r="L84" s="17">
        <v>664.1</v>
      </c>
      <c r="M84" s="17">
        <v>0.20450099999999999</v>
      </c>
      <c r="N84" s="17">
        <v>804</v>
      </c>
      <c r="O84" s="17">
        <v>0</v>
      </c>
      <c r="P84" s="17">
        <v>0</v>
      </c>
      <c r="Q84" s="17">
        <v>0.98402999999999996</v>
      </c>
      <c r="R84" s="17">
        <v>1.262802</v>
      </c>
      <c r="S84" s="17">
        <v>1.907435</v>
      </c>
      <c r="T84" s="17">
        <v>0.64463300000000001</v>
      </c>
      <c r="U84" s="17">
        <v>0.33795799999999998</v>
      </c>
      <c r="V84" s="17">
        <v>743.2</v>
      </c>
      <c r="W84" s="17">
        <v>8.1438999999999998E-2</v>
      </c>
      <c r="X84" s="17">
        <v>564</v>
      </c>
      <c r="Y84" s="17">
        <v>0</v>
      </c>
      <c r="Z84" s="17">
        <v>0</v>
      </c>
      <c r="AA84" s="17">
        <v>0.51993599999999995</v>
      </c>
      <c r="AB84" s="17">
        <v>3.10012E-2</v>
      </c>
      <c r="AC84" s="17">
        <v>1.2827900000000001</v>
      </c>
      <c r="AD84" s="17">
        <v>0.25</v>
      </c>
      <c r="AE84" s="17">
        <v>1250.7</v>
      </c>
    </row>
    <row r="85" spans="1:31">
      <c r="A85" s="17">
        <v>72</v>
      </c>
      <c r="B85" s="19">
        <v>0.46165509259259258</v>
      </c>
      <c r="C85" s="17">
        <v>77.400000000000006</v>
      </c>
      <c r="D85" s="17">
        <v>10</v>
      </c>
      <c r="E85" s="17">
        <v>1.0472E-2</v>
      </c>
      <c r="F85" s="17">
        <v>0.50700000000000001</v>
      </c>
      <c r="G85" s="17">
        <v>0.988425</v>
      </c>
      <c r="H85" s="17">
        <v>1.466618</v>
      </c>
      <c r="I85" s="17">
        <v>2.1630609999999999</v>
      </c>
      <c r="J85" s="17">
        <v>0.69644300000000003</v>
      </c>
      <c r="K85" s="17">
        <v>0.32197100000000001</v>
      </c>
      <c r="L85" s="17">
        <v>689.9</v>
      </c>
      <c r="M85" s="17">
        <v>0.21138599999999999</v>
      </c>
      <c r="N85" s="17">
        <v>561</v>
      </c>
      <c r="O85" s="17">
        <v>0</v>
      </c>
      <c r="P85" s="17">
        <v>0</v>
      </c>
      <c r="Q85" s="17">
        <v>0.98649799999999999</v>
      </c>
      <c r="R85" s="17">
        <v>1.426177</v>
      </c>
      <c r="S85" s="17">
        <v>2.1506069999999999</v>
      </c>
      <c r="T85" s="17">
        <v>0.72443000000000002</v>
      </c>
      <c r="U85" s="17">
        <v>0.33684900000000001</v>
      </c>
      <c r="V85" s="17">
        <v>748.1</v>
      </c>
      <c r="W85" s="17">
        <v>0.22917999999999999</v>
      </c>
      <c r="X85" s="17">
        <v>415</v>
      </c>
      <c r="Y85" s="17">
        <v>0</v>
      </c>
      <c r="Z85" s="17">
        <v>0</v>
      </c>
      <c r="AA85" s="17">
        <v>0.51822900000000005</v>
      </c>
      <c r="AB85" s="17">
        <v>2.2674699999999999E-2</v>
      </c>
      <c r="AC85" s="17">
        <v>1.4426000000000001</v>
      </c>
      <c r="AD85" s="17">
        <v>0.25</v>
      </c>
      <c r="AE85" s="17">
        <v>1203.8</v>
      </c>
    </row>
    <row r="86" spans="1:31">
      <c r="A86" s="17">
        <v>73</v>
      </c>
      <c r="B86" s="19">
        <v>0.46171296296296299</v>
      </c>
      <c r="C86" s="17">
        <v>76.3</v>
      </c>
      <c r="D86" s="17">
        <v>10.9</v>
      </c>
      <c r="E86" s="17">
        <v>1.2567E-2</v>
      </c>
      <c r="F86" s="17">
        <v>0.60799999999999998</v>
      </c>
      <c r="G86" s="17">
        <v>0.98777700000000002</v>
      </c>
      <c r="H86" s="17">
        <v>1.541426</v>
      </c>
      <c r="I86" s="17">
        <v>2.3489209999999998</v>
      </c>
      <c r="J86" s="17">
        <v>0.80749499999999996</v>
      </c>
      <c r="K86" s="17">
        <v>0.343773</v>
      </c>
      <c r="L86" s="17">
        <v>709.1</v>
      </c>
      <c r="M86" s="17">
        <v>0.182167</v>
      </c>
      <c r="N86" s="17">
        <v>477</v>
      </c>
      <c r="O86" s="17">
        <v>0</v>
      </c>
      <c r="P86" s="17">
        <v>0</v>
      </c>
      <c r="Q86" s="17">
        <v>0.98949399999999998</v>
      </c>
      <c r="R86" s="17">
        <v>1.557803</v>
      </c>
      <c r="S86" s="17">
        <v>2.434628</v>
      </c>
      <c r="T86" s="17">
        <v>0.87682499999999997</v>
      </c>
      <c r="U86" s="17">
        <v>0.36014699999999999</v>
      </c>
      <c r="V86" s="17">
        <v>717</v>
      </c>
      <c r="W86" s="17">
        <v>0.21606600000000001</v>
      </c>
      <c r="X86" s="17">
        <v>499</v>
      </c>
      <c r="Y86" s="17">
        <v>0</v>
      </c>
      <c r="Z86" s="17">
        <v>0</v>
      </c>
      <c r="AA86" s="17">
        <v>0.55407300000000004</v>
      </c>
      <c r="AB86" s="17">
        <v>2.1629599999999999E-2</v>
      </c>
      <c r="AC86" s="17">
        <v>1.57677</v>
      </c>
      <c r="AD86" s="17">
        <v>0.25</v>
      </c>
      <c r="AE86" s="17">
        <v>1171.3</v>
      </c>
    </row>
    <row r="87" spans="1:31">
      <c r="A87" s="17">
        <v>74</v>
      </c>
      <c r="B87" s="19">
        <v>0.46175925925925926</v>
      </c>
      <c r="C87" s="17">
        <v>75</v>
      </c>
      <c r="D87" s="17">
        <v>11.8</v>
      </c>
      <c r="E87" s="17">
        <v>1.3176E-2</v>
      </c>
      <c r="F87" s="17">
        <v>0.63800000000000001</v>
      </c>
      <c r="G87" s="17">
        <v>0.98655199999999998</v>
      </c>
      <c r="H87" s="17">
        <v>1.5398099999999999</v>
      </c>
      <c r="I87" s="17">
        <v>2.3176589999999999</v>
      </c>
      <c r="J87" s="17">
        <v>0.77784900000000001</v>
      </c>
      <c r="K87" s="17">
        <v>0.33561800000000003</v>
      </c>
      <c r="L87" s="17">
        <v>685.4</v>
      </c>
      <c r="M87" s="17">
        <v>0.14580499999999999</v>
      </c>
      <c r="N87" s="17">
        <v>480</v>
      </c>
      <c r="O87" s="17">
        <v>0</v>
      </c>
      <c r="P87" s="17">
        <v>0</v>
      </c>
      <c r="Q87" s="17">
        <v>0.99319999999999997</v>
      </c>
      <c r="R87" s="17">
        <v>1.5268999999999999</v>
      </c>
      <c r="S87" s="17">
        <v>2.389567</v>
      </c>
      <c r="T87" s="17">
        <v>0.86266699999999996</v>
      </c>
      <c r="U87" s="17">
        <v>0.361014</v>
      </c>
      <c r="V87" s="17">
        <v>722.8</v>
      </c>
      <c r="W87" s="17">
        <v>0.148317</v>
      </c>
      <c r="X87" s="17">
        <v>533</v>
      </c>
      <c r="Y87" s="17">
        <v>0</v>
      </c>
      <c r="Z87" s="17">
        <v>0</v>
      </c>
      <c r="AA87" s="17">
        <v>0.55540599999999996</v>
      </c>
      <c r="AB87" s="17">
        <v>2.2760200000000001E-2</v>
      </c>
      <c r="AC87" s="17">
        <v>1.54653</v>
      </c>
      <c r="AD87" s="17">
        <v>0.25</v>
      </c>
      <c r="AE87" s="17">
        <v>1211.8</v>
      </c>
    </row>
    <row r="88" spans="1:31">
      <c r="A88" s="17">
        <v>75</v>
      </c>
      <c r="B88" s="19">
        <v>0.46181712962962962</v>
      </c>
      <c r="C88" s="17">
        <v>73.900000000000006</v>
      </c>
      <c r="D88" s="17">
        <v>11.8</v>
      </c>
      <c r="E88" s="17">
        <v>1.3369000000000001E-2</v>
      </c>
      <c r="F88" s="17">
        <v>0.64700000000000002</v>
      </c>
      <c r="G88" s="17">
        <v>0.99114800000000003</v>
      </c>
      <c r="H88" s="17">
        <v>1.5557829999999999</v>
      </c>
      <c r="I88" s="17">
        <v>2.3333240000000002</v>
      </c>
      <c r="J88" s="17">
        <v>0.77754199999999996</v>
      </c>
      <c r="K88" s="17">
        <v>0.333233</v>
      </c>
      <c r="L88" s="17">
        <v>695.4</v>
      </c>
      <c r="M88" s="17">
        <v>0.15859799999999999</v>
      </c>
      <c r="N88" s="17">
        <v>399</v>
      </c>
      <c r="O88" s="17">
        <v>0</v>
      </c>
      <c r="P88" s="17">
        <v>0</v>
      </c>
      <c r="Q88" s="17">
        <v>0.989595</v>
      </c>
      <c r="R88" s="17">
        <v>1.630422</v>
      </c>
      <c r="S88" s="17">
        <v>2.5465930000000001</v>
      </c>
      <c r="T88" s="17">
        <v>0.91617199999999999</v>
      </c>
      <c r="U88" s="17">
        <v>0.35976399999999997</v>
      </c>
      <c r="V88" s="17">
        <v>736</v>
      </c>
      <c r="W88" s="17">
        <v>0.14638200000000001</v>
      </c>
      <c r="X88" s="17">
        <v>417</v>
      </c>
      <c r="Y88" s="17">
        <v>0</v>
      </c>
      <c r="Z88" s="17">
        <v>0</v>
      </c>
      <c r="AA88" s="17">
        <v>0.55348200000000003</v>
      </c>
      <c r="AB88" s="17">
        <v>1.9292400000000001E-2</v>
      </c>
      <c r="AC88" s="17">
        <v>1.6480999999999999</v>
      </c>
      <c r="AD88" s="17">
        <v>0.25</v>
      </c>
      <c r="AE88" s="17">
        <v>1194.4000000000001</v>
      </c>
    </row>
    <row r="89" spans="1:31">
      <c r="A89" s="17">
        <v>76</v>
      </c>
      <c r="B89" s="19">
        <v>0.46187500000000004</v>
      </c>
      <c r="C89" s="17">
        <v>72.8</v>
      </c>
      <c r="D89" s="17">
        <v>12.7</v>
      </c>
      <c r="E89" s="17">
        <v>1.4419E-2</v>
      </c>
      <c r="F89" s="17">
        <v>0.69799999999999995</v>
      </c>
      <c r="G89" s="17">
        <v>0.98776299999999995</v>
      </c>
      <c r="H89" s="17">
        <v>1.5501309999999999</v>
      </c>
      <c r="I89" s="17">
        <v>2.385427</v>
      </c>
      <c r="J89" s="17">
        <v>0.83529600000000004</v>
      </c>
      <c r="K89" s="17">
        <v>0.35016599999999998</v>
      </c>
      <c r="L89" s="17">
        <v>691.2</v>
      </c>
      <c r="M89" s="17">
        <v>0.111219</v>
      </c>
      <c r="N89" s="17">
        <v>339</v>
      </c>
      <c r="O89" s="17">
        <v>0</v>
      </c>
      <c r="P89" s="17">
        <v>0</v>
      </c>
      <c r="Q89" s="17">
        <v>0.99339699999999997</v>
      </c>
      <c r="R89" s="17">
        <v>1.6389069999999999</v>
      </c>
      <c r="S89" s="17">
        <v>2.5682369999999999</v>
      </c>
      <c r="T89" s="17">
        <v>0.92932999999999999</v>
      </c>
      <c r="U89" s="17">
        <v>0.36185499999999998</v>
      </c>
      <c r="V89" s="17">
        <v>684.4</v>
      </c>
      <c r="W89" s="17">
        <v>0.160274</v>
      </c>
      <c r="X89" s="17">
        <v>435</v>
      </c>
      <c r="Y89" s="17">
        <v>0</v>
      </c>
      <c r="Z89" s="17">
        <v>0</v>
      </c>
      <c r="AA89" s="17">
        <v>0.55669999999999997</v>
      </c>
      <c r="AB89" s="17">
        <v>1.7564900000000001E-2</v>
      </c>
      <c r="AC89" s="17">
        <v>1.65523</v>
      </c>
      <c r="AD89" s="17">
        <v>0.25</v>
      </c>
      <c r="AE89" s="17">
        <v>1201.5999999999999</v>
      </c>
    </row>
    <row r="90" spans="1:31">
      <c r="A90" s="17">
        <v>77</v>
      </c>
      <c r="B90" s="19">
        <v>0.4619328703703704</v>
      </c>
      <c r="C90" s="17">
        <v>71.900000000000006</v>
      </c>
      <c r="D90" s="17">
        <v>13.6</v>
      </c>
      <c r="E90" s="17">
        <v>1.5004999999999999E-2</v>
      </c>
      <c r="F90" s="17">
        <v>0.72599999999999998</v>
      </c>
      <c r="G90" s="17">
        <v>0.98831100000000005</v>
      </c>
      <c r="H90" s="17">
        <v>1.6187670000000001</v>
      </c>
      <c r="I90" s="17">
        <v>2.4278909999999998</v>
      </c>
      <c r="J90" s="17">
        <v>0.80912399999999995</v>
      </c>
      <c r="K90" s="17">
        <v>0.333262</v>
      </c>
      <c r="L90" s="17">
        <v>661.4</v>
      </c>
      <c r="M90" s="17">
        <v>0.201269</v>
      </c>
      <c r="N90" s="17">
        <v>529</v>
      </c>
      <c r="O90" s="17">
        <v>0</v>
      </c>
      <c r="P90" s="17">
        <v>0</v>
      </c>
      <c r="Q90" s="17">
        <v>0.99230499999999999</v>
      </c>
      <c r="R90" s="17">
        <v>1.69001</v>
      </c>
      <c r="S90" s="17">
        <v>2.6876060000000002</v>
      </c>
      <c r="T90" s="17">
        <v>0.99759699999999996</v>
      </c>
      <c r="U90" s="17">
        <v>0.37118400000000001</v>
      </c>
      <c r="V90" s="17">
        <v>719.4</v>
      </c>
      <c r="W90" s="17">
        <v>0.119626</v>
      </c>
      <c r="X90" s="17">
        <v>482</v>
      </c>
      <c r="Y90" s="17">
        <v>0</v>
      </c>
      <c r="Z90" s="17">
        <v>0</v>
      </c>
      <c r="AA90" s="17">
        <v>0.571052</v>
      </c>
      <c r="AB90" s="17">
        <v>2.78236E-2</v>
      </c>
      <c r="AC90" s="17">
        <v>1.71777</v>
      </c>
      <c r="AD90" s="17">
        <v>0.25</v>
      </c>
      <c r="AE90" s="17">
        <v>1255.8</v>
      </c>
    </row>
    <row r="91" spans="1:31">
      <c r="A91" s="17">
        <v>78</v>
      </c>
      <c r="B91" s="19">
        <v>0.46197916666666666</v>
      </c>
      <c r="C91" s="17">
        <v>70.8</v>
      </c>
      <c r="D91" s="17">
        <v>14.5</v>
      </c>
      <c r="E91" s="17">
        <v>1.6702999999999999E-2</v>
      </c>
      <c r="F91" s="17">
        <v>0.80800000000000005</v>
      </c>
      <c r="G91" s="17">
        <v>0.98946100000000003</v>
      </c>
      <c r="H91" s="17">
        <v>1.6811400000000001</v>
      </c>
      <c r="I91" s="17">
        <v>2.54752</v>
      </c>
      <c r="J91" s="17">
        <v>0.86637900000000001</v>
      </c>
      <c r="K91" s="17">
        <v>0.34008699999999997</v>
      </c>
      <c r="L91" s="17">
        <v>694.7</v>
      </c>
      <c r="M91" s="17">
        <v>0.26704899999999998</v>
      </c>
      <c r="N91" s="17">
        <v>401</v>
      </c>
      <c r="O91" s="17">
        <v>0</v>
      </c>
      <c r="P91" s="17">
        <v>0</v>
      </c>
      <c r="Q91" s="17">
        <v>0.98943800000000004</v>
      </c>
      <c r="R91" s="17">
        <v>1.68746</v>
      </c>
      <c r="S91" s="17">
        <v>2.6667369999999999</v>
      </c>
      <c r="T91" s="17">
        <v>0.97927600000000004</v>
      </c>
      <c r="U91" s="17">
        <v>0.36721900000000002</v>
      </c>
      <c r="V91" s="17">
        <v>719.5</v>
      </c>
      <c r="W91" s="17">
        <v>0.198159</v>
      </c>
      <c r="X91" s="17">
        <v>352</v>
      </c>
      <c r="Y91" s="17">
        <v>0</v>
      </c>
      <c r="Z91" s="17">
        <v>0</v>
      </c>
      <c r="AA91" s="17">
        <v>0.56495200000000001</v>
      </c>
      <c r="AB91" s="17">
        <v>2.3738499999999999E-2</v>
      </c>
      <c r="AC91" s="17">
        <v>1.71071</v>
      </c>
      <c r="AD91" s="17">
        <v>0.25</v>
      </c>
      <c r="AE91" s="17">
        <v>1195.5999999999999</v>
      </c>
    </row>
    <row r="92" spans="1:31">
      <c r="A92" s="17">
        <v>79</v>
      </c>
      <c r="B92" s="19">
        <v>0.46203703703703702</v>
      </c>
      <c r="C92" s="17">
        <v>69.8</v>
      </c>
      <c r="D92" s="17">
        <v>15.4</v>
      </c>
      <c r="E92" s="17">
        <v>1.6084999999999999E-2</v>
      </c>
      <c r="F92" s="17">
        <v>0.77800000000000002</v>
      </c>
      <c r="G92" s="17">
        <v>0.98826400000000003</v>
      </c>
      <c r="H92" s="17">
        <v>1.6629940000000001</v>
      </c>
      <c r="I92" s="17">
        <v>2.518491</v>
      </c>
      <c r="J92" s="17">
        <v>0.85549600000000003</v>
      </c>
      <c r="K92" s="17">
        <v>0.33968599999999999</v>
      </c>
      <c r="L92" s="17">
        <v>680.7</v>
      </c>
      <c r="M92" s="17">
        <v>0.22917999999999999</v>
      </c>
      <c r="N92" s="17">
        <v>596</v>
      </c>
      <c r="O92" s="17">
        <v>0</v>
      </c>
      <c r="P92" s="17">
        <v>0</v>
      </c>
      <c r="Q92" s="17">
        <v>0.75731999999999999</v>
      </c>
      <c r="R92" s="17">
        <v>1.7687029999999999</v>
      </c>
      <c r="S92" s="17">
        <v>2.6965940000000002</v>
      </c>
      <c r="T92" s="17">
        <v>0.92789100000000002</v>
      </c>
      <c r="U92" s="17">
        <v>0.34409800000000001</v>
      </c>
      <c r="V92" s="17">
        <v>783.1</v>
      </c>
      <c r="W92" s="17">
        <v>0.14163799999999999</v>
      </c>
      <c r="X92" s="17">
        <v>349</v>
      </c>
      <c r="Y92" s="17">
        <v>0</v>
      </c>
      <c r="Z92" s="17">
        <v>0</v>
      </c>
      <c r="AA92" s="17">
        <v>0.52938099999999999</v>
      </c>
      <c r="AB92" s="17">
        <v>3.61917E-2</v>
      </c>
      <c r="AC92" s="17">
        <v>1.8022800000000001</v>
      </c>
      <c r="AD92" s="17">
        <v>0.25</v>
      </c>
      <c r="AE92" s="17">
        <v>1220.2</v>
      </c>
    </row>
    <row r="93" spans="1:31">
      <c r="A93" s="17">
        <v>80</v>
      </c>
      <c r="B93" s="19">
        <v>0.46209490740740744</v>
      </c>
      <c r="C93" s="17">
        <v>68.5</v>
      </c>
      <c r="D93" s="17">
        <v>16.3</v>
      </c>
      <c r="E93" s="17">
        <v>1.8717999999999999E-2</v>
      </c>
      <c r="F93" s="17">
        <v>0.90600000000000003</v>
      </c>
      <c r="G93" s="17">
        <v>0.99183500000000002</v>
      </c>
      <c r="H93" s="17">
        <v>1.6678040000000001</v>
      </c>
      <c r="I93" s="17">
        <v>2.5371410000000001</v>
      </c>
      <c r="J93" s="17">
        <v>0.86933700000000003</v>
      </c>
      <c r="K93" s="17">
        <v>0.342644</v>
      </c>
      <c r="L93" s="17">
        <v>683.7</v>
      </c>
      <c r="M93" s="17">
        <v>0.239957</v>
      </c>
      <c r="N93" s="17">
        <v>399</v>
      </c>
      <c r="O93" s="17">
        <v>0</v>
      </c>
      <c r="P93" s="17">
        <v>0</v>
      </c>
      <c r="Q93" s="17">
        <v>0.99411300000000002</v>
      </c>
      <c r="R93" s="17">
        <v>1.7143489999999999</v>
      </c>
      <c r="S93" s="17">
        <v>2.7323580000000001</v>
      </c>
      <c r="T93" s="17">
        <v>1.0180089999999999</v>
      </c>
      <c r="U93" s="17">
        <v>0.37257499999999999</v>
      </c>
      <c r="V93" s="17">
        <v>687.7</v>
      </c>
      <c r="W93" s="17">
        <v>0.10331899999999999</v>
      </c>
      <c r="X93" s="17">
        <v>389</v>
      </c>
      <c r="Y93" s="17">
        <v>0</v>
      </c>
      <c r="Z93" s="17">
        <v>0</v>
      </c>
      <c r="AA93" s="17">
        <v>0.57319299999999995</v>
      </c>
      <c r="AB93" s="17">
        <v>2.60477E-2</v>
      </c>
      <c r="AC93" s="17">
        <v>1.7408699999999999</v>
      </c>
      <c r="AD93" s="17">
        <v>0.25</v>
      </c>
      <c r="AE93" s="17">
        <v>1214.8</v>
      </c>
    </row>
    <row r="94" spans="1:31">
      <c r="A94" s="17">
        <v>81</v>
      </c>
      <c r="B94" s="19">
        <v>0.4621527777777778</v>
      </c>
      <c r="C94" s="17">
        <v>67.400000000000006</v>
      </c>
      <c r="D94" s="17">
        <v>17.2</v>
      </c>
      <c r="E94" s="17">
        <v>2.1499000000000001E-2</v>
      </c>
      <c r="F94" s="17">
        <v>1.04</v>
      </c>
      <c r="G94" s="17">
        <v>0.99274700000000005</v>
      </c>
      <c r="H94" s="17">
        <v>1.720483</v>
      </c>
      <c r="I94" s="17">
        <v>2.6178119999999998</v>
      </c>
      <c r="J94" s="17">
        <v>0.89732900000000004</v>
      </c>
      <c r="K94" s="17">
        <v>0.34277800000000003</v>
      </c>
      <c r="L94" s="17">
        <v>735.5</v>
      </c>
      <c r="M94" s="17">
        <v>0.34182000000000001</v>
      </c>
      <c r="N94" s="17">
        <v>367</v>
      </c>
      <c r="O94" s="17">
        <v>0</v>
      </c>
      <c r="P94" s="17">
        <v>0</v>
      </c>
      <c r="Q94" s="17">
        <v>0.98973699999999998</v>
      </c>
      <c r="R94" s="17">
        <v>1.73559</v>
      </c>
      <c r="S94" s="17">
        <v>2.787175</v>
      </c>
      <c r="T94" s="17">
        <v>1.051585</v>
      </c>
      <c r="U94" s="17">
        <v>0.37729400000000002</v>
      </c>
      <c r="V94" s="17">
        <v>703.7</v>
      </c>
      <c r="W94" s="17">
        <v>0.13228000000000001</v>
      </c>
      <c r="X94" s="17">
        <v>433</v>
      </c>
      <c r="Y94" s="17">
        <v>0</v>
      </c>
      <c r="Z94" s="17">
        <v>0</v>
      </c>
      <c r="AA94" s="17">
        <v>0.580453</v>
      </c>
      <c r="AB94" s="17">
        <v>2.72091E-2</v>
      </c>
      <c r="AC94" s="17">
        <v>1.7642</v>
      </c>
      <c r="AD94" s="17">
        <v>0.25</v>
      </c>
      <c r="AE94" s="17">
        <v>1129.2</v>
      </c>
    </row>
    <row r="95" spans="1:31">
      <c r="A95" s="17">
        <v>82</v>
      </c>
      <c r="B95" s="19">
        <v>0.46221064814814811</v>
      </c>
      <c r="C95" s="17">
        <v>66.3</v>
      </c>
      <c r="D95" s="17">
        <v>18.100000000000001</v>
      </c>
      <c r="E95" s="17">
        <v>1.9871E-2</v>
      </c>
      <c r="F95" s="17">
        <v>0.96199999999999997</v>
      </c>
      <c r="G95" s="17">
        <v>0.98904599999999998</v>
      </c>
      <c r="H95" s="17">
        <v>1.7209049999999999</v>
      </c>
      <c r="I95" s="17">
        <v>2.602058</v>
      </c>
      <c r="J95" s="17">
        <v>0.88115299999999996</v>
      </c>
      <c r="K95" s="17">
        <v>0.33863700000000002</v>
      </c>
      <c r="L95" s="17">
        <v>660.3</v>
      </c>
      <c r="M95" s="17">
        <v>0.14483099999999999</v>
      </c>
      <c r="N95" s="17">
        <v>366</v>
      </c>
      <c r="O95" s="17">
        <v>0</v>
      </c>
      <c r="P95" s="17">
        <v>0</v>
      </c>
      <c r="Q95" s="17">
        <v>0.99243700000000001</v>
      </c>
      <c r="R95" s="17">
        <v>1.800575</v>
      </c>
      <c r="S95" s="17">
        <v>2.8508870000000002</v>
      </c>
      <c r="T95" s="17">
        <v>1.0503119999999999</v>
      </c>
      <c r="U95" s="17">
        <v>0.36841600000000002</v>
      </c>
      <c r="V95" s="17">
        <v>663.7</v>
      </c>
      <c r="W95" s="17">
        <v>0.134939</v>
      </c>
      <c r="X95" s="17">
        <v>338</v>
      </c>
      <c r="Y95" s="17">
        <v>0</v>
      </c>
      <c r="Z95" s="17">
        <v>0</v>
      </c>
      <c r="AA95" s="17">
        <v>0.56679299999999999</v>
      </c>
      <c r="AB95" s="17">
        <v>2.5648500000000001E-2</v>
      </c>
      <c r="AC95" s="17">
        <v>1.82751</v>
      </c>
      <c r="AD95" s="17">
        <v>0.25</v>
      </c>
      <c r="AE95" s="17">
        <v>1257.8</v>
      </c>
    </row>
    <row r="96" spans="1:31">
      <c r="A96" s="17">
        <v>83</v>
      </c>
      <c r="B96" s="19">
        <v>0.46225694444444443</v>
      </c>
      <c r="C96" s="17">
        <v>65.2</v>
      </c>
      <c r="D96" s="17">
        <v>19.899999999999999</v>
      </c>
      <c r="E96" s="17">
        <v>2.3112000000000001E-2</v>
      </c>
      <c r="F96" s="17">
        <v>1.1180000000000001</v>
      </c>
      <c r="G96" s="17">
        <v>0.99183299999999996</v>
      </c>
      <c r="H96" s="17">
        <v>1.712407</v>
      </c>
      <c r="I96" s="17">
        <v>2.6123370000000001</v>
      </c>
      <c r="J96" s="17">
        <v>0.89993000000000001</v>
      </c>
      <c r="K96" s="17">
        <v>0.34449200000000002</v>
      </c>
      <c r="L96" s="17">
        <v>689</v>
      </c>
      <c r="M96" s="17">
        <v>0.243091</v>
      </c>
      <c r="N96" s="17">
        <v>605</v>
      </c>
      <c r="O96" s="17">
        <v>0</v>
      </c>
      <c r="P96" s="17">
        <v>0</v>
      </c>
      <c r="Q96" s="17">
        <v>0.99262899999999998</v>
      </c>
      <c r="R96" s="17">
        <v>1.805097</v>
      </c>
      <c r="S96" s="17">
        <v>2.920728</v>
      </c>
      <c r="T96" s="17">
        <v>1.1156299999999999</v>
      </c>
      <c r="U96" s="17">
        <v>0.38196999999999998</v>
      </c>
      <c r="V96" s="17">
        <v>653.79999999999995</v>
      </c>
      <c r="W96" s="17">
        <v>0.107789</v>
      </c>
      <c r="X96" s="17">
        <v>353</v>
      </c>
      <c r="Y96" s="17">
        <v>0</v>
      </c>
      <c r="Z96" s="17">
        <v>0</v>
      </c>
      <c r="AA96" s="17">
        <v>0.587646</v>
      </c>
      <c r="AB96" s="17">
        <v>4.7619599999999998E-2</v>
      </c>
      <c r="AC96" s="17">
        <v>1.85822</v>
      </c>
      <c r="AD96" s="17">
        <v>0.25</v>
      </c>
      <c r="AE96" s="17">
        <v>1205.5</v>
      </c>
    </row>
    <row r="97" spans="1:31">
      <c r="A97" s="17">
        <v>84</v>
      </c>
      <c r="B97" s="19">
        <v>0.46231481481481485</v>
      </c>
      <c r="C97" s="17">
        <v>63.9</v>
      </c>
      <c r="D97" s="17">
        <v>20.8</v>
      </c>
      <c r="E97" s="17">
        <v>2.4008999999999999E-2</v>
      </c>
      <c r="F97" s="17">
        <v>1.1619999999999999</v>
      </c>
      <c r="G97" s="17">
        <v>0.99345399999999995</v>
      </c>
      <c r="H97" s="17">
        <v>1.726451</v>
      </c>
      <c r="I97" s="17">
        <v>2.6725919999999999</v>
      </c>
      <c r="J97" s="17">
        <v>0.94613999999999998</v>
      </c>
      <c r="K97" s="17">
        <v>0.354016</v>
      </c>
      <c r="L97" s="17">
        <v>679.7</v>
      </c>
      <c r="M97" s="17">
        <v>7.4767E-2</v>
      </c>
      <c r="N97" s="17">
        <v>471</v>
      </c>
      <c r="O97" s="17">
        <v>0</v>
      </c>
      <c r="P97" s="17">
        <v>0</v>
      </c>
      <c r="Q97" s="17">
        <v>0.99479099999999998</v>
      </c>
      <c r="R97" s="17">
        <v>1.8149630000000001</v>
      </c>
      <c r="S97" s="17">
        <v>2.9324189999999999</v>
      </c>
      <c r="T97" s="17">
        <v>1.1174550000000001</v>
      </c>
      <c r="U97" s="17">
        <v>0.38107000000000002</v>
      </c>
      <c r="V97" s="17">
        <v>647.9</v>
      </c>
      <c r="W97" s="17">
        <v>0.18479400000000001</v>
      </c>
      <c r="X97" s="17">
        <v>542</v>
      </c>
      <c r="Y97" s="17">
        <v>0</v>
      </c>
      <c r="Z97" s="17">
        <v>0</v>
      </c>
      <c r="AA97" s="17">
        <v>0.58626100000000003</v>
      </c>
      <c r="AB97" s="17">
        <v>3.85425E-2</v>
      </c>
      <c r="AC97" s="17">
        <v>1.8580300000000001</v>
      </c>
      <c r="AD97" s="17">
        <v>0.25</v>
      </c>
      <c r="AE97" s="17">
        <v>1221.9000000000001</v>
      </c>
    </row>
    <row r="98" spans="1:31">
      <c r="A98" s="17">
        <v>85</v>
      </c>
      <c r="B98" s="19">
        <v>0.46237268518518521</v>
      </c>
      <c r="C98" s="17">
        <v>62.8</v>
      </c>
      <c r="D98" s="17">
        <v>22.6</v>
      </c>
      <c r="E98" s="17">
        <v>2.6532E-2</v>
      </c>
      <c r="F98" s="17">
        <v>1.284</v>
      </c>
      <c r="G98" s="17">
        <v>0.99026400000000003</v>
      </c>
      <c r="H98" s="17">
        <v>1.731433</v>
      </c>
      <c r="I98" s="17">
        <v>2.634274</v>
      </c>
      <c r="J98" s="17">
        <v>0.902841</v>
      </c>
      <c r="K98" s="17">
        <v>0.34272900000000001</v>
      </c>
      <c r="L98" s="17">
        <v>676</v>
      </c>
      <c r="M98" s="17">
        <v>0.152202</v>
      </c>
      <c r="N98" s="17">
        <v>382</v>
      </c>
      <c r="O98" s="17">
        <v>0</v>
      </c>
      <c r="P98" s="17">
        <v>0</v>
      </c>
      <c r="Q98" s="17">
        <v>0.99166100000000001</v>
      </c>
      <c r="R98" s="17">
        <v>1.8308489999999999</v>
      </c>
      <c r="S98" s="17">
        <v>2.990272</v>
      </c>
      <c r="T98" s="17">
        <v>1.1594230000000001</v>
      </c>
      <c r="U98" s="17">
        <v>0.38773200000000002</v>
      </c>
      <c r="V98" s="17">
        <v>648.9</v>
      </c>
      <c r="W98" s="17">
        <v>9.2673000000000005E-2</v>
      </c>
      <c r="X98" s="17">
        <v>479</v>
      </c>
      <c r="Y98" s="17">
        <v>0</v>
      </c>
      <c r="Z98" s="17">
        <v>0</v>
      </c>
      <c r="AA98" s="17">
        <v>0.59650999999999998</v>
      </c>
      <c r="AB98" s="17">
        <v>3.4015700000000003E-2</v>
      </c>
      <c r="AC98" s="17">
        <v>1.87029</v>
      </c>
      <c r="AD98" s="17">
        <v>0.25</v>
      </c>
      <c r="AE98" s="17">
        <v>1228.5999999999999</v>
      </c>
    </row>
    <row r="99" spans="1:31">
      <c r="A99" s="17">
        <v>86</v>
      </c>
      <c r="B99" s="19">
        <v>0.46243055555555551</v>
      </c>
      <c r="C99" s="17">
        <v>61.7</v>
      </c>
      <c r="D99" s="17">
        <v>23.5</v>
      </c>
      <c r="E99" s="17">
        <v>2.6585000000000001E-2</v>
      </c>
      <c r="F99" s="17">
        <v>1.286</v>
      </c>
      <c r="G99" s="17">
        <v>0.98932799999999999</v>
      </c>
      <c r="H99" s="17">
        <v>1.6976659999999999</v>
      </c>
      <c r="I99" s="17">
        <v>2.5810110000000002</v>
      </c>
      <c r="J99" s="17">
        <v>0.88334500000000005</v>
      </c>
      <c r="K99" s="17">
        <v>0.342248</v>
      </c>
      <c r="L99" s="17">
        <v>680.2</v>
      </c>
      <c r="M99" s="17">
        <v>0.260328</v>
      </c>
      <c r="N99" s="17">
        <v>591</v>
      </c>
      <c r="O99" s="17">
        <v>0</v>
      </c>
      <c r="P99" s="17">
        <v>0</v>
      </c>
      <c r="Q99" s="17">
        <v>0.99329199999999995</v>
      </c>
      <c r="R99" s="17">
        <v>1.7907729999999999</v>
      </c>
      <c r="S99" s="17">
        <v>2.8839549999999998</v>
      </c>
      <c r="T99" s="17">
        <v>1.0931820000000001</v>
      </c>
      <c r="U99" s="17">
        <v>0.37905699999999998</v>
      </c>
      <c r="V99" s="17">
        <v>642.9</v>
      </c>
      <c r="W99" s="17">
        <v>0.14346300000000001</v>
      </c>
      <c r="X99" s="17">
        <v>485</v>
      </c>
      <c r="Y99" s="17">
        <v>0</v>
      </c>
      <c r="Z99" s="17">
        <v>0</v>
      </c>
      <c r="AA99" s="17">
        <v>0.58316400000000002</v>
      </c>
      <c r="AB99" s="17">
        <v>5.3851400000000001E-2</v>
      </c>
      <c r="AC99" s="17">
        <v>1.84964</v>
      </c>
      <c r="AD99" s="17">
        <v>0.25</v>
      </c>
      <c r="AE99" s="17">
        <v>1221.0999999999999</v>
      </c>
    </row>
    <row r="100" spans="1:31">
      <c r="A100" s="17">
        <v>87</v>
      </c>
      <c r="B100" s="19">
        <v>0.46247685185185183</v>
      </c>
      <c r="C100" s="17">
        <v>60.6</v>
      </c>
      <c r="D100" s="17">
        <v>26.2</v>
      </c>
      <c r="E100" s="17">
        <v>2.7470999999999999E-2</v>
      </c>
      <c r="F100" s="17">
        <v>1.329</v>
      </c>
      <c r="G100" s="17">
        <v>0.98660599999999998</v>
      </c>
      <c r="H100" s="17">
        <v>1.6852050000000001</v>
      </c>
      <c r="I100" s="17">
        <v>2.5680429999999999</v>
      </c>
      <c r="J100" s="17">
        <v>0.88283800000000001</v>
      </c>
      <c r="K100" s="17">
        <v>0.343779</v>
      </c>
      <c r="L100" s="17">
        <v>626.79999999999995</v>
      </c>
      <c r="M100" s="17">
        <v>3.8043E-2</v>
      </c>
      <c r="N100" s="17">
        <v>517</v>
      </c>
      <c r="O100" s="17">
        <v>0</v>
      </c>
      <c r="P100" s="17">
        <v>0</v>
      </c>
      <c r="Q100" s="17">
        <v>0.99193900000000002</v>
      </c>
      <c r="R100" s="17">
        <v>1.7842229999999999</v>
      </c>
      <c r="S100" s="17">
        <v>2.8732259999999998</v>
      </c>
      <c r="T100" s="17">
        <v>1.0890040000000001</v>
      </c>
      <c r="U100" s="17">
        <v>0.37901800000000002</v>
      </c>
      <c r="V100" s="17">
        <v>643.1</v>
      </c>
      <c r="W100" s="17">
        <v>0.110305</v>
      </c>
      <c r="X100" s="17">
        <v>304</v>
      </c>
      <c r="Y100" s="17">
        <v>0</v>
      </c>
      <c r="Z100" s="17">
        <v>0</v>
      </c>
      <c r="AA100" s="17">
        <v>0.58310399999999996</v>
      </c>
      <c r="AB100" s="17">
        <v>4.8677600000000001E-2</v>
      </c>
      <c r="AC100" s="17">
        <v>1.8372299999999999</v>
      </c>
      <c r="AD100" s="17">
        <v>0.25</v>
      </c>
      <c r="AE100" s="17">
        <v>1325.1</v>
      </c>
    </row>
    <row r="101" spans="1:31">
      <c r="A101" s="17">
        <v>88</v>
      </c>
      <c r="B101" s="19">
        <v>0.46253472222222225</v>
      </c>
      <c r="C101" s="17">
        <v>59.6</v>
      </c>
      <c r="D101" s="17">
        <v>28.1</v>
      </c>
      <c r="E101" s="17">
        <v>3.0124000000000001E-2</v>
      </c>
      <c r="F101" s="17">
        <v>1.458</v>
      </c>
      <c r="G101" s="17">
        <v>0.99121000000000004</v>
      </c>
      <c r="H101" s="17">
        <v>1.6969799999999999</v>
      </c>
      <c r="I101" s="17">
        <v>2.5748790000000001</v>
      </c>
      <c r="J101" s="17">
        <v>0.87789899999999998</v>
      </c>
      <c r="K101" s="17">
        <v>0.34094799999999997</v>
      </c>
      <c r="L101" s="17">
        <v>643.70000000000005</v>
      </c>
      <c r="M101" s="17">
        <v>0.121361</v>
      </c>
      <c r="N101" s="17">
        <v>390</v>
      </c>
      <c r="O101" s="17">
        <v>0</v>
      </c>
      <c r="P101" s="17">
        <v>0</v>
      </c>
      <c r="Q101" s="17">
        <v>0.99547399999999997</v>
      </c>
      <c r="R101" s="17">
        <v>1.765755</v>
      </c>
      <c r="S101" s="17">
        <v>2.8272279999999999</v>
      </c>
      <c r="T101" s="17">
        <v>1.061472</v>
      </c>
      <c r="U101" s="17">
        <v>0.375446</v>
      </c>
      <c r="V101" s="17">
        <v>609.1</v>
      </c>
      <c r="W101" s="17">
        <v>8.7539000000000006E-2</v>
      </c>
      <c r="X101" s="17">
        <v>393</v>
      </c>
      <c r="Y101" s="17">
        <v>0</v>
      </c>
      <c r="Z101" s="17">
        <v>0</v>
      </c>
      <c r="AA101" s="17">
        <v>0.57760999999999996</v>
      </c>
      <c r="AB101" s="17">
        <v>4.0662799999999999E-2</v>
      </c>
      <c r="AC101" s="17">
        <v>1.8089200000000001</v>
      </c>
      <c r="AD101" s="17">
        <v>0.25</v>
      </c>
      <c r="AE101" s="17">
        <v>1290.4000000000001</v>
      </c>
    </row>
    <row r="102" spans="1:31">
      <c r="A102" s="17">
        <v>89</v>
      </c>
      <c r="B102" s="19">
        <v>0.46259259259259261</v>
      </c>
      <c r="C102" s="17">
        <v>58.5</v>
      </c>
      <c r="D102" s="17">
        <v>29.9</v>
      </c>
      <c r="E102" s="17">
        <v>2.9877999999999998E-2</v>
      </c>
      <c r="F102" s="17">
        <v>1.446</v>
      </c>
      <c r="G102" s="17">
        <v>0.99371399999999999</v>
      </c>
      <c r="H102" s="17">
        <v>1.703179</v>
      </c>
      <c r="I102" s="17">
        <v>2.562586</v>
      </c>
      <c r="J102" s="17">
        <v>0.85940700000000003</v>
      </c>
      <c r="K102" s="17">
        <v>0.33536700000000003</v>
      </c>
      <c r="L102" s="17">
        <v>608.70000000000005</v>
      </c>
      <c r="M102" s="17">
        <v>4.0772999999999997E-2</v>
      </c>
      <c r="N102" s="17">
        <v>600</v>
      </c>
      <c r="O102" s="17">
        <v>0</v>
      </c>
      <c r="P102" s="17">
        <v>0</v>
      </c>
      <c r="Q102" s="17">
        <v>0.99242300000000006</v>
      </c>
      <c r="R102" s="17">
        <v>1.7643759999999999</v>
      </c>
      <c r="S102" s="17">
        <v>2.8373029999999999</v>
      </c>
      <c r="T102" s="17">
        <v>1.072927</v>
      </c>
      <c r="U102" s="17">
        <v>0.37814999999999999</v>
      </c>
      <c r="V102" s="17">
        <v>623.1</v>
      </c>
      <c r="W102" s="17">
        <v>8.6728E-2</v>
      </c>
      <c r="X102" s="17">
        <v>289</v>
      </c>
      <c r="Y102" s="17">
        <v>0</v>
      </c>
      <c r="Z102" s="17">
        <v>0</v>
      </c>
      <c r="AA102" s="17">
        <v>0.58177000000000001</v>
      </c>
      <c r="AB102" s="17">
        <v>6.1629499999999997E-2</v>
      </c>
      <c r="AC102" s="17">
        <v>1.8305</v>
      </c>
      <c r="AD102" s="17">
        <v>0.25</v>
      </c>
      <c r="AE102" s="17">
        <v>1364.4</v>
      </c>
    </row>
    <row r="103" spans="1:31">
      <c r="A103" s="17">
        <v>90</v>
      </c>
      <c r="B103" s="19">
        <v>0.46265046296296292</v>
      </c>
      <c r="C103" s="17">
        <v>57.6</v>
      </c>
      <c r="D103" s="17">
        <v>31.7</v>
      </c>
      <c r="E103" s="17">
        <v>3.2729000000000001E-2</v>
      </c>
      <c r="F103" s="17">
        <v>1.5840000000000001</v>
      </c>
      <c r="G103" s="17">
        <v>0.99424699999999999</v>
      </c>
      <c r="H103" s="17">
        <v>1.7093119999999999</v>
      </c>
      <c r="I103" s="17">
        <v>2.569537</v>
      </c>
      <c r="J103" s="17">
        <v>0.86022500000000002</v>
      </c>
      <c r="K103" s="17">
        <v>0.33477800000000002</v>
      </c>
      <c r="L103" s="17">
        <v>604.70000000000005</v>
      </c>
      <c r="M103" s="17">
        <v>0.10705199999999999</v>
      </c>
      <c r="N103" s="17">
        <v>329</v>
      </c>
      <c r="O103" s="17">
        <v>0</v>
      </c>
      <c r="P103" s="17">
        <v>0</v>
      </c>
      <c r="Q103" s="17">
        <v>0.98874300000000004</v>
      </c>
      <c r="R103" s="17">
        <v>1.764211</v>
      </c>
      <c r="S103" s="17">
        <v>2.8590390000000001</v>
      </c>
      <c r="T103" s="17">
        <v>1.0948279999999999</v>
      </c>
      <c r="U103" s="17">
        <v>0.382936</v>
      </c>
      <c r="V103" s="17">
        <v>605.9</v>
      </c>
      <c r="W103" s="17">
        <v>2.2398999999999999E-2</v>
      </c>
      <c r="X103" s="17">
        <v>442</v>
      </c>
      <c r="Y103" s="17">
        <v>0</v>
      </c>
      <c r="Z103" s="17">
        <v>0</v>
      </c>
      <c r="AA103" s="17">
        <v>0.58913199999999999</v>
      </c>
      <c r="AB103" s="17">
        <v>3.65645E-2</v>
      </c>
      <c r="AC103" s="17">
        <v>1.8042400000000001</v>
      </c>
      <c r="AD103" s="17">
        <v>0.25</v>
      </c>
      <c r="AE103" s="17">
        <v>1373.5</v>
      </c>
    </row>
    <row r="104" spans="1:31">
      <c r="A104" s="17">
        <v>91</v>
      </c>
      <c r="B104" s="19">
        <v>0.46270833333333333</v>
      </c>
      <c r="C104" s="17">
        <v>56.5</v>
      </c>
      <c r="D104" s="17">
        <v>33.5</v>
      </c>
      <c r="E104" s="17">
        <v>3.508E-2</v>
      </c>
      <c r="F104" s="17">
        <v>1.698</v>
      </c>
      <c r="G104" s="17">
        <v>0.99241999999999997</v>
      </c>
      <c r="H104" s="17">
        <v>1.662185</v>
      </c>
      <c r="I104" s="17">
        <v>2.6043090000000002</v>
      </c>
      <c r="J104" s="17">
        <v>0.94212399999999996</v>
      </c>
      <c r="K104" s="17">
        <v>0.36175600000000002</v>
      </c>
      <c r="L104" s="17">
        <v>626.79999999999995</v>
      </c>
      <c r="M104" s="17">
        <v>1.4010999999999999E-2</v>
      </c>
      <c r="N104" s="17">
        <v>577</v>
      </c>
      <c r="O104" s="17">
        <v>0</v>
      </c>
      <c r="P104" s="17">
        <v>0</v>
      </c>
      <c r="Q104" s="17">
        <v>0.994286</v>
      </c>
      <c r="R104" s="17">
        <v>1.7729379999999999</v>
      </c>
      <c r="S104" s="17">
        <v>2.893192</v>
      </c>
      <c r="T104" s="17">
        <v>1.1202540000000001</v>
      </c>
      <c r="U104" s="17">
        <v>0.38720399999999999</v>
      </c>
      <c r="V104" s="17">
        <v>622.79999999999995</v>
      </c>
      <c r="W104" s="17">
        <v>4.3249999999999999E-3</v>
      </c>
      <c r="X104" s="17">
        <v>322</v>
      </c>
      <c r="Y104" s="17">
        <v>0</v>
      </c>
      <c r="Z104" s="17">
        <v>0</v>
      </c>
      <c r="AA104" s="17">
        <v>0.59569799999999995</v>
      </c>
      <c r="AB104" s="17">
        <v>6.7978899999999995E-2</v>
      </c>
      <c r="AC104" s="17">
        <v>1.8490899999999999</v>
      </c>
      <c r="AD104" s="17">
        <v>0.25</v>
      </c>
      <c r="AE104" s="17">
        <v>1325.1</v>
      </c>
    </row>
    <row r="105" spans="1:31">
      <c r="A105" s="17">
        <v>92</v>
      </c>
      <c r="B105" s="19">
        <v>0.46275462962962965</v>
      </c>
      <c r="C105" s="17">
        <v>55.4</v>
      </c>
      <c r="D105" s="17">
        <v>35.299999999999997</v>
      </c>
      <c r="E105" s="17">
        <v>3.6362999999999999E-2</v>
      </c>
      <c r="F105" s="17">
        <v>1.76</v>
      </c>
      <c r="G105" s="17">
        <v>0.98775999999999997</v>
      </c>
      <c r="H105" s="17">
        <v>1.729355</v>
      </c>
      <c r="I105" s="17">
        <v>2.5883940000000001</v>
      </c>
      <c r="J105" s="17">
        <v>0.85904000000000003</v>
      </c>
      <c r="K105" s="17">
        <v>0.33188099999999998</v>
      </c>
      <c r="L105" s="17">
        <v>604.70000000000005</v>
      </c>
      <c r="M105" s="17">
        <v>0.124559</v>
      </c>
      <c r="N105" s="17">
        <v>279</v>
      </c>
      <c r="O105" s="17">
        <v>0</v>
      </c>
      <c r="P105" s="17">
        <v>0</v>
      </c>
      <c r="Q105" s="17">
        <v>0.99544299999999997</v>
      </c>
      <c r="R105" s="17">
        <v>1.762076</v>
      </c>
      <c r="S105" s="17">
        <v>2.846654</v>
      </c>
      <c r="T105" s="17">
        <v>1.084578</v>
      </c>
      <c r="U105" s="17">
        <v>0.38100099999999998</v>
      </c>
      <c r="V105" s="17">
        <v>617.4</v>
      </c>
      <c r="W105" s="17">
        <v>0.12681300000000001</v>
      </c>
      <c r="X105" s="17">
        <v>449</v>
      </c>
      <c r="Y105" s="17">
        <v>0</v>
      </c>
      <c r="Z105" s="17">
        <v>0</v>
      </c>
      <c r="AA105" s="17">
        <v>0.58615499999999998</v>
      </c>
      <c r="AB105" s="17">
        <v>3.4558600000000002E-2</v>
      </c>
      <c r="AC105" s="17">
        <v>1.79956</v>
      </c>
      <c r="AD105" s="17">
        <v>0.25</v>
      </c>
      <c r="AE105" s="17">
        <v>1373.4</v>
      </c>
    </row>
    <row r="106" spans="1:31">
      <c r="A106" s="17">
        <v>93</v>
      </c>
      <c r="B106" s="19">
        <v>0.46281250000000002</v>
      </c>
      <c r="C106" s="17">
        <v>54.3</v>
      </c>
      <c r="D106" s="17">
        <v>38</v>
      </c>
      <c r="E106" s="17">
        <v>3.9156000000000003E-2</v>
      </c>
      <c r="F106" s="17">
        <v>1.895</v>
      </c>
      <c r="G106" s="17">
        <v>0.99177000000000004</v>
      </c>
      <c r="H106" s="17">
        <v>1.708132</v>
      </c>
      <c r="I106" s="17">
        <v>2.5946220000000002</v>
      </c>
      <c r="J106" s="17">
        <v>0.88649</v>
      </c>
      <c r="K106" s="17">
        <v>0.34166400000000002</v>
      </c>
      <c r="L106" s="17">
        <v>616.6</v>
      </c>
      <c r="M106" s="17">
        <v>0.127418</v>
      </c>
      <c r="N106" s="17">
        <v>486</v>
      </c>
      <c r="O106" s="17">
        <v>0</v>
      </c>
      <c r="P106" s="17">
        <v>0</v>
      </c>
      <c r="Q106" s="17">
        <v>0.99496499999999999</v>
      </c>
      <c r="R106" s="17">
        <v>1.7913110000000001</v>
      </c>
      <c r="S106" s="17">
        <v>2.9148999999999998</v>
      </c>
      <c r="T106" s="17">
        <v>1.1235889999999999</v>
      </c>
      <c r="U106" s="17">
        <v>0.38546399999999997</v>
      </c>
      <c r="V106" s="17">
        <v>588.29999999999995</v>
      </c>
      <c r="W106" s="17">
        <v>2.0799999999999999E-4</v>
      </c>
      <c r="X106" s="17">
        <v>368</v>
      </c>
      <c r="Y106" s="17">
        <v>0</v>
      </c>
      <c r="Z106" s="17">
        <v>0</v>
      </c>
      <c r="AA106" s="17">
        <v>0.59302100000000002</v>
      </c>
      <c r="AB106" s="17">
        <v>6.4158000000000007E-2</v>
      </c>
      <c r="AC106" s="17">
        <v>1.8633999999999999</v>
      </c>
      <c r="AD106" s="17">
        <v>0.25</v>
      </c>
      <c r="AE106" s="17">
        <v>1347</v>
      </c>
    </row>
    <row r="107" spans="1:31">
      <c r="A107" s="17">
        <v>94</v>
      </c>
      <c r="B107" s="19">
        <v>0.46287037037037032</v>
      </c>
      <c r="C107" s="17">
        <v>53.4</v>
      </c>
      <c r="D107" s="17">
        <v>39.799999999999997</v>
      </c>
      <c r="E107" s="17">
        <v>4.3491000000000002E-2</v>
      </c>
      <c r="F107" s="17">
        <v>2.105</v>
      </c>
      <c r="G107" s="17">
        <v>0.99164200000000002</v>
      </c>
      <c r="H107" s="17">
        <v>1.740002</v>
      </c>
      <c r="I107" s="17">
        <v>2.6283080000000001</v>
      </c>
      <c r="J107" s="17">
        <v>0.88830600000000004</v>
      </c>
      <c r="K107" s="17">
        <v>0.337976</v>
      </c>
      <c r="L107" s="17">
        <v>632.70000000000005</v>
      </c>
      <c r="M107" s="17">
        <v>9.4958000000000001E-2</v>
      </c>
      <c r="N107" s="17">
        <v>357</v>
      </c>
      <c r="O107" s="17">
        <v>0</v>
      </c>
      <c r="P107" s="17">
        <v>0</v>
      </c>
      <c r="Q107" s="17">
        <v>0.99224400000000001</v>
      </c>
      <c r="R107" s="17">
        <v>1.8074809999999999</v>
      </c>
      <c r="S107" s="17">
        <v>2.9771420000000002</v>
      </c>
      <c r="T107" s="17">
        <v>1.1696610000000001</v>
      </c>
      <c r="U107" s="17">
        <v>0.39288000000000001</v>
      </c>
      <c r="V107" s="17">
        <v>609.6</v>
      </c>
      <c r="W107" s="17">
        <v>4.6209E-2</v>
      </c>
      <c r="X107" s="17">
        <v>276</v>
      </c>
      <c r="Y107" s="17">
        <v>0</v>
      </c>
      <c r="Z107" s="17">
        <v>0</v>
      </c>
      <c r="AA107" s="17">
        <v>0.60443100000000005</v>
      </c>
      <c r="AB107" s="17">
        <v>5.1356800000000001E-2</v>
      </c>
      <c r="AC107" s="17">
        <v>1.86755</v>
      </c>
      <c r="AD107" s="17">
        <v>0.25</v>
      </c>
      <c r="AE107" s="17">
        <v>1312.7</v>
      </c>
    </row>
    <row r="108" spans="1:31">
      <c r="A108" s="17">
        <v>95</v>
      </c>
      <c r="B108" s="19">
        <v>0.46292824074074074</v>
      </c>
      <c r="C108" s="17">
        <v>52.1</v>
      </c>
      <c r="D108" s="17">
        <v>44.4</v>
      </c>
      <c r="E108" s="17">
        <v>4.5900999999999997E-2</v>
      </c>
      <c r="F108" s="17">
        <v>2.2210000000000001</v>
      </c>
      <c r="G108" s="17">
        <v>0.99143400000000004</v>
      </c>
      <c r="H108" s="17">
        <v>1.7581180000000001</v>
      </c>
      <c r="I108" s="17">
        <v>2.6787709999999998</v>
      </c>
      <c r="J108" s="17">
        <v>0.92065300000000005</v>
      </c>
      <c r="K108" s="17">
        <v>0.34368500000000002</v>
      </c>
      <c r="L108" s="17">
        <v>620.6</v>
      </c>
      <c r="M108" s="17">
        <v>0.176178</v>
      </c>
      <c r="N108" s="17">
        <v>492</v>
      </c>
      <c r="O108" s="17">
        <v>0</v>
      </c>
      <c r="P108" s="17">
        <v>0</v>
      </c>
      <c r="Q108" s="17">
        <v>0.99378500000000003</v>
      </c>
      <c r="R108" s="17">
        <v>1.8116159999999999</v>
      </c>
      <c r="S108" s="17">
        <v>2.967193</v>
      </c>
      <c r="T108" s="17">
        <v>1.1555770000000001</v>
      </c>
      <c r="U108" s="17">
        <v>0.38945099999999999</v>
      </c>
      <c r="V108" s="17">
        <v>586.70000000000005</v>
      </c>
      <c r="W108" s="17">
        <v>3.4486999999999997E-2</v>
      </c>
      <c r="X108" s="17">
        <v>367</v>
      </c>
      <c r="Y108" s="17">
        <v>0</v>
      </c>
      <c r="Z108" s="17">
        <v>0</v>
      </c>
      <c r="AA108" s="17">
        <v>0.59915600000000002</v>
      </c>
      <c r="AB108" s="17">
        <v>7.5370699999999999E-2</v>
      </c>
      <c r="AC108" s="17">
        <v>1.8987099999999999</v>
      </c>
      <c r="AD108" s="17">
        <v>0.25</v>
      </c>
      <c r="AE108" s="17">
        <v>1338.3</v>
      </c>
    </row>
    <row r="109" spans="1:31">
      <c r="A109" s="17">
        <v>96</v>
      </c>
      <c r="B109" s="19">
        <v>0.4629861111111111</v>
      </c>
      <c r="C109" s="17">
        <v>51.2</v>
      </c>
      <c r="D109" s="17">
        <v>45.3</v>
      </c>
      <c r="E109" s="17">
        <v>4.6587000000000003E-2</v>
      </c>
      <c r="F109" s="17">
        <v>2.254</v>
      </c>
      <c r="G109" s="17">
        <v>0.98947099999999999</v>
      </c>
      <c r="H109" s="17">
        <v>1.7064950000000001</v>
      </c>
      <c r="I109" s="17">
        <v>2.6160909999999999</v>
      </c>
      <c r="J109" s="17">
        <v>0.90959699999999999</v>
      </c>
      <c r="K109" s="17">
        <v>0.34769299999999997</v>
      </c>
      <c r="L109" s="17">
        <v>605.1</v>
      </c>
      <c r="M109" s="17">
        <v>2.2527999999999999E-2</v>
      </c>
      <c r="N109" s="17">
        <v>386</v>
      </c>
      <c r="O109" s="17">
        <v>0</v>
      </c>
      <c r="P109" s="17">
        <v>0</v>
      </c>
      <c r="Q109" s="17">
        <v>0.99341699999999999</v>
      </c>
      <c r="R109" s="17">
        <v>1.7712270000000001</v>
      </c>
      <c r="S109" s="17">
        <v>2.9073289999999998</v>
      </c>
      <c r="T109" s="17">
        <v>1.136101</v>
      </c>
      <c r="U109" s="17">
        <v>0.39077200000000001</v>
      </c>
      <c r="V109" s="17">
        <v>574.20000000000005</v>
      </c>
      <c r="W109" s="17">
        <v>1.5E-5</v>
      </c>
      <c r="X109" s="17">
        <v>347</v>
      </c>
      <c r="Y109" s="17">
        <v>0</v>
      </c>
      <c r="Z109" s="17">
        <v>0</v>
      </c>
      <c r="AA109" s="17">
        <v>0.60118700000000003</v>
      </c>
      <c r="AB109" s="17">
        <v>5.9838000000000002E-2</v>
      </c>
      <c r="AC109" s="17">
        <v>1.83921</v>
      </c>
      <c r="AD109" s="17">
        <v>0.25</v>
      </c>
      <c r="AE109" s="17">
        <v>1372.7</v>
      </c>
    </row>
    <row r="110" spans="1:31">
      <c r="A110" s="17">
        <v>97</v>
      </c>
      <c r="B110" s="19">
        <v>0.46303240740740742</v>
      </c>
      <c r="C110" s="17">
        <v>49.9</v>
      </c>
      <c r="D110" s="17">
        <v>49.8</v>
      </c>
      <c r="E110" s="17">
        <v>4.9173000000000001E-2</v>
      </c>
      <c r="F110" s="17">
        <v>2.379</v>
      </c>
      <c r="G110" s="17">
        <v>0.98698300000000005</v>
      </c>
      <c r="H110" s="17">
        <v>1.771857</v>
      </c>
      <c r="I110" s="17">
        <v>2.5978330000000001</v>
      </c>
      <c r="J110" s="17">
        <v>0.82597600000000004</v>
      </c>
      <c r="K110" s="17">
        <v>0.31794800000000001</v>
      </c>
      <c r="L110" s="17">
        <v>584.70000000000005</v>
      </c>
      <c r="M110" s="17">
        <v>0.120405</v>
      </c>
      <c r="N110" s="17">
        <v>437</v>
      </c>
      <c r="O110" s="17">
        <v>0</v>
      </c>
      <c r="P110" s="17">
        <v>0</v>
      </c>
      <c r="Q110" s="17">
        <v>0.99146999999999996</v>
      </c>
      <c r="R110" s="17">
        <v>1.760893</v>
      </c>
      <c r="S110" s="17">
        <v>2.8996909999999998</v>
      </c>
      <c r="T110" s="17">
        <v>1.1387970000000001</v>
      </c>
      <c r="U110" s="17">
        <v>0.392731</v>
      </c>
      <c r="V110" s="17">
        <v>597.5</v>
      </c>
      <c r="W110" s="17">
        <v>1.5999999999999999E-5</v>
      </c>
      <c r="X110" s="17">
        <v>331</v>
      </c>
      <c r="Y110" s="17">
        <v>0</v>
      </c>
      <c r="Z110" s="17">
        <v>0</v>
      </c>
      <c r="AA110" s="17">
        <v>0.60420099999999999</v>
      </c>
      <c r="AB110" s="17">
        <v>7.1143899999999996E-2</v>
      </c>
      <c r="AC110" s="17">
        <v>1.8419099999999999</v>
      </c>
      <c r="AD110" s="17">
        <v>0.25</v>
      </c>
      <c r="AE110" s="17">
        <v>1420.4</v>
      </c>
    </row>
    <row r="111" spans="1:31">
      <c r="A111" s="17">
        <v>98</v>
      </c>
      <c r="B111" s="19">
        <v>0.46309027777777773</v>
      </c>
      <c r="C111" s="17">
        <v>49</v>
      </c>
      <c r="D111" s="17">
        <v>53.4</v>
      </c>
      <c r="E111" s="17">
        <v>5.2340999999999999E-2</v>
      </c>
      <c r="F111" s="17">
        <v>2.5329999999999999</v>
      </c>
      <c r="G111" s="17">
        <v>0.99030799999999997</v>
      </c>
      <c r="H111" s="17">
        <v>1.6567149999999999</v>
      </c>
      <c r="I111" s="17">
        <v>2.4466420000000002</v>
      </c>
      <c r="J111" s="17">
        <v>0.78992799999999996</v>
      </c>
      <c r="K111" s="17">
        <v>0.32286199999999998</v>
      </c>
      <c r="L111" s="17">
        <v>584.70000000000005</v>
      </c>
      <c r="M111" s="17">
        <v>7.1723999999999996E-2</v>
      </c>
      <c r="N111" s="17">
        <v>364</v>
      </c>
      <c r="O111" s="17">
        <v>0</v>
      </c>
      <c r="P111" s="17">
        <v>0</v>
      </c>
      <c r="Q111" s="17">
        <v>0.99373100000000003</v>
      </c>
      <c r="R111" s="17">
        <v>1.7441500000000001</v>
      </c>
      <c r="S111" s="17">
        <v>2.8440560000000001</v>
      </c>
      <c r="T111" s="17">
        <v>1.0999060000000001</v>
      </c>
      <c r="U111" s="17">
        <v>0.386739</v>
      </c>
      <c r="V111" s="17">
        <v>569.29999999999995</v>
      </c>
      <c r="W111" s="17">
        <v>8.8999999999999995E-5</v>
      </c>
      <c r="X111" s="17">
        <v>359</v>
      </c>
      <c r="Y111" s="17">
        <v>0</v>
      </c>
      <c r="Z111" s="17">
        <v>0</v>
      </c>
      <c r="AA111" s="17">
        <v>0.59498200000000001</v>
      </c>
      <c r="AB111" s="17">
        <v>6.4040799999999995E-2</v>
      </c>
      <c r="AC111" s="17">
        <v>1.8145899999999999</v>
      </c>
      <c r="AD111" s="17">
        <v>0.25</v>
      </c>
      <c r="AE111" s="17">
        <v>1420.5</v>
      </c>
    </row>
    <row r="112" spans="1:31">
      <c r="A112" s="17">
        <v>99</v>
      </c>
      <c r="B112" s="19">
        <v>0.46314814814814814</v>
      </c>
      <c r="C112" s="17">
        <v>47.9</v>
      </c>
      <c r="D112" s="17">
        <v>56.1</v>
      </c>
      <c r="E112" s="17">
        <v>4.9562000000000002E-2</v>
      </c>
      <c r="F112" s="17">
        <v>2.3980000000000001</v>
      </c>
      <c r="G112" s="17">
        <v>0.98677899999999996</v>
      </c>
      <c r="H112" s="17">
        <v>1.663305</v>
      </c>
      <c r="I112" s="17">
        <v>2.4106000000000001</v>
      </c>
      <c r="J112" s="17">
        <v>0.74729500000000004</v>
      </c>
      <c r="K112" s="17">
        <v>0.310004</v>
      </c>
      <c r="L112" s="17">
        <v>540.79999999999995</v>
      </c>
      <c r="M112" s="17">
        <v>7.9999999999999996E-6</v>
      </c>
      <c r="N112" s="17">
        <v>354</v>
      </c>
      <c r="O112" s="17">
        <v>0</v>
      </c>
      <c r="P112" s="17">
        <v>0</v>
      </c>
      <c r="Q112" s="17">
        <v>0.99256599999999995</v>
      </c>
      <c r="R112" s="17">
        <v>1.710064</v>
      </c>
      <c r="S112" s="17">
        <v>2.738235</v>
      </c>
      <c r="T112" s="17">
        <v>1.02817</v>
      </c>
      <c r="U112" s="17">
        <v>0.37548599999999999</v>
      </c>
      <c r="V112" s="17">
        <v>538.20000000000005</v>
      </c>
      <c r="W112" s="17">
        <v>1.5999999999999999E-5</v>
      </c>
      <c r="X112" s="17">
        <v>337</v>
      </c>
      <c r="Y112" s="17">
        <v>0</v>
      </c>
      <c r="Z112" s="17">
        <v>0</v>
      </c>
      <c r="AA112" s="17">
        <v>0.57767199999999996</v>
      </c>
      <c r="AB112" s="17">
        <v>6.0727000000000003E-2</v>
      </c>
      <c r="AC112" s="17">
        <v>1.7725</v>
      </c>
      <c r="AD112" s="17">
        <v>0.25</v>
      </c>
      <c r="AE112" s="17">
        <v>1535.9</v>
      </c>
    </row>
    <row r="113" spans="1:31">
      <c r="A113" s="17">
        <v>100</v>
      </c>
      <c r="B113" s="19">
        <v>0.4632060185185185</v>
      </c>
      <c r="C113" s="17">
        <v>46.6</v>
      </c>
      <c r="D113" s="17">
        <v>63.4</v>
      </c>
      <c r="E113" s="17">
        <v>5.6883000000000003E-2</v>
      </c>
      <c r="F113" s="17">
        <v>2.7530000000000001</v>
      </c>
      <c r="G113" s="17">
        <v>0.98109900000000005</v>
      </c>
      <c r="H113" s="17">
        <v>1.6187119999999999</v>
      </c>
      <c r="I113" s="17">
        <v>2.369462</v>
      </c>
      <c r="J113" s="17">
        <v>0.75075000000000003</v>
      </c>
      <c r="K113" s="17">
        <v>0.31684400000000001</v>
      </c>
      <c r="L113" s="17">
        <v>562.9</v>
      </c>
      <c r="M113" s="17">
        <v>4.1092999999999998E-2</v>
      </c>
      <c r="N113" s="17">
        <v>426</v>
      </c>
      <c r="O113" s="17">
        <v>0</v>
      </c>
      <c r="P113" s="17">
        <v>0</v>
      </c>
      <c r="Q113" s="17">
        <v>0.99326999999999999</v>
      </c>
      <c r="R113" s="17">
        <v>1.68902</v>
      </c>
      <c r="S113" s="17">
        <v>2.7064810000000001</v>
      </c>
      <c r="T113" s="17">
        <v>1.0174609999999999</v>
      </c>
      <c r="U113" s="17">
        <v>0.37593500000000002</v>
      </c>
      <c r="V113" s="17">
        <v>548.5</v>
      </c>
      <c r="W113" s="17">
        <v>6.9999999999999999E-6</v>
      </c>
      <c r="X113" s="17">
        <v>380</v>
      </c>
      <c r="Y113" s="17">
        <v>0</v>
      </c>
      <c r="Z113" s="17">
        <v>0</v>
      </c>
      <c r="AA113" s="17">
        <v>0.57836200000000004</v>
      </c>
      <c r="AB113" s="17">
        <v>8.3832900000000002E-2</v>
      </c>
      <c r="AC113" s="17">
        <v>1.7743199999999999</v>
      </c>
      <c r="AD113" s="17">
        <v>0.25</v>
      </c>
      <c r="AE113" s="17">
        <v>1475.5</v>
      </c>
    </row>
    <row r="114" spans="1:31">
      <c r="A114" s="17">
        <v>101</v>
      </c>
      <c r="B114" s="19">
        <v>0.46325231481481483</v>
      </c>
      <c r="C114" s="17">
        <v>45.7</v>
      </c>
      <c r="D114" s="17">
        <v>65.2</v>
      </c>
      <c r="E114" s="17">
        <v>5.5927999999999999E-2</v>
      </c>
      <c r="F114" s="17">
        <v>2.706</v>
      </c>
      <c r="G114" s="17">
        <v>0.98851</v>
      </c>
      <c r="H114" s="17">
        <v>1.6165149999999999</v>
      </c>
      <c r="I114" s="17">
        <v>2.3858030000000001</v>
      </c>
      <c r="J114" s="17">
        <v>0.76928799999999997</v>
      </c>
      <c r="K114" s="17">
        <v>0.32244400000000001</v>
      </c>
      <c r="L114" s="17">
        <v>545.6</v>
      </c>
      <c r="M114" s="17">
        <v>1.7799999999999999E-4</v>
      </c>
      <c r="N114" s="17">
        <v>468</v>
      </c>
      <c r="O114" s="17">
        <v>0</v>
      </c>
      <c r="P114" s="17">
        <v>0</v>
      </c>
      <c r="Q114" s="17">
        <v>0.99080000000000001</v>
      </c>
      <c r="R114" s="17">
        <v>1.6602939999999999</v>
      </c>
      <c r="S114" s="17">
        <v>2.6510549999999999</v>
      </c>
      <c r="T114" s="17">
        <v>0.990761</v>
      </c>
      <c r="U114" s="17">
        <v>0.37372300000000003</v>
      </c>
      <c r="V114" s="17">
        <v>536.79999999999995</v>
      </c>
      <c r="W114" s="17">
        <v>9.0000000000000002E-6</v>
      </c>
      <c r="X114" s="17">
        <v>441</v>
      </c>
      <c r="Y114" s="17">
        <v>0</v>
      </c>
      <c r="Z114" s="17">
        <v>0</v>
      </c>
      <c r="AA114" s="17">
        <v>0.574959</v>
      </c>
      <c r="AB114" s="17">
        <v>9.11111E-2</v>
      </c>
      <c r="AC114" s="17">
        <v>1.7505599999999999</v>
      </c>
      <c r="AD114" s="17">
        <v>0.25</v>
      </c>
      <c r="AE114" s="17">
        <v>1522.3</v>
      </c>
    </row>
    <row r="115" spans="1:31">
      <c r="A115" s="17">
        <v>102</v>
      </c>
      <c r="B115" s="19">
        <v>0.46331018518518513</v>
      </c>
      <c r="C115" s="17">
        <v>44.4</v>
      </c>
      <c r="D115" s="17">
        <v>72.400000000000006</v>
      </c>
      <c r="E115" s="17">
        <v>6.5698000000000006E-2</v>
      </c>
      <c r="F115" s="17">
        <v>3.1789999999999998</v>
      </c>
      <c r="G115" s="17">
        <v>0.98590100000000003</v>
      </c>
      <c r="H115" s="17">
        <v>1.6412990000000001</v>
      </c>
      <c r="I115" s="17">
        <v>2.404655</v>
      </c>
      <c r="J115" s="17">
        <v>0.76335600000000003</v>
      </c>
      <c r="K115" s="17">
        <v>0.31744899999999998</v>
      </c>
      <c r="L115" s="17">
        <v>548.6</v>
      </c>
      <c r="M115" s="17">
        <v>6.7392999999999995E-2</v>
      </c>
      <c r="N115" s="17">
        <v>270</v>
      </c>
      <c r="O115" s="17">
        <v>0</v>
      </c>
      <c r="P115" s="17">
        <v>0</v>
      </c>
      <c r="Q115" s="17">
        <v>0.99176799999999998</v>
      </c>
      <c r="R115" s="17">
        <v>1.657146</v>
      </c>
      <c r="S115" s="17">
        <v>2.6737669999999998</v>
      </c>
      <c r="T115" s="17">
        <v>1.0166200000000001</v>
      </c>
      <c r="U115" s="17">
        <v>0.38022</v>
      </c>
      <c r="V115" s="17">
        <v>534</v>
      </c>
      <c r="W115" s="17">
        <v>1.5E-5</v>
      </c>
      <c r="X115" s="17">
        <v>336</v>
      </c>
      <c r="Y115" s="17">
        <v>0</v>
      </c>
      <c r="Z115" s="17">
        <v>0</v>
      </c>
      <c r="AA115" s="17">
        <v>0.58495399999999997</v>
      </c>
      <c r="AB115" s="17">
        <v>6.0717100000000003E-2</v>
      </c>
      <c r="AC115" s="17">
        <v>1.7188699999999999</v>
      </c>
      <c r="AD115" s="17">
        <v>0.25</v>
      </c>
      <c r="AE115" s="17">
        <v>1514</v>
      </c>
    </row>
    <row r="116" spans="1:31">
      <c r="A116" s="17">
        <v>103</v>
      </c>
      <c r="B116" s="19">
        <v>0.46336805555555555</v>
      </c>
      <c r="C116" s="17">
        <v>43.5</v>
      </c>
      <c r="D116" s="17">
        <v>74.2</v>
      </c>
      <c r="E116" s="17">
        <v>5.9638999999999998E-2</v>
      </c>
      <c r="F116" s="17">
        <v>2.8860000000000001</v>
      </c>
      <c r="G116" s="17">
        <v>0.98976399999999998</v>
      </c>
      <c r="H116" s="17">
        <v>1.645448</v>
      </c>
      <c r="I116" s="17">
        <v>2.3843450000000002</v>
      </c>
      <c r="J116" s="17">
        <v>0.73889700000000003</v>
      </c>
      <c r="K116" s="17">
        <v>0.30989499999999998</v>
      </c>
      <c r="L116" s="17">
        <v>537.5</v>
      </c>
      <c r="M116" s="17">
        <v>1.0399999999999999E-4</v>
      </c>
      <c r="N116" s="17">
        <v>550</v>
      </c>
      <c r="O116" s="17">
        <v>0</v>
      </c>
      <c r="P116" s="17">
        <v>0</v>
      </c>
      <c r="Q116" s="17">
        <v>0.99240600000000001</v>
      </c>
      <c r="R116" s="17">
        <v>1.669235</v>
      </c>
      <c r="S116" s="17">
        <v>2.6306039999999999</v>
      </c>
      <c r="T116" s="17">
        <v>0.96136900000000003</v>
      </c>
      <c r="U116" s="17">
        <v>0.365456</v>
      </c>
      <c r="V116" s="17">
        <v>535.5</v>
      </c>
      <c r="W116" s="17">
        <v>1.7E-5</v>
      </c>
      <c r="X116" s="17">
        <v>349</v>
      </c>
      <c r="Y116" s="17">
        <v>0</v>
      </c>
      <c r="Z116" s="17">
        <v>0</v>
      </c>
      <c r="AA116" s="17">
        <v>0.56223999999999996</v>
      </c>
      <c r="AB116" s="17">
        <v>0.116634</v>
      </c>
      <c r="AC116" s="17">
        <v>1.7813600000000001</v>
      </c>
      <c r="AD116" s="17">
        <v>0.25</v>
      </c>
      <c r="AE116" s="17">
        <v>1545.3</v>
      </c>
    </row>
    <row r="117" spans="1:31">
      <c r="A117" s="17">
        <v>104</v>
      </c>
      <c r="B117" s="19">
        <v>0.46342592592592591</v>
      </c>
      <c r="C117" s="17">
        <v>42.6</v>
      </c>
      <c r="D117" s="17">
        <v>83.3</v>
      </c>
      <c r="E117" s="17">
        <v>6.5544000000000005E-2</v>
      </c>
      <c r="F117" s="17">
        <v>3.1720000000000002</v>
      </c>
      <c r="G117" s="17">
        <v>0.98992599999999997</v>
      </c>
      <c r="H117" s="17">
        <v>1.6362239999999999</v>
      </c>
      <c r="I117" s="17">
        <v>2.37141</v>
      </c>
      <c r="J117" s="17">
        <v>0.73518600000000001</v>
      </c>
      <c r="K117" s="17">
        <v>0.31002099999999999</v>
      </c>
      <c r="L117" s="17">
        <v>519.1</v>
      </c>
      <c r="M117" s="17">
        <v>2.9E-5</v>
      </c>
      <c r="N117" s="17">
        <v>598</v>
      </c>
      <c r="O117" s="17">
        <v>0</v>
      </c>
      <c r="P117" s="17">
        <v>0</v>
      </c>
      <c r="Q117" s="17">
        <v>0.98984099999999997</v>
      </c>
      <c r="R117" s="17">
        <v>1.6569910000000001</v>
      </c>
      <c r="S117" s="17">
        <v>2.665432</v>
      </c>
      <c r="T117" s="17">
        <v>1.0084409999999999</v>
      </c>
      <c r="U117" s="17">
        <v>0.37834099999999998</v>
      </c>
      <c r="V117" s="17">
        <v>514.29999999999995</v>
      </c>
      <c r="W117" s="17">
        <v>9.0000000000000002E-6</v>
      </c>
      <c r="X117" s="17">
        <v>348</v>
      </c>
      <c r="Y117" s="17">
        <v>0</v>
      </c>
      <c r="Z117" s="17">
        <v>0</v>
      </c>
      <c r="AA117" s="17">
        <v>0.582063</v>
      </c>
      <c r="AB117" s="17">
        <v>0.134573</v>
      </c>
      <c r="AC117" s="17">
        <v>1.7927</v>
      </c>
      <c r="AD117" s="17">
        <v>0.25</v>
      </c>
      <c r="AE117" s="17">
        <v>1600</v>
      </c>
    </row>
    <row r="118" spans="1:31">
      <c r="A118" s="17">
        <v>105</v>
      </c>
      <c r="B118" s="19">
        <v>0.46348379629629632</v>
      </c>
      <c r="C118" s="17">
        <v>41.7</v>
      </c>
      <c r="D118" s="17">
        <v>83.3</v>
      </c>
      <c r="E118" s="17">
        <v>6.7995E-2</v>
      </c>
      <c r="F118" s="17">
        <v>3.29</v>
      </c>
      <c r="G118" s="17">
        <v>0.98136400000000001</v>
      </c>
      <c r="H118" s="17">
        <v>1.6223350000000001</v>
      </c>
      <c r="I118" s="17">
        <v>2.2970320000000002</v>
      </c>
      <c r="J118" s="17">
        <v>0.67469699999999999</v>
      </c>
      <c r="K118" s="17">
        <v>0.29372500000000001</v>
      </c>
      <c r="L118" s="17">
        <v>525.4</v>
      </c>
      <c r="M118" s="17">
        <v>1.2E-5</v>
      </c>
      <c r="N118" s="17">
        <v>435</v>
      </c>
      <c r="O118" s="17">
        <v>0</v>
      </c>
      <c r="P118" s="17">
        <v>0</v>
      </c>
      <c r="Q118" s="17">
        <v>0.99134199999999995</v>
      </c>
      <c r="R118" s="17">
        <v>1.6378440000000001</v>
      </c>
      <c r="S118" s="17">
        <v>2.6166109999999998</v>
      </c>
      <c r="T118" s="17">
        <v>0.97876700000000005</v>
      </c>
      <c r="U118" s="17">
        <v>0.37405899999999997</v>
      </c>
      <c r="V118" s="17">
        <v>554.6</v>
      </c>
      <c r="W118" s="17">
        <v>1.2999999999999999E-5</v>
      </c>
      <c r="X118" s="17">
        <v>384</v>
      </c>
      <c r="Y118" s="17">
        <v>0</v>
      </c>
      <c r="Z118" s="17">
        <v>0</v>
      </c>
      <c r="AA118" s="17">
        <v>0.57547499999999996</v>
      </c>
      <c r="AB118" s="17">
        <v>0.102746</v>
      </c>
      <c r="AC118" s="17">
        <v>1.73841</v>
      </c>
      <c r="AD118" s="17">
        <v>0.25</v>
      </c>
      <c r="AE118" s="17">
        <v>1580.9</v>
      </c>
    </row>
    <row r="119" spans="1:31">
      <c r="A119" s="17">
        <v>106</v>
      </c>
      <c r="B119" s="19">
        <v>0.46353009259259265</v>
      </c>
      <c r="C119" s="17">
        <v>40.4</v>
      </c>
      <c r="D119" s="17">
        <v>95</v>
      </c>
      <c r="E119" s="17">
        <v>6.8366999999999997E-2</v>
      </c>
      <c r="F119" s="17">
        <v>3.3079999999999998</v>
      </c>
      <c r="G119" s="17">
        <v>0.99058599999999997</v>
      </c>
      <c r="H119" s="17">
        <v>1.6903630000000001</v>
      </c>
      <c r="I119" s="17">
        <v>2.390606</v>
      </c>
      <c r="J119" s="17">
        <v>0.70024299999999995</v>
      </c>
      <c r="K119" s="17">
        <v>0.29291400000000001</v>
      </c>
      <c r="L119" s="17">
        <v>480.8</v>
      </c>
      <c r="M119" s="17">
        <v>1.8E-5</v>
      </c>
      <c r="N119" s="17">
        <v>524</v>
      </c>
      <c r="O119" s="17">
        <v>0</v>
      </c>
      <c r="P119" s="17">
        <v>0</v>
      </c>
      <c r="Q119" s="17">
        <v>0.98919900000000005</v>
      </c>
      <c r="R119" s="17">
        <v>1.62927</v>
      </c>
      <c r="S119" s="17">
        <v>2.5846629999999999</v>
      </c>
      <c r="T119" s="17">
        <v>0.95539399999999997</v>
      </c>
      <c r="U119" s="17">
        <v>0.36964000000000002</v>
      </c>
      <c r="V119" s="17">
        <v>542.5</v>
      </c>
      <c r="W119" s="17">
        <v>6.2750000000000002E-3</v>
      </c>
      <c r="X119" s="17">
        <v>387</v>
      </c>
      <c r="Y119" s="17">
        <v>0</v>
      </c>
      <c r="Z119" s="17">
        <v>0</v>
      </c>
      <c r="AA119" s="17">
        <v>0.56867599999999996</v>
      </c>
      <c r="AB119" s="17">
        <v>0.12595100000000001</v>
      </c>
      <c r="AC119" s="17">
        <v>1.7496</v>
      </c>
      <c r="AD119" s="17">
        <v>0.25</v>
      </c>
      <c r="AE119" s="17">
        <v>1727.4</v>
      </c>
    </row>
    <row r="120" spans="1:31">
      <c r="A120" s="17">
        <v>107</v>
      </c>
      <c r="B120" s="19">
        <v>0.46358796296296295</v>
      </c>
      <c r="C120" s="17">
        <v>39.700000000000003</v>
      </c>
      <c r="D120" s="17">
        <v>95.9</v>
      </c>
      <c r="E120" s="17">
        <v>7.7893000000000004E-2</v>
      </c>
      <c r="F120" s="17">
        <v>3.7690000000000001</v>
      </c>
      <c r="G120" s="17">
        <v>0.98634599999999995</v>
      </c>
      <c r="H120" s="17">
        <v>1.6642269999999999</v>
      </c>
      <c r="I120" s="17">
        <v>2.370015</v>
      </c>
      <c r="J120" s="17">
        <v>0.70578799999999997</v>
      </c>
      <c r="K120" s="17">
        <v>0.29779899999999998</v>
      </c>
      <c r="L120" s="17">
        <v>536</v>
      </c>
      <c r="M120" s="17">
        <v>5.0000000000000004E-6</v>
      </c>
      <c r="N120" s="17">
        <v>362</v>
      </c>
      <c r="O120" s="17">
        <v>0</v>
      </c>
      <c r="P120" s="17">
        <v>0</v>
      </c>
      <c r="Q120" s="17">
        <v>0.99354100000000001</v>
      </c>
      <c r="R120" s="17">
        <v>1.687003</v>
      </c>
      <c r="S120" s="17">
        <v>2.6513</v>
      </c>
      <c r="T120" s="17">
        <v>0.96429699999999996</v>
      </c>
      <c r="U120" s="17">
        <v>0.363707</v>
      </c>
      <c r="V120" s="17">
        <v>505.6</v>
      </c>
      <c r="W120" s="17">
        <v>5.0000000000000004E-6</v>
      </c>
      <c r="X120" s="17">
        <v>417</v>
      </c>
      <c r="Y120" s="17">
        <v>0</v>
      </c>
      <c r="Z120" s="17">
        <v>0</v>
      </c>
      <c r="AA120" s="17">
        <v>0.55954999999999999</v>
      </c>
      <c r="AB120" s="17">
        <v>0.100734</v>
      </c>
      <c r="AC120" s="17">
        <v>1.7841400000000001</v>
      </c>
      <c r="AD120" s="17">
        <v>0.25</v>
      </c>
      <c r="AE120" s="17">
        <v>1549.5</v>
      </c>
    </row>
    <row r="121" spans="1:31">
      <c r="A121" s="17">
        <v>108</v>
      </c>
      <c r="B121" s="19">
        <v>0.46364583333333331</v>
      </c>
      <c r="C121" s="17">
        <v>38.4</v>
      </c>
      <c r="D121" s="17">
        <v>105.9</v>
      </c>
      <c r="E121" s="17">
        <v>8.0319000000000002E-2</v>
      </c>
      <c r="F121" s="17">
        <v>3.887</v>
      </c>
      <c r="G121" s="17">
        <v>0.98532699999999995</v>
      </c>
      <c r="H121" s="17">
        <v>1.6655249999999999</v>
      </c>
      <c r="I121" s="17">
        <v>2.353726</v>
      </c>
      <c r="J121" s="17">
        <v>0.68820099999999995</v>
      </c>
      <c r="K121" s="17">
        <v>0.29238799999999998</v>
      </c>
      <c r="L121" s="17">
        <v>519.20000000000005</v>
      </c>
      <c r="M121" s="17">
        <v>3.9999999999999998E-6</v>
      </c>
      <c r="N121" s="17">
        <v>514</v>
      </c>
      <c r="O121" s="17">
        <v>0</v>
      </c>
      <c r="P121" s="17">
        <v>0</v>
      </c>
      <c r="Q121" s="17">
        <v>0.99010200000000004</v>
      </c>
      <c r="R121" s="17">
        <v>1.6480379999999999</v>
      </c>
      <c r="S121" s="17">
        <v>2.612514</v>
      </c>
      <c r="T121" s="17">
        <v>0.964476</v>
      </c>
      <c r="U121" s="17">
        <v>0.36917499999999998</v>
      </c>
      <c r="V121" s="17">
        <v>549.9</v>
      </c>
      <c r="W121" s="17">
        <v>1.2E-5</v>
      </c>
      <c r="X121" s="17">
        <v>358</v>
      </c>
      <c r="Y121" s="17">
        <v>0</v>
      </c>
      <c r="Z121" s="17">
        <v>0</v>
      </c>
      <c r="AA121" s="17">
        <v>0.56796199999999997</v>
      </c>
      <c r="AB121" s="17">
        <v>0.145456</v>
      </c>
      <c r="AC121" s="17">
        <v>1.78833</v>
      </c>
      <c r="AD121" s="17">
        <v>0.25</v>
      </c>
      <c r="AE121" s="17">
        <v>1599.9</v>
      </c>
    </row>
    <row r="122" spans="1:31">
      <c r="A122" s="17">
        <v>109</v>
      </c>
      <c r="B122" s="19">
        <v>0.46370370370370373</v>
      </c>
      <c r="C122" s="17">
        <v>37.299999999999997</v>
      </c>
      <c r="D122" s="17">
        <v>114</v>
      </c>
      <c r="E122" s="17">
        <v>8.7243000000000001E-2</v>
      </c>
      <c r="F122" s="17">
        <v>4.2220000000000004</v>
      </c>
      <c r="G122" s="17">
        <v>0.98443499999999995</v>
      </c>
      <c r="H122" s="17">
        <v>1.603701</v>
      </c>
      <c r="I122" s="17">
        <v>2.2849949999999999</v>
      </c>
      <c r="J122" s="17">
        <v>0.68129399999999996</v>
      </c>
      <c r="K122" s="17">
        <v>0.29815999999999998</v>
      </c>
      <c r="L122" s="17">
        <v>518.1</v>
      </c>
      <c r="M122" s="17">
        <v>1.4E-5</v>
      </c>
      <c r="N122" s="17">
        <v>434</v>
      </c>
      <c r="O122" s="17">
        <v>0</v>
      </c>
      <c r="P122" s="17">
        <v>0</v>
      </c>
      <c r="Q122" s="17">
        <v>0.99100200000000005</v>
      </c>
      <c r="R122" s="17">
        <v>1.695627</v>
      </c>
      <c r="S122" s="17">
        <v>2.683357</v>
      </c>
      <c r="T122" s="17">
        <v>0.98773</v>
      </c>
      <c r="U122" s="17">
        <v>0.36809500000000001</v>
      </c>
      <c r="V122" s="17">
        <v>496.3</v>
      </c>
      <c r="W122" s="17">
        <v>6.0000000000000002E-6</v>
      </c>
      <c r="X122" s="17">
        <v>386</v>
      </c>
      <c r="Y122" s="17">
        <v>0</v>
      </c>
      <c r="Z122" s="17">
        <v>0</v>
      </c>
      <c r="AA122" s="17">
        <v>0.56630000000000003</v>
      </c>
      <c r="AB122" s="17">
        <v>0.13383700000000001</v>
      </c>
      <c r="AC122" s="17">
        <v>1.82782</v>
      </c>
      <c r="AD122" s="17">
        <v>0.25</v>
      </c>
      <c r="AE122" s="17">
        <v>1603</v>
      </c>
    </row>
    <row r="123" spans="1:31">
      <c r="A123" s="17">
        <v>110</v>
      </c>
      <c r="B123" s="19">
        <v>0.46376157407407409</v>
      </c>
      <c r="C123" s="17">
        <v>36.6</v>
      </c>
      <c r="D123" s="17">
        <v>119.5</v>
      </c>
      <c r="E123" s="17">
        <v>8.0725000000000005E-2</v>
      </c>
      <c r="F123" s="17">
        <v>3.9060000000000001</v>
      </c>
      <c r="G123" s="17">
        <v>0.98249699999999995</v>
      </c>
      <c r="H123" s="17">
        <v>1.604652</v>
      </c>
      <c r="I123" s="17">
        <v>2.2133850000000002</v>
      </c>
      <c r="J123" s="17">
        <v>0.60873299999999997</v>
      </c>
      <c r="K123" s="17">
        <v>0.27502399999999999</v>
      </c>
      <c r="L123" s="17">
        <v>489</v>
      </c>
      <c r="M123" s="17">
        <v>9.1935000000000003E-2</v>
      </c>
      <c r="N123" s="17">
        <v>560</v>
      </c>
      <c r="O123" s="17">
        <v>0</v>
      </c>
      <c r="P123" s="17">
        <v>0</v>
      </c>
      <c r="Q123" s="17">
        <v>0.98989099999999997</v>
      </c>
      <c r="R123" s="17">
        <v>1.623928</v>
      </c>
      <c r="S123" s="17">
        <v>2.5261119999999999</v>
      </c>
      <c r="T123" s="17">
        <v>0.90218399999999999</v>
      </c>
      <c r="U123" s="17">
        <v>0.35714299999999999</v>
      </c>
      <c r="V123" s="17">
        <v>528.6</v>
      </c>
      <c r="W123" s="17">
        <v>2.3E-5</v>
      </c>
      <c r="X123" s="17">
        <v>390</v>
      </c>
      <c r="Y123" s="17">
        <v>0</v>
      </c>
      <c r="Z123" s="17">
        <v>0</v>
      </c>
      <c r="AA123" s="17">
        <v>0.54945100000000002</v>
      </c>
      <c r="AB123" s="17">
        <v>0.164493</v>
      </c>
      <c r="AC123" s="17">
        <v>1.77233</v>
      </c>
      <c r="AD123" s="17">
        <v>0.25</v>
      </c>
      <c r="AE123" s="17">
        <v>1698.7</v>
      </c>
    </row>
    <row r="124" spans="1:31">
      <c r="A124" s="17">
        <v>111</v>
      </c>
      <c r="B124" s="19">
        <v>0.46380787037037036</v>
      </c>
      <c r="C124" s="17">
        <v>35.200000000000003</v>
      </c>
      <c r="D124" s="17">
        <v>131.19999999999999</v>
      </c>
      <c r="E124" s="17">
        <v>8.5716000000000001E-2</v>
      </c>
      <c r="F124" s="17">
        <v>4.1479999999999997</v>
      </c>
      <c r="G124" s="17">
        <v>0.98563400000000001</v>
      </c>
      <c r="H124" s="17">
        <v>1.5944449999999999</v>
      </c>
      <c r="I124" s="17">
        <v>2.1597110000000002</v>
      </c>
      <c r="J124" s="17">
        <v>0.56526699999999996</v>
      </c>
      <c r="K124" s="17">
        <v>0.26173200000000002</v>
      </c>
      <c r="L124" s="17">
        <v>462.7</v>
      </c>
      <c r="M124" s="17">
        <v>7.9999999999999996E-6</v>
      </c>
      <c r="N124" s="17">
        <v>456</v>
      </c>
      <c r="O124" s="17">
        <v>0</v>
      </c>
      <c r="P124" s="17">
        <v>0</v>
      </c>
      <c r="Q124" s="17">
        <v>0.989232</v>
      </c>
      <c r="R124" s="17">
        <v>1.628352</v>
      </c>
      <c r="S124" s="17">
        <v>2.527266</v>
      </c>
      <c r="T124" s="17">
        <v>0.89891399999999999</v>
      </c>
      <c r="U124" s="17">
        <v>0.355686</v>
      </c>
      <c r="V124" s="17">
        <v>488.8</v>
      </c>
      <c r="W124" s="17">
        <v>3.9999999999999998E-6</v>
      </c>
      <c r="X124" s="17">
        <v>435</v>
      </c>
      <c r="Y124" s="17">
        <v>0</v>
      </c>
      <c r="Z124" s="17">
        <v>0</v>
      </c>
      <c r="AA124" s="17">
        <v>0.54720999999999997</v>
      </c>
      <c r="AB124" s="17">
        <v>0.143011</v>
      </c>
      <c r="AC124" s="17">
        <v>1.75691</v>
      </c>
      <c r="AD124" s="17">
        <v>0.25</v>
      </c>
      <c r="AE124" s="17">
        <v>1795.1</v>
      </c>
    </row>
    <row r="125" spans="1:31">
      <c r="A125" s="17">
        <v>112</v>
      </c>
      <c r="B125" s="19">
        <v>0.46386574074074072</v>
      </c>
      <c r="C125" s="17">
        <v>34.200000000000003</v>
      </c>
      <c r="D125" s="17">
        <v>136.69999999999999</v>
      </c>
      <c r="E125" s="17">
        <v>9.5921000000000006E-2</v>
      </c>
      <c r="F125" s="17">
        <v>4.6420000000000003</v>
      </c>
      <c r="G125" s="17">
        <v>0.98989400000000005</v>
      </c>
      <c r="H125" s="17">
        <v>1.57189</v>
      </c>
      <c r="I125" s="17">
        <v>2.1372100000000001</v>
      </c>
      <c r="J125" s="17">
        <v>0.56532000000000004</v>
      </c>
      <c r="K125" s="17">
        <v>0.264513</v>
      </c>
      <c r="L125" s="17">
        <v>510.4</v>
      </c>
      <c r="M125" s="17">
        <v>6.025E-3</v>
      </c>
      <c r="N125" s="17">
        <v>396</v>
      </c>
      <c r="O125" s="17">
        <v>0</v>
      </c>
      <c r="P125" s="17">
        <v>0</v>
      </c>
      <c r="Q125" s="17">
        <v>0.99135200000000001</v>
      </c>
      <c r="R125" s="17">
        <v>1.6000369999999999</v>
      </c>
      <c r="S125" s="17">
        <v>2.447527</v>
      </c>
      <c r="T125" s="17">
        <v>0.84749099999999999</v>
      </c>
      <c r="U125" s="17">
        <v>0.34626400000000002</v>
      </c>
      <c r="V125" s="17">
        <v>513</v>
      </c>
      <c r="W125" s="17">
        <v>3.9999999999999998E-6</v>
      </c>
      <c r="X125" s="17">
        <v>309</v>
      </c>
      <c r="Y125" s="17">
        <v>0</v>
      </c>
      <c r="Z125" s="17">
        <v>0</v>
      </c>
      <c r="AA125" s="17">
        <v>0.53271400000000002</v>
      </c>
      <c r="AB125" s="17">
        <v>0.142487</v>
      </c>
      <c r="AC125" s="17">
        <v>1.72079</v>
      </c>
      <c r="AD125" s="17">
        <v>0.25</v>
      </c>
      <c r="AE125" s="17">
        <v>1627.3</v>
      </c>
    </row>
    <row r="126" spans="1:31">
      <c r="A126" s="17">
        <v>113</v>
      </c>
      <c r="B126" s="19">
        <v>0.46392361111111113</v>
      </c>
      <c r="C126" s="17">
        <v>33.1</v>
      </c>
      <c r="D126" s="17">
        <v>143</v>
      </c>
      <c r="E126" s="17">
        <v>8.6813000000000001E-2</v>
      </c>
      <c r="F126" s="17">
        <v>4.2009999999999996</v>
      </c>
      <c r="G126" s="17">
        <v>0.980491</v>
      </c>
      <c r="H126" s="17">
        <v>1.575272</v>
      </c>
      <c r="I126" s="17">
        <v>2.0838719999999999</v>
      </c>
      <c r="J126" s="17">
        <v>0.50860000000000005</v>
      </c>
      <c r="K126" s="17">
        <v>0.244065</v>
      </c>
      <c r="L126" s="17">
        <v>446.2</v>
      </c>
      <c r="M126" s="17">
        <v>6.9999999999999999E-6</v>
      </c>
      <c r="N126" s="17">
        <v>422</v>
      </c>
      <c r="O126" s="17">
        <v>0</v>
      </c>
      <c r="P126" s="17">
        <v>0</v>
      </c>
      <c r="Q126" s="17">
        <v>0.98824900000000004</v>
      </c>
      <c r="R126" s="17">
        <v>1.605621</v>
      </c>
      <c r="S126" s="17">
        <v>2.4381179999999998</v>
      </c>
      <c r="T126" s="17">
        <v>0.83249700000000004</v>
      </c>
      <c r="U126" s="17">
        <v>0.341451</v>
      </c>
      <c r="V126" s="17">
        <v>485.7</v>
      </c>
      <c r="W126" s="17">
        <v>6.0000000000000002E-6</v>
      </c>
      <c r="X126" s="17">
        <v>522</v>
      </c>
      <c r="Y126" s="17">
        <v>0</v>
      </c>
      <c r="Z126" s="17">
        <v>0</v>
      </c>
      <c r="AA126" s="17">
        <v>0.525308</v>
      </c>
      <c r="AB126" s="17">
        <v>0.13961100000000001</v>
      </c>
      <c r="AC126" s="17">
        <v>1.7218500000000001</v>
      </c>
      <c r="AD126" s="17">
        <v>0.25</v>
      </c>
      <c r="AE126" s="17">
        <v>1861.4</v>
      </c>
    </row>
    <row r="127" spans="1:31">
      <c r="A127" s="17">
        <v>114</v>
      </c>
      <c r="B127" s="19">
        <v>0.46398148148148149</v>
      </c>
      <c r="C127" s="17">
        <v>32.1</v>
      </c>
      <c r="D127" s="17">
        <v>156.6</v>
      </c>
      <c r="E127" s="17">
        <v>8.4537000000000001E-2</v>
      </c>
      <c r="F127" s="17">
        <v>4.0910000000000002</v>
      </c>
      <c r="G127" s="17">
        <v>0.97156799999999999</v>
      </c>
      <c r="H127" s="17">
        <v>1.609664</v>
      </c>
      <c r="I127" s="17">
        <v>2.079221</v>
      </c>
      <c r="J127" s="17">
        <v>0.469557</v>
      </c>
      <c r="K127" s="17">
        <v>0.22583300000000001</v>
      </c>
      <c r="L127" s="17">
        <v>419.4</v>
      </c>
      <c r="M127" s="17">
        <v>3.9999999999999998E-6</v>
      </c>
      <c r="N127" s="17">
        <v>461</v>
      </c>
      <c r="O127" s="17">
        <v>0</v>
      </c>
      <c r="P127" s="17">
        <v>0</v>
      </c>
      <c r="Q127" s="17">
        <v>0.98781200000000002</v>
      </c>
      <c r="R127" s="17">
        <v>1.576606</v>
      </c>
      <c r="S127" s="17">
        <v>2.3484319999999999</v>
      </c>
      <c r="T127" s="17">
        <v>0.77182499999999998</v>
      </c>
      <c r="U127" s="17">
        <v>0.328656</v>
      </c>
      <c r="V127" s="17">
        <v>538.5</v>
      </c>
      <c r="W127" s="17">
        <v>2.8E-5</v>
      </c>
      <c r="X127" s="17">
        <v>327</v>
      </c>
      <c r="Y127" s="17">
        <v>0</v>
      </c>
      <c r="Z127" s="17">
        <v>0</v>
      </c>
      <c r="AA127" s="17">
        <v>0.50562399999999996</v>
      </c>
      <c r="AB127" s="17">
        <v>0.15425900000000001</v>
      </c>
      <c r="AC127" s="17">
        <v>1.69567</v>
      </c>
      <c r="AD127" s="17">
        <v>0.25</v>
      </c>
      <c r="AE127" s="17">
        <v>1980.3</v>
      </c>
    </row>
    <row r="128" spans="1:31">
      <c r="A128" s="17">
        <v>115</v>
      </c>
      <c r="B128" s="19">
        <v>0.46402777777777776</v>
      </c>
      <c r="C128" s="17">
        <v>31.3</v>
      </c>
      <c r="D128" s="17">
        <v>159.30000000000001</v>
      </c>
      <c r="E128" s="17">
        <v>0.107532</v>
      </c>
      <c r="F128" s="17">
        <v>5.2030000000000003</v>
      </c>
      <c r="G128" s="17">
        <v>0.978854</v>
      </c>
      <c r="H128" s="17">
        <v>1.535045</v>
      </c>
      <c r="I128" s="17">
        <v>2.039971</v>
      </c>
      <c r="J128" s="17">
        <v>0.50492599999999999</v>
      </c>
      <c r="K128" s="17">
        <v>0.24751600000000001</v>
      </c>
      <c r="L128" s="17">
        <v>506.3</v>
      </c>
      <c r="M128" s="17">
        <v>2.7119999999999998E-2</v>
      </c>
      <c r="N128" s="17">
        <v>350</v>
      </c>
      <c r="O128" s="17">
        <v>0</v>
      </c>
      <c r="P128" s="17">
        <v>0</v>
      </c>
      <c r="Q128" s="17">
        <v>0.99258800000000003</v>
      </c>
      <c r="R128" s="17">
        <v>1.612457</v>
      </c>
      <c r="S128" s="17">
        <v>2.4314460000000002</v>
      </c>
      <c r="T128" s="17">
        <v>0.81898899999999997</v>
      </c>
      <c r="U128" s="17">
        <v>0.33683200000000002</v>
      </c>
      <c r="V128" s="17">
        <v>466.8</v>
      </c>
      <c r="W128" s="17">
        <v>3.9999999999999998E-6</v>
      </c>
      <c r="X128" s="17">
        <v>391</v>
      </c>
      <c r="Y128" s="17">
        <v>0</v>
      </c>
      <c r="Z128" s="17">
        <v>0</v>
      </c>
      <c r="AA128" s="17">
        <v>0.51820299999999997</v>
      </c>
      <c r="AB128" s="17">
        <v>0.145288</v>
      </c>
      <c r="AC128" s="17">
        <v>1.7314499999999999</v>
      </c>
      <c r="AD128" s="17">
        <v>0.25</v>
      </c>
      <c r="AE128" s="17">
        <v>1640.4</v>
      </c>
    </row>
    <row r="129" spans="1:31">
      <c r="A129" s="17">
        <v>116</v>
      </c>
      <c r="B129" s="19">
        <v>0.46408564814814812</v>
      </c>
      <c r="C129" s="17">
        <v>30.1</v>
      </c>
      <c r="D129" s="17">
        <v>176.5</v>
      </c>
      <c r="E129" s="17">
        <v>9.2521000000000006E-2</v>
      </c>
      <c r="F129" s="17">
        <v>4.4770000000000003</v>
      </c>
      <c r="G129" s="17">
        <v>0.97079700000000002</v>
      </c>
      <c r="H129" s="17">
        <v>1.5649470000000001</v>
      </c>
      <c r="I129" s="17">
        <v>2.0353870000000001</v>
      </c>
      <c r="J129" s="17">
        <v>0.47044000000000002</v>
      </c>
      <c r="K129" s="17">
        <v>0.23113</v>
      </c>
      <c r="L129" s="17">
        <v>444.6</v>
      </c>
      <c r="M129" s="17">
        <v>1.8E-5</v>
      </c>
      <c r="N129" s="17">
        <v>581</v>
      </c>
      <c r="O129" s="17">
        <v>0</v>
      </c>
      <c r="P129" s="17">
        <v>0</v>
      </c>
      <c r="Q129" s="17">
        <v>0.98851199999999995</v>
      </c>
      <c r="R129" s="17">
        <v>1.5330820000000001</v>
      </c>
      <c r="S129" s="17">
        <v>2.2696499999999999</v>
      </c>
      <c r="T129" s="17">
        <v>0.736568</v>
      </c>
      <c r="U129" s="17">
        <v>0.32452900000000001</v>
      </c>
      <c r="V129" s="17">
        <v>520.70000000000005</v>
      </c>
      <c r="W129" s="17">
        <v>7.9999999999999996E-6</v>
      </c>
      <c r="X129" s="17">
        <v>407</v>
      </c>
      <c r="Y129" s="17">
        <v>0</v>
      </c>
      <c r="Z129" s="17">
        <v>0</v>
      </c>
      <c r="AA129" s="17">
        <v>0.499276</v>
      </c>
      <c r="AB129" s="17">
        <v>0.21540799999999999</v>
      </c>
      <c r="AC129" s="17">
        <v>1.69174</v>
      </c>
      <c r="AD129" s="17">
        <v>0.25</v>
      </c>
      <c r="AE129" s="17">
        <v>1868.3</v>
      </c>
    </row>
    <row r="130" spans="1:31">
      <c r="A130" s="17">
        <v>117</v>
      </c>
      <c r="B130" s="19">
        <v>0.46414351851851854</v>
      </c>
      <c r="C130" s="17">
        <v>29.5</v>
      </c>
      <c r="D130" s="17">
        <v>181.9</v>
      </c>
      <c r="E130" s="17">
        <v>0.108095</v>
      </c>
      <c r="F130" s="17">
        <v>5.2309999999999999</v>
      </c>
      <c r="G130" s="17">
        <v>0.96441200000000005</v>
      </c>
      <c r="H130" s="17">
        <v>1.549328</v>
      </c>
      <c r="I130" s="17">
        <v>1.974612</v>
      </c>
      <c r="J130" s="17">
        <v>0.425284</v>
      </c>
      <c r="K130" s="17">
        <v>0.21537600000000001</v>
      </c>
      <c r="L130" s="17">
        <v>481.2</v>
      </c>
      <c r="M130" s="17">
        <v>6.0000000000000002E-6</v>
      </c>
      <c r="N130" s="17">
        <v>448</v>
      </c>
      <c r="O130" s="17">
        <v>0</v>
      </c>
      <c r="P130" s="17">
        <v>0</v>
      </c>
      <c r="Q130" s="17">
        <v>0.98589899999999997</v>
      </c>
      <c r="R130" s="17">
        <v>1.5641119999999999</v>
      </c>
      <c r="S130" s="17">
        <v>2.3329939999999998</v>
      </c>
      <c r="T130" s="17">
        <v>0.76888299999999998</v>
      </c>
      <c r="U130" s="17">
        <v>0.329569</v>
      </c>
      <c r="V130" s="17">
        <v>468.1</v>
      </c>
      <c r="W130" s="17">
        <v>9.0000000000000002E-6</v>
      </c>
      <c r="X130" s="17">
        <v>587</v>
      </c>
      <c r="Y130" s="17">
        <v>0</v>
      </c>
      <c r="Z130" s="17">
        <v>0</v>
      </c>
      <c r="AA130" s="17">
        <v>0.50702899999999995</v>
      </c>
      <c r="AB130" s="17">
        <v>0.190972</v>
      </c>
      <c r="AC130" s="17">
        <v>1.71095</v>
      </c>
      <c r="AD130" s="17">
        <v>0.25</v>
      </c>
      <c r="AE130" s="17">
        <v>1726</v>
      </c>
    </row>
    <row r="131" spans="1:31">
      <c r="A131" s="17">
        <v>118</v>
      </c>
      <c r="B131" s="19">
        <v>0.4642013888888889</v>
      </c>
      <c r="C131" s="17">
        <v>28.6</v>
      </c>
      <c r="D131" s="17">
        <v>184.6</v>
      </c>
      <c r="E131" s="17">
        <v>9.5527000000000001E-2</v>
      </c>
      <c r="F131" s="17">
        <v>4.6230000000000002</v>
      </c>
      <c r="G131" s="17">
        <v>0.97398799999999996</v>
      </c>
      <c r="H131" s="17">
        <v>1.5443530000000001</v>
      </c>
      <c r="I131" s="17">
        <v>1.9497679999999999</v>
      </c>
      <c r="J131" s="17">
        <v>0.40541500000000003</v>
      </c>
      <c r="K131" s="17">
        <v>0.20793</v>
      </c>
      <c r="L131" s="17">
        <v>448.4</v>
      </c>
      <c r="M131" s="17">
        <v>5.0000000000000004E-6</v>
      </c>
      <c r="N131" s="17">
        <v>492</v>
      </c>
      <c r="O131" s="17">
        <v>0</v>
      </c>
      <c r="P131" s="17">
        <v>0</v>
      </c>
      <c r="Q131" s="17">
        <v>0.979993</v>
      </c>
      <c r="R131" s="17">
        <v>1.537342</v>
      </c>
      <c r="S131" s="17">
        <v>2.228904</v>
      </c>
      <c r="T131" s="17">
        <v>0.69156200000000001</v>
      </c>
      <c r="U131" s="17">
        <v>0.31026999999999999</v>
      </c>
      <c r="V131" s="17">
        <v>535.6</v>
      </c>
      <c r="W131" s="17">
        <v>3.9999999999999998E-6</v>
      </c>
      <c r="X131" s="17">
        <v>408</v>
      </c>
      <c r="Y131" s="17">
        <v>0</v>
      </c>
      <c r="Z131" s="17">
        <v>0</v>
      </c>
      <c r="AA131" s="17">
        <v>0.47733799999999998</v>
      </c>
      <c r="AB131" s="17">
        <v>0.197024</v>
      </c>
      <c r="AC131" s="17">
        <v>1.6736</v>
      </c>
      <c r="AD131" s="17">
        <v>0.25</v>
      </c>
      <c r="AE131" s="17">
        <v>1852.2</v>
      </c>
    </row>
    <row r="132" spans="1:31">
      <c r="A132" s="17">
        <v>119</v>
      </c>
      <c r="B132" s="19">
        <v>0.4642592592592592</v>
      </c>
      <c r="C132" s="17">
        <v>27.5</v>
      </c>
      <c r="D132" s="17">
        <v>206.4</v>
      </c>
      <c r="E132" s="17">
        <v>0.10567500000000001</v>
      </c>
      <c r="F132" s="17">
        <v>5.1139999999999999</v>
      </c>
      <c r="G132" s="17">
        <v>0.96230800000000005</v>
      </c>
      <c r="H132" s="17">
        <v>1.490084</v>
      </c>
      <c r="I132" s="17">
        <v>1.891929</v>
      </c>
      <c r="J132" s="17">
        <v>0.40184599999999998</v>
      </c>
      <c r="K132" s="17">
        <v>0.21240000000000001</v>
      </c>
      <c r="L132" s="17">
        <v>445.8</v>
      </c>
      <c r="M132" s="17">
        <v>9.9999999999999995E-7</v>
      </c>
      <c r="N132" s="17">
        <v>409</v>
      </c>
      <c r="O132" s="17">
        <v>0</v>
      </c>
      <c r="P132" s="17">
        <v>0</v>
      </c>
      <c r="Q132" s="17">
        <v>0.98021000000000003</v>
      </c>
      <c r="R132" s="17">
        <v>1.5937170000000001</v>
      </c>
      <c r="S132" s="17">
        <v>2.290759</v>
      </c>
      <c r="T132" s="17">
        <v>0.69704200000000005</v>
      </c>
      <c r="U132" s="17">
        <v>0.304284</v>
      </c>
      <c r="V132" s="17">
        <v>447.3</v>
      </c>
      <c r="W132" s="17">
        <v>3.9999999999999998E-6</v>
      </c>
      <c r="X132" s="17">
        <v>454</v>
      </c>
      <c r="Y132" s="17">
        <v>0</v>
      </c>
      <c r="Z132" s="17">
        <v>0</v>
      </c>
      <c r="AA132" s="17">
        <v>0.46812900000000002</v>
      </c>
      <c r="AB132" s="17">
        <v>0.184868</v>
      </c>
      <c r="AC132" s="17">
        <v>1.72258</v>
      </c>
      <c r="AD132" s="17">
        <v>0.25</v>
      </c>
      <c r="AE132" s="17">
        <v>1863</v>
      </c>
    </row>
    <row r="133" spans="1:31">
      <c r="A133" s="17">
        <v>120</v>
      </c>
      <c r="B133" s="19">
        <v>0.46430555555555553</v>
      </c>
      <c r="C133" s="17">
        <v>26.8</v>
      </c>
      <c r="D133" s="17">
        <v>209.1</v>
      </c>
      <c r="E133" s="17">
        <v>0.10700999999999999</v>
      </c>
      <c r="F133" s="17">
        <v>5.1779999999999999</v>
      </c>
      <c r="G133" s="17">
        <v>0.97156799999999999</v>
      </c>
      <c r="H133" s="17">
        <v>1.4879119999999999</v>
      </c>
      <c r="I133" s="17">
        <v>1.891845</v>
      </c>
      <c r="J133" s="17">
        <v>0.40393200000000001</v>
      </c>
      <c r="K133" s="17">
        <v>0.21351200000000001</v>
      </c>
      <c r="L133" s="17">
        <v>473.4</v>
      </c>
      <c r="M133" s="17">
        <v>6.9999999999999999E-6</v>
      </c>
      <c r="N133" s="17">
        <v>534</v>
      </c>
      <c r="O133" s="17">
        <v>0</v>
      </c>
      <c r="P133" s="17">
        <v>0</v>
      </c>
      <c r="Q133" s="17">
        <v>0.98643800000000004</v>
      </c>
      <c r="R133" s="17">
        <v>1.580287</v>
      </c>
      <c r="S133" s="17">
        <v>2.2825160000000002</v>
      </c>
      <c r="T133" s="17">
        <v>0.70222899999999999</v>
      </c>
      <c r="U133" s="17">
        <v>0.30765599999999999</v>
      </c>
      <c r="V133" s="17">
        <v>418.4</v>
      </c>
      <c r="W133" s="17">
        <v>3.0000000000000001E-6</v>
      </c>
      <c r="X133" s="17">
        <v>405</v>
      </c>
      <c r="Y133" s="17">
        <v>0</v>
      </c>
      <c r="Z133" s="17">
        <v>0</v>
      </c>
      <c r="AA133" s="17">
        <v>0.47331699999999999</v>
      </c>
      <c r="AB133" s="17">
        <v>0.24124499999999999</v>
      </c>
      <c r="AC133" s="17">
        <v>1.7497</v>
      </c>
      <c r="AD133" s="17">
        <v>0.25</v>
      </c>
      <c r="AE133" s="17">
        <v>1754.3</v>
      </c>
    </row>
    <row r="134" spans="1:31">
      <c r="A134" s="17">
        <v>121</v>
      </c>
      <c r="B134" s="19">
        <v>0.46436342592592594</v>
      </c>
      <c r="C134" s="17">
        <v>25.5</v>
      </c>
      <c r="D134" s="17">
        <v>222.7</v>
      </c>
      <c r="E134" s="17">
        <v>0.122797</v>
      </c>
      <c r="F134" s="17">
        <v>5.9420000000000002</v>
      </c>
      <c r="G134" s="17">
        <v>0.95555699999999999</v>
      </c>
      <c r="H134" s="17">
        <v>1.4841470000000001</v>
      </c>
      <c r="I134" s="17">
        <v>1.857267</v>
      </c>
      <c r="J134" s="17">
        <v>0.37312099999999998</v>
      </c>
      <c r="K134" s="17">
        <v>0.20089799999999999</v>
      </c>
      <c r="L134" s="17">
        <v>482.6</v>
      </c>
      <c r="M134" s="17">
        <v>3.9999999999999998E-6</v>
      </c>
      <c r="N134" s="17">
        <v>424</v>
      </c>
      <c r="O134" s="17">
        <v>0</v>
      </c>
      <c r="P134" s="17">
        <v>0</v>
      </c>
      <c r="Q134" s="17">
        <v>0.98732200000000003</v>
      </c>
      <c r="R134" s="17">
        <v>1.6006670000000001</v>
      </c>
      <c r="S134" s="17">
        <v>2.3349579999999999</v>
      </c>
      <c r="T134" s="17">
        <v>0.73429100000000003</v>
      </c>
      <c r="U134" s="17">
        <v>0.31447700000000001</v>
      </c>
      <c r="V134" s="17">
        <v>521.1</v>
      </c>
      <c r="W134" s="17">
        <v>3.0000000000000001E-6</v>
      </c>
      <c r="X134" s="17">
        <v>434</v>
      </c>
      <c r="Y134" s="17">
        <v>0</v>
      </c>
      <c r="Z134" s="17">
        <v>0</v>
      </c>
      <c r="AA134" s="17">
        <v>0.48381099999999999</v>
      </c>
      <c r="AB134" s="17">
        <v>0.21523200000000001</v>
      </c>
      <c r="AC134" s="17">
        <v>1.75871</v>
      </c>
      <c r="AD134" s="17">
        <v>0.25</v>
      </c>
      <c r="AE134" s="17">
        <v>1721.2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2023-02-27T06:49:12Z</dcterms:modified>
</cp:coreProperties>
</file>