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A3A16F9E-DF48-4A45-9D0F-88A41574EE0E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/>
  <c r="S175" i="1"/>
  <c r="G175" i="1"/>
  <c r="H175" i="1"/>
  <c r="Y175" i="1"/>
  <c r="AE175" i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AA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 s="1"/>
  <c r="AE177" i="1" s="1"/>
  <c r="I177" i="1"/>
  <c r="J177" i="1"/>
  <c r="Z177" i="1" s="1"/>
  <c r="AA177" i="1" s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 s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/>
  <c r="S183" i="1" s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R184" i="1" s="1"/>
  <c r="S184" i="1" s="1"/>
  <c r="F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R186" i="1"/>
  <c r="S186" i="1" s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/>
  <c r="AA187" i="1" s="1"/>
  <c r="K187" i="1"/>
  <c r="T187" i="1"/>
  <c r="U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/>
  <c r="AB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 s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F191" i="1"/>
  <c r="S191" i="1"/>
  <c r="G191" i="1"/>
  <c r="H191" i="1"/>
  <c r="Y191" i="1" s="1"/>
  <c r="AE191" i="1" s="1"/>
  <c r="I191" i="1"/>
  <c r="J191" i="1"/>
  <c r="Z191" i="1"/>
  <c r="AA191" i="1"/>
  <c r="K191" i="1"/>
  <c r="T191" i="1" s="1"/>
  <c r="L191" i="1"/>
  <c r="V191" i="1" s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R194" i="1" s="1"/>
  <c r="S194" i="1" s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F366" i="1"/>
  <c r="S366" i="1"/>
  <c r="G366" i="1"/>
  <c r="H366" i="1"/>
  <c r="Y366" i="1" s="1"/>
  <c r="AE366" i="1" s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/>
  <c r="AE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T370" i="1" s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S382" i="1"/>
  <c r="F382" i="1"/>
  <c r="R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R387" i="1" s="1"/>
  <c r="S387" i="1" s="1"/>
  <c r="F387" i="1"/>
  <c r="G387" i="1"/>
  <c r="H387" i="1"/>
  <c r="Y387" i="1"/>
  <c r="AE387" i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 s="1"/>
  <c r="G391" i="1"/>
  <c r="H391" i="1"/>
  <c r="Y391" i="1"/>
  <c r="AE391" i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 s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 s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G428" i="1"/>
  <c r="H428" i="1"/>
  <c r="Y428" i="1" s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T452" i="1"/>
  <c r="AC452" i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/>
  <c r="S477" i="1"/>
  <c r="F477" i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T480" i="1" s="1"/>
  <c r="AC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/>
  <c r="AE492" i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R501" i="1" s="1"/>
  <c r="S501" i="1" s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R504" i="1" s="1"/>
  <c r="S504" i="1" s="1"/>
  <c r="F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S540" i="1"/>
  <c r="F540" i="1"/>
  <c r="R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S561" i="1"/>
  <c r="F561" i="1"/>
  <c r="R561" i="1" s="1"/>
  <c r="G561" i="1"/>
  <c r="H561" i="1"/>
  <c r="Y561" i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/>
  <c r="K568" i="1"/>
  <c r="L568" i="1"/>
  <c r="T568" i="1" s="1"/>
  <c r="AB568" i="1" s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R572" i="1" s="1"/>
  <c r="F572" i="1"/>
  <c r="S572" i="1"/>
  <c r="G572" i="1"/>
  <c r="H572" i="1"/>
  <c r="Y572" i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 s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/>
  <c r="AE587" i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/>
  <c r="I605" i="1"/>
  <c r="J605" i="1"/>
  <c r="Z605" i="1" s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 s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X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U652" i="1" s="1"/>
  <c r="M652" i="1"/>
  <c r="N652" i="1"/>
  <c r="O652" i="1"/>
  <c r="P652" i="1"/>
  <c r="V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AF660" i="1" s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U660" i="1"/>
  <c r="V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T668" i="1" s="1"/>
  <c r="L668" i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R672" i="1" s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/>
  <c r="Z679" i="1"/>
  <c r="AA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I691" i="1"/>
  <c r="J691" i="1"/>
  <c r="Z691" i="1" s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E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R707" i="1"/>
  <c r="S707" i="1"/>
  <c r="V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/>
  <c r="E711" i="1"/>
  <c r="F711" i="1"/>
  <c r="R711" i="1" s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/>
  <c r="AE711" i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R717" i="1" s="1"/>
  <c r="S717" i="1" s="1"/>
  <c r="F717" i="1"/>
  <c r="G717" i="1"/>
  <c r="H717" i="1"/>
  <c r="Y717" i="1" s="1"/>
  <c r="AE717" i="1" s="1"/>
  <c r="I717" i="1"/>
  <c r="J717" i="1"/>
  <c r="Z717" i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S743" i="1"/>
  <c r="F743" i="1"/>
  <c r="R743" i="1" s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/>
  <c r="AD758" i="1"/>
  <c r="M758" i="1"/>
  <c r="N758" i="1"/>
  <c r="O758" i="1"/>
  <c r="P758" i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 s="1"/>
  <c r="AE759" i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/>
  <c r="A768" i="1"/>
  <c r="B768" i="1"/>
  <c r="C768" i="1"/>
  <c r="D768" i="1" s="1"/>
  <c r="X768" i="1"/>
  <c r="E768" i="1"/>
  <c r="F768" i="1"/>
  <c r="R768" i="1" s="1"/>
  <c r="S768" i="1" s="1"/>
  <c r="G768" i="1"/>
  <c r="H768" i="1"/>
  <c r="Y768" i="1"/>
  <c r="AE768" i="1"/>
  <c r="I768" i="1"/>
  <c r="J768" i="1"/>
  <c r="K768" i="1"/>
  <c r="L768" i="1"/>
  <c r="M768" i="1"/>
  <c r="N768" i="1"/>
  <c r="O768" i="1"/>
  <c r="P768" i="1"/>
  <c r="Z768" i="1"/>
  <c r="AA768" i="1" s="1"/>
  <c r="A769" i="1"/>
  <c r="B769" i="1"/>
  <c r="C769" i="1"/>
  <c r="D769" i="1" s="1"/>
  <c r="X769" i="1"/>
  <c r="E769" i="1"/>
  <c r="F769" i="1"/>
  <c r="R769" i="1" s="1"/>
  <c r="S769" i="1" s="1"/>
  <c r="G769" i="1"/>
  <c r="H769" i="1"/>
  <c r="Y769" i="1" s="1"/>
  <c r="AE769" i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R774" i="1" s="1"/>
  <c r="G774" i="1"/>
  <c r="H774" i="1"/>
  <c r="Y774" i="1"/>
  <c r="AE774" i="1" s="1"/>
  <c r="I774" i="1"/>
  <c r="J774" i="1"/>
  <c r="Z774" i="1" s="1"/>
  <c r="K774" i="1"/>
  <c r="L774" i="1"/>
  <c r="M774" i="1"/>
  <c r="N774" i="1"/>
  <c r="O774" i="1"/>
  <c r="P774" i="1"/>
  <c r="S774" i="1"/>
  <c r="AA774" i="1"/>
  <c r="A775" i="1"/>
  <c r="B775" i="1"/>
  <c r="C775" i="1"/>
  <c r="D775" i="1" s="1"/>
  <c r="X775" i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/>
  <c r="AC778" i="1"/>
  <c r="AD778" i="1" s="1"/>
  <c r="M778" i="1"/>
  <c r="N778" i="1"/>
  <c r="O778" i="1"/>
  <c r="P778" i="1"/>
  <c r="R778" i="1"/>
  <c r="S778" i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/>
  <c r="I782" i="1"/>
  <c r="J782" i="1"/>
  <c r="K782" i="1"/>
  <c r="L782" i="1"/>
  <c r="T782" i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/>
  <c r="AD783" i="1"/>
  <c r="M783" i="1"/>
  <c r="N783" i="1"/>
  <c r="O783" i="1"/>
  <c r="P783" i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Y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 s="1"/>
  <c r="X806" i="1" s="1"/>
  <c r="E806" i="1"/>
  <c r="R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S806" i="1"/>
  <c r="A807" i="1"/>
  <c r="B807" i="1"/>
  <c r="C807" i="1"/>
  <c r="D807" i="1"/>
  <c r="X807" i="1" s="1"/>
  <c r="E807" i="1"/>
  <c r="F807" i="1"/>
  <c r="G807" i="1"/>
  <c r="H807" i="1"/>
  <c r="I807" i="1"/>
  <c r="J807" i="1"/>
  <c r="Z807" i="1" s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B814" i="1" s="1"/>
  <c r="A815" i="1"/>
  <c r="B815" i="1"/>
  <c r="C815" i="1"/>
  <c r="D815" i="1"/>
  <c r="X815" i="1"/>
  <c r="E815" i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AB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R825" i="1" s="1"/>
  <c r="S825" i="1" s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B830" i="1" s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V843" i="1" s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R854" i="1" s="1"/>
  <c r="S854" i="1" s="1"/>
  <c r="F854" i="1"/>
  <c r="G854" i="1"/>
  <c r="H854" i="1"/>
  <c r="Y854" i="1" s="1"/>
  <c r="AE854" i="1" s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R857" i="1" s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R867" i="1" s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R874" i="1" s="1"/>
  <c r="S874" i="1" s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/>
  <c r="E884" i="1"/>
  <c r="F884" i="1"/>
  <c r="G884" i="1"/>
  <c r="H884" i="1"/>
  <c r="Y884" i="1" s="1"/>
  <c r="AE884" i="1" s="1"/>
  <c r="I884" i="1"/>
  <c r="J884" i="1"/>
  <c r="Z884" i="1" s="1"/>
  <c r="AA884" i="1" s="1"/>
  <c r="K884" i="1"/>
  <c r="L884" i="1"/>
  <c r="T884" i="1" s="1"/>
  <c r="U884" i="1" s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G893" i="1"/>
  <c r="H893" i="1"/>
  <c r="Y893" i="1" s="1"/>
  <c r="AE893" i="1" s="1"/>
  <c r="I893" i="1"/>
  <c r="J893" i="1"/>
  <c r="Z893" i="1" s="1"/>
  <c r="AA893" i="1" s="1"/>
  <c r="K893" i="1"/>
  <c r="T893" i="1" s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T899" i="1" s="1"/>
  <c r="AB899" i="1" s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/>
  <c r="AB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T907" i="1" s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V925" i="1" s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G935" i="1"/>
  <c r="H935" i="1"/>
  <c r="Y935" i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/>
  <c r="AE940" i="1" s="1"/>
  <c r="I940" i="1"/>
  <c r="J940" i="1"/>
  <c r="Z940" i="1"/>
  <c r="AA940" i="1"/>
  <c r="AB940" i="1" s="1"/>
  <c r="K940" i="1"/>
  <c r="T940" i="1" s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/>
  <c r="X942" i="1"/>
  <c r="E942" i="1"/>
  <c r="R942" i="1" s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R955" i="1" s="1"/>
  <c r="S955" i="1" s="1"/>
  <c r="F955" i="1"/>
  <c r="G955" i="1"/>
  <c r="H955" i="1"/>
  <c r="Y955" i="1"/>
  <c r="AE955" i="1"/>
  <c r="I955" i="1"/>
  <c r="J955" i="1"/>
  <c r="Z955" i="1" s="1"/>
  <c r="AA955" i="1" s="1"/>
  <c r="K955" i="1"/>
  <c r="T955" i="1" s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/>
  <c r="G956" i="1"/>
  <c r="H956" i="1"/>
  <c r="Y956" i="1"/>
  <c r="AE956" i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V961" i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/>
  <c r="G962" i="1"/>
  <c r="H962" i="1"/>
  <c r="Y962" i="1"/>
  <c r="AE962" i="1"/>
  <c r="I962" i="1"/>
  <c r="J962" i="1"/>
  <c r="Z962" i="1" s="1"/>
  <c r="AA962" i="1" s="1"/>
  <c r="K962" i="1"/>
  <c r="L962" i="1"/>
  <c r="T962" i="1" s="1"/>
  <c r="AC962" i="1" s="1"/>
  <c r="AD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T965" i="1" s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Z966" i="1" s="1"/>
  <c r="K966" i="1"/>
  <c r="L966" i="1"/>
  <c r="V966" i="1" s="1"/>
  <c r="M966" i="1"/>
  <c r="N966" i="1"/>
  <c r="O966" i="1"/>
  <c r="P966" i="1"/>
  <c r="AA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/>
  <c r="AB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/>
  <c r="AE971" i="1" s="1"/>
  <c r="AF971" i="1" s="1"/>
  <c r="AG971" i="1" s="1"/>
  <c r="AH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A973" i="1"/>
  <c r="B973" i="1"/>
  <c r="C973" i="1"/>
  <c r="D973" i="1" s="1"/>
  <c r="X973" i="1" s="1"/>
  <c r="E973" i="1"/>
  <c r="F973" i="1"/>
  <c r="G973" i="1"/>
  <c r="H973" i="1"/>
  <c r="Y973" i="1"/>
  <c r="AE973" i="1"/>
  <c r="AF973" i="1" s="1"/>
  <c r="AG973" i="1" s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Z974" i="1" s="1"/>
  <c r="K974" i="1"/>
  <c r="L974" i="1"/>
  <c r="T974" i="1" s="1"/>
  <c r="V974" i="1"/>
  <c r="M974" i="1"/>
  <c r="N974" i="1"/>
  <c r="O974" i="1"/>
  <c r="P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/>
  <c r="AF978" i="1" s="1"/>
  <c r="AG978" i="1" s="1"/>
  <c r="AH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 s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T986" i="1" s="1"/>
  <c r="V986" i="1"/>
  <c r="M986" i="1"/>
  <c r="N986" i="1"/>
  <c r="O986" i="1"/>
  <c r="P986" i="1"/>
  <c r="U986" i="1"/>
  <c r="Z986" i="1"/>
  <c r="AA986" i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T987" i="1" s="1"/>
  <c r="U987" i="1" s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/>
  <c r="K990" i="1"/>
  <c r="L990" i="1"/>
  <c r="T990" i="1" s="1"/>
  <c r="U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K991" i="1"/>
  <c r="L991" i="1"/>
  <c r="V991" i="1"/>
  <c r="M991" i="1"/>
  <c r="N991" i="1"/>
  <c r="O991" i="1"/>
  <c r="P991" i="1"/>
  <c r="T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R993" i="1" s="1"/>
  <c r="F993" i="1"/>
  <c r="S993" i="1"/>
  <c r="G993" i="1"/>
  <c r="H993" i="1"/>
  <c r="Y993" i="1" s="1"/>
  <c r="AE993" i="1"/>
  <c r="AF993" i="1" s="1"/>
  <c r="AG993" i="1" s="1"/>
  <c r="AH993" i="1" s="1"/>
  <c r="I993" i="1"/>
  <c r="J993" i="1"/>
  <c r="K993" i="1"/>
  <c r="L993" i="1"/>
  <c r="T993" i="1" s="1"/>
  <c r="U993" i="1" s="1"/>
  <c r="M993" i="1"/>
  <c r="N993" i="1"/>
  <c r="O993" i="1"/>
  <c r="P993" i="1"/>
  <c r="Z993" i="1"/>
  <c r="AA993" i="1" s="1"/>
  <c r="AB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K994" i="1"/>
  <c r="T994" i="1" s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AB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A998" i="1"/>
  <c r="B998" i="1"/>
  <c r="C998" i="1"/>
  <c r="D998" i="1"/>
  <c r="X998" i="1" s="1"/>
  <c r="E998" i="1"/>
  <c r="R998" i="1" s="1"/>
  <c r="F998" i="1"/>
  <c r="S998" i="1"/>
  <c r="G998" i="1"/>
  <c r="H998" i="1"/>
  <c r="Y998" i="1" s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AF999" i="1" s="1"/>
  <c r="AG999" i="1" s="1"/>
  <c r="AH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L1000" i="1"/>
  <c r="V1000" i="1" s="1"/>
  <c r="M1000" i="1"/>
  <c r="N1000" i="1"/>
  <c r="O1000" i="1"/>
  <c r="P1000" i="1"/>
  <c r="T643" i="1"/>
  <c r="U643" i="1" s="1"/>
  <c r="T629" i="1"/>
  <c r="T619" i="1"/>
  <c r="AC619" i="1" s="1"/>
  <c r="AD619" i="1"/>
  <c r="T637" i="1"/>
  <c r="T612" i="1"/>
  <c r="AC612" i="1" s="1"/>
  <c r="AD612" i="1" s="1"/>
  <c r="T611" i="1"/>
  <c r="U611" i="1" s="1"/>
  <c r="V605" i="1"/>
  <c r="T596" i="1"/>
  <c r="AB596" i="1" s="1"/>
  <c r="T555" i="1"/>
  <c r="T554" i="1"/>
  <c r="AB554" i="1" s="1"/>
  <c r="V547" i="1"/>
  <c r="T647" i="1"/>
  <c r="AC647" i="1" s="1"/>
  <c r="AD647" i="1" s="1"/>
  <c r="T646" i="1"/>
  <c r="U646" i="1" s="1"/>
  <c r="AG646" i="1" s="1"/>
  <c r="AH646" i="1" s="1"/>
  <c r="T644" i="1"/>
  <c r="T634" i="1"/>
  <c r="T626" i="1"/>
  <c r="U626" i="1"/>
  <c r="T614" i="1"/>
  <c r="AB614" i="1" s="1"/>
  <c r="T613" i="1"/>
  <c r="AC613" i="1" s="1"/>
  <c r="T561" i="1"/>
  <c r="AC561" i="1" s="1"/>
  <c r="AD561" i="1" s="1"/>
  <c r="AF561" i="1" s="1"/>
  <c r="U548" i="1"/>
  <c r="AG548" i="1" s="1"/>
  <c r="AH548" i="1" s="1"/>
  <c r="R521" i="1"/>
  <c r="S521" i="1" s="1"/>
  <c r="T696" i="1"/>
  <c r="V696" i="1"/>
  <c r="V987" i="1"/>
  <c r="V980" i="1"/>
  <c r="T980" i="1"/>
  <c r="U980" i="1"/>
  <c r="R979" i="1"/>
  <c r="S979" i="1" s="1"/>
  <c r="T967" i="1"/>
  <c r="U967" i="1" s="1"/>
  <c r="R941" i="1"/>
  <c r="S941" i="1" s="1"/>
  <c r="R909" i="1"/>
  <c r="S909" i="1" s="1"/>
  <c r="S893" i="1"/>
  <c r="R877" i="1"/>
  <c r="S877" i="1" s="1"/>
  <c r="R861" i="1"/>
  <c r="S861" i="1"/>
  <c r="R845" i="1"/>
  <c r="S845" i="1" s="1"/>
  <c r="S829" i="1"/>
  <c r="T786" i="1"/>
  <c r="AC786" i="1" s="1"/>
  <c r="AD786" i="1" s="1"/>
  <c r="T771" i="1"/>
  <c r="AC771" i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V962" i="1"/>
  <c r="T702" i="1"/>
  <c r="V702" i="1"/>
  <c r="T676" i="1"/>
  <c r="V676" i="1"/>
  <c r="T669" i="1"/>
  <c r="V669" i="1"/>
  <c r="V994" i="1"/>
  <c r="T984" i="1"/>
  <c r="V971" i="1"/>
  <c r="T971" i="1"/>
  <c r="U971" i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R995" i="1"/>
  <c r="S995" i="1"/>
  <c r="V990" i="1"/>
  <c r="T978" i="1"/>
  <c r="U978" i="1"/>
  <c r="AC977" i="1"/>
  <c r="AD977" i="1" s="1"/>
  <c r="V973" i="1"/>
  <c r="T973" i="1"/>
  <c r="U973" i="1" s="1"/>
  <c r="R953" i="1"/>
  <c r="S953" i="1" s="1"/>
  <c r="R937" i="1"/>
  <c r="S937" i="1" s="1"/>
  <c r="R905" i="1"/>
  <c r="S905" i="1" s="1"/>
  <c r="R889" i="1"/>
  <c r="S889" i="1"/>
  <c r="R873" i="1"/>
  <c r="S873" i="1" s="1"/>
  <c r="S857" i="1"/>
  <c r="R841" i="1"/>
  <c r="S841" i="1" s="1"/>
  <c r="T774" i="1"/>
  <c r="T760" i="1"/>
  <c r="U760" i="1" s="1"/>
  <c r="T753" i="1"/>
  <c r="AC753" i="1" s="1"/>
  <c r="AD753" i="1" s="1"/>
  <c r="AF753" i="1" s="1"/>
  <c r="T728" i="1"/>
  <c r="V728" i="1"/>
  <c r="T708" i="1"/>
  <c r="V708" i="1"/>
  <c r="T701" i="1"/>
  <c r="V701" i="1"/>
  <c r="AB687" i="1"/>
  <c r="T670" i="1"/>
  <c r="V670" i="1"/>
  <c r="V645" i="1"/>
  <c r="T645" i="1"/>
  <c r="T742" i="1"/>
  <c r="AC742" i="1" s="1"/>
  <c r="AD742" i="1" s="1"/>
  <c r="T739" i="1"/>
  <c r="AC739" i="1" s="1"/>
  <c r="AD739" i="1" s="1"/>
  <c r="T735" i="1"/>
  <c r="U735" i="1" s="1"/>
  <c r="T726" i="1"/>
  <c r="AB726" i="1" s="1"/>
  <c r="V726" i="1"/>
  <c r="T720" i="1"/>
  <c r="T719" i="1"/>
  <c r="AB719" i="1"/>
  <c r="V719" i="1"/>
  <c r="T713" i="1"/>
  <c r="U713" i="1" s="1"/>
  <c r="AB713" i="1"/>
  <c r="T694" i="1"/>
  <c r="V694" i="1"/>
  <c r="T688" i="1"/>
  <c r="T687" i="1"/>
  <c r="V687" i="1"/>
  <c r="T681" i="1"/>
  <c r="T664" i="1"/>
  <c r="AB660" i="1"/>
  <c r="R660" i="1"/>
  <c r="S660" i="1" s="1"/>
  <c r="T658" i="1"/>
  <c r="U658" i="1" s="1"/>
  <c r="T656" i="1"/>
  <c r="AB652" i="1"/>
  <c r="R652" i="1"/>
  <c r="S652" i="1" s="1"/>
  <c r="T650" i="1"/>
  <c r="U650" i="1" s="1"/>
  <c r="T648" i="1"/>
  <c r="AB648" i="1"/>
  <c r="T642" i="1"/>
  <c r="U642" i="1"/>
  <c r="T640" i="1"/>
  <c r="AB640" i="1"/>
  <c r="R636" i="1"/>
  <c r="S636" i="1" s="1"/>
  <c r="R631" i="1"/>
  <c r="S631" i="1" s="1"/>
  <c r="R628" i="1"/>
  <c r="S628" i="1" s="1"/>
  <c r="T600" i="1"/>
  <c r="U600" i="1" s="1"/>
  <c r="AC600" i="1"/>
  <c r="AD600" i="1" s="1"/>
  <c r="AF600" i="1" s="1"/>
  <c r="T599" i="1"/>
  <c r="AB599" i="1" s="1"/>
  <c r="U598" i="1"/>
  <c r="AB598" i="1"/>
  <c r="T594" i="1"/>
  <c r="AB594" i="1" s="1"/>
  <c r="U594" i="1"/>
  <c r="V594" i="1"/>
  <c r="V564" i="1"/>
  <c r="R547" i="1"/>
  <c r="S547" i="1" s="1"/>
  <c r="V541" i="1"/>
  <c r="T541" i="1"/>
  <c r="R959" i="1"/>
  <c r="S959" i="1"/>
  <c r="R951" i="1"/>
  <c r="S951" i="1"/>
  <c r="R947" i="1"/>
  <c r="S947" i="1" s="1"/>
  <c r="R943" i="1"/>
  <c r="S943" i="1" s="1"/>
  <c r="R939" i="1"/>
  <c r="S939" i="1" s="1"/>
  <c r="S935" i="1"/>
  <c r="R931" i="1"/>
  <c r="S931" i="1" s="1"/>
  <c r="R927" i="1"/>
  <c r="S927" i="1"/>
  <c r="R923" i="1"/>
  <c r="S923" i="1" s="1"/>
  <c r="R919" i="1"/>
  <c r="S919" i="1"/>
  <c r="R915" i="1"/>
  <c r="S915" i="1"/>
  <c r="R911" i="1"/>
  <c r="S911" i="1" s="1"/>
  <c r="R907" i="1"/>
  <c r="S907" i="1" s="1"/>
  <c r="R903" i="1"/>
  <c r="S903" i="1"/>
  <c r="R899" i="1"/>
  <c r="S899" i="1"/>
  <c r="R891" i="1"/>
  <c r="S891" i="1" s="1"/>
  <c r="R887" i="1"/>
  <c r="S887" i="1" s="1"/>
  <c r="R883" i="1"/>
  <c r="S883" i="1"/>
  <c r="R879" i="1"/>
  <c r="S879" i="1"/>
  <c r="S867" i="1"/>
  <c r="R863" i="1"/>
  <c r="S863" i="1"/>
  <c r="R859" i="1"/>
  <c r="S859" i="1" s="1"/>
  <c r="R855" i="1"/>
  <c r="S855" i="1" s="1"/>
  <c r="R851" i="1"/>
  <c r="S851" i="1" s="1"/>
  <c r="R847" i="1"/>
  <c r="S847" i="1"/>
  <c r="R843" i="1"/>
  <c r="S843" i="1" s="1"/>
  <c r="R839" i="1"/>
  <c r="S839" i="1" s="1"/>
  <c r="R835" i="1"/>
  <c r="S835" i="1"/>
  <c r="R831" i="1"/>
  <c r="S831" i="1"/>
  <c r="R827" i="1"/>
  <c r="S827" i="1" s="1"/>
  <c r="T784" i="1"/>
  <c r="U784" i="1" s="1"/>
  <c r="T780" i="1"/>
  <c r="AC780" i="1"/>
  <c r="AD780" i="1" s="1"/>
  <c r="T776" i="1"/>
  <c r="AC776" i="1" s="1"/>
  <c r="AD776" i="1"/>
  <c r="AF776" i="1" s="1"/>
  <c r="T772" i="1"/>
  <c r="AC772" i="1" s="1"/>
  <c r="AD772" i="1" s="1"/>
  <c r="T769" i="1"/>
  <c r="AC769" i="1"/>
  <c r="AD769" i="1" s="1"/>
  <c r="T765" i="1"/>
  <c r="AC765" i="1"/>
  <c r="AD765" i="1" s="1"/>
  <c r="R763" i="1"/>
  <c r="S763" i="1" s="1"/>
  <c r="T762" i="1"/>
  <c r="AC762" i="1"/>
  <c r="AD762" i="1" s="1"/>
  <c r="T759" i="1"/>
  <c r="AC759" i="1"/>
  <c r="AD759" i="1" s="1"/>
  <c r="T755" i="1"/>
  <c r="AC755" i="1" s="1"/>
  <c r="AD755" i="1" s="1"/>
  <c r="T751" i="1"/>
  <c r="AC751" i="1" s="1"/>
  <c r="AD751" i="1" s="1"/>
  <c r="T747" i="1"/>
  <c r="AC747" i="1"/>
  <c r="AD747" i="1" s="1"/>
  <c r="V739" i="1"/>
  <c r="T737" i="1"/>
  <c r="AC737" i="1" s="1"/>
  <c r="AD737" i="1" s="1"/>
  <c r="V735" i="1"/>
  <c r="T729" i="1"/>
  <c r="AB729" i="1" s="1"/>
  <c r="V725" i="1"/>
  <c r="AB721" i="1"/>
  <c r="T710" i="1"/>
  <c r="V710" i="1"/>
  <c r="T704" i="1"/>
  <c r="T703" i="1"/>
  <c r="U703" i="1" s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U638" i="1" s="1"/>
  <c r="AC638" i="1"/>
  <c r="AD638" i="1" s="1"/>
  <c r="R637" i="1"/>
  <c r="S637" i="1" s="1"/>
  <c r="V630" i="1"/>
  <c r="T630" i="1"/>
  <c r="U630" i="1"/>
  <c r="R629" i="1"/>
  <c r="S629" i="1" s="1"/>
  <c r="T627" i="1"/>
  <c r="T616" i="1"/>
  <c r="T615" i="1"/>
  <c r="AC615" i="1" s="1"/>
  <c r="AD615" i="1"/>
  <c r="AF615" i="1" s="1"/>
  <c r="AG615" i="1" s="1"/>
  <c r="AH615" i="1" s="1"/>
  <c r="U614" i="1"/>
  <c r="T603" i="1"/>
  <c r="T565" i="1"/>
  <c r="T549" i="1"/>
  <c r="V538" i="1"/>
  <c r="T538" i="1"/>
  <c r="U538" i="1"/>
  <c r="R999" i="1"/>
  <c r="S999" i="1" s="1"/>
  <c r="R976" i="1"/>
  <c r="S976" i="1"/>
  <c r="R967" i="1"/>
  <c r="S967" i="1" s="1"/>
  <c r="R965" i="1"/>
  <c r="S965" i="1" s="1"/>
  <c r="R963" i="1"/>
  <c r="S963" i="1"/>
  <c r="R958" i="1"/>
  <c r="S958" i="1"/>
  <c r="R950" i="1"/>
  <c r="S950" i="1" s="1"/>
  <c r="S942" i="1"/>
  <c r="R934" i="1"/>
  <c r="S934" i="1" s="1"/>
  <c r="R930" i="1"/>
  <c r="S930" i="1"/>
  <c r="R926" i="1"/>
  <c r="S926" i="1"/>
  <c r="R922" i="1"/>
  <c r="S922" i="1" s="1"/>
  <c r="S914" i="1"/>
  <c r="R910" i="1"/>
  <c r="S910" i="1" s="1"/>
  <c r="R906" i="1"/>
  <c r="S906" i="1" s="1"/>
  <c r="R902" i="1"/>
  <c r="S902" i="1" s="1"/>
  <c r="R898" i="1"/>
  <c r="S898" i="1"/>
  <c r="R894" i="1"/>
  <c r="S894" i="1"/>
  <c r="R882" i="1"/>
  <c r="S882" i="1" s="1"/>
  <c r="R878" i="1"/>
  <c r="S878" i="1" s="1"/>
  <c r="R870" i="1"/>
  <c r="S870" i="1" s="1"/>
  <c r="R866" i="1"/>
  <c r="S866" i="1" s="1"/>
  <c r="R862" i="1"/>
  <c r="S862" i="1"/>
  <c r="R858" i="1"/>
  <c r="S858" i="1" s="1"/>
  <c r="R850" i="1"/>
  <c r="S850" i="1" s="1"/>
  <c r="R846" i="1"/>
  <c r="S846" i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AC785" i="1" s="1"/>
  <c r="AD785" i="1" s="1"/>
  <c r="AF785" i="1" s="1"/>
  <c r="T781" i="1"/>
  <c r="AB781" i="1" s="1"/>
  <c r="T777" i="1"/>
  <c r="AC777" i="1" s="1"/>
  <c r="AD777" i="1" s="1"/>
  <c r="T773" i="1"/>
  <c r="AC773" i="1"/>
  <c r="AD773" i="1"/>
  <c r="T770" i="1"/>
  <c r="AC770" i="1"/>
  <c r="AD770" i="1" s="1"/>
  <c r="AF770" i="1" s="1"/>
  <c r="T766" i="1"/>
  <c r="AC766" i="1"/>
  <c r="AD766" i="1" s="1"/>
  <c r="AF766" i="1" s="1"/>
  <c r="T763" i="1"/>
  <c r="AC763" i="1" s="1"/>
  <c r="AD763" i="1" s="1"/>
  <c r="T756" i="1"/>
  <c r="T752" i="1"/>
  <c r="AC752" i="1" s="1"/>
  <c r="AD752" i="1"/>
  <c r="AF752" i="1" s="1"/>
  <c r="T748" i="1"/>
  <c r="AC748" i="1" s="1"/>
  <c r="AD748" i="1"/>
  <c r="T744" i="1"/>
  <c r="AC744" i="1" s="1"/>
  <c r="AD744" i="1" s="1"/>
  <c r="AF744" i="1" s="1"/>
  <c r="T741" i="1"/>
  <c r="AC741" i="1"/>
  <c r="AD741" i="1" s="1"/>
  <c r="T740" i="1"/>
  <c r="AC740" i="1"/>
  <c r="AD740" i="1" s="1"/>
  <c r="AF740" i="1" s="1"/>
  <c r="T736" i="1"/>
  <c r="AC736" i="1"/>
  <c r="AD736" i="1" s="1"/>
  <c r="T733" i="1"/>
  <c r="AC733" i="1"/>
  <c r="AD733" i="1"/>
  <c r="T732" i="1"/>
  <c r="AC732" i="1" s="1"/>
  <c r="AD732" i="1" s="1"/>
  <c r="V732" i="1"/>
  <c r="V720" i="1"/>
  <c r="T718" i="1"/>
  <c r="AB718" i="1" s="1"/>
  <c r="V718" i="1"/>
  <c r="V713" i="1"/>
  <c r="T712" i="1"/>
  <c r="U712" i="1" s="1"/>
  <c r="T711" i="1"/>
  <c r="AB711" i="1" s="1"/>
  <c r="V711" i="1"/>
  <c r="T705" i="1"/>
  <c r="AB705" i="1"/>
  <c r="AB703" i="1"/>
  <c r="V688" i="1"/>
  <c r="T686" i="1"/>
  <c r="AB686" i="1" s="1"/>
  <c r="V686" i="1"/>
  <c r="V681" i="1"/>
  <c r="T680" i="1"/>
  <c r="T679" i="1"/>
  <c r="AB679" i="1"/>
  <c r="V679" i="1"/>
  <c r="T673" i="1"/>
  <c r="AB673" i="1" s="1"/>
  <c r="AB671" i="1"/>
  <c r="V664" i="1"/>
  <c r="T662" i="1"/>
  <c r="U662" i="1" s="1"/>
  <c r="R661" i="1"/>
  <c r="S661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U618" i="1" s="1"/>
  <c r="V613" i="1"/>
  <c r="V606" i="1"/>
  <c r="T606" i="1"/>
  <c r="R605" i="1"/>
  <c r="S605" i="1"/>
  <c r="T588" i="1"/>
  <c r="AB588" i="1" s="1"/>
  <c r="V588" i="1"/>
  <c r="T544" i="1"/>
  <c r="V526" i="1"/>
  <c r="T734" i="1"/>
  <c r="T730" i="1"/>
  <c r="AC730" i="1" s="1"/>
  <c r="AD730" i="1" s="1"/>
  <c r="AF730" i="1" s="1"/>
  <c r="AB725" i="1"/>
  <c r="T723" i="1"/>
  <c r="T722" i="1"/>
  <c r="AB717" i="1"/>
  <c r="T715" i="1"/>
  <c r="T714" i="1"/>
  <c r="T707" i="1"/>
  <c r="AB707" i="1"/>
  <c r="T706" i="1"/>
  <c r="T699" i="1"/>
  <c r="AB699" i="1"/>
  <c r="T698" i="1"/>
  <c r="AB693" i="1"/>
  <c r="T691" i="1"/>
  <c r="AB691" i="1" s="1"/>
  <c r="T690" i="1"/>
  <c r="U690" i="1" s="1"/>
  <c r="AB685" i="1"/>
  <c r="T683" i="1"/>
  <c r="AB683" i="1"/>
  <c r="T682" i="1"/>
  <c r="AB677" i="1"/>
  <c r="T675" i="1"/>
  <c r="AB675" i="1" s="1"/>
  <c r="T674" i="1"/>
  <c r="T667" i="1"/>
  <c r="AB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R620" i="1"/>
  <c r="S620" i="1" s="1"/>
  <c r="T610" i="1"/>
  <c r="U610" i="1" s="1"/>
  <c r="T608" i="1"/>
  <c r="AB608" i="1" s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 s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 s="1"/>
  <c r="R610" i="1"/>
  <c r="S610" i="1" s="1"/>
  <c r="R609" i="1"/>
  <c r="S609" i="1" s="1"/>
  <c r="R608" i="1"/>
  <c r="S608" i="1" s="1"/>
  <c r="T604" i="1"/>
  <c r="AB604" i="1" s="1"/>
  <c r="U604" i="1"/>
  <c r="R603" i="1"/>
  <c r="S603" i="1" s="1"/>
  <c r="R602" i="1"/>
  <c r="S602" i="1" s="1"/>
  <c r="R601" i="1"/>
  <c r="S601" i="1"/>
  <c r="R600" i="1"/>
  <c r="S600" i="1" s="1"/>
  <c r="R599" i="1"/>
  <c r="S599" i="1" s="1"/>
  <c r="T595" i="1"/>
  <c r="AC595" i="1" s="1"/>
  <c r="AD595" i="1" s="1"/>
  <c r="R594" i="1"/>
  <c r="S594" i="1"/>
  <c r="R588" i="1"/>
  <c r="S588" i="1"/>
  <c r="T571" i="1"/>
  <c r="U571" i="1" s="1"/>
  <c r="S556" i="1"/>
  <c r="R554" i="1"/>
  <c r="S554" i="1" s="1"/>
  <c r="T553" i="1"/>
  <c r="AC553" i="1" s="1"/>
  <c r="AD553" i="1" s="1"/>
  <c r="U553" i="1"/>
  <c r="T552" i="1"/>
  <c r="U552" i="1" s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 s="1"/>
  <c r="AF636" i="1"/>
  <c r="U635" i="1"/>
  <c r="AC635" i="1"/>
  <c r="AD635" i="1" s="1"/>
  <c r="AF635" i="1" s="1"/>
  <c r="AB635" i="1"/>
  <c r="AC631" i="1"/>
  <c r="AD631" i="1"/>
  <c r="AF631" i="1"/>
  <c r="U596" i="1"/>
  <c r="AC596" i="1"/>
  <c r="AD596" i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/>
  <c r="U615" i="1"/>
  <c r="AB615" i="1"/>
  <c r="AC599" i="1"/>
  <c r="AD599" i="1"/>
  <c r="U556" i="1"/>
  <c r="AD556" i="1"/>
  <c r="AC643" i="1"/>
  <c r="AD643" i="1" s="1"/>
  <c r="AG643" i="1" s="1"/>
  <c r="AH643" i="1" s="1"/>
  <c r="AF643" i="1"/>
  <c r="AB643" i="1"/>
  <c r="U639" i="1"/>
  <c r="AB639" i="1"/>
  <c r="AC639" i="1"/>
  <c r="AD639" i="1" s="1"/>
  <c r="AF639" i="1"/>
  <c r="U632" i="1"/>
  <c r="AC632" i="1"/>
  <c r="AD632" i="1" s="1"/>
  <c r="AF632" i="1" s="1"/>
  <c r="AB626" i="1"/>
  <c r="U619" i="1"/>
  <c r="AB618" i="1"/>
  <c r="U612" i="1"/>
  <c r="AB611" i="1"/>
  <c r="U603" i="1"/>
  <c r="AC603" i="1"/>
  <c r="AD603" i="1" s="1"/>
  <c r="AB603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 s="1"/>
  <c r="V597" i="1"/>
  <c r="T592" i="1"/>
  <c r="T557" i="1"/>
  <c r="U557" i="1"/>
  <c r="V551" i="1"/>
  <c r="T550" i="1"/>
  <c r="V527" i="1"/>
  <c r="V522" i="1"/>
  <c r="V344" i="1"/>
  <c r="R596" i="1"/>
  <c r="S596" i="1" s="1"/>
  <c r="R559" i="1"/>
  <c r="S559" i="1" s="1"/>
  <c r="R558" i="1"/>
  <c r="S558" i="1" s="1"/>
  <c r="R557" i="1"/>
  <c r="S557" i="1" s="1"/>
  <c r="R550" i="1"/>
  <c r="S550" i="1"/>
  <c r="R549" i="1"/>
  <c r="S549" i="1" s="1"/>
  <c r="T528" i="1"/>
  <c r="AC528" i="1" s="1"/>
  <c r="AD528" i="1" s="1"/>
  <c r="T520" i="1"/>
  <c r="AA218" i="1"/>
  <c r="S431" i="1"/>
  <c r="AC993" i="1"/>
  <c r="AD993" i="1"/>
  <c r="AC991" i="1"/>
  <c r="AD991" i="1"/>
  <c r="AC980" i="1"/>
  <c r="AD980" i="1" s="1"/>
  <c r="AC973" i="1"/>
  <c r="AD973" i="1"/>
  <c r="AC971" i="1"/>
  <c r="AD971" i="1" s="1"/>
  <c r="T822" i="1"/>
  <c r="U822" i="1" s="1"/>
  <c r="AB822" i="1"/>
  <c r="T818" i="1"/>
  <c r="AB818" i="1" s="1"/>
  <c r="T814" i="1"/>
  <c r="T798" i="1"/>
  <c r="AB798" i="1"/>
  <c r="T794" i="1"/>
  <c r="AB794" i="1"/>
  <c r="AF786" i="1"/>
  <c r="AF782" i="1"/>
  <c r="AF758" i="1"/>
  <c r="AF746" i="1"/>
  <c r="AF742" i="1"/>
  <c r="AF731" i="1"/>
  <c r="AC716" i="1"/>
  <c r="AD716" i="1"/>
  <c r="U716" i="1"/>
  <c r="AC708" i="1"/>
  <c r="AD708" i="1"/>
  <c r="U708" i="1"/>
  <c r="AC700" i="1"/>
  <c r="AD700" i="1" s="1"/>
  <c r="U700" i="1"/>
  <c r="AC692" i="1"/>
  <c r="AD692" i="1" s="1"/>
  <c r="U692" i="1"/>
  <c r="AC684" i="1"/>
  <c r="AD684" i="1" s="1"/>
  <c r="U684" i="1"/>
  <c r="AC676" i="1"/>
  <c r="AD676" i="1" s="1"/>
  <c r="U676" i="1"/>
  <c r="AC668" i="1"/>
  <c r="AD668" i="1"/>
  <c r="U668" i="1"/>
  <c r="V905" i="1"/>
  <c r="T905" i="1"/>
  <c r="V904" i="1"/>
  <c r="T901" i="1"/>
  <c r="V898" i="1"/>
  <c r="T898" i="1"/>
  <c r="V896" i="1"/>
  <c r="T896" i="1"/>
  <c r="AB896" i="1" s="1"/>
  <c r="V883" i="1"/>
  <c r="T883" i="1"/>
  <c r="AB883" i="1" s="1"/>
  <c r="V882" i="1"/>
  <c r="T882" i="1"/>
  <c r="V881" i="1"/>
  <c r="T881" i="1"/>
  <c r="V879" i="1"/>
  <c r="T879" i="1"/>
  <c r="V878" i="1"/>
  <c r="T878" i="1"/>
  <c r="AB878" i="1"/>
  <c r="V877" i="1"/>
  <c r="T877" i="1"/>
  <c r="V876" i="1"/>
  <c r="V875" i="1"/>
  <c r="T875" i="1"/>
  <c r="AB875" i="1" s="1"/>
  <c r="V874" i="1"/>
  <c r="T874" i="1"/>
  <c r="AB874" i="1"/>
  <c r="V873" i="1"/>
  <c r="T873" i="1"/>
  <c r="V872" i="1"/>
  <c r="T872" i="1"/>
  <c r="V871" i="1"/>
  <c r="T871" i="1"/>
  <c r="V870" i="1"/>
  <c r="T870" i="1"/>
  <c r="AB870" i="1" s="1"/>
  <c r="V869" i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U860" i="1" s="1"/>
  <c r="V859" i="1"/>
  <c r="T859" i="1"/>
  <c r="V858" i="1"/>
  <c r="T858" i="1"/>
  <c r="V857" i="1"/>
  <c r="T857" i="1"/>
  <c r="V856" i="1"/>
  <c r="T856" i="1"/>
  <c r="AC856" i="1" s="1"/>
  <c r="AD856" i="1" s="1"/>
  <c r="V855" i="1"/>
  <c r="T855" i="1"/>
  <c r="V854" i="1"/>
  <c r="T854" i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AB849" i="1" s="1"/>
  <c r="V848" i="1"/>
  <c r="T848" i="1"/>
  <c r="V847" i="1"/>
  <c r="T847" i="1"/>
  <c r="V846" i="1"/>
  <c r="T846" i="1"/>
  <c r="U846" i="1" s="1"/>
  <c r="AB846" i="1"/>
  <c r="V845" i="1"/>
  <c r="T845" i="1"/>
  <c r="V844" i="1"/>
  <c r="T844" i="1"/>
  <c r="T843" i="1"/>
  <c r="AB843" i="1" s="1"/>
  <c r="V842" i="1"/>
  <c r="T842" i="1"/>
  <c r="AB842" i="1"/>
  <c r="V841" i="1"/>
  <c r="T841" i="1"/>
  <c r="V840" i="1"/>
  <c r="T840" i="1"/>
  <c r="V839" i="1"/>
  <c r="T839" i="1"/>
  <c r="AB839" i="1" s="1"/>
  <c r="V838" i="1"/>
  <c r="T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AB832" i="1" s="1"/>
  <c r="V831" i="1"/>
  <c r="T831" i="1"/>
  <c r="AB831" i="1" s="1"/>
  <c r="V830" i="1"/>
  <c r="T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C824" i="1" s="1"/>
  <c r="T823" i="1"/>
  <c r="AB819" i="1"/>
  <c r="T819" i="1"/>
  <c r="AB815" i="1"/>
  <c r="T815" i="1"/>
  <c r="AC815" i="1" s="1"/>
  <c r="AB811" i="1"/>
  <c r="T811" i="1"/>
  <c r="AB807" i="1"/>
  <c r="T807" i="1"/>
  <c r="AB803" i="1"/>
  <c r="T803" i="1"/>
  <c r="AB799" i="1"/>
  <c r="T799" i="1"/>
  <c r="U799" i="1" s="1"/>
  <c r="AB795" i="1"/>
  <c r="T795" i="1"/>
  <c r="AB791" i="1"/>
  <c r="T791" i="1"/>
  <c r="AF783" i="1"/>
  <c r="AF779" i="1"/>
  <c r="AF775" i="1"/>
  <c r="AG775" i="1" s="1"/>
  <c r="AH775" i="1" s="1"/>
  <c r="AF747" i="1"/>
  <c r="AF616" i="1"/>
  <c r="AG616" i="1"/>
  <c r="AH616" i="1" s="1"/>
  <c r="AF603" i="1"/>
  <c r="AC995" i="1"/>
  <c r="AD995" i="1"/>
  <c r="AC983" i="1"/>
  <c r="AD983" i="1" s="1"/>
  <c r="AC968" i="1"/>
  <c r="AD968" i="1" s="1"/>
  <c r="T810" i="1"/>
  <c r="AB810" i="1" s="1"/>
  <c r="T806" i="1"/>
  <c r="AB806" i="1" s="1"/>
  <c r="T802" i="1"/>
  <c r="AF778" i="1"/>
  <c r="V958" i="1"/>
  <c r="T958" i="1"/>
  <c r="V957" i="1"/>
  <c r="T957" i="1"/>
  <c r="V956" i="1"/>
  <c r="T956" i="1"/>
  <c r="V955" i="1"/>
  <c r="V954" i="1"/>
  <c r="T954" i="1"/>
  <c r="AB954" i="1" s="1"/>
  <c r="V953" i="1"/>
  <c r="T953" i="1"/>
  <c r="AB953" i="1" s="1"/>
  <c r="V951" i="1"/>
  <c r="T951" i="1"/>
  <c r="V950" i="1"/>
  <c r="V948" i="1"/>
  <c r="T948" i="1"/>
  <c r="AB948" i="1"/>
  <c r="V946" i="1"/>
  <c r="T946" i="1"/>
  <c r="AB946" i="1"/>
  <c r="V945" i="1"/>
  <c r="T945" i="1"/>
  <c r="V939" i="1"/>
  <c r="T939" i="1"/>
  <c r="AB939" i="1"/>
  <c r="V934" i="1"/>
  <c r="T934" i="1"/>
  <c r="V926" i="1"/>
  <c r="T926" i="1"/>
  <c r="V924" i="1"/>
  <c r="T924" i="1"/>
  <c r="V919" i="1"/>
  <c r="T919" i="1"/>
  <c r="V918" i="1"/>
  <c r="T918" i="1"/>
  <c r="V917" i="1"/>
  <c r="T917" i="1"/>
  <c r="AB917" i="1" s="1"/>
  <c r="V916" i="1"/>
  <c r="T916" i="1"/>
  <c r="AB916" i="1"/>
  <c r="V913" i="1"/>
  <c r="T913" i="1"/>
  <c r="AB913" i="1" s="1"/>
  <c r="V910" i="1"/>
  <c r="T910" i="1"/>
  <c r="AC910" i="1" s="1"/>
  <c r="AD910" i="1" s="1"/>
  <c r="V906" i="1"/>
  <c r="T906" i="1"/>
  <c r="V902" i="1"/>
  <c r="T902" i="1"/>
  <c r="AB902" i="1"/>
  <c r="V899" i="1"/>
  <c r="V893" i="1"/>
  <c r="AB893" i="1"/>
  <c r="V892" i="1"/>
  <c r="T892" i="1"/>
  <c r="U892" i="1" s="1"/>
  <c r="AB892" i="1"/>
  <c r="V891" i="1"/>
  <c r="T891" i="1"/>
  <c r="V889" i="1"/>
  <c r="T889" i="1"/>
  <c r="AB889" i="1"/>
  <c r="V888" i="1"/>
  <c r="T888" i="1"/>
  <c r="AB888" i="1"/>
  <c r="V887" i="1"/>
  <c r="T887" i="1"/>
  <c r="AB887" i="1"/>
  <c r="V885" i="1"/>
  <c r="T885" i="1"/>
  <c r="AB885" i="1"/>
  <c r="V880" i="1"/>
  <c r="T880" i="1"/>
  <c r="AB977" i="1"/>
  <c r="AB976" i="1"/>
  <c r="AB971" i="1"/>
  <c r="AB962" i="1"/>
  <c r="AB901" i="1"/>
  <c r="AB881" i="1"/>
  <c r="AB879" i="1"/>
  <c r="AB877" i="1"/>
  <c r="AB876" i="1"/>
  <c r="AB873" i="1"/>
  <c r="AB869" i="1"/>
  <c r="AB865" i="1"/>
  <c r="AB859" i="1"/>
  <c r="AB857" i="1"/>
  <c r="AB856" i="1"/>
  <c r="AB855" i="1"/>
  <c r="AB851" i="1"/>
  <c r="AB848" i="1"/>
  <c r="AB847" i="1"/>
  <c r="AB844" i="1"/>
  <c r="AB841" i="1"/>
  <c r="AB840" i="1"/>
  <c r="AB837" i="1"/>
  <c r="AB835" i="1"/>
  <c r="AB833" i="1"/>
  <c r="AB827" i="1"/>
  <c r="AB824" i="1"/>
  <c r="AB820" i="1"/>
  <c r="T820" i="1"/>
  <c r="T816" i="1"/>
  <c r="AB816" i="1" s="1"/>
  <c r="T812" i="1"/>
  <c r="AB812" i="1" s="1"/>
  <c r="AB808" i="1"/>
  <c r="T808" i="1"/>
  <c r="AB804" i="1"/>
  <c r="T804" i="1"/>
  <c r="T800" i="1"/>
  <c r="AB800" i="1" s="1"/>
  <c r="T796" i="1"/>
  <c r="AC796" i="1" s="1"/>
  <c r="AD796" i="1" s="1"/>
  <c r="T792" i="1"/>
  <c r="AB792" i="1" s="1"/>
  <c r="AB788" i="1"/>
  <c r="T788" i="1"/>
  <c r="AF780" i="1"/>
  <c r="AF772" i="1"/>
  <c r="AF764" i="1"/>
  <c r="AF733" i="1"/>
  <c r="AG733" i="1" s="1"/>
  <c r="AH733" i="1" s="1"/>
  <c r="AC728" i="1"/>
  <c r="AD728" i="1"/>
  <c r="U728" i="1"/>
  <c r="AC720" i="1"/>
  <c r="AD720" i="1"/>
  <c r="U720" i="1"/>
  <c r="AC712" i="1"/>
  <c r="AD712" i="1" s="1"/>
  <c r="AC696" i="1"/>
  <c r="AD696" i="1"/>
  <c r="U696" i="1"/>
  <c r="AC688" i="1"/>
  <c r="AD688" i="1" s="1"/>
  <c r="U688" i="1"/>
  <c r="AC680" i="1"/>
  <c r="AD680" i="1"/>
  <c r="U680" i="1"/>
  <c r="AC672" i="1"/>
  <c r="AD672" i="1"/>
  <c r="AF672" i="1" s="1"/>
  <c r="U672" i="1"/>
  <c r="AC588" i="1"/>
  <c r="AD588" i="1"/>
  <c r="AC999" i="1"/>
  <c r="AD999" i="1"/>
  <c r="AC990" i="1"/>
  <c r="AD990" i="1" s="1"/>
  <c r="AC986" i="1"/>
  <c r="AD986" i="1" s="1"/>
  <c r="AC978" i="1"/>
  <c r="AD978" i="1" s="1"/>
  <c r="AC967" i="1"/>
  <c r="AD967" i="1" s="1"/>
  <c r="AF967" i="1" s="1"/>
  <c r="T790" i="1"/>
  <c r="AF762" i="1"/>
  <c r="AF754" i="1"/>
  <c r="AF750" i="1"/>
  <c r="AF739" i="1"/>
  <c r="V960" i="1"/>
  <c r="V959" i="1"/>
  <c r="T959" i="1"/>
  <c r="V949" i="1"/>
  <c r="T949" i="1"/>
  <c r="AB949" i="1" s="1"/>
  <c r="V947" i="1"/>
  <c r="T947" i="1"/>
  <c r="V943" i="1"/>
  <c r="T943" i="1"/>
  <c r="V942" i="1"/>
  <c r="T942" i="1"/>
  <c r="U942" i="1" s="1"/>
  <c r="AB942" i="1"/>
  <c r="V941" i="1"/>
  <c r="T941" i="1"/>
  <c r="V940" i="1"/>
  <c r="V938" i="1"/>
  <c r="T938" i="1"/>
  <c r="V937" i="1"/>
  <c r="T937" i="1"/>
  <c r="V936" i="1"/>
  <c r="T936" i="1"/>
  <c r="V933" i="1"/>
  <c r="V932" i="1"/>
  <c r="T932" i="1"/>
  <c r="AC932" i="1" s="1"/>
  <c r="AB932" i="1"/>
  <c r="V931" i="1"/>
  <c r="T931" i="1"/>
  <c r="V930" i="1"/>
  <c r="T930" i="1"/>
  <c r="V929" i="1"/>
  <c r="T929" i="1"/>
  <c r="V928" i="1"/>
  <c r="T928" i="1"/>
  <c r="U928" i="1" s="1"/>
  <c r="V927" i="1"/>
  <c r="T927" i="1"/>
  <c r="V923" i="1"/>
  <c r="T923" i="1"/>
  <c r="V922" i="1"/>
  <c r="T922" i="1"/>
  <c r="U922" i="1" s="1"/>
  <c r="V915" i="1"/>
  <c r="T915" i="1"/>
  <c r="V912" i="1"/>
  <c r="T912" i="1"/>
  <c r="AB912" i="1"/>
  <c r="V911" i="1"/>
  <c r="T911" i="1"/>
  <c r="V909" i="1"/>
  <c r="T909" i="1"/>
  <c r="T908" i="1"/>
  <c r="AB908" i="1"/>
  <c r="V903" i="1"/>
  <c r="T903" i="1"/>
  <c r="V900" i="1"/>
  <c r="T900" i="1"/>
  <c r="U900" i="1" s="1"/>
  <c r="T897" i="1"/>
  <c r="V894" i="1"/>
  <c r="T894" i="1"/>
  <c r="AB894" i="1" s="1"/>
  <c r="V886" i="1"/>
  <c r="T886" i="1"/>
  <c r="V884" i="1"/>
  <c r="AB884" i="1"/>
  <c r="AB999" i="1"/>
  <c r="AB998" i="1"/>
  <c r="AB990" i="1"/>
  <c r="AB986" i="1"/>
  <c r="T821" i="1"/>
  <c r="AB821" i="1"/>
  <c r="T817" i="1"/>
  <c r="T813" i="1"/>
  <c r="T809" i="1"/>
  <c r="T805" i="1"/>
  <c r="U805" i="1" s="1"/>
  <c r="AB805" i="1"/>
  <c r="T801" i="1"/>
  <c r="T797" i="1"/>
  <c r="AB797" i="1"/>
  <c r="T793" i="1"/>
  <c r="T789" i="1"/>
  <c r="AB789" i="1"/>
  <c r="AF773" i="1"/>
  <c r="AG773" i="1" s="1"/>
  <c r="AH773" i="1" s="1"/>
  <c r="AF769" i="1"/>
  <c r="AG769" i="1" s="1"/>
  <c r="AH769" i="1" s="1"/>
  <c r="AF761" i="1"/>
  <c r="AF757" i="1"/>
  <c r="AF749" i="1"/>
  <c r="AG749" i="1" s="1"/>
  <c r="AH749" i="1" s="1"/>
  <c r="AF745" i="1"/>
  <c r="AF736" i="1"/>
  <c r="AF732" i="1"/>
  <c r="AB728" i="1"/>
  <c r="AC727" i="1"/>
  <c r="AD727" i="1" s="1"/>
  <c r="U723" i="1"/>
  <c r="AB720" i="1"/>
  <c r="AC719" i="1"/>
  <c r="AD719" i="1" s="1"/>
  <c r="U719" i="1"/>
  <c r="AB716" i="1"/>
  <c r="AB712" i="1"/>
  <c r="AC711" i="1"/>
  <c r="AD711" i="1"/>
  <c r="U711" i="1"/>
  <c r="AB708" i="1"/>
  <c r="AC707" i="1"/>
  <c r="AD707" i="1" s="1"/>
  <c r="AF707" i="1" s="1"/>
  <c r="U707" i="1"/>
  <c r="AB704" i="1"/>
  <c r="AC703" i="1"/>
  <c r="AD703" i="1"/>
  <c r="AB700" i="1"/>
  <c r="AB696" i="1"/>
  <c r="AC695" i="1"/>
  <c r="AD695" i="1"/>
  <c r="U695" i="1"/>
  <c r="AB692" i="1"/>
  <c r="AC691" i="1"/>
  <c r="AD691" i="1"/>
  <c r="U691" i="1"/>
  <c r="AB688" i="1"/>
  <c r="AC687" i="1"/>
  <c r="AD687" i="1"/>
  <c r="AF687" i="1" s="1"/>
  <c r="U687" i="1"/>
  <c r="AB684" i="1"/>
  <c r="AC683" i="1"/>
  <c r="AD683" i="1"/>
  <c r="U683" i="1"/>
  <c r="AB680" i="1"/>
  <c r="AC679" i="1"/>
  <c r="AD679" i="1"/>
  <c r="AF679" i="1" s="1"/>
  <c r="U679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 s="1"/>
  <c r="AF637" i="1" s="1"/>
  <c r="U629" i="1"/>
  <c r="AC629" i="1"/>
  <c r="AD629" i="1" s="1"/>
  <c r="U613" i="1"/>
  <c r="AD613" i="1"/>
  <c r="AF613" i="1" s="1"/>
  <c r="U605" i="1"/>
  <c r="AC605" i="1"/>
  <c r="AD605" i="1" s="1"/>
  <c r="U597" i="1"/>
  <c r="AC597" i="1"/>
  <c r="AD597" i="1"/>
  <c r="AF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V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8" i="1"/>
  <c r="AB737" i="1"/>
  <c r="AB736" i="1"/>
  <c r="AB733" i="1"/>
  <c r="AB732" i="1"/>
  <c r="AB731" i="1"/>
  <c r="AB730" i="1"/>
  <c r="AC726" i="1"/>
  <c r="AD726" i="1" s="1"/>
  <c r="U726" i="1"/>
  <c r="AC718" i="1"/>
  <c r="AD718" i="1" s="1"/>
  <c r="U718" i="1"/>
  <c r="AC714" i="1"/>
  <c r="AD714" i="1" s="1"/>
  <c r="AF714" i="1" s="1"/>
  <c r="U714" i="1"/>
  <c r="AC710" i="1"/>
  <c r="AD710" i="1" s="1"/>
  <c r="U710" i="1"/>
  <c r="AC706" i="1"/>
  <c r="AD706" i="1"/>
  <c r="AF706" i="1" s="1"/>
  <c r="U706" i="1"/>
  <c r="AC702" i="1"/>
  <c r="AD702" i="1" s="1"/>
  <c r="U702" i="1"/>
  <c r="AC698" i="1"/>
  <c r="AD698" i="1"/>
  <c r="U698" i="1"/>
  <c r="AC694" i="1"/>
  <c r="AD694" i="1"/>
  <c r="AF694" i="1" s="1"/>
  <c r="U694" i="1"/>
  <c r="AC690" i="1"/>
  <c r="AD690" i="1"/>
  <c r="AC686" i="1"/>
  <c r="AD686" i="1"/>
  <c r="U686" i="1"/>
  <c r="AC682" i="1"/>
  <c r="AD682" i="1"/>
  <c r="AF682" i="1" s="1"/>
  <c r="U682" i="1"/>
  <c r="AC674" i="1"/>
  <c r="AD674" i="1"/>
  <c r="U674" i="1"/>
  <c r="AC670" i="1"/>
  <c r="AD670" i="1"/>
  <c r="AF670" i="1" s="1"/>
  <c r="U670" i="1"/>
  <c r="AC666" i="1"/>
  <c r="AD666" i="1"/>
  <c r="U666" i="1"/>
  <c r="AF599" i="1"/>
  <c r="T593" i="1"/>
  <c r="AB593" i="1"/>
  <c r="AC787" i="1"/>
  <c r="AD787" i="1" s="1"/>
  <c r="AF787" i="1" s="1"/>
  <c r="U786" i="1"/>
  <c r="U785" i="1"/>
  <c r="U783" i="1"/>
  <c r="U782" i="1"/>
  <c r="AG782" i="1" s="1"/>
  <c r="AH782" i="1" s="1"/>
  <c r="U781" i="1"/>
  <c r="U780" i="1"/>
  <c r="U779" i="1"/>
  <c r="U778" i="1"/>
  <c r="AG778" i="1"/>
  <c r="AH778" i="1" s="1"/>
  <c r="U777" i="1"/>
  <c r="U776" i="1"/>
  <c r="AG776" i="1" s="1"/>
  <c r="AH776" i="1" s="1"/>
  <c r="U775" i="1"/>
  <c r="U773" i="1"/>
  <c r="U772" i="1"/>
  <c r="U771" i="1"/>
  <c r="U770" i="1"/>
  <c r="AG770" i="1" s="1"/>
  <c r="AH770" i="1" s="1"/>
  <c r="U769" i="1"/>
  <c r="U766" i="1"/>
  <c r="U765" i="1"/>
  <c r="U764" i="1"/>
  <c r="U763" i="1"/>
  <c r="U762" i="1"/>
  <c r="AG762" i="1"/>
  <c r="AH762" i="1" s="1"/>
  <c r="U761" i="1"/>
  <c r="AG761" i="1" s="1"/>
  <c r="AH761" i="1" s="1"/>
  <c r="U759" i="1"/>
  <c r="U758" i="1"/>
  <c r="AG758" i="1" s="1"/>
  <c r="U757" i="1"/>
  <c r="U754" i="1"/>
  <c r="AG754" i="1" s="1"/>
  <c r="AH754" i="1" s="1"/>
  <c r="U753" i="1"/>
  <c r="U752" i="1"/>
  <c r="U751" i="1"/>
  <c r="U750" i="1"/>
  <c r="AG750" i="1"/>
  <c r="AH750" i="1" s="1"/>
  <c r="U749" i="1"/>
  <c r="U748" i="1"/>
  <c r="U747" i="1"/>
  <c r="U746" i="1"/>
  <c r="U745" i="1"/>
  <c r="U744" i="1"/>
  <c r="U742" i="1"/>
  <c r="U741" i="1"/>
  <c r="U740" i="1"/>
  <c r="AG740" i="1" s="1"/>
  <c r="AH740" i="1" s="1"/>
  <c r="U739" i="1"/>
  <c r="U738" i="1"/>
  <c r="AG738" i="1" s="1"/>
  <c r="AH738" i="1" s="1"/>
  <c r="U737" i="1"/>
  <c r="U736" i="1"/>
  <c r="U733" i="1"/>
  <c r="U732" i="1"/>
  <c r="AG732" i="1" s="1"/>
  <c r="AH732" i="1" s="1"/>
  <c r="U731" i="1"/>
  <c r="U730" i="1"/>
  <c r="AC725" i="1"/>
  <c r="AD725" i="1"/>
  <c r="U725" i="1"/>
  <c r="AB722" i="1"/>
  <c r="AC721" i="1"/>
  <c r="AD721" i="1" s="1"/>
  <c r="U721" i="1"/>
  <c r="AC717" i="1"/>
  <c r="AD717" i="1"/>
  <c r="U717" i="1"/>
  <c r="AB714" i="1"/>
  <c r="AC713" i="1"/>
  <c r="AD713" i="1" s="1"/>
  <c r="AB710" i="1"/>
  <c r="AB706" i="1"/>
  <c r="AC705" i="1"/>
  <c r="AD705" i="1" s="1"/>
  <c r="U705" i="1"/>
  <c r="AB702" i="1"/>
  <c r="AB698" i="1"/>
  <c r="AC697" i="1"/>
  <c r="AD697" i="1" s="1"/>
  <c r="AF697" i="1" s="1"/>
  <c r="U697" i="1"/>
  <c r="AB694" i="1"/>
  <c r="AC693" i="1"/>
  <c r="AD693" i="1"/>
  <c r="AF693" i="1" s="1"/>
  <c r="U693" i="1"/>
  <c r="AB690" i="1"/>
  <c r="AC689" i="1"/>
  <c r="AD689" i="1" s="1"/>
  <c r="U689" i="1"/>
  <c r="AC685" i="1"/>
  <c r="AD685" i="1" s="1"/>
  <c r="U685" i="1"/>
  <c r="AB682" i="1"/>
  <c r="AC681" i="1"/>
  <c r="AD681" i="1" s="1"/>
  <c r="AC677" i="1"/>
  <c r="AD677" i="1"/>
  <c r="U677" i="1"/>
  <c r="AB674" i="1"/>
  <c r="AC673" i="1"/>
  <c r="AD673" i="1" s="1"/>
  <c r="U673" i="1"/>
  <c r="AB670" i="1"/>
  <c r="AB666" i="1"/>
  <c r="T665" i="1"/>
  <c r="AB665" i="1" s="1"/>
  <c r="AB661" i="1"/>
  <c r="T657" i="1"/>
  <c r="AB653" i="1"/>
  <c r="T649" i="1"/>
  <c r="AB649" i="1" s="1"/>
  <c r="AB645" i="1"/>
  <c r="T641" i="1"/>
  <c r="AB641" i="1" s="1"/>
  <c r="AB637" i="1"/>
  <c r="T633" i="1"/>
  <c r="AB629" i="1"/>
  <c r="T625" i="1"/>
  <c r="T617" i="1"/>
  <c r="AB617" i="1"/>
  <c r="AB613" i="1"/>
  <c r="T609" i="1"/>
  <c r="AB605" i="1"/>
  <c r="T601" i="1"/>
  <c r="AB601" i="1" s="1"/>
  <c r="AB597" i="1"/>
  <c r="T589" i="1"/>
  <c r="AB589" i="1"/>
  <c r="AG660" i="1"/>
  <c r="AH660" i="1" s="1"/>
  <c r="T590" i="1"/>
  <c r="AB590" i="1" s="1"/>
  <c r="T582" i="1"/>
  <c r="U582" i="1"/>
  <c r="AC662" i="1"/>
  <c r="AD662" i="1" s="1"/>
  <c r="AC658" i="1"/>
  <c r="AD658" i="1" s="1"/>
  <c r="AC654" i="1"/>
  <c r="AD654" i="1"/>
  <c r="AC650" i="1"/>
  <c r="AD650" i="1"/>
  <c r="AC618" i="1"/>
  <c r="AD618" i="1"/>
  <c r="AC610" i="1"/>
  <c r="AD610" i="1"/>
  <c r="AC598" i="1"/>
  <c r="AD598" i="1"/>
  <c r="AB592" i="1"/>
  <c r="T591" i="1"/>
  <c r="T587" i="1"/>
  <c r="AB587" i="1"/>
  <c r="T579" i="1"/>
  <c r="AC579" i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AB388" i="1" s="1"/>
  <c r="V236" i="1"/>
  <c r="V231" i="1"/>
  <c r="V220" i="1"/>
  <c r="V216" i="1"/>
  <c r="V208" i="1"/>
  <c r="V200" i="1"/>
  <c r="V192" i="1"/>
  <c r="AF612" i="1"/>
  <c r="AC611" i="1"/>
  <c r="AD611" i="1"/>
  <c r="AC594" i="1"/>
  <c r="AD594" i="1"/>
  <c r="AC626" i="1"/>
  <c r="AD626" i="1"/>
  <c r="AC642" i="1"/>
  <c r="AD642" i="1" s="1"/>
  <c r="AC568" i="1"/>
  <c r="AD568" i="1" s="1"/>
  <c r="AF568" i="1"/>
  <c r="U549" i="1"/>
  <c r="AB619" i="1"/>
  <c r="AC604" i="1"/>
  <c r="AD604" i="1" s="1"/>
  <c r="AB631" i="1"/>
  <c r="AB646" i="1"/>
  <c r="AB600" i="1"/>
  <c r="AC614" i="1"/>
  <c r="AD614" i="1"/>
  <c r="AF614" i="1"/>
  <c r="AG614" i="1" s="1"/>
  <c r="AH614" i="1" s="1"/>
  <c r="AC630" i="1"/>
  <c r="AD630" i="1" s="1"/>
  <c r="AC646" i="1"/>
  <c r="AD646" i="1" s="1"/>
  <c r="AB612" i="1"/>
  <c r="AB642" i="1"/>
  <c r="AG752" i="1"/>
  <c r="AH752" i="1"/>
  <c r="AH758" i="1"/>
  <c r="AG744" i="1"/>
  <c r="AH744" i="1"/>
  <c r="AG742" i="1"/>
  <c r="AH742" i="1"/>
  <c r="AB620" i="1"/>
  <c r="U599" i="1"/>
  <c r="AG599" i="1" s="1"/>
  <c r="AH599" i="1" s="1"/>
  <c r="U620" i="1"/>
  <c r="AB610" i="1"/>
  <c r="AB658" i="1"/>
  <c r="AB654" i="1"/>
  <c r="U962" i="1"/>
  <c r="U655" i="1"/>
  <c r="AC655" i="1"/>
  <c r="AD655" i="1" s="1"/>
  <c r="AB655" i="1"/>
  <c r="AG746" i="1"/>
  <c r="AH746" i="1"/>
  <c r="AG786" i="1"/>
  <c r="AH786" i="1" s="1"/>
  <c r="U595" i="1"/>
  <c r="AB595" i="1"/>
  <c r="AB650" i="1"/>
  <c r="AB662" i="1"/>
  <c r="AG639" i="1"/>
  <c r="AH639" i="1" s="1"/>
  <c r="U648" i="1"/>
  <c r="AC648" i="1"/>
  <c r="AD648" i="1"/>
  <c r="AC656" i="1"/>
  <c r="AD656" i="1" s="1"/>
  <c r="U985" i="1"/>
  <c r="AC985" i="1"/>
  <c r="AD985" i="1" s="1"/>
  <c r="AF985" i="1"/>
  <c r="U663" i="1"/>
  <c r="AC663" i="1"/>
  <c r="AD663" i="1" s="1"/>
  <c r="AF663" i="1" s="1"/>
  <c r="AG663" i="1" s="1"/>
  <c r="AH663" i="1" s="1"/>
  <c r="AB663" i="1"/>
  <c r="AG780" i="1"/>
  <c r="AH780" i="1"/>
  <c r="AG730" i="1"/>
  <c r="AH730" i="1" s="1"/>
  <c r="AG779" i="1"/>
  <c r="AH779" i="1"/>
  <c r="AG731" i="1"/>
  <c r="AH731" i="1"/>
  <c r="U998" i="1"/>
  <c r="AC998" i="1"/>
  <c r="AD998" i="1"/>
  <c r="AF998" i="1"/>
  <c r="AG623" i="1"/>
  <c r="AH623" i="1"/>
  <c r="U592" i="1"/>
  <c r="AC592" i="1"/>
  <c r="AD592" i="1"/>
  <c r="AF592" i="1" s="1"/>
  <c r="AG592" i="1" s="1"/>
  <c r="AH592" i="1" s="1"/>
  <c r="U607" i="1"/>
  <c r="AB607" i="1"/>
  <c r="AC607" i="1"/>
  <c r="AD607" i="1" s="1"/>
  <c r="AF598" i="1"/>
  <c r="AG598" i="1"/>
  <c r="AH598" i="1" s="1"/>
  <c r="AF630" i="1"/>
  <c r="AG630" i="1"/>
  <c r="AH630" i="1" s="1"/>
  <c r="AF646" i="1"/>
  <c r="AF662" i="1"/>
  <c r="U589" i="1"/>
  <c r="AC589" i="1"/>
  <c r="AD589" i="1" s="1"/>
  <c r="AF589" i="1" s="1"/>
  <c r="AF677" i="1"/>
  <c r="AG677" i="1"/>
  <c r="AH677" i="1" s="1"/>
  <c r="AF666" i="1"/>
  <c r="AG666" i="1" s="1"/>
  <c r="AH666" i="1" s="1"/>
  <c r="AG682" i="1"/>
  <c r="AH682" i="1"/>
  <c r="AF690" i="1"/>
  <c r="AG690" i="1" s="1"/>
  <c r="AH690" i="1" s="1"/>
  <c r="AG613" i="1"/>
  <c r="AH613" i="1"/>
  <c r="AF645" i="1"/>
  <c r="AF675" i="1"/>
  <c r="AG675" i="1" s="1"/>
  <c r="AH675" i="1" s="1"/>
  <c r="AF691" i="1"/>
  <c r="AG691" i="1"/>
  <c r="AH691" i="1" s="1"/>
  <c r="AG707" i="1"/>
  <c r="AH707" i="1"/>
  <c r="AC792" i="1"/>
  <c r="AD792" i="1" s="1"/>
  <c r="U792" i="1"/>
  <c r="AC800" i="1"/>
  <c r="AD800" i="1" s="1"/>
  <c r="U800" i="1"/>
  <c r="AC808" i="1"/>
  <c r="AD808" i="1" s="1"/>
  <c r="U808" i="1"/>
  <c r="U816" i="1"/>
  <c r="AF995" i="1"/>
  <c r="AG995" i="1" s="1"/>
  <c r="AH995" i="1"/>
  <c r="AC795" i="1"/>
  <c r="AD795" i="1" s="1"/>
  <c r="U795" i="1"/>
  <c r="AC803" i="1"/>
  <c r="AD803" i="1" s="1"/>
  <c r="U803" i="1"/>
  <c r="AC811" i="1"/>
  <c r="AD811" i="1" s="1"/>
  <c r="U811" i="1"/>
  <c r="AC819" i="1"/>
  <c r="AD819" i="1"/>
  <c r="U819" i="1"/>
  <c r="AD824" i="1"/>
  <c r="U824" i="1"/>
  <c r="AC826" i="1"/>
  <c r="AD826" i="1" s="1"/>
  <c r="U826" i="1"/>
  <c r="AC828" i="1"/>
  <c r="AD828" i="1" s="1"/>
  <c r="AC830" i="1"/>
  <c r="AD830" i="1" s="1"/>
  <c r="U830" i="1"/>
  <c r="AC832" i="1"/>
  <c r="AD832" i="1" s="1"/>
  <c r="U832" i="1"/>
  <c r="AC834" i="1"/>
  <c r="AD834" i="1" s="1"/>
  <c r="U834" i="1"/>
  <c r="AC836" i="1"/>
  <c r="AD836" i="1" s="1"/>
  <c r="U836" i="1"/>
  <c r="U838" i="1"/>
  <c r="AC840" i="1"/>
  <c r="AD840" i="1"/>
  <c r="U840" i="1"/>
  <c r="AC844" i="1"/>
  <c r="AD844" i="1"/>
  <c r="U844" i="1"/>
  <c r="AC846" i="1"/>
  <c r="AD846" i="1"/>
  <c r="AF846" i="1" s="1"/>
  <c r="AC848" i="1"/>
  <c r="AD848" i="1"/>
  <c r="U848" i="1"/>
  <c r="AC850" i="1"/>
  <c r="AD850" i="1"/>
  <c r="U850" i="1"/>
  <c r="AC852" i="1"/>
  <c r="AD852" i="1" s="1"/>
  <c r="U852" i="1"/>
  <c r="AC854" i="1"/>
  <c r="AD854" i="1" s="1"/>
  <c r="U854" i="1"/>
  <c r="U856" i="1"/>
  <c r="AC858" i="1"/>
  <c r="AD858" i="1" s="1"/>
  <c r="U858" i="1"/>
  <c r="AC862" i="1"/>
  <c r="AD862" i="1" s="1"/>
  <c r="AF862" i="1" s="1"/>
  <c r="U862" i="1"/>
  <c r="AC866" i="1"/>
  <c r="AD866" i="1" s="1"/>
  <c r="U866" i="1"/>
  <c r="AC868" i="1"/>
  <c r="AD868" i="1" s="1"/>
  <c r="AF868" i="1" s="1"/>
  <c r="AC870" i="1"/>
  <c r="AD870" i="1" s="1"/>
  <c r="U870" i="1"/>
  <c r="AC872" i="1"/>
  <c r="AD872" i="1" s="1"/>
  <c r="U872" i="1"/>
  <c r="AC874" i="1"/>
  <c r="AD874" i="1" s="1"/>
  <c r="U874" i="1"/>
  <c r="AC876" i="1"/>
  <c r="AD876" i="1"/>
  <c r="U876" i="1"/>
  <c r="AC878" i="1"/>
  <c r="AD878" i="1" s="1"/>
  <c r="U878" i="1"/>
  <c r="AC881" i="1"/>
  <c r="AD881" i="1"/>
  <c r="U881" i="1"/>
  <c r="AC883" i="1"/>
  <c r="AD883" i="1"/>
  <c r="U883" i="1"/>
  <c r="AC896" i="1"/>
  <c r="AD896" i="1" s="1"/>
  <c r="U896" i="1"/>
  <c r="AC901" i="1"/>
  <c r="AD901" i="1" s="1"/>
  <c r="U901" i="1"/>
  <c r="AC905" i="1"/>
  <c r="AD905" i="1" s="1"/>
  <c r="U905" i="1"/>
  <c r="AC794" i="1"/>
  <c r="AD794" i="1" s="1"/>
  <c r="U794" i="1"/>
  <c r="AC814" i="1"/>
  <c r="AD814" i="1"/>
  <c r="U814" i="1"/>
  <c r="AC822" i="1"/>
  <c r="AD822" i="1" s="1"/>
  <c r="AF980" i="1"/>
  <c r="AG980" i="1" s="1"/>
  <c r="AH980" i="1" s="1"/>
  <c r="AF650" i="1"/>
  <c r="AG650" i="1"/>
  <c r="AH650" i="1" s="1"/>
  <c r="U625" i="1"/>
  <c r="AC625" i="1"/>
  <c r="AD625" i="1" s="1"/>
  <c r="U641" i="1"/>
  <c r="AC641" i="1"/>
  <c r="AD641" i="1" s="1"/>
  <c r="U657" i="1"/>
  <c r="AC657" i="1"/>
  <c r="AD657" i="1" s="1"/>
  <c r="AF657" i="1" s="1"/>
  <c r="AF689" i="1"/>
  <c r="AF721" i="1"/>
  <c r="AG721" i="1"/>
  <c r="AH721" i="1" s="1"/>
  <c r="AB625" i="1"/>
  <c r="AB657" i="1"/>
  <c r="AG687" i="1"/>
  <c r="AH687" i="1"/>
  <c r="AF703" i="1"/>
  <c r="AG703" i="1" s="1"/>
  <c r="AH703" i="1" s="1"/>
  <c r="AC793" i="1"/>
  <c r="AD793" i="1" s="1"/>
  <c r="U793" i="1"/>
  <c r="AC801" i="1"/>
  <c r="AD801" i="1" s="1"/>
  <c r="U801" i="1"/>
  <c r="U809" i="1"/>
  <c r="AC817" i="1"/>
  <c r="AD817" i="1" s="1"/>
  <c r="U817" i="1"/>
  <c r="AC897" i="1"/>
  <c r="AD897" i="1"/>
  <c r="U897" i="1"/>
  <c r="AC903" i="1"/>
  <c r="AD903" i="1" s="1"/>
  <c r="AC909" i="1"/>
  <c r="AD909" i="1"/>
  <c r="U909" i="1"/>
  <c r="AC912" i="1"/>
  <c r="AD912" i="1" s="1"/>
  <c r="U912" i="1"/>
  <c r="AC922" i="1"/>
  <c r="AD922" i="1" s="1"/>
  <c r="AC928" i="1"/>
  <c r="AD928" i="1" s="1"/>
  <c r="AC930" i="1"/>
  <c r="AD930" i="1" s="1"/>
  <c r="U930" i="1"/>
  <c r="AD932" i="1"/>
  <c r="U932" i="1"/>
  <c r="AC936" i="1"/>
  <c r="AD936" i="1"/>
  <c r="U936" i="1"/>
  <c r="AC941" i="1"/>
  <c r="AD941" i="1" s="1"/>
  <c r="U941" i="1"/>
  <c r="AC943" i="1"/>
  <c r="AD943" i="1" s="1"/>
  <c r="U947" i="1"/>
  <c r="AC959" i="1"/>
  <c r="AD959" i="1" s="1"/>
  <c r="U959" i="1"/>
  <c r="AC790" i="1"/>
  <c r="AD790" i="1" s="1"/>
  <c r="U790" i="1"/>
  <c r="AF990" i="1"/>
  <c r="AG990" i="1"/>
  <c r="AH990" i="1" s="1"/>
  <c r="AF680" i="1"/>
  <c r="AG680" i="1"/>
  <c r="AH680" i="1" s="1"/>
  <c r="AF696" i="1"/>
  <c r="AG696" i="1" s="1"/>
  <c r="AH696" i="1" s="1"/>
  <c r="AF712" i="1"/>
  <c r="AF728" i="1"/>
  <c r="AG728" i="1" s="1"/>
  <c r="AH728" i="1"/>
  <c r="AB897" i="1"/>
  <c r="AC885" i="1"/>
  <c r="AD885" i="1"/>
  <c r="U885" i="1"/>
  <c r="AC888" i="1"/>
  <c r="AD888" i="1" s="1"/>
  <c r="U888" i="1"/>
  <c r="AC891" i="1"/>
  <c r="AD891" i="1" s="1"/>
  <c r="U891" i="1"/>
  <c r="AC893" i="1"/>
  <c r="AD893" i="1" s="1"/>
  <c r="U893" i="1"/>
  <c r="AC899" i="1"/>
  <c r="AD899" i="1"/>
  <c r="AF899" i="1" s="1"/>
  <c r="U899" i="1"/>
  <c r="AC906" i="1"/>
  <c r="AD906" i="1" s="1"/>
  <c r="U906" i="1"/>
  <c r="AC917" i="1"/>
  <c r="AD917" i="1"/>
  <c r="U917" i="1"/>
  <c r="AC919" i="1"/>
  <c r="AD919" i="1"/>
  <c r="AF919" i="1" s="1"/>
  <c r="U919" i="1"/>
  <c r="AC926" i="1"/>
  <c r="AD926" i="1" s="1"/>
  <c r="U926" i="1"/>
  <c r="AC945" i="1"/>
  <c r="AD945" i="1" s="1"/>
  <c r="U945" i="1"/>
  <c r="AC948" i="1"/>
  <c r="AD948" i="1"/>
  <c r="U948" i="1"/>
  <c r="AC951" i="1"/>
  <c r="AD951" i="1"/>
  <c r="U951" i="1"/>
  <c r="AC953" i="1"/>
  <c r="AD953" i="1"/>
  <c r="U953" i="1"/>
  <c r="AC955" i="1"/>
  <c r="AD955" i="1"/>
  <c r="U955" i="1"/>
  <c r="AC957" i="1"/>
  <c r="AD957" i="1" s="1"/>
  <c r="AC802" i="1"/>
  <c r="AD802" i="1" s="1"/>
  <c r="U802" i="1"/>
  <c r="U810" i="1"/>
  <c r="AF676" i="1"/>
  <c r="AG676" i="1" s="1"/>
  <c r="AH676" i="1" s="1"/>
  <c r="AF708" i="1"/>
  <c r="AG708" i="1" s="1"/>
  <c r="AH708" i="1" s="1"/>
  <c r="AH973" i="1"/>
  <c r="AF991" i="1"/>
  <c r="AF654" i="1"/>
  <c r="AG654" i="1"/>
  <c r="AH654" i="1"/>
  <c r="AG670" i="1"/>
  <c r="AH670" i="1" s="1"/>
  <c r="AF702" i="1"/>
  <c r="AF710" i="1"/>
  <c r="AG710" i="1" s="1"/>
  <c r="AH710" i="1"/>
  <c r="AF718" i="1"/>
  <c r="AG597" i="1"/>
  <c r="AH597" i="1" s="1"/>
  <c r="AF629" i="1"/>
  <c r="AG629" i="1" s="1"/>
  <c r="AH629" i="1" s="1"/>
  <c r="AF667" i="1"/>
  <c r="AG667" i="1" s="1"/>
  <c r="AH667" i="1" s="1"/>
  <c r="AF683" i="1"/>
  <c r="AG683" i="1" s="1"/>
  <c r="AH683" i="1" s="1"/>
  <c r="AB793" i="1"/>
  <c r="AB801" i="1"/>
  <c r="AB817" i="1"/>
  <c r="AB790" i="1"/>
  <c r="AC788" i="1"/>
  <c r="AD788" i="1"/>
  <c r="U788" i="1"/>
  <c r="AC804" i="1"/>
  <c r="AD804" i="1"/>
  <c r="U804" i="1"/>
  <c r="AC812" i="1"/>
  <c r="AD812" i="1" s="1"/>
  <c r="U812" i="1"/>
  <c r="AC820" i="1"/>
  <c r="AD820" i="1" s="1"/>
  <c r="U820" i="1"/>
  <c r="AB906" i="1"/>
  <c r="AB922" i="1"/>
  <c r="AB926" i="1"/>
  <c r="AB930" i="1"/>
  <c r="AB802" i="1"/>
  <c r="AF968" i="1"/>
  <c r="AG968" i="1" s="1"/>
  <c r="AH968" i="1" s="1"/>
  <c r="AF983" i="1"/>
  <c r="AC791" i="1"/>
  <c r="AD791" i="1" s="1"/>
  <c r="U791" i="1"/>
  <c r="AC799" i="1"/>
  <c r="AD799" i="1" s="1"/>
  <c r="AC807" i="1"/>
  <c r="AD807" i="1" s="1"/>
  <c r="U807" i="1"/>
  <c r="AD815" i="1"/>
  <c r="U815" i="1"/>
  <c r="AC823" i="1"/>
  <c r="AD823" i="1"/>
  <c r="AF823" i="1" s="1"/>
  <c r="AG823" i="1" s="1"/>
  <c r="AH823" i="1" s="1"/>
  <c r="U823" i="1"/>
  <c r="AC827" i="1"/>
  <c r="AD827" i="1" s="1"/>
  <c r="U827" i="1"/>
  <c r="AC829" i="1"/>
  <c r="AD829" i="1" s="1"/>
  <c r="AC831" i="1"/>
  <c r="AD831" i="1" s="1"/>
  <c r="U831" i="1"/>
  <c r="AC833" i="1"/>
  <c r="AD833" i="1" s="1"/>
  <c r="U833" i="1"/>
  <c r="AC835" i="1"/>
  <c r="AD835" i="1" s="1"/>
  <c r="U835" i="1"/>
  <c r="AC837" i="1"/>
  <c r="AD837" i="1"/>
  <c r="U837" i="1"/>
  <c r="AC839" i="1"/>
  <c r="AD839" i="1" s="1"/>
  <c r="U839" i="1"/>
  <c r="AC841" i="1"/>
  <c r="AD841" i="1"/>
  <c r="U841" i="1"/>
  <c r="AC843" i="1"/>
  <c r="AD843" i="1" s="1"/>
  <c r="U843" i="1"/>
  <c r="AC845" i="1"/>
  <c r="AD845" i="1" s="1"/>
  <c r="U845" i="1"/>
  <c r="AC847" i="1"/>
  <c r="AD847" i="1" s="1"/>
  <c r="U847" i="1"/>
  <c r="AC849" i="1"/>
  <c r="AD849" i="1"/>
  <c r="U849" i="1"/>
  <c r="AC851" i="1"/>
  <c r="AD851" i="1" s="1"/>
  <c r="U851" i="1"/>
  <c r="AC855" i="1"/>
  <c r="AD855" i="1"/>
  <c r="AG855" i="1" s="1"/>
  <c r="AH855" i="1" s="1"/>
  <c r="U855" i="1"/>
  <c r="AC859" i="1"/>
  <c r="AD859" i="1"/>
  <c r="AF859" i="1" s="1"/>
  <c r="U859" i="1"/>
  <c r="AC865" i="1"/>
  <c r="AD865" i="1"/>
  <c r="U865" i="1"/>
  <c r="AC869" i="1"/>
  <c r="AD869" i="1"/>
  <c r="U869" i="1"/>
  <c r="AC871" i="1"/>
  <c r="AD871" i="1" s="1"/>
  <c r="U871" i="1"/>
  <c r="AC873" i="1"/>
  <c r="AD873" i="1"/>
  <c r="U873" i="1"/>
  <c r="AC875" i="1"/>
  <c r="AD875" i="1" s="1"/>
  <c r="AC877" i="1"/>
  <c r="AD877" i="1" s="1"/>
  <c r="U877" i="1"/>
  <c r="AC879" i="1"/>
  <c r="AD879" i="1" s="1"/>
  <c r="U879" i="1"/>
  <c r="AC882" i="1"/>
  <c r="AD882" i="1"/>
  <c r="U882" i="1"/>
  <c r="AC904" i="1"/>
  <c r="AD904" i="1"/>
  <c r="U904" i="1"/>
  <c r="AC798" i="1"/>
  <c r="AD798" i="1"/>
  <c r="U798" i="1"/>
  <c r="AC818" i="1"/>
  <c r="AD818" i="1" s="1"/>
  <c r="U818" i="1"/>
  <c r="U579" i="1"/>
  <c r="U587" i="1"/>
  <c r="AC587" i="1"/>
  <c r="AD587" i="1" s="1"/>
  <c r="AF594" i="1"/>
  <c r="AG594" i="1" s="1"/>
  <c r="AH594" i="1"/>
  <c r="U590" i="1"/>
  <c r="AC590" i="1"/>
  <c r="AD590" i="1" s="1"/>
  <c r="U601" i="1"/>
  <c r="AC601" i="1"/>
  <c r="AD601" i="1" s="1"/>
  <c r="U617" i="1"/>
  <c r="AC617" i="1"/>
  <c r="AD617" i="1" s="1"/>
  <c r="U633" i="1"/>
  <c r="U649" i="1"/>
  <c r="AC649" i="1"/>
  <c r="AD649" i="1"/>
  <c r="AF649" i="1" s="1"/>
  <c r="U665" i="1"/>
  <c r="AC665" i="1"/>
  <c r="AD665" i="1" s="1"/>
  <c r="AG697" i="1"/>
  <c r="AH697" i="1"/>
  <c r="AF713" i="1"/>
  <c r="AG713" i="1" s="1"/>
  <c r="AH713" i="1" s="1"/>
  <c r="AB609" i="1"/>
  <c r="AG679" i="1"/>
  <c r="AH679" i="1" s="1"/>
  <c r="AF695" i="1"/>
  <c r="AF727" i="1"/>
  <c r="AC789" i="1"/>
  <c r="AD789" i="1" s="1"/>
  <c r="U789" i="1"/>
  <c r="AC797" i="1"/>
  <c r="AD797" i="1"/>
  <c r="U797" i="1"/>
  <c r="AC805" i="1"/>
  <c r="AD805" i="1"/>
  <c r="AC821" i="1"/>
  <c r="AD821" i="1" s="1"/>
  <c r="U821" i="1"/>
  <c r="AC884" i="1"/>
  <c r="AD884" i="1" s="1"/>
  <c r="AC894" i="1"/>
  <c r="AD894" i="1" s="1"/>
  <c r="U894" i="1"/>
  <c r="AC908" i="1"/>
  <c r="AD908" i="1" s="1"/>
  <c r="U908" i="1"/>
  <c r="U911" i="1"/>
  <c r="AC915" i="1"/>
  <c r="AD915" i="1" s="1"/>
  <c r="U915" i="1"/>
  <c r="AC927" i="1"/>
  <c r="AD927" i="1" s="1"/>
  <c r="U927" i="1"/>
  <c r="AC929" i="1"/>
  <c r="AD929" i="1" s="1"/>
  <c r="AC931" i="1"/>
  <c r="AD931" i="1" s="1"/>
  <c r="U931" i="1"/>
  <c r="AC940" i="1"/>
  <c r="AD940" i="1"/>
  <c r="AF940" i="1" s="1"/>
  <c r="U940" i="1"/>
  <c r="AC942" i="1"/>
  <c r="AD942" i="1"/>
  <c r="AC949" i="1"/>
  <c r="AD949" i="1"/>
  <c r="AF949" i="1" s="1"/>
  <c r="U949" i="1"/>
  <c r="AF986" i="1"/>
  <c r="AG986" i="1" s="1"/>
  <c r="AH986" i="1" s="1"/>
  <c r="AG672" i="1"/>
  <c r="AH672" i="1"/>
  <c r="AF688" i="1"/>
  <c r="AG688" i="1" s="1"/>
  <c r="AH688" i="1" s="1"/>
  <c r="AF720" i="1"/>
  <c r="AG720" i="1"/>
  <c r="AH720" i="1"/>
  <c r="AB891" i="1"/>
  <c r="AB915" i="1"/>
  <c r="AB919" i="1"/>
  <c r="AB927" i="1"/>
  <c r="AB931" i="1"/>
  <c r="AB951" i="1"/>
  <c r="AB955" i="1"/>
  <c r="AB959" i="1"/>
  <c r="AC880" i="1"/>
  <c r="AD880" i="1"/>
  <c r="AC887" i="1"/>
  <c r="AD887" i="1"/>
  <c r="U887" i="1"/>
  <c r="AC889" i="1"/>
  <c r="AD889" i="1"/>
  <c r="U889" i="1"/>
  <c r="AC892" i="1"/>
  <c r="AD892" i="1" s="1"/>
  <c r="AC902" i="1"/>
  <c r="AD902" i="1" s="1"/>
  <c r="U902" i="1"/>
  <c r="AC913" i="1"/>
  <c r="AD913" i="1"/>
  <c r="U913" i="1"/>
  <c r="AC916" i="1"/>
  <c r="AD916" i="1"/>
  <c r="U916" i="1"/>
  <c r="AC924" i="1"/>
  <c r="AD924" i="1" s="1"/>
  <c r="AC934" i="1"/>
  <c r="AD934" i="1" s="1"/>
  <c r="U934" i="1"/>
  <c r="AC939" i="1"/>
  <c r="AD939" i="1" s="1"/>
  <c r="AF939" i="1" s="1"/>
  <c r="U939" i="1"/>
  <c r="AC946" i="1"/>
  <c r="AD946" i="1" s="1"/>
  <c r="U946" i="1"/>
  <c r="AC956" i="1"/>
  <c r="AD956" i="1" s="1"/>
  <c r="U956" i="1"/>
  <c r="AC958" i="1"/>
  <c r="AD958" i="1" s="1"/>
  <c r="AF958" i="1" s="1"/>
  <c r="AG958" i="1" s="1"/>
  <c r="AH958" i="1" s="1"/>
  <c r="U958" i="1"/>
  <c r="AC806" i="1"/>
  <c r="AD806" i="1" s="1"/>
  <c r="U806" i="1"/>
  <c r="AF668" i="1"/>
  <c r="AG668" i="1"/>
  <c r="AH668" i="1" s="1"/>
  <c r="AF700" i="1"/>
  <c r="AG700" i="1"/>
  <c r="AH700" i="1" s="1"/>
  <c r="AF716" i="1"/>
  <c r="AG716" i="1" s="1"/>
  <c r="AH716" i="1" s="1"/>
  <c r="AG949" i="1"/>
  <c r="AH949" i="1"/>
  <c r="AF908" i="1"/>
  <c r="AF821" i="1"/>
  <c r="AG821" i="1" s="1"/>
  <c r="AH821" i="1" s="1"/>
  <c r="AF601" i="1"/>
  <c r="AG601" i="1"/>
  <c r="AH601" i="1" s="1"/>
  <c r="AF798" i="1"/>
  <c r="AG798" i="1"/>
  <c r="AH798" i="1"/>
  <c r="AF855" i="1"/>
  <c r="AF835" i="1"/>
  <c r="AF820" i="1"/>
  <c r="AG820" i="1"/>
  <c r="AH820" i="1" s="1"/>
  <c r="AF804" i="1"/>
  <c r="AG804" i="1"/>
  <c r="AH804" i="1" s="1"/>
  <c r="AG939" i="1"/>
  <c r="AH939" i="1" s="1"/>
  <c r="AF892" i="1"/>
  <c r="AG892" i="1"/>
  <c r="AH892" i="1"/>
  <c r="AF887" i="1"/>
  <c r="AG887" i="1" s="1"/>
  <c r="AH887" i="1" s="1"/>
  <c r="AF641" i="1"/>
  <c r="AF905" i="1"/>
  <c r="AG905" i="1"/>
  <c r="AH905" i="1" s="1"/>
  <c r="AF881" i="1"/>
  <c r="AG881" i="1" s="1"/>
  <c r="AH881" i="1" s="1"/>
  <c r="AF876" i="1"/>
  <c r="AF848" i="1"/>
  <c r="AG848" i="1"/>
  <c r="AH848" i="1"/>
  <c r="AF836" i="1"/>
  <c r="AF824" i="1"/>
  <c r="AG824" i="1" s="1"/>
  <c r="AH824" i="1" s="1"/>
  <c r="AF795" i="1"/>
  <c r="AG795" i="1" s="1"/>
  <c r="AH795" i="1" s="1"/>
  <c r="AF873" i="1"/>
  <c r="AG873" i="1"/>
  <c r="AH873" i="1" s="1"/>
  <c r="AF845" i="1"/>
  <c r="AF909" i="1"/>
  <c r="AG909" i="1"/>
  <c r="AH909" i="1" s="1"/>
  <c r="AF929" i="1"/>
  <c r="AF841" i="1"/>
  <c r="AG841" i="1" s="1"/>
  <c r="AH841" i="1" s="1"/>
  <c r="AF829" i="1"/>
  <c r="AF917" i="1"/>
  <c r="AG917" i="1" s="1"/>
  <c r="AH917" i="1" s="1"/>
  <c r="AF885" i="1"/>
  <c r="AG885" i="1"/>
  <c r="AH885" i="1"/>
  <c r="AF806" i="1"/>
  <c r="AF880" i="1"/>
  <c r="AG657" i="1"/>
  <c r="AH657" i="1" s="1"/>
  <c r="AF794" i="1"/>
  <c r="AG794" i="1"/>
  <c r="AH794" i="1" s="1"/>
  <c r="AF883" i="1"/>
  <c r="AG883" i="1" s="1"/>
  <c r="AH883" i="1" s="1"/>
  <c r="AF870" i="1"/>
  <c r="AG870" i="1"/>
  <c r="AH870" i="1" s="1"/>
  <c r="AF826" i="1"/>
  <c r="AG826" i="1" s="1"/>
  <c r="AH826" i="1" s="1"/>
  <c r="AF803" i="1"/>
  <c r="AG803" i="1"/>
  <c r="AH803" i="1" s="1"/>
  <c r="AF792" i="1"/>
  <c r="AG792" i="1" s="1"/>
  <c r="AH792" i="1"/>
  <c r="AF617" i="1"/>
  <c r="AF837" i="1"/>
  <c r="AF953" i="1"/>
  <c r="AG953" i="1"/>
  <c r="AH953" i="1"/>
  <c r="AF891" i="1"/>
  <c r="AG891" i="1" s="1"/>
  <c r="AH891" i="1" s="1"/>
  <c r="AF915" i="1"/>
  <c r="AG915" i="1" s="1"/>
  <c r="AH915" i="1" s="1"/>
  <c r="AF802" i="1"/>
  <c r="AG802" i="1"/>
  <c r="AH802" i="1" s="1"/>
  <c r="AF955" i="1"/>
  <c r="AF945" i="1"/>
  <c r="AG945" i="1" s="1"/>
  <c r="AH945" i="1" s="1"/>
  <c r="AG919" i="1"/>
  <c r="AH919" i="1" s="1"/>
  <c r="AF893" i="1"/>
  <c r="AG893" i="1"/>
  <c r="AH893" i="1" s="1"/>
  <c r="AF930" i="1"/>
  <c r="AG930" i="1"/>
  <c r="AH930" i="1" s="1"/>
  <c r="AF912" i="1"/>
  <c r="AG912" i="1" s="1"/>
  <c r="AH912" i="1" s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R505" i="1"/>
  <c r="S505" i="1" s="1"/>
  <c r="T502" i="1"/>
  <c r="AC502" i="1" s="1"/>
  <c r="AA415" i="1"/>
  <c r="R534" i="1"/>
  <c r="S534" i="1" s="1"/>
  <c r="R516" i="1"/>
  <c r="S516" i="1" s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 s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 s="1"/>
  <c r="T301" i="1"/>
  <c r="AC301" i="1" s="1"/>
  <c r="AD301" i="1" s="1"/>
  <c r="U301" i="1"/>
  <c r="T285" i="1"/>
  <c r="U285" i="1"/>
  <c r="R275" i="1"/>
  <c r="S275" i="1" s="1"/>
  <c r="T261" i="1"/>
  <c r="R255" i="1"/>
  <c r="S255" i="1"/>
  <c r="R251" i="1"/>
  <c r="S251" i="1" s="1"/>
  <c r="T229" i="1"/>
  <c r="U229" i="1" s="1"/>
  <c r="R535" i="1"/>
  <c r="S535" i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/>
  <c r="AA253" i="1"/>
  <c r="AA197" i="1"/>
  <c r="T530" i="1"/>
  <c r="U530" i="1" s="1"/>
  <c r="AB529" i="1"/>
  <c r="AC529" i="1"/>
  <c r="AD529" i="1"/>
  <c r="R528" i="1"/>
  <c r="S528" i="1" s="1"/>
  <c r="R527" i="1"/>
  <c r="S527" i="1"/>
  <c r="R491" i="1"/>
  <c r="S491" i="1"/>
  <c r="R490" i="1"/>
  <c r="S490" i="1" s="1"/>
  <c r="T516" i="1"/>
  <c r="T478" i="1"/>
  <c r="U478" i="1" s="1"/>
  <c r="T464" i="1"/>
  <c r="U464" i="1"/>
  <c r="AA535" i="1"/>
  <c r="T534" i="1"/>
  <c r="U534" i="1"/>
  <c r="T531" i="1"/>
  <c r="R530" i="1"/>
  <c r="S530" i="1"/>
  <c r="R524" i="1"/>
  <c r="S524" i="1"/>
  <c r="R519" i="1"/>
  <c r="S519" i="1"/>
  <c r="R513" i="1"/>
  <c r="S513" i="1" s="1"/>
  <c r="R510" i="1"/>
  <c r="S510" i="1"/>
  <c r="T508" i="1"/>
  <c r="U508" i="1"/>
  <c r="R507" i="1"/>
  <c r="S507" i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AG452" i="1" s="1"/>
  <c r="AH452" i="1" s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 s="1"/>
  <c r="AA471" i="1"/>
  <c r="T440" i="1"/>
  <c r="U440" i="1"/>
  <c r="R433" i="1"/>
  <c r="S433" i="1"/>
  <c r="AA416" i="1"/>
  <c r="AA414" i="1"/>
  <c r="AB414" i="1" s="1"/>
  <c r="AC414" i="1"/>
  <c r="AD414" i="1"/>
  <c r="AF414" i="1"/>
  <c r="AG414" i="1"/>
  <c r="AH414" i="1"/>
  <c r="R537" i="1"/>
  <c r="S537" i="1" s="1"/>
  <c r="S492" i="1"/>
  <c r="V491" i="1"/>
  <c r="T491" i="1"/>
  <c r="R456" i="1"/>
  <c r="S456" i="1"/>
  <c r="T267" i="1"/>
  <c r="U267" i="1"/>
  <c r="T444" i="1"/>
  <c r="U444" i="1"/>
  <c r="V511" i="1"/>
  <c r="T511" i="1"/>
  <c r="AB511" i="1" s="1"/>
  <c r="T496" i="1"/>
  <c r="AB496" i="1" s="1"/>
  <c r="AB503" i="1"/>
  <c r="T509" i="1"/>
  <c r="R536" i="1"/>
  <c r="S536" i="1"/>
  <c r="V533" i="1"/>
  <c r="T533" i="1"/>
  <c r="AC533" i="1" s="1"/>
  <c r="AD533" i="1" s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B411" i="1"/>
  <c r="AC411" i="1"/>
  <c r="AD411" i="1" s="1"/>
  <c r="AF411" i="1" s="1"/>
  <c r="R411" i="1"/>
  <c r="S411" i="1" s="1"/>
  <c r="T194" i="1"/>
  <c r="U194" i="1" s="1"/>
  <c r="V194" i="1"/>
  <c r="V250" i="1"/>
  <c r="V495" i="1"/>
  <c r="S479" i="1"/>
  <c r="R455" i="1"/>
  <c r="S455" i="1"/>
  <c r="AA449" i="1"/>
  <c r="T442" i="1"/>
  <c r="AC442" i="1" s="1"/>
  <c r="AD442" i="1" s="1"/>
  <c r="U442" i="1"/>
  <c r="AA441" i="1"/>
  <c r="AA440" i="1"/>
  <c r="T433" i="1"/>
  <c r="U433" i="1"/>
  <c r="T431" i="1"/>
  <c r="AB431" i="1" s="1"/>
  <c r="V431" i="1"/>
  <c r="T429" i="1"/>
  <c r="AB429" i="1" s="1"/>
  <c r="AA418" i="1"/>
  <c r="AB418" i="1"/>
  <c r="V476" i="1"/>
  <c r="T476" i="1"/>
  <c r="AC476" i="1" s="1"/>
  <c r="AD476" i="1" s="1"/>
  <c r="T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/>
  <c r="AA475" i="1"/>
  <c r="AB475" i="1" s="1"/>
  <c r="R426" i="1"/>
  <c r="S426" i="1" s="1"/>
  <c r="R412" i="1"/>
  <c r="S412" i="1"/>
  <c r="AA395" i="1"/>
  <c r="AA382" i="1"/>
  <c r="AA377" i="1"/>
  <c r="AB377" i="1" s="1"/>
  <c r="AA373" i="1"/>
  <c r="AC373" i="1"/>
  <c r="AD373" i="1"/>
  <c r="R220" i="1"/>
  <c r="S220" i="1"/>
  <c r="R204" i="1"/>
  <c r="S204" i="1"/>
  <c r="AA417" i="1"/>
  <c r="R401" i="1"/>
  <c r="S401" i="1" s="1"/>
  <c r="AA334" i="1"/>
  <c r="R422" i="1"/>
  <c r="S422" i="1"/>
  <c r="AC571" i="1"/>
  <c r="AD571" i="1"/>
  <c r="U561" i="1"/>
  <c r="U511" i="1"/>
  <c r="U546" i="1"/>
  <c r="AB546" i="1"/>
  <c r="AC546" i="1"/>
  <c r="AD546" i="1" s="1"/>
  <c r="T569" i="1"/>
  <c r="AB569" i="1"/>
  <c r="U564" i="1"/>
  <c r="AC564" i="1"/>
  <c r="AD564" i="1"/>
  <c r="AF564" i="1" s="1"/>
  <c r="AB561" i="1"/>
  <c r="V543" i="1"/>
  <c r="T543" i="1"/>
  <c r="AB543" i="1"/>
  <c r="AB541" i="1"/>
  <c r="V540" i="1"/>
  <c r="T540" i="1"/>
  <c r="V401" i="1"/>
  <c r="U401" i="1"/>
  <c r="V391" i="1"/>
  <c r="T577" i="1"/>
  <c r="AB577" i="1" s="1"/>
  <c r="AB562" i="1"/>
  <c r="U565" i="1"/>
  <c r="AC565" i="1"/>
  <c r="AD565" i="1"/>
  <c r="AC555" i="1"/>
  <c r="AD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/>
  <c r="V453" i="1"/>
  <c r="T453" i="1"/>
  <c r="AB453" i="1" s="1"/>
  <c r="T449" i="1"/>
  <c r="U449" i="1" s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B430" i="1" s="1"/>
  <c r="AE424" i="1"/>
  <c r="AA424" i="1"/>
  <c r="AC424" i="1"/>
  <c r="AD424" i="1" s="1"/>
  <c r="AF424" i="1" s="1"/>
  <c r="U541" i="1"/>
  <c r="AC541" i="1"/>
  <c r="AD541" i="1"/>
  <c r="AF541" i="1" s="1"/>
  <c r="AG541" i="1" s="1"/>
  <c r="AH541" i="1" s="1"/>
  <c r="AC425" i="1"/>
  <c r="AD425" i="1" s="1"/>
  <c r="AF425" i="1" s="1"/>
  <c r="V574" i="1"/>
  <c r="T574" i="1"/>
  <c r="AB565" i="1"/>
  <c r="AA444" i="1"/>
  <c r="AB444" i="1" s="1"/>
  <c r="AB542" i="1"/>
  <c r="AC542" i="1"/>
  <c r="AD542" i="1"/>
  <c r="AF542" i="1"/>
  <c r="AG542" i="1" s="1"/>
  <c r="AH542" i="1" s="1"/>
  <c r="T586" i="1"/>
  <c r="AB586" i="1" s="1"/>
  <c r="T536" i="1"/>
  <c r="V568" i="1"/>
  <c r="AB556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/>
  <c r="R573" i="1"/>
  <c r="S573" i="1" s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 s="1"/>
  <c r="AG480" i="1" s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R396" i="1"/>
  <c r="S396" i="1"/>
  <c r="AA363" i="1"/>
  <c r="T221" i="1"/>
  <c r="T216" i="1"/>
  <c r="T205" i="1"/>
  <c r="U205" i="1"/>
  <c r="T204" i="1"/>
  <c r="T201" i="1"/>
  <c r="U201" i="1" s="1"/>
  <c r="T197" i="1"/>
  <c r="U197" i="1" s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 s="1"/>
  <c r="T202" i="1"/>
  <c r="U202" i="1" s="1"/>
  <c r="T198" i="1"/>
  <c r="U198" i="1"/>
  <c r="T195" i="1"/>
  <c r="U195" i="1"/>
  <c r="AF529" i="1"/>
  <c r="AG529" i="1"/>
  <c r="AH529" i="1" s="1"/>
  <c r="AE473" i="1"/>
  <c r="V462" i="1"/>
  <c r="T462" i="1"/>
  <c r="AB462" i="1"/>
  <c r="V461" i="1"/>
  <c r="T461" i="1"/>
  <c r="U544" i="1"/>
  <c r="AB544" i="1"/>
  <c r="AC544" i="1"/>
  <c r="AD544" i="1"/>
  <c r="AC549" i="1"/>
  <c r="AD549" i="1"/>
  <c r="AF549" i="1" s="1"/>
  <c r="AB549" i="1"/>
  <c r="T578" i="1"/>
  <c r="V578" i="1"/>
  <c r="V573" i="1"/>
  <c r="T573" i="1"/>
  <c r="U563" i="1"/>
  <c r="AB563" i="1"/>
  <c r="V472" i="1"/>
  <c r="T472" i="1"/>
  <c r="AF548" i="1"/>
  <c r="U520" i="1"/>
  <c r="AB520" i="1"/>
  <c r="AC520" i="1"/>
  <c r="AD520" i="1" s="1"/>
  <c r="T523" i="1"/>
  <c r="AF562" i="1"/>
  <c r="AG562" i="1"/>
  <c r="AH562" i="1"/>
  <c r="U566" i="1"/>
  <c r="AC566" i="1"/>
  <c r="AD566" i="1"/>
  <c r="AB566" i="1"/>
  <c r="AA487" i="1"/>
  <c r="V381" i="1"/>
  <c r="T381" i="1"/>
  <c r="AC381" i="1" s="1"/>
  <c r="AD381" i="1" s="1"/>
  <c r="AB582" i="1"/>
  <c r="AC582" i="1"/>
  <c r="AD582" i="1" s="1"/>
  <c r="AB557" i="1"/>
  <c r="AC557" i="1"/>
  <c r="AD557" i="1"/>
  <c r="AC563" i="1"/>
  <c r="AD563" i="1" s="1"/>
  <c r="AB452" i="1"/>
  <c r="U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 s="1"/>
  <c r="V539" i="1"/>
  <c r="T539" i="1"/>
  <c r="AA523" i="1"/>
  <c r="AA515" i="1"/>
  <c r="AB515" i="1"/>
  <c r="AC526" i="1"/>
  <c r="AD526" i="1" s="1"/>
  <c r="AC584" i="1"/>
  <c r="AD584" i="1"/>
  <c r="AB584" i="1"/>
  <c r="U576" i="1"/>
  <c r="AC576" i="1"/>
  <c r="AD576" i="1"/>
  <c r="AF576" i="1" s="1"/>
  <c r="U551" i="1"/>
  <c r="AA550" i="1"/>
  <c r="U547" i="1"/>
  <c r="AC547" i="1"/>
  <c r="AD547" i="1"/>
  <c r="AF547" i="1" s="1"/>
  <c r="T537" i="1"/>
  <c r="V537" i="1"/>
  <c r="T524" i="1"/>
  <c r="AB524" i="1"/>
  <c r="V519" i="1"/>
  <c r="T497" i="1"/>
  <c r="AB497" i="1" s="1"/>
  <c r="AA465" i="1"/>
  <c r="AB464" i="1"/>
  <c r="AC464" i="1"/>
  <c r="AD464" i="1"/>
  <c r="AF464" i="1"/>
  <c r="AB532" i="1"/>
  <c r="AC532" i="1"/>
  <c r="AD532" i="1" s="1"/>
  <c r="AF532" i="1" s="1"/>
  <c r="U543" i="1"/>
  <c r="AC543" i="1"/>
  <c r="AD543" i="1"/>
  <c r="AB555" i="1"/>
  <c r="AB579" i="1"/>
  <c r="V575" i="1"/>
  <c r="T575" i="1"/>
  <c r="R564" i="1"/>
  <c r="S564" i="1"/>
  <c r="AA470" i="1"/>
  <c r="T567" i="1"/>
  <c r="T558" i="1"/>
  <c r="T515" i="1"/>
  <c r="U515" i="1" s="1"/>
  <c r="T513" i="1"/>
  <c r="AB513" i="1" s="1"/>
  <c r="T490" i="1"/>
  <c r="AB490" i="1"/>
  <c r="V490" i="1"/>
  <c r="AA483" i="1"/>
  <c r="AA435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 s="1"/>
  <c r="AA454" i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/>
  <c r="AA442" i="1"/>
  <c r="AB442" i="1" s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 s="1"/>
  <c r="T378" i="1"/>
  <c r="U404" i="1"/>
  <c r="R395" i="1"/>
  <c r="S395" i="1"/>
  <c r="U387" i="1"/>
  <c r="R384" i="1"/>
  <c r="S384" i="1"/>
  <c r="T347" i="1"/>
  <c r="R341" i="1"/>
  <c r="S341" i="1"/>
  <c r="R313" i="1"/>
  <c r="S313" i="1"/>
  <c r="T227" i="1"/>
  <c r="U227" i="1" s="1"/>
  <c r="R223" i="1"/>
  <c r="S223" i="1" s="1"/>
  <c r="R215" i="1"/>
  <c r="S215" i="1"/>
  <c r="AA195" i="1"/>
  <c r="AA194" i="1"/>
  <c r="AB194" i="1" s="1"/>
  <c r="R264" i="1"/>
  <c r="S264" i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AB376" i="1" s="1"/>
  <c r="R375" i="1"/>
  <c r="S375" i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 s="1"/>
  <c r="AA225" i="1"/>
  <c r="R222" i="1"/>
  <c r="S222" i="1" s="1"/>
  <c r="R372" i="1"/>
  <c r="S372" i="1"/>
  <c r="U370" i="1"/>
  <c r="S368" i="1"/>
  <c r="U366" i="1"/>
  <c r="R296" i="1"/>
  <c r="S296" i="1"/>
  <c r="R292" i="1"/>
  <c r="S292" i="1" s="1"/>
  <c r="T290" i="1"/>
  <c r="U290" i="1" s="1"/>
  <c r="R280" i="1"/>
  <c r="S280" i="1"/>
  <c r="R276" i="1"/>
  <c r="S276" i="1"/>
  <c r="T274" i="1"/>
  <c r="U274" i="1"/>
  <c r="T246" i="1"/>
  <c r="U246" i="1" s="1"/>
  <c r="R240" i="1"/>
  <c r="S240" i="1"/>
  <c r="U239" i="1"/>
  <c r="T209" i="1"/>
  <c r="U209" i="1"/>
  <c r="T356" i="1"/>
  <c r="U356" i="1" s="1"/>
  <c r="AA320" i="1"/>
  <c r="R301" i="1"/>
  <c r="S301" i="1"/>
  <c r="T224" i="1"/>
  <c r="U224" i="1"/>
  <c r="V210" i="1"/>
  <c r="T210" i="1"/>
  <c r="U210" i="1"/>
  <c r="T372" i="1"/>
  <c r="T354" i="1"/>
  <c r="U354" i="1"/>
  <c r="R339" i="1"/>
  <c r="S339" i="1"/>
  <c r="R337" i="1"/>
  <c r="S337" i="1"/>
  <c r="R334" i="1"/>
  <c r="S334" i="1" s="1"/>
  <c r="T333" i="1"/>
  <c r="U333" i="1"/>
  <c r="T308" i="1"/>
  <c r="R303" i="1"/>
  <c r="S303" i="1"/>
  <c r="R302" i="1"/>
  <c r="S302" i="1"/>
  <c r="R290" i="1"/>
  <c r="S290" i="1" s="1"/>
  <c r="AA250" i="1"/>
  <c r="AC250" i="1"/>
  <c r="AD250" i="1"/>
  <c r="AA224" i="1"/>
  <c r="AB224" i="1"/>
  <c r="R221" i="1"/>
  <c r="S221" i="1" s="1"/>
  <c r="R213" i="1"/>
  <c r="S213" i="1"/>
  <c r="AA210" i="1"/>
  <c r="T257" i="1"/>
  <c r="U257" i="1" s="1"/>
  <c r="AA226" i="1"/>
  <c r="AA219" i="1"/>
  <c r="T217" i="1"/>
  <c r="U217" i="1" s="1"/>
  <c r="V406" i="1"/>
  <c r="T225" i="1"/>
  <c r="R360" i="1"/>
  <c r="S360" i="1" s="1"/>
  <c r="V239" i="1"/>
  <c r="V233" i="1"/>
  <c r="T233" i="1"/>
  <c r="U233" i="1"/>
  <c r="AG233" i="1" s="1"/>
  <c r="AH233" i="1" s="1"/>
  <c r="V392" i="1"/>
  <c r="T392" i="1"/>
  <c r="AC392" i="1" s="1"/>
  <c r="AD392" i="1" s="1"/>
  <c r="T386" i="1"/>
  <c r="V361" i="1"/>
  <c r="AA238" i="1"/>
  <c r="R406" i="1"/>
  <c r="S406" i="1"/>
  <c r="R398" i="1"/>
  <c r="S398" i="1" s="1"/>
  <c r="R394" i="1"/>
  <c r="S394" i="1" s="1"/>
  <c r="T383" i="1"/>
  <c r="U383" i="1"/>
  <c r="R371" i="1"/>
  <c r="S371" i="1"/>
  <c r="R365" i="1"/>
  <c r="S365" i="1" s="1"/>
  <c r="R356" i="1"/>
  <c r="S356" i="1" s="1"/>
  <c r="T350" i="1"/>
  <c r="R345" i="1"/>
  <c r="S345" i="1"/>
  <c r="T342" i="1"/>
  <c r="T339" i="1"/>
  <c r="AB339" i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/>
  <c r="R284" i="1"/>
  <c r="S284" i="1"/>
  <c r="R252" i="1"/>
  <c r="S252" i="1" s="1"/>
  <c r="R242" i="1"/>
  <c r="S242" i="1"/>
  <c r="AA231" i="1"/>
  <c r="T230" i="1"/>
  <c r="AB230" i="1" s="1"/>
  <c r="AA229" i="1"/>
  <c r="R405" i="1"/>
  <c r="S405" i="1" s="1"/>
  <c r="T402" i="1"/>
  <c r="AB402" i="1" s="1"/>
  <c r="T394" i="1"/>
  <c r="T388" i="1"/>
  <c r="U388" i="1"/>
  <c r="R385" i="1"/>
  <c r="S385" i="1" s="1"/>
  <c r="R377" i="1"/>
  <c r="S377" i="1" s="1"/>
  <c r="T374" i="1"/>
  <c r="R362" i="1"/>
  <c r="S362" i="1"/>
  <c r="AA332" i="1"/>
  <c r="S332" i="1"/>
  <c r="T324" i="1"/>
  <c r="AA279" i="1"/>
  <c r="R392" i="1"/>
  <c r="S392" i="1"/>
  <c r="R361" i="1"/>
  <c r="S361" i="1"/>
  <c r="R351" i="1"/>
  <c r="S351" i="1"/>
  <c r="R311" i="1"/>
  <c r="S311" i="1" s="1"/>
  <c r="R306" i="1"/>
  <c r="S306" i="1"/>
  <c r="R288" i="1"/>
  <c r="S288" i="1" s="1"/>
  <c r="AA232" i="1"/>
  <c r="AB232" i="1" s="1"/>
  <c r="T223" i="1"/>
  <c r="AA276" i="1"/>
  <c r="T264" i="1"/>
  <c r="U264" i="1"/>
  <c r="AA263" i="1"/>
  <c r="R261" i="1"/>
  <c r="S261" i="1" s="1"/>
  <c r="R254" i="1"/>
  <c r="S254" i="1" s="1"/>
  <c r="T252" i="1"/>
  <c r="R247" i="1"/>
  <c r="S247" i="1"/>
  <c r="T245" i="1"/>
  <c r="R245" i="1"/>
  <c r="S245" i="1" s="1"/>
  <c r="T241" i="1"/>
  <c r="U241" i="1" s="1"/>
  <c r="AA239" i="1"/>
  <c r="R239" i="1"/>
  <c r="S239" i="1"/>
  <c r="R212" i="1"/>
  <c r="S212" i="1"/>
  <c r="U373" i="1"/>
  <c r="T243" i="1"/>
  <c r="U243" i="1" s="1"/>
  <c r="V243" i="1"/>
  <c r="V245" i="1"/>
  <c r="U381" i="1"/>
  <c r="AG381" i="1" s="1"/>
  <c r="AH381" i="1" s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C395" i="1" s="1"/>
  <c r="AD395" i="1" s="1"/>
  <c r="AF395" i="1" s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B359" i="1" s="1"/>
  <c r="AA327" i="1"/>
  <c r="R325" i="1"/>
  <c r="S325" i="1"/>
  <c r="AA384" i="1"/>
  <c r="R363" i="1"/>
  <c r="S363" i="1"/>
  <c r="AA331" i="1"/>
  <c r="AB331" i="1" s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A215" i="1"/>
  <c r="AA214" i="1"/>
  <c r="AB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/>
  <c r="AA367" i="1"/>
  <c r="R367" i="1"/>
  <c r="S367" i="1" s="1"/>
  <c r="R364" i="1"/>
  <c r="S364" i="1"/>
  <c r="T357" i="1"/>
  <c r="U357" i="1"/>
  <c r="AA356" i="1"/>
  <c r="R350" i="1"/>
  <c r="S350" i="1" s="1"/>
  <c r="T344" i="1"/>
  <c r="AC344" i="1" s="1"/>
  <c r="AD344" i="1" s="1"/>
  <c r="R343" i="1"/>
  <c r="S343" i="1"/>
  <c r="R338" i="1"/>
  <c r="S338" i="1" s="1"/>
  <c r="R329" i="1"/>
  <c r="S329" i="1" s="1"/>
  <c r="R316" i="1"/>
  <c r="S316" i="1"/>
  <c r="R308" i="1"/>
  <c r="S308" i="1" s="1"/>
  <c r="AA301" i="1"/>
  <c r="AB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 s="1"/>
  <c r="R271" i="1"/>
  <c r="S271" i="1"/>
  <c r="T259" i="1"/>
  <c r="U259" i="1" s="1"/>
  <c r="AA252" i="1"/>
  <c r="AB252" i="1" s="1"/>
  <c r="T244" i="1"/>
  <c r="AB244" i="1" s="1"/>
  <c r="T226" i="1"/>
  <c r="R225" i="1"/>
  <c r="S225" i="1" s="1"/>
  <c r="R219" i="1"/>
  <c r="S219" i="1"/>
  <c r="R218" i="1"/>
  <c r="S218" i="1"/>
  <c r="R217" i="1"/>
  <c r="S217" i="1" s="1"/>
  <c r="R210" i="1"/>
  <c r="S210" i="1" s="1"/>
  <c r="R196" i="1"/>
  <c r="S196" i="1"/>
  <c r="T307" i="1"/>
  <c r="T294" i="1"/>
  <c r="AC294" i="1"/>
  <c r="AD294" i="1" s="1"/>
  <c r="AF294" i="1" s="1"/>
  <c r="R293" i="1"/>
  <c r="S293" i="1" s="1"/>
  <c r="R285" i="1"/>
  <c r="S285" i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R227" i="1"/>
  <c r="S227" i="1" s="1"/>
  <c r="R207" i="1"/>
  <c r="S207" i="1"/>
  <c r="U256" i="1"/>
  <c r="V384" i="1"/>
  <c r="T384" i="1"/>
  <c r="U384" i="1" s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A284" i="1"/>
  <c r="AA245" i="1"/>
  <c r="AB245" i="1" s="1"/>
  <c r="AA237" i="1"/>
  <c r="AB237" i="1" s="1"/>
  <c r="V174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B340" i="1" s="1"/>
  <c r="AA326" i="1"/>
  <c r="AB326" i="1" s="1"/>
  <c r="AA321" i="1"/>
  <c r="AA317" i="1"/>
  <c r="AB317" i="1" s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AB319" i="1" s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AG256" i="1" s="1"/>
  <c r="AH256" i="1" s="1"/>
  <c r="R243" i="1"/>
  <c r="S243" i="1"/>
  <c r="AA240" i="1"/>
  <c r="T359" i="1"/>
  <c r="R358" i="1"/>
  <c r="S358" i="1"/>
  <c r="AA357" i="1"/>
  <c r="R357" i="1"/>
  <c r="S357" i="1"/>
  <c r="T351" i="1"/>
  <c r="AC351" i="1"/>
  <c r="AD351" i="1"/>
  <c r="T349" i="1"/>
  <c r="U349" i="1" s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B293" i="1" s="1"/>
  <c r="AA289" i="1"/>
  <c r="AA262" i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/>
  <c r="R269" i="1"/>
  <c r="S269" i="1" s="1"/>
  <c r="R268" i="1"/>
  <c r="S268" i="1"/>
  <c r="AA267" i="1"/>
  <c r="AB267" i="1"/>
  <c r="AC267" i="1"/>
  <c r="AD267" i="1" s="1"/>
  <c r="AF267" i="1"/>
  <c r="AG267" i="1" s="1"/>
  <c r="AH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 s="1"/>
  <c r="R272" i="1"/>
  <c r="S272" i="1"/>
  <c r="T269" i="1"/>
  <c r="R267" i="1"/>
  <c r="S267" i="1" s="1"/>
  <c r="R266" i="1"/>
  <c r="S266" i="1" s="1"/>
  <c r="R265" i="1"/>
  <c r="S265" i="1" s="1"/>
  <c r="R244" i="1"/>
  <c r="S244" i="1"/>
  <c r="T238" i="1"/>
  <c r="R233" i="1"/>
  <c r="S233" i="1" s="1"/>
  <c r="R198" i="1"/>
  <c r="S198" i="1" s="1"/>
  <c r="T232" i="1"/>
  <c r="R232" i="1"/>
  <c r="S232" i="1"/>
  <c r="T211" i="1"/>
  <c r="AB211" i="1" s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B287" i="1" s="1"/>
  <c r="AA285" i="1"/>
  <c r="V276" i="1"/>
  <c r="T276" i="1"/>
  <c r="AB276" i="1" s="1"/>
  <c r="AA266" i="1"/>
  <c r="T265" i="1"/>
  <c r="T262" i="1"/>
  <c r="V262" i="1"/>
  <c r="T219" i="1"/>
  <c r="U219" i="1" s="1"/>
  <c r="V219" i="1"/>
  <c r="T343" i="1"/>
  <c r="T335" i="1"/>
  <c r="V335" i="1"/>
  <c r="T334" i="1"/>
  <c r="V332" i="1"/>
  <c r="T332" i="1"/>
  <c r="U332" i="1" s="1"/>
  <c r="V321" i="1"/>
  <c r="V316" i="1"/>
  <c r="T316" i="1"/>
  <c r="V296" i="1"/>
  <c r="T296" i="1"/>
  <c r="AB296" i="1"/>
  <c r="V283" i="1"/>
  <c r="T283" i="1"/>
  <c r="AE282" i="1"/>
  <c r="AA282" i="1"/>
  <c r="T260" i="1"/>
  <c r="V260" i="1"/>
  <c r="T235" i="1"/>
  <c r="V235" i="1"/>
  <c r="AA235" i="1"/>
  <c r="V226" i="1"/>
  <c r="T304" i="1"/>
  <c r="T291" i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V328" i="1"/>
  <c r="T328" i="1"/>
  <c r="AB328" i="1" s="1"/>
  <c r="V315" i="1"/>
  <c r="T315" i="1"/>
  <c r="AA311" i="1"/>
  <c r="AA310" i="1"/>
  <c r="V309" i="1"/>
  <c r="T309" i="1"/>
  <c r="U309" i="1" s="1"/>
  <c r="AA308" i="1"/>
  <c r="AB308" i="1" s="1"/>
  <c r="V303" i="1"/>
  <c r="T303" i="1"/>
  <c r="T273" i="1"/>
  <c r="AB273" i="1"/>
  <c r="AA242" i="1"/>
  <c r="U223" i="1"/>
  <c r="AA346" i="1"/>
  <c r="AB346" i="1" s="1"/>
  <c r="AA343" i="1"/>
  <c r="AA336" i="1"/>
  <c r="AA324" i="1"/>
  <c r="T313" i="1"/>
  <c r="AA307" i="1"/>
  <c r="AB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AA274" i="1"/>
  <c r="AA247" i="1"/>
  <c r="AB247" i="1" s="1"/>
  <c r="AA221" i="1"/>
  <c r="AA260" i="1"/>
  <c r="R259" i="1"/>
  <c r="S259" i="1"/>
  <c r="T255" i="1"/>
  <c r="AA243" i="1"/>
  <c r="AB243" i="1" s="1"/>
  <c r="T222" i="1"/>
  <c r="R193" i="1"/>
  <c r="S193" i="1" s="1"/>
  <c r="AA259" i="1"/>
  <c r="T248" i="1"/>
  <c r="V248" i="1"/>
  <c r="AA228" i="1"/>
  <c r="AB228" i="1"/>
  <c r="T200" i="1"/>
  <c r="T181" i="1"/>
  <c r="AB266" i="1"/>
  <c r="AC266" i="1"/>
  <c r="AD266" i="1" s="1"/>
  <c r="AB508" i="1"/>
  <c r="AB356" i="1"/>
  <c r="AC356" i="1"/>
  <c r="AD356" i="1" s="1"/>
  <c r="AF356" i="1" s="1"/>
  <c r="AC207" i="1"/>
  <c r="AD207" i="1"/>
  <c r="AG425" i="1"/>
  <c r="AH425" i="1"/>
  <c r="AB421" i="1"/>
  <c r="AC228" i="1"/>
  <c r="AD228" i="1" s="1"/>
  <c r="AC236" i="1"/>
  <c r="AD236" i="1"/>
  <c r="AB406" i="1"/>
  <c r="AC406" i="1"/>
  <c r="AD406" i="1" s="1"/>
  <c r="AB439" i="1"/>
  <c r="AC439" i="1"/>
  <c r="AD439" i="1"/>
  <c r="AF439" i="1" s="1"/>
  <c r="AC280" i="1"/>
  <c r="AD280" i="1"/>
  <c r="AF280" i="1"/>
  <c r="AC404" i="1"/>
  <c r="AD404" i="1" s="1"/>
  <c r="AB478" i="1"/>
  <c r="AB401" i="1"/>
  <c r="AC401" i="1"/>
  <c r="AD401" i="1" s="1"/>
  <c r="AB438" i="1"/>
  <c r="AC438" i="1"/>
  <c r="AD438" i="1"/>
  <c r="AF438" i="1"/>
  <c r="AC508" i="1"/>
  <c r="AD508" i="1" s="1"/>
  <c r="AC478" i="1"/>
  <c r="AD478" i="1" s="1"/>
  <c r="AF478" i="1" s="1"/>
  <c r="AG478" i="1" s="1"/>
  <c r="AH478" i="1" s="1"/>
  <c r="AC475" i="1"/>
  <c r="AD475" i="1"/>
  <c r="AF475" i="1"/>
  <c r="AB527" i="1"/>
  <c r="AC527" i="1"/>
  <c r="AD527" i="1"/>
  <c r="AF527" i="1"/>
  <c r="AG527" i="1" s="1"/>
  <c r="AH527" i="1" s="1"/>
  <c r="AB526" i="1"/>
  <c r="AB229" i="1"/>
  <c r="AC229" i="1"/>
  <c r="AD229" i="1"/>
  <c r="AF229" i="1" s="1"/>
  <c r="U443" i="1"/>
  <c r="AB443" i="1"/>
  <c r="AC443" i="1"/>
  <c r="AD443" i="1" s="1"/>
  <c r="AB345" i="1"/>
  <c r="AC345" i="1"/>
  <c r="AD345" i="1" s="1"/>
  <c r="AF345" i="1" s="1"/>
  <c r="AG345" i="1" s="1"/>
  <c r="AC449" i="1"/>
  <c r="AD449" i="1"/>
  <c r="AB530" i="1"/>
  <c r="AC530" i="1"/>
  <c r="AD530" i="1" s="1"/>
  <c r="AB259" i="1"/>
  <c r="AC259" i="1"/>
  <c r="AD259" i="1"/>
  <c r="AF259" i="1"/>
  <c r="AC247" i="1"/>
  <c r="AD247" i="1"/>
  <c r="AF247" i="1" s="1"/>
  <c r="AG247" i="1" s="1"/>
  <c r="AH247" i="1" s="1"/>
  <c r="AB299" i="1"/>
  <c r="AC254" i="1"/>
  <c r="AD254" i="1" s="1"/>
  <c r="AC372" i="1"/>
  <c r="AD372" i="1"/>
  <c r="AB454" i="1"/>
  <c r="U419" i="1"/>
  <c r="AG419" i="1" s="1"/>
  <c r="AH419" i="1" s="1"/>
  <c r="AB440" i="1"/>
  <c r="AC440" i="1"/>
  <c r="AD440" i="1" s="1"/>
  <c r="AF440" i="1" s="1"/>
  <c r="U510" i="1"/>
  <c r="AB436" i="1"/>
  <c r="AC436" i="1"/>
  <c r="AD436" i="1" s="1"/>
  <c r="AC509" i="1"/>
  <c r="AD509" i="1"/>
  <c r="AF509" i="1" s="1"/>
  <c r="U535" i="1"/>
  <c r="AC535" i="1"/>
  <c r="AD535" i="1" s="1"/>
  <c r="AB216" i="1"/>
  <c r="AC383" i="1"/>
  <c r="AD383" i="1" s="1"/>
  <c r="AB446" i="1"/>
  <c r="AC446" i="1"/>
  <c r="AD446" i="1" s="1"/>
  <c r="AF446" i="1" s="1"/>
  <c r="AB481" i="1"/>
  <c r="AC481" i="1"/>
  <c r="AD481" i="1"/>
  <c r="AF481" i="1" s="1"/>
  <c r="AB535" i="1"/>
  <c r="AC444" i="1"/>
  <c r="AD444" i="1"/>
  <c r="AF444" i="1"/>
  <c r="AG444" i="1" s="1"/>
  <c r="AH444" i="1" s="1"/>
  <c r="AB441" i="1"/>
  <c r="AB521" i="1"/>
  <c r="AC521" i="1"/>
  <c r="AD521" i="1" s="1"/>
  <c r="AB433" i="1"/>
  <c r="AC433" i="1"/>
  <c r="AD433" i="1"/>
  <c r="AF433" i="1"/>
  <c r="AB486" i="1"/>
  <c r="AC486" i="1"/>
  <c r="AD486" i="1" s="1"/>
  <c r="AB242" i="1"/>
  <c r="AC242" i="1"/>
  <c r="AD242" i="1" s="1"/>
  <c r="AF242" i="1" s="1"/>
  <c r="AC342" i="1"/>
  <c r="AD342" i="1" s="1"/>
  <c r="AC237" i="1"/>
  <c r="AD237" i="1" s="1"/>
  <c r="AC460" i="1"/>
  <c r="AD460" i="1"/>
  <c r="AF460" i="1" s="1"/>
  <c r="AG460" i="1" s="1"/>
  <c r="AH460" i="1" s="1"/>
  <c r="AC431" i="1"/>
  <c r="AD431" i="1"/>
  <c r="AF431" i="1" s="1"/>
  <c r="AB450" i="1"/>
  <c r="U429" i="1"/>
  <c r="AC243" i="1"/>
  <c r="AD243" i="1"/>
  <c r="AC221" i="1"/>
  <c r="AD221" i="1" s="1"/>
  <c r="AC272" i="1"/>
  <c r="AD272" i="1"/>
  <c r="AF272" i="1" s="1"/>
  <c r="AG272" i="1" s="1"/>
  <c r="AH272" i="1" s="1"/>
  <c r="AC194" i="1"/>
  <c r="AD194" i="1"/>
  <c r="AF194" i="1" s="1"/>
  <c r="AB366" i="1"/>
  <c r="AC366" i="1"/>
  <c r="AD366" i="1"/>
  <c r="AC514" i="1"/>
  <c r="AD514" i="1" s="1"/>
  <c r="AF514" i="1" s="1"/>
  <c r="U514" i="1"/>
  <c r="AC453" i="1"/>
  <c r="AD453" i="1" s="1"/>
  <c r="AF453" i="1"/>
  <c r="U453" i="1"/>
  <c r="AC354" i="1"/>
  <c r="AD354" i="1"/>
  <c r="AF354" i="1" s="1"/>
  <c r="AB379" i="1"/>
  <c r="AC379" i="1"/>
  <c r="AD379" i="1" s="1"/>
  <c r="AB387" i="1"/>
  <c r="AC387" i="1"/>
  <c r="AD387" i="1"/>
  <c r="AB378" i="1"/>
  <c r="AB435" i="1"/>
  <c r="AC435" i="1"/>
  <c r="AD435" i="1"/>
  <c r="AF435" i="1"/>
  <c r="AC451" i="1"/>
  <c r="AD451" i="1" s="1"/>
  <c r="AF451" i="1" s="1"/>
  <c r="AB445" i="1"/>
  <c r="AC570" i="1"/>
  <c r="AD570" i="1"/>
  <c r="AF570" i="1"/>
  <c r="U570" i="1"/>
  <c r="AB570" i="1"/>
  <c r="AB574" i="1"/>
  <c r="U574" i="1"/>
  <c r="AC574" i="1"/>
  <c r="AD574" i="1" s="1"/>
  <c r="AF574" i="1" s="1"/>
  <c r="AB536" i="1"/>
  <c r="U432" i="1"/>
  <c r="AC525" i="1"/>
  <c r="AD525" i="1"/>
  <c r="U525" i="1"/>
  <c r="AC580" i="1"/>
  <c r="AD580" i="1" s="1"/>
  <c r="AB580" i="1"/>
  <c r="U580" i="1"/>
  <c r="AC583" i="1"/>
  <c r="AD583" i="1" s="1"/>
  <c r="AB583" i="1"/>
  <c r="U583" i="1"/>
  <c r="U569" i="1"/>
  <c r="AC569" i="1"/>
  <c r="AD569" i="1" s="1"/>
  <c r="AB215" i="1"/>
  <c r="AC215" i="1"/>
  <c r="AD215" i="1" s="1"/>
  <c r="AB517" i="1"/>
  <c r="U436" i="1"/>
  <c r="U577" i="1"/>
  <c r="AC577" i="1"/>
  <c r="AD577" i="1"/>
  <c r="AF577" i="1" s="1"/>
  <c r="AB514" i="1"/>
  <c r="AB357" i="1"/>
  <c r="AC357" i="1"/>
  <c r="AD357" i="1"/>
  <c r="AF357" i="1"/>
  <c r="AB292" i="1"/>
  <c r="U406" i="1"/>
  <c r="U586" i="1"/>
  <c r="AC586" i="1"/>
  <c r="AD586" i="1" s="1"/>
  <c r="AB522" i="1"/>
  <c r="AC522" i="1"/>
  <c r="AD522" i="1" s="1"/>
  <c r="AF522" i="1" s="1"/>
  <c r="AC572" i="1"/>
  <c r="AD572" i="1" s="1"/>
  <c r="AF572" i="1" s="1"/>
  <c r="U572" i="1"/>
  <c r="U581" i="1"/>
  <c r="AC581" i="1"/>
  <c r="AD581" i="1"/>
  <c r="AF581" i="1" s="1"/>
  <c r="AF545" i="1"/>
  <c r="AG545" i="1"/>
  <c r="AH545" i="1" s="1"/>
  <c r="AF557" i="1"/>
  <c r="AG557" i="1"/>
  <c r="AH557" i="1"/>
  <c r="U412" i="1"/>
  <c r="AB412" i="1"/>
  <c r="AC412" i="1"/>
  <c r="AD412" i="1"/>
  <c r="AB484" i="1"/>
  <c r="AC484" i="1"/>
  <c r="AD484" i="1" s="1"/>
  <c r="U484" i="1"/>
  <c r="U558" i="1"/>
  <c r="AC558" i="1"/>
  <c r="AD558" i="1"/>
  <c r="AB558" i="1"/>
  <c r="AC575" i="1"/>
  <c r="AD575" i="1"/>
  <c r="U575" i="1"/>
  <c r="AB575" i="1"/>
  <c r="AF543" i="1"/>
  <c r="AG543" i="1" s="1"/>
  <c r="AH543" i="1" s="1"/>
  <c r="U497" i="1"/>
  <c r="AG547" i="1"/>
  <c r="AH547" i="1"/>
  <c r="AF584" i="1"/>
  <c r="AG584" i="1" s="1"/>
  <c r="AH584" i="1" s="1"/>
  <c r="AB559" i="1"/>
  <c r="U559" i="1"/>
  <c r="AC559" i="1"/>
  <c r="AD559" i="1"/>
  <c r="AF559" i="1" s="1"/>
  <c r="AF582" i="1"/>
  <c r="AG582" i="1"/>
  <c r="AH582" i="1" s="1"/>
  <c r="AF566" i="1"/>
  <c r="AG566" i="1" s="1"/>
  <c r="AH566" i="1" s="1"/>
  <c r="AB472" i="1"/>
  <c r="AC472" i="1"/>
  <c r="AD472" i="1"/>
  <c r="U472" i="1"/>
  <c r="AC388" i="1"/>
  <c r="AD388" i="1"/>
  <c r="U490" i="1"/>
  <c r="AC490" i="1"/>
  <c r="AD490" i="1" s="1"/>
  <c r="AF490" i="1"/>
  <c r="AG490" i="1"/>
  <c r="AH490" i="1" s="1"/>
  <c r="U567" i="1"/>
  <c r="AC567" i="1"/>
  <c r="AD567" i="1"/>
  <c r="AB567" i="1"/>
  <c r="U524" i="1"/>
  <c r="AC524" i="1"/>
  <c r="AD524" i="1"/>
  <c r="AG576" i="1"/>
  <c r="AH576" i="1" s="1"/>
  <c r="AF526" i="1"/>
  <c r="AG526" i="1" s="1"/>
  <c r="AH526" i="1" s="1"/>
  <c r="AB578" i="1"/>
  <c r="AC578" i="1"/>
  <c r="AD578" i="1"/>
  <c r="U578" i="1"/>
  <c r="AG549" i="1"/>
  <c r="AH549" i="1"/>
  <c r="U462" i="1"/>
  <c r="AC462" i="1"/>
  <c r="AD462" i="1" s="1"/>
  <c r="AB217" i="1"/>
  <c r="AC217" i="1"/>
  <c r="AD217" i="1" s="1"/>
  <c r="AB264" i="1"/>
  <c r="AC264" i="1"/>
  <c r="AD264" i="1"/>
  <c r="AF264" i="1"/>
  <c r="AG264" i="1" s="1"/>
  <c r="AH264" i="1" s="1"/>
  <c r="AC370" i="1"/>
  <c r="AD370" i="1" s="1"/>
  <c r="AC245" i="1"/>
  <c r="AD245" i="1"/>
  <c r="AF245" i="1" s="1"/>
  <c r="AB290" i="1"/>
  <c r="AC290" i="1"/>
  <c r="AD290" i="1"/>
  <c r="U513" i="1"/>
  <c r="AC513" i="1"/>
  <c r="AD513" i="1" s="1"/>
  <c r="AF513" i="1" s="1"/>
  <c r="AG464" i="1"/>
  <c r="AH464" i="1" s="1"/>
  <c r="AB519" i="1"/>
  <c r="AC519" i="1"/>
  <c r="AD519" i="1" s="1"/>
  <c r="AC539" i="1"/>
  <c r="AD539" i="1"/>
  <c r="AF539" i="1" s="1"/>
  <c r="U560" i="1"/>
  <c r="AC560" i="1"/>
  <c r="AD560" i="1" s="1"/>
  <c r="AF560" i="1" s="1"/>
  <c r="U523" i="1"/>
  <c r="AC523" i="1"/>
  <c r="AD523" i="1"/>
  <c r="AC573" i="1"/>
  <c r="AD573" i="1" s="1"/>
  <c r="AB573" i="1"/>
  <c r="U573" i="1"/>
  <c r="AF544" i="1"/>
  <c r="AG544" i="1" s="1"/>
  <c r="AH544" i="1" s="1"/>
  <c r="AC270" i="1"/>
  <c r="AD270" i="1" s="1"/>
  <c r="AB241" i="1"/>
  <c r="AC241" i="1"/>
  <c r="AD241" i="1"/>
  <c r="AF241" i="1"/>
  <c r="U376" i="1"/>
  <c r="AC515" i="1"/>
  <c r="AD515" i="1" s="1"/>
  <c r="U537" i="1"/>
  <c r="AB537" i="1"/>
  <c r="AC537" i="1"/>
  <c r="AD537" i="1"/>
  <c r="AB560" i="1"/>
  <c r="AB523" i="1"/>
  <c r="AB461" i="1"/>
  <c r="AD239" i="1"/>
  <c r="AF239" i="1"/>
  <c r="AC234" i="1"/>
  <c r="AD234" i="1" s="1"/>
  <c r="AF234" i="1"/>
  <c r="AG234" i="1" s="1"/>
  <c r="AH234" i="1" s="1"/>
  <c r="AB305" i="1"/>
  <c r="AC305" i="1"/>
  <c r="AD305" i="1"/>
  <c r="AC376" i="1"/>
  <c r="AD376" i="1"/>
  <c r="AF376" i="1" s="1"/>
  <c r="AB313" i="1"/>
  <c r="AC224" i="1"/>
  <c r="AD224" i="1"/>
  <c r="AB246" i="1"/>
  <c r="AC246" i="1"/>
  <c r="AD246" i="1"/>
  <c r="AB257" i="1"/>
  <c r="AC257" i="1"/>
  <c r="AD257" i="1"/>
  <c r="U245" i="1"/>
  <c r="AC329" i="1"/>
  <c r="AD329" i="1" s="1"/>
  <c r="AF329" i="1" s="1"/>
  <c r="AB210" i="1"/>
  <c r="AC210" i="1"/>
  <c r="AD210" i="1"/>
  <c r="AG210" i="1" s="1"/>
  <c r="AH210" i="1" s="1"/>
  <c r="AB353" i="1"/>
  <c r="AB231" i="1"/>
  <c r="AC308" i="1"/>
  <c r="AD308" i="1" s="1"/>
  <c r="AC374" i="1"/>
  <c r="AD374" i="1" s="1"/>
  <c r="AC386" i="1"/>
  <c r="AD386" i="1" s="1"/>
  <c r="U392" i="1"/>
  <c r="AG392" i="1" s="1"/>
  <c r="AH392" i="1" s="1"/>
  <c r="AC225" i="1"/>
  <c r="AD225" i="1" s="1"/>
  <c r="AB350" i="1"/>
  <c r="AC350" i="1"/>
  <c r="AD350" i="1" s="1"/>
  <c r="AC402" i="1"/>
  <c r="AD402" i="1"/>
  <c r="AF402" i="1"/>
  <c r="AG402" i="1"/>
  <c r="AH402" i="1" s="1"/>
  <c r="U402" i="1"/>
  <c r="AC214" i="1"/>
  <c r="AD214" i="1" s="1"/>
  <c r="AF214" i="1"/>
  <c r="U214" i="1"/>
  <c r="AG214" i="1" s="1"/>
  <c r="AH214" i="1" s="1"/>
  <c r="U367" i="1"/>
  <c r="AB279" i="1"/>
  <c r="AC279" i="1"/>
  <c r="AD279" i="1"/>
  <c r="AF279" i="1" s="1"/>
  <c r="U407" i="1"/>
  <c r="AB399" i="1"/>
  <c r="AC226" i="1"/>
  <c r="AD226" i="1"/>
  <c r="AB263" i="1"/>
  <c r="AB403" i="1"/>
  <c r="AF256" i="1"/>
  <c r="U319" i="1"/>
  <c r="U275" i="1"/>
  <c r="AC275" i="1"/>
  <c r="AD275" i="1"/>
  <c r="U359" i="1"/>
  <c r="U377" i="1"/>
  <c r="AC377" i="1"/>
  <c r="AD377" i="1" s="1"/>
  <c r="U371" i="1"/>
  <c r="AB371" i="1"/>
  <c r="AC371" i="1"/>
  <c r="AD371" i="1"/>
  <c r="U253" i="1"/>
  <c r="AB253" i="1"/>
  <c r="AC253" i="1"/>
  <c r="AD253" i="1"/>
  <c r="AC349" i="1"/>
  <c r="AD349" i="1" s="1"/>
  <c r="U382" i="1"/>
  <c r="U362" i="1"/>
  <c r="AB362" i="1"/>
  <c r="AC362" i="1"/>
  <c r="AD362" i="1"/>
  <c r="AB306" i="1"/>
  <c r="AC310" i="1"/>
  <c r="AD310" i="1" s="1"/>
  <c r="U232" i="1"/>
  <c r="AC232" i="1"/>
  <c r="AD232" i="1" s="1"/>
  <c r="AF232" i="1"/>
  <c r="AG232" i="1"/>
  <c r="AH232" i="1"/>
  <c r="AB355" i="1"/>
  <c r="AC326" i="1"/>
  <c r="AD326" i="1"/>
  <c r="U326" i="1"/>
  <c r="AB380" i="1"/>
  <c r="AB384" i="1"/>
  <c r="AC384" i="1"/>
  <c r="AD384" i="1"/>
  <c r="AH345" i="1"/>
  <c r="U316" i="1"/>
  <c r="AC316" i="1"/>
  <c r="AD316" i="1" s="1"/>
  <c r="AF316" i="1" s="1"/>
  <c r="AC323" i="1"/>
  <c r="AD323" i="1"/>
  <c r="U222" i="1"/>
  <c r="AB222" i="1"/>
  <c r="AC222" i="1"/>
  <c r="AD222" i="1" s="1"/>
  <c r="AF222" i="1" s="1"/>
  <c r="AG222" i="1"/>
  <c r="AH222" i="1" s="1"/>
  <c r="U312" i="1"/>
  <c r="AB312" i="1"/>
  <c r="AC312" i="1"/>
  <c r="AD312" i="1"/>
  <c r="AF312" i="1"/>
  <c r="U331" i="1"/>
  <c r="AF224" i="1"/>
  <c r="AG224" i="1" s="1"/>
  <c r="AH224" i="1" s="1"/>
  <c r="AC296" i="1"/>
  <c r="AD296" i="1" s="1"/>
  <c r="U296" i="1"/>
  <c r="U343" i="1"/>
  <c r="U265" i="1"/>
  <c r="U200" i="1"/>
  <c r="U278" i="1"/>
  <c r="AC278" i="1"/>
  <c r="AD278" i="1" s="1"/>
  <c r="U286" i="1"/>
  <c r="AF301" i="1"/>
  <c r="U315" i="1"/>
  <c r="AB315" i="1"/>
  <c r="AC315" i="1"/>
  <c r="AD315" i="1" s="1"/>
  <c r="AC313" i="1"/>
  <c r="AD313" i="1"/>
  <c r="AF313" i="1"/>
  <c r="AG313" i="1"/>
  <c r="AH313" i="1" s="1"/>
  <c r="U313" i="1"/>
  <c r="U273" i="1"/>
  <c r="AC273" i="1"/>
  <c r="AD273" i="1"/>
  <c r="AF273" i="1" s="1"/>
  <c r="AG273" i="1" s="1"/>
  <c r="AH273" i="1" s="1"/>
  <c r="AB303" i="1"/>
  <c r="U284" i="1"/>
  <c r="AC284" i="1"/>
  <c r="AD284" i="1" s="1"/>
  <c r="U291" i="1"/>
  <c r="AC291" i="1"/>
  <c r="AD291" i="1" s="1"/>
  <c r="U260" i="1"/>
  <c r="AB260" i="1"/>
  <c r="AC260" i="1"/>
  <c r="AD260" i="1"/>
  <c r="AB334" i="1"/>
  <c r="AB343" i="1"/>
  <c r="AC343" i="1"/>
  <c r="AD343" i="1" s="1"/>
  <c r="AB262" i="1"/>
  <c r="AC276" i="1"/>
  <c r="AD276" i="1" s="1"/>
  <c r="U276" i="1"/>
  <c r="AB258" i="1"/>
  <c r="AB295" i="1"/>
  <c r="AC295" i="1"/>
  <c r="AD295" i="1" s="1"/>
  <c r="AF295" i="1" s="1"/>
  <c r="AG295" i="1" s="1"/>
  <c r="AH295" i="1" s="1"/>
  <c r="U295" i="1"/>
  <c r="U327" i="1"/>
  <c r="AC331" i="1"/>
  <c r="AD331" i="1"/>
  <c r="AF331" i="1" s="1"/>
  <c r="AG331" i="1" s="1"/>
  <c r="AH331" i="1" s="1"/>
  <c r="U328" i="1"/>
  <c r="AC328" i="1"/>
  <c r="AD328" i="1" s="1"/>
  <c r="U336" i="1"/>
  <c r="AC336" i="1"/>
  <c r="AD336" i="1" s="1"/>
  <c r="U235" i="1"/>
  <c r="AB235" i="1"/>
  <c r="AC235" i="1"/>
  <c r="AD235" i="1" s="1"/>
  <c r="AC332" i="1"/>
  <c r="AD332" i="1" s="1"/>
  <c r="AB265" i="1"/>
  <c r="AC265" i="1"/>
  <c r="AD265" i="1"/>
  <c r="AF265" i="1" s="1"/>
  <c r="AC306" i="1"/>
  <c r="AD306" i="1"/>
  <c r="AF306" i="1" s="1"/>
  <c r="U306" i="1"/>
  <c r="AC293" i="1"/>
  <c r="AD293" i="1" s="1"/>
  <c r="U293" i="1"/>
  <c r="AF250" i="1"/>
  <c r="AG250" i="1"/>
  <c r="AH250" i="1" s="1"/>
  <c r="AG577" i="1"/>
  <c r="AH577" i="1" s="1"/>
  <c r="AG570" i="1"/>
  <c r="AH570" i="1" s="1"/>
  <c r="AF472" i="1"/>
  <c r="AG472" i="1" s="1"/>
  <c r="AH472" i="1" s="1"/>
  <c r="AF537" i="1"/>
  <c r="AG537" i="1" s="1"/>
  <c r="AH537" i="1"/>
  <c r="AG513" i="1"/>
  <c r="AH513" i="1" s="1"/>
  <c r="AF567" i="1"/>
  <c r="AG567" i="1"/>
  <c r="AH567" i="1" s="1"/>
  <c r="AG559" i="1"/>
  <c r="AH559" i="1" s="1"/>
  <c r="AF575" i="1"/>
  <c r="AG575" i="1"/>
  <c r="AH575" i="1" s="1"/>
  <c r="AF462" i="1"/>
  <c r="AF578" i="1"/>
  <c r="AG578" i="1"/>
  <c r="AH578" i="1" s="1"/>
  <c r="AF558" i="1"/>
  <c r="AG558" i="1"/>
  <c r="AH558" i="1" s="1"/>
  <c r="AF362" i="1"/>
  <c r="AG362" i="1" s="1"/>
  <c r="AH362" i="1" s="1"/>
  <c r="AF291" i="1"/>
  <c r="AG291" i="1"/>
  <c r="AH291" i="1" s="1"/>
  <c r="AF293" i="1"/>
  <c r="AG293" i="1" s="1"/>
  <c r="AH293" i="1" s="1"/>
  <c r="AF284" i="1"/>
  <c r="AG284" i="1"/>
  <c r="AH284" i="1" s="1"/>
  <c r="AF343" i="1"/>
  <c r="V144" i="1"/>
  <c r="V48" i="1"/>
  <c r="V183" i="1"/>
  <c r="T183" i="1"/>
  <c r="U183" i="1"/>
  <c r="V180" i="1"/>
  <c r="V176" i="1"/>
  <c r="AC204" i="1"/>
  <c r="AD204" i="1" s="1"/>
  <c r="T178" i="1"/>
  <c r="U178" i="1"/>
  <c r="T203" i="1"/>
  <c r="U203" i="1"/>
  <c r="AB205" i="1"/>
  <c r="AC205" i="1"/>
  <c r="AD205" i="1" s="1"/>
  <c r="AB197" i="1"/>
  <c r="AC197" i="1"/>
  <c r="AD197" i="1" s="1"/>
  <c r="T208" i="1"/>
  <c r="U208" i="1"/>
  <c r="R208" i="1"/>
  <c r="S208" i="1"/>
  <c r="AA203" i="1"/>
  <c r="AB203" i="1" s="1"/>
  <c r="R202" i="1"/>
  <c r="S202" i="1" s="1"/>
  <c r="R200" i="1"/>
  <c r="S200" i="1"/>
  <c r="AA185" i="1"/>
  <c r="R199" i="1"/>
  <c r="S199" i="1"/>
  <c r="AB198" i="1"/>
  <c r="AC198" i="1"/>
  <c r="AD198" i="1" s="1"/>
  <c r="R197" i="1"/>
  <c r="S197" i="1"/>
  <c r="AA193" i="1"/>
  <c r="AB193" i="1" s="1"/>
  <c r="T192" i="1"/>
  <c r="AB192" i="1" s="1"/>
  <c r="U192" i="1"/>
  <c r="R190" i="1"/>
  <c r="S190" i="1"/>
  <c r="AF319" i="1"/>
  <c r="AF351" i="1"/>
  <c r="AF381" i="1"/>
  <c r="AB255" i="1"/>
  <c r="U255" i="1"/>
  <c r="U358" i="1"/>
  <c r="AC358" i="1"/>
  <c r="AD358" i="1"/>
  <c r="AF358" i="1" s="1"/>
  <c r="AG358" i="1" s="1"/>
  <c r="AH358" i="1" s="1"/>
  <c r="U314" i="1"/>
  <c r="AB314" i="1"/>
  <c r="U252" i="1"/>
  <c r="AF326" i="1"/>
  <c r="AG326" i="1" s="1"/>
  <c r="AH326" i="1" s="1"/>
  <c r="U289" i="1"/>
  <c r="AC330" i="1"/>
  <c r="AD330" i="1" s="1"/>
  <c r="AG330" i="1" s="1"/>
  <c r="AH330" i="1" s="1"/>
  <c r="U344" i="1"/>
  <c r="AB330" i="1"/>
  <c r="AB416" i="1"/>
  <c r="U248" i="1"/>
  <c r="AC248" i="1"/>
  <c r="AD248" i="1"/>
  <c r="T320" i="1"/>
  <c r="U303" i="1"/>
  <c r="AC303" i="1"/>
  <c r="AD303" i="1" s="1"/>
  <c r="U258" i="1"/>
  <c r="AC258" i="1"/>
  <c r="AD258" i="1" s="1"/>
  <c r="U269" i="1"/>
  <c r="AC269" i="1"/>
  <c r="AD269" i="1"/>
  <c r="U297" i="1"/>
  <c r="AC297" i="1"/>
  <c r="AD297" i="1"/>
  <c r="AF297" i="1" s="1"/>
  <c r="U311" i="1"/>
  <c r="AC311" i="1"/>
  <c r="AD311" i="1" s="1"/>
  <c r="AC380" i="1"/>
  <c r="AD380" i="1"/>
  <c r="U380" i="1"/>
  <c r="T390" i="1"/>
  <c r="AB270" i="1"/>
  <c r="U270" i="1"/>
  <c r="U249" i="1"/>
  <c r="U277" i="1"/>
  <c r="AB277" i="1"/>
  <c r="AC353" i="1"/>
  <c r="AD353" i="1"/>
  <c r="AG353" i="1" s="1"/>
  <c r="AH353" i="1" s="1"/>
  <c r="U353" i="1"/>
  <c r="U399" i="1"/>
  <c r="AC399" i="1"/>
  <c r="AD399" i="1" s="1"/>
  <c r="U374" i="1"/>
  <c r="AB374" i="1"/>
  <c r="U394" i="1"/>
  <c r="AB394" i="1"/>
  <c r="U193" i="1"/>
  <c r="U216" i="1"/>
  <c r="AC216" i="1"/>
  <c r="AD216" i="1"/>
  <c r="AC498" i="1"/>
  <c r="AD498" i="1" s="1"/>
  <c r="U498" i="1"/>
  <c r="AB498" i="1"/>
  <c r="AC511" i="1"/>
  <c r="AD511" i="1" s="1"/>
  <c r="U413" i="1"/>
  <c r="AB413" i="1"/>
  <c r="AD502" i="1"/>
  <c r="U502" i="1"/>
  <c r="AB502" i="1"/>
  <c r="U503" i="1"/>
  <c r="AG503" i="1" s="1"/>
  <c r="AH503" i="1" s="1"/>
  <c r="AC503" i="1"/>
  <c r="AD503" i="1"/>
  <c r="V398" i="1"/>
  <c r="T398" i="1"/>
  <c r="T397" i="1"/>
  <c r="AB397" i="1"/>
  <c r="U375" i="1"/>
  <c r="AC375" i="1"/>
  <c r="AD375" i="1" s="1"/>
  <c r="V369" i="1"/>
  <c r="T369" i="1"/>
  <c r="T364" i="1"/>
  <c r="V364" i="1"/>
  <c r="T363" i="1"/>
  <c r="U363" i="1" s="1"/>
  <c r="AB363" i="1"/>
  <c r="T361" i="1"/>
  <c r="AB361" i="1" s="1"/>
  <c r="AB344" i="1"/>
  <c r="T318" i="1"/>
  <c r="AB318" i="1"/>
  <c r="V213" i="1"/>
  <c r="T213" i="1"/>
  <c r="AC213" i="1" s="1"/>
  <c r="AE206" i="1"/>
  <c r="AA206" i="1"/>
  <c r="AB206" i="1"/>
  <c r="AC206" i="1"/>
  <c r="AD206" i="1" s="1"/>
  <c r="AG206" i="1" s="1"/>
  <c r="AH206" i="1" s="1"/>
  <c r="AE201" i="1"/>
  <c r="AA201" i="1"/>
  <c r="AB201" i="1" s="1"/>
  <c r="AC201" i="1"/>
  <c r="AD201" i="1" s="1"/>
  <c r="AE199" i="1"/>
  <c r="AA199" i="1"/>
  <c r="AB199" i="1" s="1"/>
  <c r="AC199" i="1"/>
  <c r="AD199" i="1"/>
  <c r="AC192" i="1"/>
  <c r="AD192" i="1" s="1"/>
  <c r="AA186" i="1"/>
  <c r="AG229" i="1"/>
  <c r="AH229" i="1" s="1"/>
  <c r="AB248" i="1"/>
  <c r="AB269" i="1"/>
  <c r="AC382" i="1"/>
  <c r="AD382" i="1" s="1"/>
  <c r="AF382" i="1" s="1"/>
  <c r="AC407" i="1"/>
  <c r="AD407" i="1"/>
  <c r="AB311" i="1"/>
  <c r="AC277" i="1"/>
  <c r="AD277" i="1"/>
  <c r="AG239" i="1"/>
  <c r="AH239" i="1"/>
  <c r="AH480" i="1"/>
  <c r="AC497" i="1"/>
  <c r="AD497" i="1" s="1"/>
  <c r="AC432" i="1"/>
  <c r="AD432" i="1"/>
  <c r="AF366" i="1"/>
  <c r="AF486" i="1"/>
  <c r="AG486" i="1" s="1"/>
  <c r="AH486" i="1" s="1"/>
  <c r="AC394" i="1"/>
  <c r="AD394" i="1"/>
  <c r="AF394" i="1" s="1"/>
  <c r="AG440" i="1"/>
  <c r="AH440" i="1"/>
  <c r="AF372" i="1"/>
  <c r="AC413" i="1"/>
  <c r="AD413" i="1"/>
  <c r="AC389" i="1"/>
  <c r="AD389" i="1" s="1"/>
  <c r="AF236" i="1"/>
  <c r="AG236" i="1"/>
  <c r="AH236" i="1"/>
  <c r="AC252" i="1"/>
  <c r="AD252" i="1"/>
  <c r="T321" i="1"/>
  <c r="U334" i="1"/>
  <c r="AC334" i="1"/>
  <c r="AD334" i="1"/>
  <c r="AF233" i="1"/>
  <c r="AG301" i="1"/>
  <c r="AH301" i="1"/>
  <c r="AB392" i="1"/>
  <c r="U372" i="1"/>
  <c r="AG372" i="1" s="1"/>
  <c r="AH372" i="1" s="1"/>
  <c r="AB372" i="1"/>
  <c r="U292" i="1"/>
  <c r="AC292" i="1"/>
  <c r="AD292" i="1" s="1"/>
  <c r="AC461" i="1"/>
  <c r="AD461" i="1" s="1"/>
  <c r="AG461" i="1" s="1"/>
  <c r="AH461" i="1" s="1"/>
  <c r="U461" i="1"/>
  <c r="U467" i="1"/>
  <c r="AC467" i="1"/>
  <c r="AD467" i="1"/>
  <c r="T505" i="1"/>
  <c r="U505" i="1" s="1"/>
  <c r="V505" i="1"/>
  <c r="V483" i="1"/>
  <c r="T483" i="1"/>
  <c r="T482" i="1"/>
  <c r="AC482" i="1" s="1"/>
  <c r="AD482" i="1" s="1"/>
  <c r="AB482" i="1"/>
  <c r="V474" i="1"/>
  <c r="T474" i="1"/>
  <c r="AB474" i="1" s="1"/>
  <c r="V470" i="1"/>
  <c r="T470" i="1"/>
  <c r="T469" i="1"/>
  <c r="AB469" i="1" s="1"/>
  <c r="V459" i="1"/>
  <c r="T459" i="1"/>
  <c r="AB459" i="1" s="1"/>
  <c r="AB458" i="1"/>
  <c r="AB449" i="1"/>
  <c r="U421" i="1"/>
  <c r="AC421" i="1"/>
  <c r="AD421" i="1"/>
  <c r="U300" i="1"/>
  <c r="AC300" i="1"/>
  <c r="AD300" i="1" s="1"/>
  <c r="AC211" i="1"/>
  <c r="AD211" i="1" s="1"/>
  <c r="U211" i="1"/>
  <c r="AC317" i="1"/>
  <c r="AD317" i="1"/>
  <c r="U317" i="1"/>
  <c r="U351" i="1"/>
  <c r="AG351" i="1" s="1"/>
  <c r="AH351" i="1" s="1"/>
  <c r="AB351" i="1"/>
  <c r="AB294" i="1"/>
  <c r="U294" i="1"/>
  <c r="U339" i="1"/>
  <c r="AC339" i="1"/>
  <c r="AD339" i="1"/>
  <c r="U447" i="1"/>
  <c r="AC447" i="1"/>
  <c r="AD447" i="1" s="1"/>
  <c r="AB518" i="1"/>
  <c r="AC518" i="1"/>
  <c r="AD518" i="1"/>
  <c r="U485" i="1"/>
  <c r="AG485" i="1"/>
  <c r="AH485" i="1"/>
  <c r="AB485" i="1"/>
  <c r="U456" i="1"/>
  <c r="AC416" i="1"/>
  <c r="AD416" i="1"/>
  <c r="U416" i="1"/>
  <c r="AB389" i="1"/>
  <c r="V365" i="1"/>
  <c r="T365" i="1"/>
  <c r="AB365" i="1" s="1"/>
  <c r="V341" i="1"/>
  <c r="T341" i="1"/>
  <c r="U340" i="1"/>
  <c r="AC340" i="1"/>
  <c r="AD340" i="1" s="1"/>
  <c r="T218" i="1"/>
  <c r="AB218" i="1"/>
  <c r="V212" i="1"/>
  <c r="T212" i="1"/>
  <c r="U212" i="1" s="1"/>
  <c r="AE202" i="1"/>
  <c r="AA202" i="1"/>
  <c r="AB202" i="1"/>
  <c r="AC202" i="1"/>
  <c r="AD202" i="1"/>
  <c r="AE200" i="1"/>
  <c r="AF200" i="1" s="1"/>
  <c r="AA200" i="1"/>
  <c r="AB200" i="1"/>
  <c r="AC200" i="1"/>
  <c r="AD200" i="1"/>
  <c r="V196" i="1"/>
  <c r="T196" i="1"/>
  <c r="AB195" i="1"/>
  <c r="AC195" i="1"/>
  <c r="AD195" i="1"/>
  <c r="AG376" i="1"/>
  <c r="AH376" i="1" s="1"/>
  <c r="AC327" i="1"/>
  <c r="AD327" i="1"/>
  <c r="AG280" i="1"/>
  <c r="AH280" i="1"/>
  <c r="AB300" i="1"/>
  <c r="AC289" i="1"/>
  <c r="AD289" i="1"/>
  <c r="AC255" i="1"/>
  <c r="AD255" i="1"/>
  <c r="AB358" i="1"/>
  <c r="AC359" i="1"/>
  <c r="AD359" i="1"/>
  <c r="AB297" i="1"/>
  <c r="AF226" i="1"/>
  <c r="AG226" i="1"/>
  <c r="AH226" i="1" s="1"/>
  <c r="U395" i="1"/>
  <c r="AG395" i="1" s="1"/>
  <c r="AH395" i="1" s="1"/>
  <c r="AF210" i="1"/>
  <c r="AB239" i="1"/>
  <c r="AC314" i="1"/>
  <c r="AD314" i="1"/>
  <c r="AF508" i="1"/>
  <c r="AG508" i="1"/>
  <c r="AH508" i="1"/>
  <c r="AF388" i="1"/>
  <c r="AG388" i="1"/>
  <c r="AH388" i="1"/>
  <c r="AG354" i="1"/>
  <c r="AH354" i="1"/>
  <c r="U199" i="1"/>
  <c r="AC429" i="1"/>
  <c r="AD429" i="1"/>
  <c r="AC510" i="1"/>
  <c r="AD510" i="1"/>
  <c r="AF449" i="1"/>
  <c r="AC193" i="1"/>
  <c r="AD193" i="1"/>
  <c r="AC458" i="1"/>
  <c r="AD458" i="1" s="1"/>
  <c r="AF207" i="1"/>
  <c r="AG207" i="1"/>
  <c r="AH207" i="1"/>
  <c r="AB336" i="1"/>
  <c r="AC335" i="1"/>
  <c r="AD335" i="1"/>
  <c r="U335" i="1"/>
  <c r="V148" i="1"/>
  <c r="AC262" i="1"/>
  <c r="AD262" i="1"/>
  <c r="U262" i="1"/>
  <c r="T220" i="1"/>
  <c r="AB329" i="1"/>
  <c r="U329" i="1"/>
  <c r="AC355" i="1"/>
  <c r="AD355" i="1" s="1"/>
  <c r="U355" i="1"/>
  <c r="U299" i="1"/>
  <c r="AC299" i="1"/>
  <c r="AD299" i="1"/>
  <c r="AF299" i="1" s="1"/>
  <c r="AB310" i="1"/>
  <c r="U310" i="1"/>
  <c r="U231" i="1"/>
  <c r="AC231" i="1"/>
  <c r="AD231" i="1"/>
  <c r="U263" i="1"/>
  <c r="AC263" i="1"/>
  <c r="AD263" i="1"/>
  <c r="AF263" i="1" s="1"/>
  <c r="U307" i="1"/>
  <c r="AC307" i="1"/>
  <c r="AD307" i="1" s="1"/>
  <c r="U226" i="1"/>
  <c r="AB226" i="1"/>
  <c r="U346" i="1"/>
  <c r="AC346" i="1"/>
  <c r="AD346" i="1"/>
  <c r="T322" i="1"/>
  <c r="AC322" i="1" s="1"/>
  <c r="AD322" i="1" s="1"/>
  <c r="U287" i="1"/>
  <c r="AC287" i="1"/>
  <c r="AD287" i="1" s="1"/>
  <c r="U342" i="1"/>
  <c r="AB342" i="1"/>
  <c r="U308" i="1"/>
  <c r="U236" i="1"/>
  <c r="AB236" i="1"/>
  <c r="U451" i="1"/>
  <c r="AB451" i="1"/>
  <c r="U445" i="1"/>
  <c r="AC445" i="1"/>
  <c r="AD445" i="1"/>
  <c r="U518" i="1"/>
  <c r="AF373" i="1"/>
  <c r="AG373" i="1"/>
  <c r="AH373" i="1"/>
  <c r="T417" i="1"/>
  <c r="AC417" i="1" s="1"/>
  <c r="AD417" i="1" s="1"/>
  <c r="U441" i="1"/>
  <c r="AC441" i="1"/>
  <c r="AD441" i="1"/>
  <c r="AB509" i="1"/>
  <c r="U509" i="1"/>
  <c r="U496" i="1"/>
  <c r="AC496" i="1"/>
  <c r="AD496" i="1" s="1"/>
  <c r="U475" i="1"/>
  <c r="AG475" i="1"/>
  <c r="AH475" i="1" s="1"/>
  <c r="AC517" i="1"/>
  <c r="AD517" i="1"/>
  <c r="U517" i="1"/>
  <c r="AG517" i="1" s="1"/>
  <c r="AH517" i="1" s="1"/>
  <c r="T512" i="1"/>
  <c r="V512" i="1"/>
  <c r="T507" i="1"/>
  <c r="V507" i="1"/>
  <c r="V500" i="1"/>
  <c r="T500" i="1"/>
  <c r="AC500" i="1" s="1"/>
  <c r="AD500" i="1" s="1"/>
  <c r="AC499" i="1"/>
  <c r="AD499" i="1"/>
  <c r="U499" i="1"/>
  <c r="V494" i="1"/>
  <c r="T494" i="1"/>
  <c r="U494" i="1" s="1"/>
  <c r="T473" i="1"/>
  <c r="V473" i="1"/>
  <c r="V471" i="1"/>
  <c r="T471" i="1"/>
  <c r="V455" i="1"/>
  <c r="T455" i="1"/>
  <c r="U454" i="1"/>
  <c r="AC454" i="1"/>
  <c r="AD454" i="1" s="1"/>
  <c r="U427" i="1"/>
  <c r="AC427" i="1"/>
  <c r="AD427" i="1"/>
  <c r="AB427" i="1"/>
  <c r="V426" i="1"/>
  <c r="T426" i="1"/>
  <c r="AB426" i="1" s="1"/>
  <c r="AB425" i="1"/>
  <c r="U423" i="1"/>
  <c r="AC423" i="1"/>
  <c r="AD423" i="1"/>
  <c r="U422" i="1"/>
  <c r="AB422" i="1"/>
  <c r="AC422" i="1"/>
  <c r="AD422" i="1"/>
  <c r="AF422" i="1" s="1"/>
  <c r="V420" i="1"/>
  <c r="T420" i="1"/>
  <c r="AB419" i="1"/>
  <c r="U418" i="1"/>
  <c r="AC418" i="1"/>
  <c r="AD418" i="1"/>
  <c r="AF418" i="1" s="1"/>
  <c r="U489" i="1"/>
  <c r="AC489" i="1"/>
  <c r="AD489" i="1"/>
  <c r="AF489" i="1" s="1"/>
  <c r="AB373" i="1"/>
  <c r="V504" i="1"/>
  <c r="T504" i="1"/>
  <c r="AC504" i="1" s="1"/>
  <c r="AD504" i="1" s="1"/>
  <c r="V501" i="1"/>
  <c r="T501" i="1"/>
  <c r="V415" i="1"/>
  <c r="T415" i="1"/>
  <c r="V400" i="1"/>
  <c r="T400" i="1"/>
  <c r="U400" i="1" s="1"/>
  <c r="AB250" i="1"/>
  <c r="U491" i="1"/>
  <c r="AG491" i="1" s="1"/>
  <c r="AH491" i="1" s="1"/>
  <c r="AC491" i="1"/>
  <c r="AD491" i="1"/>
  <c r="AB424" i="1"/>
  <c r="U424" i="1"/>
  <c r="AG424" i="1"/>
  <c r="AH424" i="1"/>
  <c r="V506" i="1"/>
  <c r="T506" i="1"/>
  <c r="V493" i="1"/>
  <c r="T493" i="1"/>
  <c r="AB493" i="1" s="1"/>
  <c r="T468" i="1"/>
  <c r="V468" i="1"/>
  <c r="V457" i="1"/>
  <c r="T457" i="1"/>
  <c r="AB457" i="1" s="1"/>
  <c r="V448" i="1"/>
  <c r="T448" i="1"/>
  <c r="AB448" i="1" s="1"/>
  <c r="T434" i="1"/>
  <c r="AB434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/>
  <c r="AC208" i="1"/>
  <c r="AD208" i="1"/>
  <c r="AC203" i="1"/>
  <c r="AD203" i="1"/>
  <c r="AF203" i="1"/>
  <c r="AG203" i="1"/>
  <c r="AH203" i="1"/>
  <c r="AG200" i="1"/>
  <c r="AH200" i="1" s="1"/>
  <c r="AF208" i="1"/>
  <c r="AG208" i="1"/>
  <c r="AH208" i="1" s="1"/>
  <c r="AC251" i="1"/>
  <c r="AD251" i="1"/>
  <c r="AB251" i="1"/>
  <c r="U251" i="1"/>
  <c r="AG489" i="1"/>
  <c r="AH489" i="1" s="1"/>
  <c r="AF423" i="1"/>
  <c r="AG423" i="1"/>
  <c r="AH423" i="1"/>
  <c r="AF454" i="1"/>
  <c r="AG454" i="1"/>
  <c r="AH454" i="1" s="1"/>
  <c r="AC471" i="1"/>
  <c r="AD471" i="1" s="1"/>
  <c r="AB471" i="1"/>
  <c r="U471" i="1"/>
  <c r="AC494" i="1"/>
  <c r="AD494" i="1"/>
  <c r="AF494" i="1" s="1"/>
  <c r="AG494" i="1" s="1"/>
  <c r="AH494" i="1" s="1"/>
  <c r="AB494" i="1"/>
  <c r="U500" i="1"/>
  <c r="AG500" i="1" s="1"/>
  <c r="AH500" i="1" s="1"/>
  <c r="AB500" i="1"/>
  <c r="AF231" i="1"/>
  <c r="AG231" i="1"/>
  <c r="AH231" i="1"/>
  <c r="U220" i="1"/>
  <c r="AC220" i="1"/>
  <c r="AD220" i="1"/>
  <c r="AF518" i="1"/>
  <c r="AG518" i="1"/>
  <c r="AH518" i="1"/>
  <c r="AH421" i="1"/>
  <c r="AF421" i="1"/>
  <c r="AG421" i="1" s="1"/>
  <c r="U470" i="1"/>
  <c r="AB470" i="1"/>
  <c r="AC470" i="1"/>
  <c r="AD470" i="1"/>
  <c r="AF461" i="1"/>
  <c r="AF413" i="1"/>
  <c r="AF407" i="1"/>
  <c r="AG407" i="1"/>
  <c r="AH407" i="1"/>
  <c r="AD213" i="1"/>
  <c r="U213" i="1"/>
  <c r="AB213" i="1"/>
  <c r="AB369" i="1"/>
  <c r="U369" i="1"/>
  <c r="AC369" i="1"/>
  <c r="AD369" i="1"/>
  <c r="AF503" i="1"/>
  <c r="AF502" i="1"/>
  <c r="AG502" i="1"/>
  <c r="AH502" i="1" s="1"/>
  <c r="AF353" i="1"/>
  <c r="AC457" i="1"/>
  <c r="AD457" i="1" s="1"/>
  <c r="AC493" i="1"/>
  <c r="AD493" i="1"/>
  <c r="U493" i="1"/>
  <c r="AF445" i="1"/>
  <c r="AG445" i="1"/>
  <c r="AH445" i="1" s="1"/>
  <c r="AF355" i="1"/>
  <c r="AG355" i="1"/>
  <c r="AH355" i="1" s="1"/>
  <c r="AF327" i="1"/>
  <c r="AG327" i="1"/>
  <c r="AH327" i="1"/>
  <c r="U218" i="1"/>
  <c r="AC218" i="1"/>
  <c r="AD218" i="1"/>
  <c r="AF218" i="1" s="1"/>
  <c r="AB341" i="1"/>
  <c r="U341" i="1"/>
  <c r="AC341" i="1"/>
  <c r="AD341" i="1"/>
  <c r="AF317" i="1"/>
  <c r="AG317" i="1"/>
  <c r="AH317" i="1"/>
  <c r="U482" i="1"/>
  <c r="AF392" i="1"/>
  <c r="AC321" i="1"/>
  <c r="AD321" i="1" s="1"/>
  <c r="AF252" i="1"/>
  <c r="AG252" i="1"/>
  <c r="AH252" i="1"/>
  <c r="AF432" i="1"/>
  <c r="AG432" i="1" s="1"/>
  <c r="AH432" i="1" s="1"/>
  <c r="AG382" i="1"/>
  <c r="AH382" i="1"/>
  <c r="AC363" i="1"/>
  <c r="AD363" i="1"/>
  <c r="AF216" i="1"/>
  <c r="AG216" i="1" s="1"/>
  <c r="AH216" i="1" s="1"/>
  <c r="AF330" i="1"/>
  <c r="U468" i="1"/>
  <c r="AC468" i="1"/>
  <c r="AD468" i="1"/>
  <c r="AF468" i="1" s="1"/>
  <c r="AG468" i="1" s="1"/>
  <c r="AH468" i="1" s="1"/>
  <c r="AB468" i="1"/>
  <c r="AB400" i="1"/>
  <c r="AC400" i="1"/>
  <c r="AD400" i="1"/>
  <c r="AC501" i="1"/>
  <c r="AD501" i="1"/>
  <c r="U501" i="1"/>
  <c r="AB501" i="1"/>
  <c r="AC465" i="1"/>
  <c r="AD465" i="1" s="1"/>
  <c r="AF465" i="1" s="1"/>
  <c r="AC360" i="1"/>
  <c r="AD360" i="1"/>
  <c r="U360" i="1"/>
  <c r="AB360" i="1"/>
  <c r="U434" i="1"/>
  <c r="AC434" i="1"/>
  <c r="AD434" i="1"/>
  <c r="U415" i="1"/>
  <c r="AB415" i="1"/>
  <c r="AC415" i="1"/>
  <c r="AD415" i="1" s="1"/>
  <c r="U504" i="1"/>
  <c r="AG504" i="1" s="1"/>
  <c r="AH504" i="1" s="1"/>
  <c r="AB504" i="1"/>
  <c r="AF427" i="1"/>
  <c r="AG427" i="1"/>
  <c r="AH427" i="1" s="1"/>
  <c r="AF441" i="1"/>
  <c r="AG441" i="1" s="1"/>
  <c r="AH441" i="1" s="1"/>
  <c r="U417" i="1"/>
  <c r="AB417" i="1"/>
  <c r="AF335" i="1"/>
  <c r="AG335" i="1"/>
  <c r="AH335" i="1" s="1"/>
  <c r="AF255" i="1"/>
  <c r="AG255" i="1" s="1"/>
  <c r="AH255" i="1" s="1"/>
  <c r="AB220" i="1"/>
  <c r="AF339" i="1"/>
  <c r="AG339" i="1" s="1"/>
  <c r="AH339" i="1" s="1"/>
  <c r="AC474" i="1"/>
  <c r="AD474" i="1" s="1"/>
  <c r="AC483" i="1"/>
  <c r="AD483" i="1"/>
  <c r="AB483" i="1"/>
  <c r="U483" i="1"/>
  <c r="AF389" i="1"/>
  <c r="AF497" i="1"/>
  <c r="AG497" i="1"/>
  <c r="AH497" i="1" s="1"/>
  <c r="AF206" i="1"/>
  <c r="AB398" i="1"/>
  <c r="AC398" i="1"/>
  <c r="AD398" i="1"/>
  <c r="U398" i="1"/>
  <c r="AF269" i="1"/>
  <c r="AG269" i="1"/>
  <c r="AH269" i="1"/>
  <c r="U410" i="1"/>
  <c r="AC410" i="1"/>
  <c r="AD410" i="1"/>
  <c r="AG410" i="1" s="1"/>
  <c r="AH410" i="1" s="1"/>
  <c r="AB410" i="1"/>
  <c r="U448" i="1"/>
  <c r="AB506" i="1"/>
  <c r="AC506" i="1"/>
  <c r="AD506" i="1"/>
  <c r="AF506" i="1" s="1"/>
  <c r="U506" i="1"/>
  <c r="AG506" i="1" s="1"/>
  <c r="AH506" i="1" s="1"/>
  <c r="AF491" i="1"/>
  <c r="U420" i="1"/>
  <c r="AB420" i="1"/>
  <c r="AC420" i="1"/>
  <c r="AD420" i="1"/>
  <c r="AF420" i="1" s="1"/>
  <c r="AC426" i="1"/>
  <c r="AD426" i="1" s="1"/>
  <c r="AF426" i="1" s="1"/>
  <c r="AC473" i="1"/>
  <c r="AD473" i="1"/>
  <c r="AB473" i="1"/>
  <c r="U473" i="1"/>
  <c r="AF499" i="1"/>
  <c r="AB507" i="1"/>
  <c r="AC507" i="1"/>
  <c r="AD507" i="1"/>
  <c r="U507" i="1"/>
  <c r="AF517" i="1"/>
  <c r="U322" i="1"/>
  <c r="AF262" i="1"/>
  <c r="AG262" i="1"/>
  <c r="AH262" i="1"/>
  <c r="AF193" i="1"/>
  <c r="AG193" i="1"/>
  <c r="AH193" i="1" s="1"/>
  <c r="U196" i="1"/>
  <c r="AC196" i="1"/>
  <c r="AD196" i="1"/>
  <c r="AF196" i="1" s="1"/>
  <c r="AB196" i="1"/>
  <c r="AF202" i="1"/>
  <c r="AF340" i="1"/>
  <c r="AG340" i="1" s="1"/>
  <c r="AH340" i="1" s="1"/>
  <c r="AF416" i="1"/>
  <c r="AG416" i="1"/>
  <c r="AH416" i="1"/>
  <c r="AC469" i="1"/>
  <c r="AD469" i="1" s="1"/>
  <c r="U469" i="1"/>
  <c r="U318" i="1"/>
  <c r="AC318" i="1"/>
  <c r="AD318" i="1"/>
  <c r="AF318" i="1" s="1"/>
  <c r="U361" i="1"/>
  <c r="AC361" i="1"/>
  <c r="AD361" i="1" s="1"/>
  <c r="AB364" i="1"/>
  <c r="U364" i="1"/>
  <c r="AC364" i="1"/>
  <c r="AD364" i="1"/>
  <c r="AF380" i="1"/>
  <c r="AG380" i="1" s="1"/>
  <c r="AH380" i="1" s="1"/>
  <c r="AB320" i="1"/>
  <c r="U320" i="1"/>
  <c r="AC320" i="1"/>
  <c r="AD320" i="1" s="1"/>
  <c r="AF434" i="1"/>
  <c r="AG434" i="1" s="1"/>
  <c r="AH434" i="1" s="1"/>
  <c r="AF360" i="1"/>
  <c r="AG360" i="1"/>
  <c r="AH360" i="1"/>
  <c r="AF500" i="1"/>
  <c r="AF341" i="1"/>
  <c r="AG341" i="1" s="1"/>
  <c r="AH341" i="1" s="1"/>
  <c r="AF470" i="1"/>
  <c r="AG470" i="1"/>
  <c r="AH470" i="1"/>
  <c r="AF220" i="1"/>
  <c r="AG220" i="1" s="1"/>
  <c r="AH220" i="1" s="1"/>
  <c r="AF364" i="1"/>
  <c r="AG364" i="1" s="1"/>
  <c r="AH364" i="1" s="1"/>
  <c r="AF507" i="1"/>
  <c r="AG507" i="1"/>
  <c r="AH507" i="1" s="1"/>
  <c r="AF410" i="1"/>
  <c r="AF504" i="1"/>
  <c r="AF501" i="1"/>
  <c r="AF493" i="1"/>
  <c r="AG493" i="1"/>
  <c r="AH493" i="1"/>
  <c r="AG369" i="1"/>
  <c r="AH369" i="1" s="1"/>
  <c r="AF369" i="1"/>
  <c r="AF483" i="1"/>
  <c r="AG483" i="1" s="1"/>
  <c r="AH483" i="1" s="1"/>
  <c r="AF400" i="1"/>
  <c r="AG400" i="1"/>
  <c r="AH400" i="1"/>
  <c r="AF321" i="1"/>
  <c r="AF213" i="1"/>
  <c r="AG213" i="1"/>
  <c r="AH213" i="1"/>
  <c r="AF471" i="1"/>
  <c r="AG471" i="1"/>
  <c r="AH471" i="1"/>
  <c r="AA170" i="1"/>
  <c r="T154" i="1"/>
  <c r="AC154" i="1" s="1"/>
  <c r="AD154" i="1" s="1"/>
  <c r="U154" i="1"/>
  <c r="T172" i="1"/>
  <c r="AC172" i="1" s="1"/>
  <c r="AD172" i="1" s="1"/>
  <c r="T170" i="1"/>
  <c r="U170" i="1"/>
  <c r="T165" i="1"/>
  <c r="U165" i="1" s="1"/>
  <c r="AC165" i="1"/>
  <c r="AD165" i="1"/>
  <c r="AF165" i="1" s="1"/>
  <c r="R162" i="1"/>
  <c r="S162" i="1" s="1"/>
  <c r="V185" i="1"/>
  <c r="AA168" i="1"/>
  <c r="T163" i="1"/>
  <c r="AC163" i="1" s="1"/>
  <c r="AD163" i="1" s="1"/>
  <c r="U163" i="1"/>
  <c r="T184" i="1"/>
  <c r="U184" i="1" s="1"/>
  <c r="AC184" i="1"/>
  <c r="AD184" i="1" s="1"/>
  <c r="R182" i="1"/>
  <c r="S182" i="1"/>
  <c r="R180" i="1"/>
  <c r="S180" i="1"/>
  <c r="T176" i="1"/>
  <c r="AB176" i="1" s="1"/>
  <c r="U176" i="1"/>
  <c r="T171" i="1"/>
  <c r="AB171" i="1" s="1"/>
  <c r="T179" i="1"/>
  <c r="U179" i="1"/>
  <c r="T167" i="1"/>
  <c r="U167" i="1"/>
  <c r="T180" i="1"/>
  <c r="AC180" i="1" s="1"/>
  <c r="AD180" i="1" s="1"/>
  <c r="R176" i="1"/>
  <c r="S176" i="1"/>
  <c r="AA163" i="1"/>
  <c r="AA162" i="1"/>
  <c r="R158" i="1"/>
  <c r="S158" i="1"/>
  <c r="AC188" i="1"/>
  <c r="AD188" i="1"/>
  <c r="AG188" i="1" s="1"/>
  <c r="AH188" i="1" s="1"/>
  <c r="U188" i="1"/>
  <c r="AC189" i="1"/>
  <c r="AD189" i="1" s="1"/>
  <c r="U189" i="1"/>
  <c r="AB189" i="1"/>
  <c r="R189" i="1"/>
  <c r="S189" i="1"/>
  <c r="V184" i="1"/>
  <c r="T174" i="1"/>
  <c r="AC174" i="1" s="1"/>
  <c r="AD174" i="1" s="1"/>
  <c r="U174" i="1"/>
  <c r="V171" i="1"/>
  <c r="AA169" i="1"/>
  <c r="AA167" i="1"/>
  <c r="AB167" i="1"/>
  <c r="AC167" i="1"/>
  <c r="AD167" i="1"/>
  <c r="AG167" i="1" s="1"/>
  <c r="AH167" i="1" s="1"/>
  <c r="AF167" i="1"/>
  <c r="T166" i="1"/>
  <c r="AB166" i="1" s="1"/>
  <c r="V165" i="1"/>
  <c r="R161" i="1"/>
  <c r="S161" i="1"/>
  <c r="V154" i="1"/>
  <c r="T148" i="1"/>
  <c r="U148" i="1" s="1"/>
  <c r="AA147" i="1"/>
  <c r="T186" i="1"/>
  <c r="AC186" i="1" s="1"/>
  <c r="AD186" i="1" s="1"/>
  <c r="AB186" i="1"/>
  <c r="T175" i="1"/>
  <c r="U175" i="1" s="1"/>
  <c r="AG175" i="1" s="1"/>
  <c r="AH175" i="1" s="1"/>
  <c r="T173" i="1"/>
  <c r="R173" i="1"/>
  <c r="S173" i="1"/>
  <c r="R169" i="1"/>
  <c r="S169" i="1"/>
  <c r="AF188" i="1"/>
  <c r="AA180" i="1"/>
  <c r="AA190" i="1"/>
  <c r="AB190" i="1"/>
  <c r="AC190" i="1"/>
  <c r="AD190" i="1"/>
  <c r="AF190" i="1" s="1"/>
  <c r="AG190" i="1" s="1"/>
  <c r="AH190" i="1" s="1"/>
  <c r="AA183" i="1"/>
  <c r="AB183" i="1" s="1"/>
  <c r="AC183" i="1"/>
  <c r="AD183" i="1"/>
  <c r="U191" i="1"/>
  <c r="AC191" i="1"/>
  <c r="AD191" i="1"/>
  <c r="AF183" i="1"/>
  <c r="AG183" i="1"/>
  <c r="AH183" i="1"/>
  <c r="U180" i="1"/>
  <c r="AB181" i="1"/>
  <c r="U181" i="1"/>
  <c r="AC181" i="1"/>
  <c r="AD181" i="1"/>
  <c r="AA178" i="1"/>
  <c r="AB178" i="1"/>
  <c r="AC178" i="1"/>
  <c r="AD178" i="1"/>
  <c r="V169" i="1"/>
  <c r="T169" i="1"/>
  <c r="AB187" i="1"/>
  <c r="U173" i="1"/>
  <c r="AB177" i="1"/>
  <c r="AC177" i="1"/>
  <c r="AD177" i="1"/>
  <c r="AG177" i="1" s="1"/>
  <c r="AH177" i="1" s="1"/>
  <c r="AB184" i="1"/>
  <c r="T182" i="1"/>
  <c r="AC182" i="1" s="1"/>
  <c r="AD182" i="1" s="1"/>
  <c r="AA175" i="1"/>
  <c r="AA173" i="1"/>
  <c r="AB173" i="1"/>
  <c r="AC173" i="1"/>
  <c r="AD173" i="1"/>
  <c r="AA166" i="1"/>
  <c r="AC166" i="1"/>
  <c r="AD166" i="1" s="1"/>
  <c r="AA164" i="1"/>
  <c r="AB191" i="1"/>
  <c r="AA174" i="1"/>
  <c r="AB174" i="1"/>
  <c r="AA153" i="1"/>
  <c r="AC187" i="1"/>
  <c r="AD187" i="1"/>
  <c r="AF187" i="1" s="1"/>
  <c r="AG187" i="1" s="1"/>
  <c r="AH187" i="1" s="1"/>
  <c r="AA179" i="1"/>
  <c r="AB179" i="1"/>
  <c r="AC179" i="1"/>
  <c r="AD179" i="1" s="1"/>
  <c r="V186" i="1"/>
  <c r="V175" i="1"/>
  <c r="AA171" i="1"/>
  <c r="AA165" i="1"/>
  <c r="R165" i="1"/>
  <c r="S165" i="1"/>
  <c r="R167" i="1"/>
  <c r="S167" i="1"/>
  <c r="R164" i="1"/>
  <c r="S164" i="1"/>
  <c r="R163" i="1"/>
  <c r="S163" i="1" s="1"/>
  <c r="AA159" i="1"/>
  <c r="AA155" i="1"/>
  <c r="AA160" i="1"/>
  <c r="T158" i="1"/>
  <c r="AB158" i="1" s="1"/>
  <c r="U158" i="1"/>
  <c r="R154" i="1"/>
  <c r="S154" i="1"/>
  <c r="AA143" i="1"/>
  <c r="R157" i="1"/>
  <c r="S157" i="1"/>
  <c r="R153" i="1"/>
  <c r="S153" i="1"/>
  <c r="AA145" i="1"/>
  <c r="T156" i="1"/>
  <c r="AB156" i="1" s="1"/>
  <c r="U156" i="1"/>
  <c r="T153" i="1"/>
  <c r="U153" i="1" s="1"/>
  <c r="R151" i="1"/>
  <c r="S151" i="1"/>
  <c r="R150" i="1"/>
  <c r="S150" i="1"/>
  <c r="T145" i="1"/>
  <c r="AB145" i="1" s="1"/>
  <c r="U145" i="1"/>
  <c r="T157" i="1"/>
  <c r="U157" i="1" s="1"/>
  <c r="T152" i="1"/>
  <c r="U152" i="1"/>
  <c r="AA151" i="1"/>
  <c r="T150" i="1"/>
  <c r="AC150" i="1" s="1"/>
  <c r="AD150" i="1" s="1"/>
  <c r="U150" i="1"/>
  <c r="AA139" i="1"/>
  <c r="AA138" i="1"/>
  <c r="R13" i="1"/>
  <c r="S13" i="1"/>
  <c r="R147" i="1"/>
  <c r="S147" i="1"/>
  <c r="R146" i="1"/>
  <c r="S146" i="1"/>
  <c r="R145" i="1"/>
  <c r="S145" i="1" s="1"/>
  <c r="T142" i="1"/>
  <c r="U142" i="1"/>
  <c r="T144" i="1"/>
  <c r="U144" i="1"/>
  <c r="R143" i="1"/>
  <c r="S143" i="1"/>
  <c r="AA14" i="1"/>
  <c r="T50" i="1"/>
  <c r="U50" i="1" s="1"/>
  <c r="R130" i="1"/>
  <c r="S130" i="1"/>
  <c r="T104" i="1"/>
  <c r="U104" i="1"/>
  <c r="T92" i="1"/>
  <c r="AB92" i="1" s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/>
  <c r="T22" i="1"/>
  <c r="AB22" i="1" s="1"/>
  <c r="U22" i="1"/>
  <c r="R20" i="1"/>
  <c r="S20" i="1" s="1"/>
  <c r="R128" i="1"/>
  <c r="S128" i="1"/>
  <c r="T126" i="1"/>
  <c r="AB126" i="1" s="1"/>
  <c r="U126" i="1"/>
  <c r="R125" i="1"/>
  <c r="S125" i="1"/>
  <c r="T114" i="1"/>
  <c r="U114" i="1" s="1"/>
  <c r="R96" i="1"/>
  <c r="S96" i="1"/>
  <c r="R63" i="1"/>
  <c r="S63" i="1"/>
  <c r="R51" i="1"/>
  <c r="S51" i="1"/>
  <c r="R23" i="1"/>
  <c r="S23" i="1" s="1"/>
  <c r="AA18" i="1"/>
  <c r="R17" i="1"/>
  <c r="S17" i="1"/>
  <c r="T15" i="1"/>
  <c r="AB15" i="1" s="1"/>
  <c r="U15" i="1"/>
  <c r="R14" i="1"/>
  <c r="S14" i="1" s="1"/>
  <c r="AA103" i="1"/>
  <c r="R49" i="1"/>
  <c r="S49" i="1"/>
  <c r="AA17" i="1"/>
  <c r="AA81" i="1"/>
  <c r="AA89" i="1"/>
  <c r="T83" i="1"/>
  <c r="AB83" i="1" s="1"/>
  <c r="AC83" i="1" s="1"/>
  <c r="AD83" i="1" s="1"/>
  <c r="T53" i="1"/>
  <c r="U53" i="1"/>
  <c r="R115" i="1"/>
  <c r="S115" i="1"/>
  <c r="AA111" i="1"/>
  <c r="AA107" i="1"/>
  <c r="T95" i="1"/>
  <c r="AB95" i="1" s="1"/>
  <c r="R88" i="1"/>
  <c r="S88" i="1"/>
  <c r="R84" i="1"/>
  <c r="S84" i="1"/>
  <c r="R75" i="1"/>
  <c r="S75" i="1"/>
  <c r="AA61" i="1"/>
  <c r="AB61" i="1" s="1"/>
  <c r="AC61" i="1" s="1"/>
  <c r="AD61" i="1" s="1"/>
  <c r="R45" i="1"/>
  <c r="S45" i="1" s="1"/>
  <c r="R21" i="1"/>
  <c r="S21" i="1"/>
  <c r="T79" i="1"/>
  <c r="U79" i="1"/>
  <c r="AA125" i="1"/>
  <c r="AB125" i="1" s="1"/>
  <c r="AA109" i="1"/>
  <c r="AB109" i="1" s="1"/>
  <c r="AC109" i="1" s="1"/>
  <c r="AD109" i="1" s="1"/>
  <c r="AA118" i="1"/>
  <c r="R44" i="1"/>
  <c r="S44" i="1"/>
  <c r="T41" i="1"/>
  <c r="U41" i="1"/>
  <c r="T37" i="1"/>
  <c r="U37" i="1"/>
  <c r="R71" i="1"/>
  <c r="S71" i="1" s="1"/>
  <c r="T35" i="1"/>
  <c r="U35" i="1"/>
  <c r="R34" i="1"/>
  <c r="S34" i="1"/>
  <c r="R29" i="1"/>
  <c r="S29" i="1"/>
  <c r="T27" i="1"/>
  <c r="AC27" i="1" s="1"/>
  <c r="AD27" i="1" s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B117" i="1" s="1"/>
  <c r="AC117" i="1" s="1"/>
  <c r="AD117" i="1" s="1"/>
  <c r="AA99" i="1"/>
  <c r="AB99" i="1" s="1"/>
  <c r="AC99" i="1" s="1"/>
  <c r="AD99" i="1" s="1"/>
  <c r="AA95" i="1"/>
  <c r="AA91" i="1"/>
  <c r="AA66" i="1"/>
  <c r="AA136" i="1"/>
  <c r="T93" i="1"/>
  <c r="AB93" i="1" s="1"/>
  <c r="AC93" i="1" s="1"/>
  <c r="AD93" i="1" s="1"/>
  <c r="U93" i="1"/>
  <c r="R92" i="1"/>
  <c r="S92" i="1"/>
  <c r="T73" i="1"/>
  <c r="U73" i="1" s="1"/>
  <c r="AA70" i="1"/>
  <c r="R70" i="1"/>
  <c r="S70" i="1"/>
  <c r="R47" i="1"/>
  <c r="S47" i="1"/>
  <c r="R43" i="1"/>
  <c r="S43" i="1" s="1"/>
  <c r="AA39" i="1"/>
  <c r="R37" i="1"/>
  <c r="S37" i="1"/>
  <c r="T34" i="1"/>
  <c r="AB34" i="1" s="1"/>
  <c r="U34" i="1"/>
  <c r="R18" i="1"/>
  <c r="S18" i="1"/>
  <c r="T129" i="1"/>
  <c r="U129" i="1" s="1"/>
  <c r="T135" i="1"/>
  <c r="U135" i="1"/>
  <c r="R133" i="1"/>
  <c r="S133" i="1"/>
  <c r="R121" i="1"/>
  <c r="S121" i="1"/>
  <c r="T119" i="1"/>
  <c r="U119" i="1" s="1"/>
  <c r="R118" i="1"/>
  <c r="S118" i="1"/>
  <c r="AA112" i="1"/>
  <c r="R110" i="1"/>
  <c r="S110" i="1"/>
  <c r="T107" i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AB59" i="1" s="1"/>
  <c r="R57" i="1"/>
  <c r="S57" i="1"/>
  <c r="T55" i="1"/>
  <c r="U55" i="1"/>
  <c r="R54" i="1"/>
  <c r="S54" i="1"/>
  <c r="R53" i="1"/>
  <c r="S53" i="1" s="1"/>
  <c r="R46" i="1"/>
  <c r="S46" i="1"/>
  <c r="T42" i="1"/>
  <c r="U42" i="1"/>
  <c r="T40" i="1"/>
  <c r="U40" i="1" s="1"/>
  <c r="AB40" i="1"/>
  <c r="AC40" i="1"/>
  <c r="AD40" i="1" s="1"/>
  <c r="AA33" i="1"/>
  <c r="R27" i="1"/>
  <c r="S27" i="1"/>
  <c r="R26" i="1"/>
  <c r="S26" i="1"/>
  <c r="AA105" i="1"/>
  <c r="AA38" i="1"/>
  <c r="AB38" i="1" s="1"/>
  <c r="T52" i="1"/>
  <c r="U52" i="1" s="1"/>
  <c r="T60" i="1"/>
  <c r="U60" i="1"/>
  <c r="AA68" i="1"/>
  <c r="AB68" i="1" s="1"/>
  <c r="AC68" i="1" s="1"/>
  <c r="AD68" i="1" s="1"/>
  <c r="R50" i="1"/>
  <c r="S50" i="1"/>
  <c r="R42" i="1"/>
  <c r="S42" i="1" s="1"/>
  <c r="AA25" i="1"/>
  <c r="T127" i="1"/>
  <c r="U127" i="1"/>
  <c r="T16" i="1"/>
  <c r="U16" i="1"/>
  <c r="T82" i="1"/>
  <c r="AB82" i="1" s="1"/>
  <c r="U82" i="1"/>
  <c r="T39" i="1"/>
  <c r="U39" i="1" s="1"/>
  <c r="AG39" i="1" s="1"/>
  <c r="AH39" i="1" s="1"/>
  <c r="T141" i="1"/>
  <c r="U141" i="1"/>
  <c r="T139" i="1"/>
  <c r="AC139" i="1" s="1"/>
  <c r="AD139" i="1" s="1"/>
  <c r="U139" i="1"/>
  <c r="R138" i="1"/>
  <c r="S138" i="1"/>
  <c r="R122" i="1"/>
  <c r="S122" i="1" s="1"/>
  <c r="R120" i="1"/>
  <c r="S120" i="1"/>
  <c r="R116" i="1"/>
  <c r="S116" i="1"/>
  <c r="T109" i="1"/>
  <c r="U109" i="1"/>
  <c r="R108" i="1"/>
  <c r="S108" i="1" s="1"/>
  <c r="R106" i="1"/>
  <c r="S106" i="1"/>
  <c r="R102" i="1"/>
  <c r="S102" i="1"/>
  <c r="T100" i="1"/>
  <c r="U100" i="1"/>
  <c r="AA98" i="1"/>
  <c r="R91" i="1"/>
  <c r="S91" i="1"/>
  <c r="R89" i="1"/>
  <c r="S89" i="1"/>
  <c r="T87" i="1"/>
  <c r="AB87" i="1" s="1"/>
  <c r="U87" i="1"/>
  <c r="R87" i="1"/>
  <c r="S87" i="1" s="1"/>
  <c r="T84" i="1"/>
  <c r="R82" i="1"/>
  <c r="S82" i="1"/>
  <c r="T80" i="1"/>
  <c r="U80" i="1"/>
  <c r="T78" i="1"/>
  <c r="U78" i="1"/>
  <c r="R59" i="1"/>
  <c r="S59" i="1" s="1"/>
  <c r="T57" i="1"/>
  <c r="U57" i="1"/>
  <c r="T48" i="1"/>
  <c r="AB48" i="1" s="1"/>
  <c r="U48" i="1"/>
  <c r="R38" i="1"/>
  <c r="S38" i="1"/>
  <c r="T33" i="1"/>
  <c r="U33" i="1" s="1"/>
  <c r="AG33" i="1" s="1"/>
  <c r="AH33" i="1" s="1"/>
  <c r="R32" i="1"/>
  <c r="S32" i="1"/>
  <c r="T29" i="1"/>
  <c r="AC29" i="1" s="1"/>
  <c r="AD29" i="1" s="1"/>
  <c r="U29" i="1"/>
  <c r="AA28" i="1"/>
  <c r="R28" i="1"/>
  <c r="S28" i="1" s="1"/>
  <c r="R22" i="1"/>
  <c r="S22" i="1"/>
  <c r="AA21" i="1"/>
  <c r="T20" i="1"/>
  <c r="AB20" i="1" s="1"/>
  <c r="U20" i="1"/>
  <c r="T13" i="1"/>
  <c r="AC13" i="1" s="1"/>
  <c r="AD13" i="1" s="1"/>
  <c r="U13" i="1"/>
  <c r="T75" i="1"/>
  <c r="U75" i="1" s="1"/>
  <c r="AG75" i="1" s="1"/>
  <c r="AH75" i="1" s="1"/>
  <c r="R73" i="1"/>
  <c r="S73" i="1"/>
  <c r="T66" i="1"/>
  <c r="AB66" i="1" s="1"/>
  <c r="U66" i="1"/>
  <c r="T45" i="1"/>
  <c r="U45" i="1"/>
  <c r="T130" i="1"/>
  <c r="U130" i="1" s="1"/>
  <c r="AG130" i="1" s="1"/>
  <c r="AH130" i="1" s="1"/>
  <c r="T61" i="1"/>
  <c r="T47" i="1"/>
  <c r="U47" i="1"/>
  <c r="T140" i="1"/>
  <c r="U140" i="1"/>
  <c r="T28" i="1"/>
  <c r="AB28" i="1" s="1"/>
  <c r="R131" i="1"/>
  <c r="S131" i="1"/>
  <c r="R117" i="1"/>
  <c r="S117" i="1"/>
  <c r="R78" i="1"/>
  <c r="S78" i="1"/>
  <c r="R76" i="1"/>
  <c r="S76" i="1" s="1"/>
  <c r="T65" i="1"/>
  <c r="U65" i="1"/>
  <c r="T26" i="1"/>
  <c r="U26" i="1"/>
  <c r="T23" i="1"/>
  <c r="AB23" i="1" s="1"/>
  <c r="U23" i="1"/>
  <c r="AA154" i="1"/>
  <c r="AA94" i="1"/>
  <c r="AA90" i="1"/>
  <c r="AA86" i="1"/>
  <c r="AA82" i="1"/>
  <c r="AA56" i="1"/>
  <c r="AB56" i="1" s="1"/>
  <c r="AC56" i="1" s="1"/>
  <c r="AD56" i="1" s="1"/>
  <c r="V32" i="1"/>
  <c r="T32" i="1"/>
  <c r="AB32" i="1" s="1"/>
  <c r="U32" i="1"/>
  <c r="AA16" i="1"/>
  <c r="T138" i="1"/>
  <c r="U138" i="1"/>
  <c r="T110" i="1"/>
  <c r="U110" i="1"/>
  <c r="T164" i="1"/>
  <c r="U164" i="1" s="1"/>
  <c r="V162" i="1"/>
  <c r="T162" i="1"/>
  <c r="AC162" i="1" s="1"/>
  <c r="AD162" i="1" s="1"/>
  <c r="AA115" i="1"/>
  <c r="R111" i="1"/>
  <c r="S111" i="1"/>
  <c r="AA74" i="1"/>
  <c r="V72" i="1"/>
  <c r="T72" i="1"/>
  <c r="U72" i="1" s="1"/>
  <c r="AA67" i="1"/>
  <c r="AA53" i="1"/>
  <c r="AA44" i="1"/>
  <c r="V168" i="1"/>
  <c r="T168" i="1"/>
  <c r="AB168" i="1" s="1"/>
  <c r="AA124" i="1"/>
  <c r="AB124" i="1" s="1"/>
  <c r="V88" i="1"/>
  <c r="T88" i="1"/>
  <c r="U88" i="1"/>
  <c r="AA84" i="1"/>
  <c r="AA62" i="1"/>
  <c r="V14" i="1"/>
  <c r="T14" i="1"/>
  <c r="AC14" i="1" s="1"/>
  <c r="AD14" i="1" s="1"/>
  <c r="U14" i="1"/>
  <c r="T121" i="1"/>
  <c r="U121" i="1" s="1"/>
  <c r="T58" i="1"/>
  <c r="U58" i="1"/>
  <c r="T98" i="1"/>
  <c r="U98" i="1"/>
  <c r="V133" i="1"/>
  <c r="T133" i="1"/>
  <c r="U133" i="1" s="1"/>
  <c r="V115" i="1"/>
  <c r="T115" i="1"/>
  <c r="V74" i="1"/>
  <c r="T74" i="1"/>
  <c r="AB74" i="1" s="1"/>
  <c r="U74" i="1"/>
  <c r="V69" i="1"/>
  <c r="T69" i="1"/>
  <c r="T64" i="1"/>
  <c r="U64" i="1"/>
  <c r="V64" i="1"/>
  <c r="AA51" i="1"/>
  <c r="AB51" i="1" s="1"/>
  <c r="AC51" i="1" s="1"/>
  <c r="AD51" i="1" s="1"/>
  <c r="AA49" i="1"/>
  <c r="AB49" i="1" s="1"/>
  <c r="T43" i="1"/>
  <c r="AB43" i="1" s="1"/>
  <c r="U43" i="1"/>
  <c r="V43" i="1"/>
  <c r="AA43" i="1"/>
  <c r="AA37" i="1"/>
  <c r="R168" i="1"/>
  <c r="S168" i="1"/>
  <c r="AB164" i="1"/>
  <c r="T161" i="1"/>
  <c r="AB161" i="1" s="1"/>
  <c r="U161" i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/>
  <c r="T112" i="1"/>
  <c r="AB112" i="1" s="1"/>
  <c r="U112" i="1"/>
  <c r="R107" i="1"/>
  <c r="S107" i="1" s="1"/>
  <c r="R101" i="1"/>
  <c r="S101" i="1"/>
  <c r="R93" i="1"/>
  <c r="S93" i="1"/>
  <c r="R56" i="1"/>
  <c r="S56" i="1"/>
  <c r="AA48" i="1"/>
  <c r="R36" i="1"/>
  <c r="S36" i="1"/>
  <c r="T30" i="1"/>
  <c r="AC30" i="1" s="1"/>
  <c r="AD30" i="1" s="1"/>
  <c r="U30" i="1"/>
  <c r="R15" i="1"/>
  <c r="S15" i="1"/>
  <c r="R166" i="1"/>
  <c r="S166" i="1" s="1"/>
  <c r="R159" i="1"/>
  <c r="S159" i="1"/>
  <c r="T155" i="1"/>
  <c r="U155" i="1"/>
  <c r="R141" i="1"/>
  <c r="S141" i="1"/>
  <c r="T136" i="1"/>
  <c r="AC136" i="1" s="1"/>
  <c r="AD136" i="1" s="1"/>
  <c r="T134" i="1"/>
  <c r="U134" i="1" s="1"/>
  <c r="T128" i="1"/>
  <c r="U128" i="1"/>
  <c r="R112" i="1"/>
  <c r="S112" i="1"/>
  <c r="R94" i="1"/>
  <c r="S94" i="1"/>
  <c r="R60" i="1"/>
  <c r="S60" i="1" s="1"/>
  <c r="R40" i="1"/>
  <c r="S40" i="1"/>
  <c r="R31" i="1"/>
  <c r="S31" i="1"/>
  <c r="T19" i="1"/>
  <c r="AB19" i="1" s="1"/>
  <c r="U19" i="1"/>
  <c r="AA157" i="1"/>
  <c r="AA108" i="1"/>
  <c r="V89" i="1"/>
  <c r="T89" i="1"/>
  <c r="V86" i="1"/>
  <c r="T86" i="1"/>
  <c r="U86" i="1" s="1"/>
  <c r="AA158" i="1"/>
  <c r="V87" i="1"/>
  <c r="AA161" i="1"/>
  <c r="AA141" i="1"/>
  <c r="AA134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AB76" i="1" s="1"/>
  <c r="U76" i="1"/>
  <c r="V155" i="1"/>
  <c r="V147" i="1"/>
  <c r="T147" i="1"/>
  <c r="AA137" i="1"/>
  <c r="AA135" i="1"/>
  <c r="AA129" i="1"/>
  <c r="V26" i="1"/>
  <c r="AA152" i="1"/>
  <c r="AA146" i="1"/>
  <c r="AA130" i="1"/>
  <c r="AB130" i="1" s="1"/>
  <c r="AA31" i="1"/>
  <c r="AA93" i="1"/>
  <c r="AA35" i="1"/>
  <c r="T159" i="1"/>
  <c r="AB159" i="1"/>
  <c r="R156" i="1"/>
  <c r="S156" i="1"/>
  <c r="AA148" i="1"/>
  <c r="AB148" i="1" s="1"/>
  <c r="R148" i="1"/>
  <c r="S148" i="1" s="1"/>
  <c r="R142" i="1"/>
  <c r="S142" i="1"/>
  <c r="T137" i="1"/>
  <c r="AC137" i="1" s="1"/>
  <c r="AD137" i="1" s="1"/>
  <c r="U137" i="1"/>
  <c r="R132" i="1"/>
  <c r="S132" i="1"/>
  <c r="R126" i="1"/>
  <c r="S126" i="1" s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R155" i="1"/>
  <c r="S155" i="1"/>
  <c r="AA150" i="1"/>
  <c r="T123" i="1"/>
  <c r="AB123" i="1" s="1"/>
  <c r="U123" i="1"/>
  <c r="R114" i="1"/>
  <c r="S114" i="1" s="1"/>
  <c r="R79" i="1"/>
  <c r="S79" i="1"/>
  <c r="R66" i="1"/>
  <c r="S66" i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/>
  <c r="T94" i="1"/>
  <c r="AB94" i="1" s="1"/>
  <c r="AC94" i="1" s="1"/>
  <c r="AD94" i="1" s="1"/>
  <c r="AA36" i="1"/>
  <c r="T85" i="1"/>
  <c r="AB85" i="1" s="1"/>
  <c r="V122" i="1"/>
  <c r="T122" i="1"/>
  <c r="U122" i="1"/>
  <c r="V102" i="1"/>
  <c r="T102" i="1"/>
  <c r="AB102" i="1" s="1"/>
  <c r="U102" i="1"/>
  <c r="V25" i="1"/>
  <c r="T25" i="1"/>
  <c r="U25" i="1" s="1"/>
  <c r="R140" i="1"/>
  <c r="S140" i="1" s="1"/>
  <c r="R139" i="1"/>
  <c r="S139" i="1"/>
  <c r="R137" i="1"/>
  <c r="S137" i="1"/>
  <c r="T132" i="1"/>
  <c r="AC132" i="1" s="1"/>
  <c r="AD132" i="1" s="1"/>
  <c r="U132" i="1"/>
  <c r="R124" i="1"/>
  <c r="S124" i="1" s="1"/>
  <c r="AA121" i="1"/>
  <c r="AA120" i="1"/>
  <c r="AA110" i="1"/>
  <c r="R97" i="1"/>
  <c r="S97" i="1"/>
  <c r="T36" i="1"/>
  <c r="U36" i="1" s="1"/>
  <c r="AA27" i="1"/>
  <c r="AA22" i="1"/>
  <c r="AA15" i="1"/>
  <c r="R136" i="1"/>
  <c r="S136" i="1"/>
  <c r="R135" i="1"/>
  <c r="S135" i="1"/>
  <c r="T111" i="1"/>
  <c r="R105" i="1"/>
  <c r="S105" i="1" s="1"/>
  <c r="AA57" i="1"/>
  <c r="AA54" i="1"/>
  <c r="AA52" i="1"/>
  <c r="AA32" i="1"/>
  <c r="AA20" i="1"/>
  <c r="AA142" i="1"/>
  <c r="AB142" i="1" s="1"/>
  <c r="AA123" i="1"/>
  <c r="AA122" i="1"/>
  <c r="AA75" i="1"/>
  <c r="R72" i="1"/>
  <c r="S72" i="1"/>
  <c r="AA71" i="1"/>
  <c r="AB71" i="1" s="1"/>
  <c r="AC71" i="1" s="1"/>
  <c r="AD71" i="1" s="1"/>
  <c r="T63" i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/>
  <c r="AA46" i="1"/>
  <c r="AB46" i="1" s="1"/>
  <c r="AA34" i="1"/>
  <c r="AA30" i="1"/>
  <c r="AB30" i="1" s="1"/>
  <c r="T21" i="1"/>
  <c r="U21" i="1" s="1"/>
  <c r="T108" i="1"/>
  <c r="U108" i="1" s="1"/>
  <c r="T105" i="1"/>
  <c r="U105" i="1"/>
  <c r="R103" i="1"/>
  <c r="S103" i="1"/>
  <c r="AA102" i="1"/>
  <c r="T90" i="1"/>
  <c r="AB90" i="1" s="1"/>
  <c r="R85" i="1"/>
  <c r="S85" i="1"/>
  <c r="R81" i="1"/>
  <c r="S81" i="1"/>
  <c r="T77" i="1"/>
  <c r="R74" i="1"/>
  <c r="S74" i="1"/>
  <c r="R67" i="1"/>
  <c r="S67" i="1" s="1"/>
  <c r="T54" i="1"/>
  <c r="U54" i="1"/>
  <c r="AA42" i="1"/>
  <c r="R41" i="1"/>
  <c r="S41" i="1"/>
  <c r="R30" i="1"/>
  <c r="S30" i="1" s="1"/>
  <c r="R24" i="1"/>
  <c r="S24" i="1"/>
  <c r="T151" i="1"/>
  <c r="AB151" i="1"/>
  <c r="AA132" i="1"/>
  <c r="AA104" i="1"/>
  <c r="AE72" i="1"/>
  <c r="AA72" i="1"/>
  <c r="AE116" i="1"/>
  <c r="T44" i="1"/>
  <c r="T117" i="1"/>
  <c r="U117" i="1" s="1"/>
  <c r="AA114" i="1"/>
  <c r="AB114" i="1" s="1"/>
  <c r="AC114" i="1" s="1"/>
  <c r="AD114" i="1" s="1"/>
  <c r="V113" i="1"/>
  <c r="T113" i="1"/>
  <c r="U113" i="1" s="1"/>
  <c r="T99" i="1"/>
  <c r="V99" i="1"/>
  <c r="AE83" i="1"/>
  <c r="AA83" i="1"/>
  <c r="V106" i="1"/>
  <c r="T106" i="1"/>
  <c r="U106" i="1" s="1"/>
  <c r="AA50" i="1"/>
  <c r="AB50" i="1" s="1"/>
  <c r="AC50" i="1" s="1"/>
  <c r="AD50" i="1" s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AB73" i="1" s="1"/>
  <c r="AC73" i="1" s="1"/>
  <c r="AD73" i="1" s="1"/>
  <c r="T149" i="1"/>
  <c r="V149" i="1"/>
  <c r="AA127" i="1"/>
  <c r="V124" i="1"/>
  <c r="T124" i="1"/>
  <c r="AA119" i="1"/>
  <c r="AB119" i="1" s="1"/>
  <c r="V116" i="1"/>
  <c r="T116" i="1"/>
  <c r="AB116" i="1" s="1"/>
  <c r="AC116" i="1" s="1"/>
  <c r="AD116" i="1" s="1"/>
  <c r="AA96" i="1"/>
  <c r="AE92" i="1"/>
  <c r="AA92" i="1"/>
  <c r="AA63" i="1"/>
  <c r="V62" i="1"/>
  <c r="T62" i="1"/>
  <c r="U62" i="1" s="1"/>
  <c r="V160" i="1"/>
  <c r="T160" i="1"/>
  <c r="U160" i="1" s="1"/>
  <c r="R160" i="1"/>
  <c r="S160" i="1" s="1"/>
  <c r="R149" i="1"/>
  <c r="S149" i="1"/>
  <c r="T146" i="1"/>
  <c r="U146" i="1" s="1"/>
  <c r="V146" i="1"/>
  <c r="V120" i="1"/>
  <c r="T120" i="1"/>
  <c r="AB120" i="1" s="1"/>
  <c r="AA100" i="1"/>
  <c r="AA79" i="1"/>
  <c r="V131" i="1"/>
  <c r="T131" i="1"/>
  <c r="AA128" i="1"/>
  <c r="AB128" i="1" s="1"/>
  <c r="R123" i="1"/>
  <c r="S123" i="1"/>
  <c r="V103" i="1"/>
  <c r="T103" i="1"/>
  <c r="V70" i="1"/>
  <c r="T70" i="1"/>
  <c r="AA58" i="1"/>
  <c r="AA88" i="1"/>
  <c r="AB88" i="1" s="1"/>
  <c r="AC88" i="1" s="1"/>
  <c r="AD88" i="1" s="1"/>
  <c r="V81" i="1"/>
  <c r="T81" i="1"/>
  <c r="AB81" i="1" s="1"/>
  <c r="AA80" i="1"/>
  <c r="AA65" i="1"/>
  <c r="R33" i="1"/>
  <c r="S33" i="1"/>
  <c r="R19" i="1"/>
  <c r="S19" i="1"/>
  <c r="AA69" i="1"/>
  <c r="R68" i="1"/>
  <c r="S68" i="1"/>
  <c r="AA64" i="1"/>
  <c r="AA60" i="1"/>
  <c r="AA55" i="1"/>
  <c r="AA26" i="1"/>
  <c r="AA13" i="1"/>
  <c r="AA29" i="1"/>
  <c r="AA24" i="1"/>
  <c r="AB24" i="1" s="1"/>
  <c r="AB154" i="1"/>
  <c r="AB170" i="1"/>
  <c r="AC170" i="1"/>
  <c r="AD170" i="1" s="1"/>
  <c r="AC148" i="1"/>
  <c r="AD148" i="1"/>
  <c r="AF148" i="1" s="1"/>
  <c r="AB175" i="1"/>
  <c r="AC175" i="1"/>
  <c r="AD175" i="1"/>
  <c r="U186" i="1"/>
  <c r="AB152" i="1"/>
  <c r="AC152" i="1"/>
  <c r="AD152" i="1" s="1"/>
  <c r="AF173" i="1"/>
  <c r="AG173" i="1"/>
  <c r="AH173" i="1"/>
  <c r="AF175" i="1"/>
  <c r="AB153" i="1"/>
  <c r="AC153" i="1"/>
  <c r="AD153" i="1"/>
  <c r="AF153" i="1"/>
  <c r="AG153" i="1" s="1"/>
  <c r="AH153" i="1" s="1"/>
  <c r="AB157" i="1"/>
  <c r="AC157" i="1"/>
  <c r="AD157" i="1" s="1"/>
  <c r="AB182" i="1"/>
  <c r="AF177" i="1"/>
  <c r="AF181" i="1"/>
  <c r="AG181" i="1"/>
  <c r="AH181" i="1"/>
  <c r="AF191" i="1"/>
  <c r="AG191" i="1"/>
  <c r="AH191" i="1"/>
  <c r="AB89" i="1"/>
  <c r="AC89" i="1"/>
  <c r="AD89" i="1" s="1"/>
  <c r="U169" i="1"/>
  <c r="AB169" i="1"/>
  <c r="AC169" i="1"/>
  <c r="AD169" i="1" s="1"/>
  <c r="AB134" i="1"/>
  <c r="AC134" i="1"/>
  <c r="AD134" i="1" s="1"/>
  <c r="AC46" i="1"/>
  <c r="AD46" i="1"/>
  <c r="AF46" i="1"/>
  <c r="AG46" i="1"/>
  <c r="AH46" i="1"/>
  <c r="AB144" i="1"/>
  <c r="AC144" i="1"/>
  <c r="AD144" i="1" s="1"/>
  <c r="AC142" i="1"/>
  <c r="AD142" i="1"/>
  <c r="AG142" i="1" s="1"/>
  <c r="AH142" i="1" s="1"/>
  <c r="AF142" i="1"/>
  <c r="AC38" i="1"/>
  <c r="AD38" i="1"/>
  <c r="AG38" i="1" s="1"/>
  <c r="AH38" i="1" s="1"/>
  <c r="AF38" i="1"/>
  <c r="AB67" i="1"/>
  <c r="AC67" i="1"/>
  <c r="AD67" i="1" s="1"/>
  <c r="AB79" i="1"/>
  <c r="AC79" i="1"/>
  <c r="AD79" i="1" s="1"/>
  <c r="AB52" i="1"/>
  <c r="AC52" i="1"/>
  <c r="AD52" i="1" s="1"/>
  <c r="AB110" i="1"/>
  <c r="AC110" i="1"/>
  <c r="AD110" i="1"/>
  <c r="AG110" i="1" s="1"/>
  <c r="AH110" i="1" s="1"/>
  <c r="AF110" i="1"/>
  <c r="AB45" i="1"/>
  <c r="AC45" i="1"/>
  <c r="AD45" i="1" s="1"/>
  <c r="AB118" i="1"/>
  <c r="AC118" i="1"/>
  <c r="AD118" i="1"/>
  <c r="AG118" i="1" s="1"/>
  <c r="AH118" i="1" s="1"/>
  <c r="AF118" i="1"/>
  <c r="AB35" i="1"/>
  <c r="AC35" i="1"/>
  <c r="AD35" i="1"/>
  <c r="AF35" i="1"/>
  <c r="AG35" i="1"/>
  <c r="AH35" i="1"/>
  <c r="AB37" i="1"/>
  <c r="AC37" i="1"/>
  <c r="AD37" i="1" s="1"/>
  <c r="AC119" i="1"/>
  <c r="AD119" i="1"/>
  <c r="AG119" i="1" s="1"/>
  <c r="AH119" i="1" s="1"/>
  <c r="AF119" i="1"/>
  <c r="AC130" i="1"/>
  <c r="AD130" i="1"/>
  <c r="AF130" i="1"/>
  <c r="AB129" i="1"/>
  <c r="AC129" i="1"/>
  <c r="AD129" i="1" s="1"/>
  <c r="AB53" i="1"/>
  <c r="AC53" i="1" s="1"/>
  <c r="AD53" i="1" s="1"/>
  <c r="AB65" i="1"/>
  <c r="AC65" i="1"/>
  <c r="AD65" i="1" s="1"/>
  <c r="AB58" i="1"/>
  <c r="AC58" i="1"/>
  <c r="AD58" i="1"/>
  <c r="AG58" i="1" s="1"/>
  <c r="AH58" i="1" s="1"/>
  <c r="AF58" i="1"/>
  <c r="AB41" i="1"/>
  <c r="AC41" i="1"/>
  <c r="AD41" i="1"/>
  <c r="AF41" i="1"/>
  <c r="AG41" i="1"/>
  <c r="AH41" i="1"/>
  <c r="AB97" i="1"/>
  <c r="AC97" i="1"/>
  <c r="AD97" i="1" s="1"/>
  <c r="AC123" i="1"/>
  <c r="AD123" i="1"/>
  <c r="AG123" i="1" s="1"/>
  <c r="AH123" i="1" s="1"/>
  <c r="AF123" i="1"/>
  <c r="AB135" i="1"/>
  <c r="AC135" i="1"/>
  <c r="AD135" i="1" s="1"/>
  <c r="AC24" i="1"/>
  <c r="AD24" i="1"/>
  <c r="AG24" i="1" s="1"/>
  <c r="AH24" i="1" s="1"/>
  <c r="AF24" i="1"/>
  <c r="AB55" i="1"/>
  <c r="AC55" i="1"/>
  <c r="AD55" i="1"/>
  <c r="AF55" i="1"/>
  <c r="AG55" i="1"/>
  <c r="AH55" i="1"/>
  <c r="AB60" i="1"/>
  <c r="AC60" i="1" s="1"/>
  <c r="AD60" i="1" s="1"/>
  <c r="AB42" i="1"/>
  <c r="AC42" i="1"/>
  <c r="AD42" i="1" s="1"/>
  <c r="U61" i="1"/>
  <c r="AB29" i="1"/>
  <c r="AB75" i="1"/>
  <c r="AC75" i="1"/>
  <c r="AD75" i="1"/>
  <c r="AF75" i="1"/>
  <c r="AB57" i="1"/>
  <c r="AC57" i="1"/>
  <c r="AD57" i="1"/>
  <c r="AF57" i="1"/>
  <c r="AG57" i="1"/>
  <c r="AH57" i="1"/>
  <c r="AB121" i="1"/>
  <c r="AC121" i="1"/>
  <c r="AD121" i="1" s="1"/>
  <c r="AB115" i="1"/>
  <c r="AC115" i="1"/>
  <c r="AD115" i="1" s="1"/>
  <c r="AB72" i="1"/>
  <c r="AC72" i="1"/>
  <c r="AD72" i="1"/>
  <c r="AG72" i="1" s="1"/>
  <c r="AH72" i="1" s="1"/>
  <c r="AF72" i="1"/>
  <c r="AC23" i="1"/>
  <c r="AD23" i="1"/>
  <c r="AG23" i="1" s="1"/>
  <c r="AH23" i="1" s="1"/>
  <c r="AF23" i="1"/>
  <c r="AB33" i="1"/>
  <c r="AC33" i="1"/>
  <c r="AD33" i="1"/>
  <c r="AF33" i="1"/>
  <c r="AB16" i="1"/>
  <c r="AC16" i="1"/>
  <c r="AD16" i="1" s="1"/>
  <c r="AB140" i="1"/>
  <c r="AC140" i="1"/>
  <c r="AD140" i="1" s="1"/>
  <c r="AB26" i="1"/>
  <c r="AC26" i="1"/>
  <c r="AD26" i="1"/>
  <c r="AG26" i="1" s="1"/>
  <c r="AH26" i="1" s="1"/>
  <c r="AF26" i="1"/>
  <c r="AB39" i="1"/>
  <c r="AC39" i="1"/>
  <c r="AD39" i="1"/>
  <c r="AF39" i="1"/>
  <c r="U84" i="1"/>
  <c r="AB84" i="1"/>
  <c r="AC84" i="1" s="1"/>
  <c r="AD84" i="1" s="1"/>
  <c r="AB141" i="1"/>
  <c r="AC141" i="1"/>
  <c r="AD141" i="1"/>
  <c r="AF141" i="1"/>
  <c r="AG141" i="1"/>
  <c r="AH141" i="1"/>
  <c r="AB98" i="1"/>
  <c r="AC98" i="1"/>
  <c r="AD98" i="1" s="1"/>
  <c r="AB64" i="1"/>
  <c r="AC64" i="1"/>
  <c r="AD64" i="1"/>
  <c r="AF64" i="1"/>
  <c r="AG64" i="1"/>
  <c r="AH64" i="1"/>
  <c r="AB14" i="1"/>
  <c r="AB105" i="1"/>
  <c r="AC105" i="1" s="1"/>
  <c r="AD105" i="1" s="1"/>
  <c r="AC128" i="1"/>
  <c r="AD128" i="1"/>
  <c r="AF128" i="1"/>
  <c r="AG128" i="1"/>
  <c r="AH128" i="1"/>
  <c r="AB127" i="1"/>
  <c r="AC127" i="1"/>
  <c r="AD127" i="1" s="1"/>
  <c r="AC43" i="1"/>
  <c r="AD43" i="1"/>
  <c r="AB47" i="1"/>
  <c r="AC47" i="1"/>
  <c r="AD47" i="1"/>
  <c r="AF47" i="1"/>
  <c r="AG47" i="1"/>
  <c r="AH47" i="1" s="1"/>
  <c r="AC32" i="1"/>
  <c r="AD32" i="1"/>
  <c r="U89" i="1"/>
  <c r="AB108" i="1"/>
  <c r="AC108" i="1" s="1"/>
  <c r="AD108" i="1" s="1"/>
  <c r="AC164" i="1"/>
  <c r="AD164" i="1"/>
  <c r="AB147" i="1"/>
  <c r="AC147" i="1"/>
  <c r="AD147" i="1" s="1"/>
  <c r="AB54" i="1"/>
  <c r="AC54" i="1"/>
  <c r="AD54" i="1"/>
  <c r="AF54" i="1"/>
  <c r="AG54" i="1"/>
  <c r="AH54" i="1" s="1"/>
  <c r="U115" i="1"/>
  <c r="AB155" i="1"/>
  <c r="AC155" i="1"/>
  <c r="AD155" i="1" s="1"/>
  <c r="AB138" i="1"/>
  <c r="AC138" i="1"/>
  <c r="AD138" i="1"/>
  <c r="AG138" i="1" s="1"/>
  <c r="AH138" i="1" s="1"/>
  <c r="AF138" i="1"/>
  <c r="AB18" i="1"/>
  <c r="AC18" i="1"/>
  <c r="AD18" i="1"/>
  <c r="U147" i="1"/>
  <c r="U159" i="1"/>
  <c r="AC159" i="1"/>
  <c r="AD159" i="1"/>
  <c r="AB17" i="1"/>
  <c r="AC17" i="1"/>
  <c r="AD17" i="1"/>
  <c r="AF17" i="1" s="1"/>
  <c r="U17" i="1"/>
  <c r="AB101" i="1"/>
  <c r="AC101" i="1" s="1"/>
  <c r="AD101" i="1" s="1"/>
  <c r="AB91" i="1"/>
  <c r="AC91" i="1"/>
  <c r="AD91" i="1"/>
  <c r="AB25" i="1"/>
  <c r="AB96" i="1"/>
  <c r="AC96" i="1"/>
  <c r="AD96" i="1"/>
  <c r="AF96" i="1" s="1"/>
  <c r="AB63" i="1"/>
  <c r="AC63" i="1"/>
  <c r="AD63" i="1" s="1"/>
  <c r="U85" i="1"/>
  <c r="AB122" i="1"/>
  <c r="AC122" i="1"/>
  <c r="AD122" i="1"/>
  <c r="U111" i="1"/>
  <c r="U124" i="1"/>
  <c r="AC124" i="1"/>
  <c r="AD124" i="1" s="1"/>
  <c r="AB149" i="1"/>
  <c r="AC149" i="1"/>
  <c r="AD149" i="1"/>
  <c r="AG149" i="1" s="1"/>
  <c r="AH149" i="1" s="1"/>
  <c r="U149" i="1"/>
  <c r="U125" i="1"/>
  <c r="U31" i="1"/>
  <c r="AB31" i="1"/>
  <c r="AC31" i="1"/>
  <c r="AD31" i="1" s="1"/>
  <c r="AC49" i="1"/>
  <c r="AD49" i="1"/>
  <c r="AF49" i="1" s="1"/>
  <c r="U49" i="1"/>
  <c r="U70" i="1"/>
  <c r="AB70" i="1"/>
  <c r="AC70" i="1" s="1"/>
  <c r="AD70" i="1" s="1"/>
  <c r="U103" i="1"/>
  <c r="AB103" i="1"/>
  <c r="AC103" i="1"/>
  <c r="AD103" i="1"/>
  <c r="AF103" i="1" s="1"/>
  <c r="AG103" i="1" s="1"/>
  <c r="AH103" i="1" s="1"/>
  <c r="AC160" i="1"/>
  <c r="AD160" i="1" s="1"/>
  <c r="U96" i="1"/>
  <c r="U99" i="1"/>
  <c r="U151" i="1"/>
  <c r="AC151" i="1"/>
  <c r="AD151" i="1" s="1"/>
  <c r="U131" i="1"/>
  <c r="AB131" i="1"/>
  <c r="AC131" i="1"/>
  <c r="AD131" i="1"/>
  <c r="AF131" i="1" s="1"/>
  <c r="AG131" i="1" s="1"/>
  <c r="AH131" i="1" s="1"/>
  <c r="AB113" i="1"/>
  <c r="U44" i="1"/>
  <c r="AB44" i="1"/>
  <c r="AC44" i="1"/>
  <c r="AD44" i="1"/>
  <c r="U143" i="1"/>
  <c r="AC125" i="1"/>
  <c r="AD125" i="1"/>
  <c r="AB143" i="1"/>
  <c r="AC143" i="1"/>
  <c r="AD143" i="1"/>
  <c r="AF143" i="1" s="1"/>
  <c r="AB106" i="1"/>
  <c r="AC106" i="1"/>
  <c r="AD106" i="1" s="1"/>
  <c r="AF159" i="1"/>
  <c r="AG159" i="1"/>
  <c r="AH159" i="1"/>
  <c r="AF44" i="1"/>
  <c r="AG44" i="1"/>
  <c r="AH44" i="1" s="1"/>
  <c r="AF125" i="1"/>
  <c r="AG125" i="1"/>
  <c r="AH125" i="1" s="1"/>
  <c r="AF149" i="1"/>
  <c r="AF157" i="1" l="1"/>
  <c r="AG157" i="1" s="1"/>
  <c r="AH157" i="1" s="1"/>
  <c r="AF137" i="1"/>
  <c r="AG137" i="1"/>
  <c r="AH137" i="1" s="1"/>
  <c r="AF67" i="1"/>
  <c r="AG67" i="1"/>
  <c r="AH67" i="1" s="1"/>
  <c r="AG170" i="1"/>
  <c r="AH170" i="1" s="1"/>
  <c r="AF170" i="1"/>
  <c r="AF93" i="1"/>
  <c r="AG93" i="1" s="1"/>
  <c r="AH93" i="1" s="1"/>
  <c r="AG32" i="1"/>
  <c r="AH32" i="1" s="1"/>
  <c r="AF84" i="1"/>
  <c r="AG84" i="1" s="1"/>
  <c r="AH84" i="1" s="1"/>
  <c r="AF73" i="1"/>
  <c r="AG73" i="1" s="1"/>
  <c r="AH73" i="1" s="1"/>
  <c r="AF30" i="1"/>
  <c r="AG30" i="1" s="1"/>
  <c r="AH30" i="1" s="1"/>
  <c r="AF292" i="1"/>
  <c r="AG292" i="1"/>
  <c r="AH292" i="1" s="1"/>
  <c r="AF63" i="1"/>
  <c r="AG63" i="1" s="1"/>
  <c r="AH63" i="1" s="1"/>
  <c r="AF129" i="1"/>
  <c r="AG129" i="1" s="1"/>
  <c r="AH129" i="1" s="1"/>
  <c r="AF31" i="1"/>
  <c r="AG31" i="1" s="1"/>
  <c r="AH31" i="1" s="1"/>
  <c r="AF101" i="1"/>
  <c r="AG101" i="1"/>
  <c r="AH101" i="1" s="1"/>
  <c r="AF155" i="1"/>
  <c r="AG155" i="1" s="1"/>
  <c r="AH155" i="1" s="1"/>
  <c r="AF97" i="1"/>
  <c r="AG97" i="1" s="1"/>
  <c r="AH97" i="1" s="1"/>
  <c r="AF151" i="1"/>
  <c r="AG151" i="1" s="1"/>
  <c r="AH151" i="1" s="1"/>
  <c r="AF16" i="1"/>
  <c r="AG16" i="1" s="1"/>
  <c r="AH16" i="1" s="1"/>
  <c r="AF88" i="1"/>
  <c r="AG88" i="1"/>
  <c r="AH88" i="1" s="1"/>
  <c r="AG51" i="1"/>
  <c r="AH51" i="1" s="1"/>
  <c r="AF51" i="1"/>
  <c r="AF40" i="1"/>
  <c r="AG40" i="1"/>
  <c r="AH40" i="1" s="1"/>
  <c r="AF99" i="1"/>
  <c r="AG99" i="1" s="1"/>
  <c r="AH99" i="1" s="1"/>
  <c r="AC104" i="1"/>
  <c r="AD104" i="1" s="1"/>
  <c r="AF184" i="1"/>
  <c r="AG184" i="1" s="1"/>
  <c r="AH184" i="1" s="1"/>
  <c r="AF320" i="1"/>
  <c r="AG320" i="1" s="1"/>
  <c r="AH320" i="1" s="1"/>
  <c r="AF361" i="1"/>
  <c r="AG361" i="1" s="1"/>
  <c r="AH361" i="1" s="1"/>
  <c r="AG346" i="1"/>
  <c r="AH346" i="1" s="1"/>
  <c r="AG429" i="1"/>
  <c r="AH429" i="1" s="1"/>
  <c r="AF225" i="1"/>
  <c r="AG225" i="1" s="1"/>
  <c r="AH225" i="1" s="1"/>
  <c r="AF215" i="1"/>
  <c r="AG215" i="1"/>
  <c r="AH215" i="1" s="1"/>
  <c r="AF383" i="1"/>
  <c r="AG383" i="1" s="1"/>
  <c r="AH383" i="1" s="1"/>
  <c r="AG266" i="1"/>
  <c r="AH266" i="1" s="1"/>
  <c r="AF266" i="1"/>
  <c r="AG866" i="1"/>
  <c r="AH866" i="1" s="1"/>
  <c r="AF866" i="1"/>
  <c r="AF79" i="1"/>
  <c r="AG79" i="1"/>
  <c r="AH79" i="1" s="1"/>
  <c r="AF56" i="1"/>
  <c r="AG56" i="1" s="1"/>
  <c r="AH56" i="1" s="1"/>
  <c r="AF117" i="1"/>
  <c r="AG117" i="1" s="1"/>
  <c r="AH117" i="1" s="1"/>
  <c r="AF399" i="1"/>
  <c r="AG399" i="1" s="1"/>
  <c r="AH399" i="1" s="1"/>
  <c r="AF336" i="1"/>
  <c r="AG336" i="1"/>
  <c r="AH336" i="1" s="1"/>
  <c r="AF370" i="1"/>
  <c r="AG370" i="1"/>
  <c r="AH370" i="1" s="1"/>
  <c r="AG221" i="1"/>
  <c r="AH221" i="1" s="1"/>
  <c r="AF221" i="1"/>
  <c r="AF828" i="1"/>
  <c r="AG828" i="1" s="1"/>
  <c r="AH828" i="1" s="1"/>
  <c r="AF189" i="1"/>
  <c r="AG189" i="1"/>
  <c r="AH189" i="1" s="1"/>
  <c r="AF457" i="1"/>
  <c r="AG251" i="1"/>
  <c r="AH251" i="1" s="1"/>
  <c r="AG458" i="1"/>
  <c r="AH458" i="1" s="1"/>
  <c r="AF458" i="1"/>
  <c r="AF211" i="1"/>
  <c r="AG211" i="1" s="1"/>
  <c r="AH211" i="1" s="1"/>
  <c r="AF482" i="1"/>
  <c r="AG482" i="1" s="1"/>
  <c r="AH482" i="1" s="1"/>
  <c r="AF533" i="1"/>
  <c r="AG533" i="1" s="1"/>
  <c r="AH533" i="1" s="1"/>
  <c r="AG888" i="1"/>
  <c r="AH888" i="1" s="1"/>
  <c r="AF888" i="1"/>
  <c r="AF959" i="1"/>
  <c r="AG959" i="1" s="1"/>
  <c r="AH959" i="1" s="1"/>
  <c r="AF179" i="1"/>
  <c r="AG179" i="1"/>
  <c r="AH179" i="1" s="1"/>
  <c r="AF163" i="1"/>
  <c r="AG163" i="1" s="1"/>
  <c r="AH163" i="1" s="1"/>
  <c r="AF415" i="1"/>
  <c r="AG415" i="1" s="1"/>
  <c r="AH415" i="1" s="1"/>
  <c r="AG300" i="1"/>
  <c r="AH300" i="1" s="1"/>
  <c r="AF342" i="1"/>
  <c r="AG342" i="1" s="1"/>
  <c r="AH342" i="1" s="1"/>
  <c r="AF406" i="1"/>
  <c r="AG406" i="1" s="1"/>
  <c r="AH406" i="1" s="1"/>
  <c r="AF812" i="1"/>
  <c r="AG812" i="1"/>
  <c r="AH812" i="1" s="1"/>
  <c r="AF308" i="1"/>
  <c r="AG308" i="1"/>
  <c r="AH308" i="1" s="1"/>
  <c r="AG655" i="1"/>
  <c r="AH655" i="1" s="1"/>
  <c r="AF655" i="1"/>
  <c r="AF65" i="1"/>
  <c r="AG65" i="1" s="1"/>
  <c r="AH65" i="1" s="1"/>
  <c r="AF13" i="1"/>
  <c r="AG13" i="1" s="1"/>
  <c r="AH13" i="1" s="1"/>
  <c r="AF105" i="1"/>
  <c r="AG105" i="1"/>
  <c r="AH105" i="1" s="1"/>
  <c r="AC69" i="1"/>
  <c r="AD69" i="1" s="1"/>
  <c r="AF204" i="1"/>
  <c r="AF42" i="1"/>
  <c r="AG42" i="1" s="1"/>
  <c r="AH42" i="1" s="1"/>
  <c r="AF50" i="1"/>
  <c r="AG50" i="1"/>
  <c r="AH50" i="1" s="1"/>
  <c r="AF68" i="1"/>
  <c r="AG68" i="1" s="1"/>
  <c r="AH68" i="1" s="1"/>
  <c r="AF61" i="1"/>
  <c r="AG61" i="1"/>
  <c r="AH61" i="1" s="1"/>
  <c r="AG150" i="1"/>
  <c r="AH150" i="1" s="1"/>
  <c r="AF150" i="1"/>
  <c r="AF166" i="1"/>
  <c r="AG166" i="1"/>
  <c r="AH166" i="1" s="1"/>
  <c r="AF307" i="1"/>
  <c r="AG307" i="1" s="1"/>
  <c r="AH307" i="1" s="1"/>
  <c r="AF447" i="1"/>
  <c r="AG447" i="1" s="1"/>
  <c r="AH447" i="1" s="1"/>
  <c r="AF511" i="1"/>
  <c r="AG511" i="1" s="1"/>
  <c r="AH511" i="1" s="1"/>
  <c r="AF332" i="1"/>
  <c r="AG332" i="1" s="1"/>
  <c r="AH332" i="1" s="1"/>
  <c r="AG515" i="1"/>
  <c r="AH515" i="1" s="1"/>
  <c r="AF515" i="1"/>
  <c r="AG443" i="1"/>
  <c r="AH443" i="1" s="1"/>
  <c r="AF443" i="1"/>
  <c r="AF520" i="1"/>
  <c r="AG520" i="1"/>
  <c r="AH520" i="1" s="1"/>
  <c r="AF476" i="1"/>
  <c r="AG476" i="1" s="1"/>
  <c r="AH476" i="1" s="1"/>
  <c r="AF843" i="1"/>
  <c r="AG843" i="1" s="1"/>
  <c r="AH843" i="1" s="1"/>
  <c r="AG903" i="1"/>
  <c r="AH903" i="1" s="1"/>
  <c r="AF903" i="1"/>
  <c r="AF800" i="1"/>
  <c r="AG800" i="1"/>
  <c r="AH800" i="1" s="1"/>
  <c r="AG70" i="1"/>
  <c r="AH70" i="1" s="1"/>
  <c r="AF70" i="1"/>
  <c r="AF135" i="1"/>
  <c r="AG135" i="1"/>
  <c r="AH135" i="1" s="1"/>
  <c r="AG136" i="1"/>
  <c r="AH136" i="1" s="1"/>
  <c r="AF136" i="1"/>
  <c r="AF134" i="1"/>
  <c r="AG134" i="1"/>
  <c r="AH134" i="1" s="1"/>
  <c r="AF144" i="1"/>
  <c r="AG144" i="1" s="1"/>
  <c r="AH144" i="1" s="1"/>
  <c r="AF169" i="1"/>
  <c r="AG169" i="1" s="1"/>
  <c r="AH169" i="1" s="1"/>
  <c r="AF116" i="1"/>
  <c r="AC111" i="1"/>
  <c r="AD111" i="1" s="1"/>
  <c r="AF132" i="1"/>
  <c r="AG132" i="1" s="1"/>
  <c r="AH132" i="1" s="1"/>
  <c r="AF29" i="1"/>
  <c r="AG29" i="1"/>
  <c r="AH29" i="1" s="1"/>
  <c r="AF186" i="1"/>
  <c r="AG186" i="1"/>
  <c r="AH186" i="1" s="1"/>
  <c r="AF180" i="1"/>
  <c r="AG180" i="1" s="1"/>
  <c r="AH180" i="1" s="1"/>
  <c r="AG377" i="1"/>
  <c r="AH377" i="1" s="1"/>
  <c r="AF377" i="1"/>
  <c r="AF115" i="1"/>
  <c r="AG115" i="1"/>
  <c r="AH115" i="1" s="1"/>
  <c r="AF154" i="1"/>
  <c r="AG154" i="1"/>
  <c r="AH154" i="1" s="1"/>
  <c r="AF469" i="1"/>
  <c r="AG469" i="1" s="1"/>
  <c r="AH469" i="1" s="1"/>
  <c r="AF474" i="1"/>
  <c r="AF417" i="1"/>
  <c r="AG417" i="1"/>
  <c r="AH417" i="1" s="1"/>
  <c r="AF205" i="1"/>
  <c r="AG205" i="1" s="1"/>
  <c r="AH205" i="1" s="1"/>
  <c r="AF217" i="1"/>
  <c r="AG217" i="1"/>
  <c r="AH217" i="1" s="1"/>
  <c r="AG583" i="1"/>
  <c r="AH583" i="1" s="1"/>
  <c r="AF583" i="1"/>
  <c r="AF436" i="1"/>
  <c r="AG436" i="1" s="1"/>
  <c r="AH436" i="1" s="1"/>
  <c r="AF45" i="1"/>
  <c r="AG45" i="1"/>
  <c r="AH45" i="1" s="1"/>
  <c r="AG108" i="1"/>
  <c r="AH108" i="1" s="1"/>
  <c r="AF108" i="1"/>
  <c r="AF152" i="1"/>
  <c r="AG152" i="1"/>
  <c r="AH152" i="1" s="1"/>
  <c r="AF14" i="1"/>
  <c r="AG14" i="1"/>
  <c r="AH14" i="1" s="1"/>
  <c r="AF83" i="1"/>
  <c r="AG83" i="1" s="1"/>
  <c r="AH83" i="1" s="1"/>
  <c r="AF160" i="1"/>
  <c r="AG160" i="1"/>
  <c r="AH160" i="1" s="1"/>
  <c r="AF98" i="1"/>
  <c r="AG98" i="1"/>
  <c r="AH98" i="1" s="1"/>
  <c r="AF53" i="1"/>
  <c r="AG53" i="1" s="1"/>
  <c r="AH53" i="1" s="1"/>
  <c r="AF94" i="1"/>
  <c r="AF182" i="1"/>
  <c r="AF174" i="1"/>
  <c r="AG174" i="1"/>
  <c r="AH174" i="1" s="1"/>
  <c r="AF172" i="1"/>
  <c r="AG172" i="1" s="1"/>
  <c r="AH172" i="1" s="1"/>
  <c r="AG310" i="1"/>
  <c r="AH310" i="1" s="1"/>
  <c r="AF310" i="1"/>
  <c r="AF127" i="1"/>
  <c r="AG127" i="1"/>
  <c r="AH127" i="1" s="1"/>
  <c r="AF37" i="1"/>
  <c r="AG37" i="1"/>
  <c r="AH37" i="1" s="1"/>
  <c r="AF124" i="1"/>
  <c r="AG124" i="1"/>
  <c r="AH124" i="1" s="1"/>
  <c r="AF147" i="1"/>
  <c r="AG147" i="1" s="1"/>
  <c r="AH147" i="1" s="1"/>
  <c r="AF140" i="1"/>
  <c r="AG140" i="1"/>
  <c r="AH140" i="1" s="1"/>
  <c r="AF114" i="1"/>
  <c r="AG114" i="1"/>
  <c r="AH114" i="1" s="1"/>
  <c r="AF162" i="1"/>
  <c r="AG162" i="1" s="1"/>
  <c r="AH162" i="1" s="1"/>
  <c r="AF109" i="1"/>
  <c r="AG109" i="1" s="1"/>
  <c r="AH109" i="1" s="1"/>
  <c r="AF106" i="1"/>
  <c r="AG106" i="1" s="1"/>
  <c r="AH106" i="1" s="1"/>
  <c r="AG18" i="1"/>
  <c r="AH18" i="1" s="1"/>
  <c r="AF121" i="1"/>
  <c r="AG121" i="1" s="1"/>
  <c r="AH121" i="1" s="1"/>
  <c r="AF60" i="1"/>
  <c r="AG60" i="1" s="1"/>
  <c r="AH60" i="1" s="1"/>
  <c r="AF52" i="1"/>
  <c r="AG52" i="1" s="1"/>
  <c r="AH52" i="1" s="1"/>
  <c r="AF89" i="1"/>
  <c r="AG89" i="1"/>
  <c r="AH89" i="1" s="1"/>
  <c r="AF71" i="1"/>
  <c r="AG71" i="1" s="1"/>
  <c r="AH71" i="1" s="1"/>
  <c r="AG139" i="1"/>
  <c r="AH139" i="1" s="1"/>
  <c r="AF139" i="1"/>
  <c r="AF27" i="1"/>
  <c r="AG322" i="1"/>
  <c r="AH322" i="1" s="1"/>
  <c r="AF322" i="1"/>
  <c r="AG192" i="1"/>
  <c r="AH192" i="1" s="1"/>
  <c r="AF192" i="1"/>
  <c r="AF311" i="1"/>
  <c r="AG311" i="1" s="1"/>
  <c r="AH311" i="1" s="1"/>
  <c r="AF258" i="1"/>
  <c r="AG258" i="1" s="1"/>
  <c r="AH258" i="1" s="1"/>
  <c r="AG198" i="1"/>
  <c r="AH198" i="1" s="1"/>
  <c r="AF198" i="1"/>
  <c r="AG305" i="1"/>
  <c r="AH305" i="1" s="1"/>
  <c r="AG519" i="1"/>
  <c r="AH519" i="1" s="1"/>
  <c r="AG254" i="1"/>
  <c r="AH254" i="1" s="1"/>
  <c r="AF254" i="1"/>
  <c r="AF530" i="1"/>
  <c r="AG530" i="1" s="1"/>
  <c r="AH530" i="1" s="1"/>
  <c r="AG942" i="1"/>
  <c r="AH942" i="1" s="1"/>
  <c r="AF277" i="1"/>
  <c r="AG277" i="1" s="1"/>
  <c r="AH277" i="1" s="1"/>
  <c r="U304" i="1"/>
  <c r="AC304" i="1"/>
  <c r="AD304" i="1" s="1"/>
  <c r="AF590" i="1"/>
  <c r="AG590" i="1"/>
  <c r="AH590" i="1" s="1"/>
  <c r="AF879" i="1"/>
  <c r="AG879" i="1" s="1"/>
  <c r="AH879" i="1" s="1"/>
  <c r="AF936" i="1"/>
  <c r="AG936" i="1" s="1"/>
  <c r="AH936" i="1" s="1"/>
  <c r="AF922" i="1"/>
  <c r="AG922" i="1" s="1"/>
  <c r="AH922" i="1" s="1"/>
  <c r="AF625" i="1"/>
  <c r="AG625" i="1" s="1"/>
  <c r="AH625" i="1" s="1"/>
  <c r="AF901" i="1"/>
  <c r="AG901" i="1"/>
  <c r="AH901" i="1" s="1"/>
  <c r="AF830" i="1"/>
  <c r="AG830" i="1" s="1"/>
  <c r="AH830" i="1" s="1"/>
  <c r="AF819" i="1"/>
  <c r="AG819" i="1" s="1"/>
  <c r="AH819" i="1" s="1"/>
  <c r="AF579" i="1"/>
  <c r="AG579" i="1"/>
  <c r="AH579" i="1" s="1"/>
  <c r="AF610" i="1"/>
  <c r="AG610" i="1" s="1"/>
  <c r="AH610" i="1" s="1"/>
  <c r="AF658" i="1"/>
  <c r="AG658" i="1" s="1"/>
  <c r="AH658" i="1" s="1"/>
  <c r="AB160" i="1"/>
  <c r="AB69" i="1"/>
  <c r="AC82" i="1"/>
  <c r="AD82" i="1" s="1"/>
  <c r="AB107" i="1"/>
  <c r="AC107" i="1" s="1"/>
  <c r="AD107" i="1" s="1"/>
  <c r="AC112" i="1"/>
  <c r="AD112" i="1" s="1"/>
  <c r="AG143" i="1"/>
  <c r="AH143" i="1" s="1"/>
  <c r="AB36" i="1"/>
  <c r="AB21" i="1"/>
  <c r="AG165" i="1"/>
  <c r="AH165" i="1" s="1"/>
  <c r="AC133" i="1"/>
  <c r="AD133" i="1" s="1"/>
  <c r="AF178" i="1"/>
  <c r="AG178" i="1" s="1"/>
  <c r="AH178" i="1" s="1"/>
  <c r="AC171" i="1"/>
  <c r="AD171" i="1" s="1"/>
  <c r="AC176" i="1"/>
  <c r="AD176" i="1" s="1"/>
  <c r="AF496" i="1"/>
  <c r="AG496" i="1" s="1"/>
  <c r="AH496" i="1" s="1"/>
  <c r="U321" i="1"/>
  <c r="AG321" i="1" s="1"/>
  <c r="AH321" i="1" s="1"/>
  <c r="AB321" i="1"/>
  <c r="AF164" i="1"/>
  <c r="AG164" i="1" s="1"/>
  <c r="AH164" i="1" s="1"/>
  <c r="AG17" i="1"/>
  <c r="AH17" i="1" s="1"/>
  <c r="AC90" i="1"/>
  <c r="AD90" i="1" s="1"/>
  <c r="AB133" i="1"/>
  <c r="AC20" i="1"/>
  <c r="AD20" i="1" s="1"/>
  <c r="AG49" i="1"/>
  <c r="AH49" i="1" s="1"/>
  <c r="AC113" i="1"/>
  <c r="AD113" i="1" s="1"/>
  <c r="U120" i="1"/>
  <c r="U81" i="1"/>
  <c r="AB111" i="1"/>
  <c r="AF122" i="1"/>
  <c r="AG122" i="1" s="1"/>
  <c r="AH122" i="1" s="1"/>
  <c r="AB77" i="1"/>
  <c r="AC77" i="1" s="1"/>
  <c r="AD77" i="1" s="1"/>
  <c r="AC25" i="1"/>
  <c r="AD25" i="1" s="1"/>
  <c r="AF91" i="1"/>
  <c r="AG91" i="1" s="1"/>
  <c r="AH91" i="1" s="1"/>
  <c r="AF18" i="1"/>
  <c r="AB132" i="1"/>
  <c r="AB137" i="1"/>
  <c r="AF32" i="1"/>
  <c r="AF43" i="1"/>
  <c r="AG43" i="1" s="1"/>
  <c r="AH43" i="1" s="1"/>
  <c r="AB13" i="1"/>
  <c r="AB136" i="1"/>
  <c r="AB100" i="1"/>
  <c r="AC100" i="1" s="1"/>
  <c r="AD100" i="1" s="1"/>
  <c r="AB80" i="1"/>
  <c r="AC80" i="1" s="1"/>
  <c r="AD80" i="1" s="1"/>
  <c r="AB27" i="1"/>
  <c r="AB139" i="1"/>
  <c r="AB104" i="1"/>
  <c r="AB150" i="1"/>
  <c r="U182" i="1"/>
  <c r="AG182" i="1" s="1"/>
  <c r="AH182" i="1" s="1"/>
  <c r="AB163" i="1"/>
  <c r="U168" i="1"/>
  <c r="U90" i="1"/>
  <c r="U166" i="1"/>
  <c r="U69" i="1"/>
  <c r="AB162" i="1"/>
  <c r="U28" i="1"/>
  <c r="U59" i="1"/>
  <c r="U107" i="1"/>
  <c r="U27" i="1"/>
  <c r="AG27" i="1" s="1"/>
  <c r="AH27" i="1" s="1"/>
  <c r="U95" i="1"/>
  <c r="U83" i="1"/>
  <c r="AB165" i="1"/>
  <c r="U171" i="1"/>
  <c r="AB172" i="1"/>
  <c r="AG196" i="1"/>
  <c r="AH196" i="1" s="1"/>
  <c r="AF251" i="1"/>
  <c r="AG218" i="1"/>
  <c r="AH218" i="1" s="1"/>
  <c r="AF398" i="1"/>
  <c r="AG398" i="1" s="1"/>
  <c r="AH398" i="1" s="1"/>
  <c r="AF334" i="1"/>
  <c r="AG334" i="1" s="1"/>
  <c r="AH334" i="1" s="1"/>
  <c r="AB322" i="1"/>
  <c r="U426" i="1"/>
  <c r="AF359" i="1"/>
  <c r="AG359" i="1" s="1"/>
  <c r="AH359" i="1" s="1"/>
  <c r="AG356" i="1"/>
  <c r="AH356" i="1" s="1"/>
  <c r="AG343" i="1"/>
  <c r="AH343" i="1" s="1"/>
  <c r="AF278" i="1"/>
  <c r="AG278" i="1" s="1"/>
  <c r="AH278" i="1" s="1"/>
  <c r="AF305" i="1"/>
  <c r="AF371" i="1"/>
  <c r="AG371" i="1" s="1"/>
  <c r="AH371" i="1" s="1"/>
  <c r="AF519" i="1"/>
  <c r="AF387" i="1"/>
  <c r="AG387" i="1" s="1"/>
  <c r="AH387" i="1" s="1"/>
  <c r="AB533" i="1"/>
  <c r="U323" i="1"/>
  <c r="AB323" i="1"/>
  <c r="AC271" i="1"/>
  <c r="AD271" i="1" s="1"/>
  <c r="U271" i="1"/>
  <c r="AB271" i="1"/>
  <c r="AB324" i="1"/>
  <c r="U324" i="1"/>
  <c r="AC324" i="1"/>
  <c r="AD324" i="1" s="1"/>
  <c r="U230" i="1"/>
  <c r="U347" i="1"/>
  <c r="AC347" i="1"/>
  <c r="AD347" i="1" s="1"/>
  <c r="AB347" i="1"/>
  <c r="U204" i="1"/>
  <c r="AG204" i="1" s="1"/>
  <c r="AH204" i="1" s="1"/>
  <c r="AB204" i="1"/>
  <c r="U450" i="1"/>
  <c r="AC450" i="1"/>
  <c r="AD450" i="1" s="1"/>
  <c r="AC487" i="1"/>
  <c r="AD487" i="1" s="1"/>
  <c r="AB487" i="1"/>
  <c r="U533" i="1"/>
  <c r="AF942" i="1"/>
  <c r="AF924" i="1"/>
  <c r="AG837" i="1"/>
  <c r="AH837" i="1" s="1"/>
  <c r="AF801" i="1"/>
  <c r="AG801" i="1" s="1"/>
  <c r="AH801" i="1" s="1"/>
  <c r="AF822" i="1"/>
  <c r="AG822" i="1" s="1"/>
  <c r="AH822" i="1" s="1"/>
  <c r="AF874" i="1"/>
  <c r="AG874" i="1" s="1"/>
  <c r="AH874" i="1" s="1"/>
  <c r="AG718" i="1"/>
  <c r="AH718" i="1" s="1"/>
  <c r="U474" i="1"/>
  <c r="AG474" i="1" s="1"/>
  <c r="AH474" i="1" s="1"/>
  <c r="AC396" i="1"/>
  <c r="AD396" i="1" s="1"/>
  <c r="U396" i="1"/>
  <c r="AG411" i="1"/>
  <c r="AH411" i="1" s="1"/>
  <c r="AB455" i="1"/>
  <c r="AC455" i="1"/>
  <c r="AD455" i="1" s="1"/>
  <c r="U455" i="1"/>
  <c r="AB512" i="1"/>
  <c r="U512" i="1"/>
  <c r="AF289" i="1"/>
  <c r="AG289" i="1"/>
  <c r="AH289" i="1" s="1"/>
  <c r="AF195" i="1"/>
  <c r="AG195" i="1" s="1"/>
  <c r="AH195" i="1" s="1"/>
  <c r="AF467" i="1"/>
  <c r="AG467" i="1" s="1"/>
  <c r="AH467" i="1" s="1"/>
  <c r="AF199" i="1"/>
  <c r="AG199" i="1" s="1"/>
  <c r="AH199" i="1" s="1"/>
  <c r="AG375" i="1"/>
  <c r="AH375" i="1" s="1"/>
  <c r="AG574" i="1"/>
  <c r="AH574" i="1" s="1"/>
  <c r="AF235" i="1"/>
  <c r="AG235" i="1" s="1"/>
  <c r="AH235" i="1" s="1"/>
  <c r="AF328" i="1"/>
  <c r="AG328" i="1" s="1"/>
  <c r="AH328" i="1" s="1"/>
  <c r="AG357" i="1"/>
  <c r="AH357" i="1" s="1"/>
  <c r="AG453" i="1"/>
  <c r="AH453" i="1" s="1"/>
  <c r="AF535" i="1"/>
  <c r="AG535" i="1" s="1"/>
  <c r="AH535" i="1" s="1"/>
  <c r="AF401" i="1"/>
  <c r="AG401" i="1" s="1"/>
  <c r="AH401" i="1" s="1"/>
  <c r="U348" i="1"/>
  <c r="AB348" i="1"/>
  <c r="AC348" i="1"/>
  <c r="AD348" i="1" s="1"/>
  <c r="AC283" i="1"/>
  <c r="AD283" i="1" s="1"/>
  <c r="U283" i="1"/>
  <c r="AB283" i="1"/>
  <c r="AC302" i="1"/>
  <c r="AD302" i="1" s="1"/>
  <c r="AB302" i="1"/>
  <c r="AF344" i="1"/>
  <c r="AG344" i="1" s="1"/>
  <c r="AH344" i="1" s="1"/>
  <c r="AB332" i="1"/>
  <c r="AB409" i="1"/>
  <c r="AC409" i="1"/>
  <c r="AD409" i="1" s="1"/>
  <c r="U409" i="1"/>
  <c r="AB479" i="1"/>
  <c r="AC479" i="1"/>
  <c r="AD479" i="1" s="1"/>
  <c r="AF555" i="1"/>
  <c r="AG555" i="1"/>
  <c r="AH555" i="1" s="1"/>
  <c r="AC516" i="1"/>
  <c r="AD516" i="1" s="1"/>
  <c r="U516" i="1"/>
  <c r="AB516" i="1"/>
  <c r="U405" i="1"/>
  <c r="AB405" i="1"/>
  <c r="AC405" i="1"/>
  <c r="AD405" i="1" s="1"/>
  <c r="AG899" i="1"/>
  <c r="AH899" i="1" s="1"/>
  <c r="AF902" i="1"/>
  <c r="AG902" i="1"/>
  <c r="AH902" i="1" s="1"/>
  <c r="AF927" i="1"/>
  <c r="AG927" i="1" s="1"/>
  <c r="AH927" i="1" s="1"/>
  <c r="AF894" i="1"/>
  <c r="AG894" i="1" s="1"/>
  <c r="AH894" i="1" s="1"/>
  <c r="AF827" i="1"/>
  <c r="AG827" i="1"/>
  <c r="AH827" i="1" s="1"/>
  <c r="AF799" i="1"/>
  <c r="AG799" i="1"/>
  <c r="AH799" i="1" s="1"/>
  <c r="AF793" i="1"/>
  <c r="AG793" i="1" s="1"/>
  <c r="AH793" i="1" s="1"/>
  <c r="AF814" i="1"/>
  <c r="AG814" i="1" s="1"/>
  <c r="AH814" i="1" s="1"/>
  <c r="AF872" i="1"/>
  <c r="AG872" i="1"/>
  <c r="AH872" i="1" s="1"/>
  <c r="AF852" i="1"/>
  <c r="AG852" i="1"/>
  <c r="AH852" i="1" s="1"/>
  <c r="AF648" i="1"/>
  <c r="AG648" i="1" s="1"/>
  <c r="AH648" i="1" s="1"/>
  <c r="AC240" i="1"/>
  <c r="AD240" i="1" s="1"/>
  <c r="AB240" i="1"/>
  <c r="U240" i="1"/>
  <c r="AG499" i="1"/>
  <c r="AH499" i="1" s="1"/>
  <c r="AC430" i="1"/>
  <c r="AD430" i="1" s="1"/>
  <c r="AB390" i="1"/>
  <c r="AC390" i="1"/>
  <c r="AD390" i="1" s="1"/>
  <c r="AF303" i="1"/>
  <c r="AG303" i="1" s="1"/>
  <c r="AH303" i="1" s="1"/>
  <c r="AB304" i="1"/>
  <c r="AF384" i="1"/>
  <c r="AG384" i="1" s="1"/>
  <c r="AH384" i="1" s="1"/>
  <c r="AF349" i="1"/>
  <c r="AG349" i="1"/>
  <c r="AH349" i="1" s="1"/>
  <c r="AF275" i="1"/>
  <c r="AG275" i="1" s="1"/>
  <c r="AH275" i="1" s="1"/>
  <c r="AF386" i="1"/>
  <c r="AG386" i="1" s="1"/>
  <c r="AH386" i="1" s="1"/>
  <c r="AF257" i="1"/>
  <c r="AG257" i="1" s="1"/>
  <c r="AH257" i="1" s="1"/>
  <c r="AG462" i="1"/>
  <c r="AH462" i="1" s="1"/>
  <c r="AF412" i="1"/>
  <c r="AG412" i="1"/>
  <c r="AH412" i="1" s="1"/>
  <c r="AG569" i="1"/>
  <c r="AH569" i="1" s="1"/>
  <c r="AF569" i="1"/>
  <c r="AF580" i="1"/>
  <c r="AG580" i="1" s="1"/>
  <c r="AH580" i="1" s="1"/>
  <c r="AG449" i="1"/>
  <c r="AH449" i="1" s="1"/>
  <c r="AB309" i="1"/>
  <c r="AC309" i="1"/>
  <c r="AD309" i="1" s="1"/>
  <c r="AF333" i="1"/>
  <c r="AG333" i="1" s="1"/>
  <c r="AH333" i="1" s="1"/>
  <c r="AB281" i="1"/>
  <c r="AC281" i="1"/>
  <c r="AD281" i="1" s="1"/>
  <c r="U385" i="1"/>
  <c r="AB385" i="1"/>
  <c r="AC223" i="1"/>
  <c r="AD223" i="1" s="1"/>
  <c r="AB223" i="1"/>
  <c r="AF288" i="1"/>
  <c r="AG288" i="1"/>
  <c r="AH288" i="1" s="1"/>
  <c r="AB227" i="1"/>
  <c r="AC227" i="1"/>
  <c r="AD227" i="1" s="1"/>
  <c r="AC540" i="1"/>
  <c r="AD540" i="1" s="1"/>
  <c r="U540" i="1"/>
  <c r="AB540" i="1"/>
  <c r="AG564" i="1"/>
  <c r="AH564" i="1" s="1"/>
  <c r="U531" i="1"/>
  <c r="AB531" i="1"/>
  <c r="AC531" i="1"/>
  <c r="AD531" i="1" s="1"/>
  <c r="AG859" i="1"/>
  <c r="AH859" i="1" s="1"/>
  <c r="AG806" i="1"/>
  <c r="AH806" i="1" s="1"/>
  <c r="AF946" i="1"/>
  <c r="AG946" i="1" s="1"/>
  <c r="AH946" i="1" s="1"/>
  <c r="AF884" i="1"/>
  <c r="AG884" i="1" s="1"/>
  <c r="AH884" i="1" s="1"/>
  <c r="AF904" i="1"/>
  <c r="AG904" i="1" s="1"/>
  <c r="AH904" i="1" s="1"/>
  <c r="AF869" i="1"/>
  <c r="AG869" i="1" s="1"/>
  <c r="AH869" i="1" s="1"/>
  <c r="AF878" i="1"/>
  <c r="AG878" i="1" s="1"/>
  <c r="AH878" i="1" s="1"/>
  <c r="AG836" i="1"/>
  <c r="AH836" i="1" s="1"/>
  <c r="AF607" i="1"/>
  <c r="AG607" i="1" s="1"/>
  <c r="AH607" i="1" s="1"/>
  <c r="AG642" i="1"/>
  <c r="AH642" i="1" s="1"/>
  <c r="AF642" i="1"/>
  <c r="AF618" i="1"/>
  <c r="AG618" i="1" s="1"/>
  <c r="AH618" i="1" s="1"/>
  <c r="AF681" i="1"/>
  <c r="AG681" i="1" s="1"/>
  <c r="AH681" i="1" s="1"/>
  <c r="AF856" i="1"/>
  <c r="AG856" i="1" s="1"/>
  <c r="AH856" i="1" s="1"/>
  <c r="AC92" i="1"/>
  <c r="AD92" i="1" s="1"/>
  <c r="AF228" i="1"/>
  <c r="AG228" i="1" s="1"/>
  <c r="AH228" i="1" s="1"/>
  <c r="AF538" i="1"/>
  <c r="AG538" i="1"/>
  <c r="AH538" i="1" s="1"/>
  <c r="AF875" i="1"/>
  <c r="AG875" i="1"/>
  <c r="AH875" i="1" s="1"/>
  <c r="AF791" i="1"/>
  <c r="AG791" i="1"/>
  <c r="AH791" i="1" s="1"/>
  <c r="AF957" i="1"/>
  <c r="AG957" i="1" s="1"/>
  <c r="AH957" i="1" s="1"/>
  <c r="AF951" i="1"/>
  <c r="AG951" i="1"/>
  <c r="AH951" i="1" s="1"/>
  <c r="AF932" i="1"/>
  <c r="AG932" i="1"/>
  <c r="AH932" i="1" s="1"/>
  <c r="AF850" i="1"/>
  <c r="AG850" i="1"/>
  <c r="AH850" i="1" s="1"/>
  <c r="AF811" i="1"/>
  <c r="AG811" i="1" s="1"/>
  <c r="AH811" i="1" s="1"/>
  <c r="AG632" i="1"/>
  <c r="AH632" i="1" s="1"/>
  <c r="AF719" i="1"/>
  <c r="AG719" i="1"/>
  <c r="AH719" i="1" s="1"/>
  <c r="AF296" i="1"/>
  <c r="AG296" i="1" s="1"/>
  <c r="AH296" i="1" s="1"/>
  <c r="AC36" i="1"/>
  <c r="AD36" i="1" s="1"/>
  <c r="AC21" i="1"/>
  <c r="AD21" i="1" s="1"/>
  <c r="U136" i="1"/>
  <c r="AF300" i="1"/>
  <c r="AC168" i="1"/>
  <c r="AD168" i="1" s="1"/>
  <c r="AG299" i="1"/>
  <c r="AH299" i="1" s="1"/>
  <c r="AF510" i="1"/>
  <c r="AG510" i="1"/>
  <c r="AH510" i="1" s="1"/>
  <c r="AG389" i="1"/>
  <c r="AH389" i="1" s="1"/>
  <c r="AF498" i="1"/>
  <c r="AG498" i="1" s="1"/>
  <c r="AH498" i="1" s="1"/>
  <c r="AG560" i="1"/>
  <c r="AH560" i="1" s="1"/>
  <c r="AG522" i="1"/>
  <c r="AH522" i="1" s="1"/>
  <c r="AF253" i="1"/>
  <c r="AG253" i="1"/>
  <c r="AH253" i="1" s="1"/>
  <c r="AF374" i="1"/>
  <c r="AG374" i="1" s="1"/>
  <c r="AH374" i="1" s="1"/>
  <c r="AG241" i="1"/>
  <c r="AH241" i="1" s="1"/>
  <c r="AF573" i="1"/>
  <c r="AG573" i="1" s="1"/>
  <c r="AH573" i="1" s="1"/>
  <c r="AG435" i="1"/>
  <c r="AH435" i="1" s="1"/>
  <c r="AF379" i="1"/>
  <c r="AG379" i="1"/>
  <c r="AH379" i="1" s="1"/>
  <c r="AG439" i="1"/>
  <c r="AH439" i="1" s="1"/>
  <c r="U94" i="1"/>
  <c r="AG94" i="1" s="1"/>
  <c r="AH94" i="1" s="1"/>
  <c r="AC28" i="1"/>
  <c r="AD28" i="1" s="1"/>
  <c r="AC87" i="1"/>
  <c r="AD87" i="1" s="1"/>
  <c r="AC66" i="1"/>
  <c r="AD66" i="1" s="1"/>
  <c r="AC34" i="1"/>
  <c r="AD34" i="1" s="1"/>
  <c r="AC19" i="1"/>
  <c r="AD19" i="1" s="1"/>
  <c r="AC95" i="1"/>
  <c r="AD95" i="1" s="1"/>
  <c r="AC59" i="1"/>
  <c r="AD59" i="1" s="1"/>
  <c r="AC76" i="1"/>
  <c r="AD76" i="1" s="1"/>
  <c r="AC15" i="1"/>
  <c r="AD15" i="1" s="1"/>
  <c r="AC126" i="1"/>
  <c r="AD126" i="1" s="1"/>
  <c r="AC22" i="1"/>
  <c r="AD22" i="1" s="1"/>
  <c r="AC145" i="1"/>
  <c r="AD145" i="1" s="1"/>
  <c r="AC158" i="1"/>
  <c r="AD158" i="1" s="1"/>
  <c r="U172" i="1"/>
  <c r="AB180" i="1"/>
  <c r="AG426" i="1"/>
  <c r="AH426" i="1" s="1"/>
  <c r="AG420" i="1"/>
  <c r="AH420" i="1" s="1"/>
  <c r="AG297" i="1"/>
  <c r="AH297" i="1" s="1"/>
  <c r="AC505" i="1"/>
  <c r="AD505" i="1" s="1"/>
  <c r="AC365" i="1"/>
  <c r="AD365" i="1" s="1"/>
  <c r="AC212" i="1"/>
  <c r="AD212" i="1" s="1"/>
  <c r="AG263" i="1"/>
  <c r="AH263" i="1" s="1"/>
  <c r="AG501" i="1"/>
  <c r="AH501" i="1" s="1"/>
  <c r="AF429" i="1"/>
  <c r="AF346" i="1"/>
  <c r="AG413" i="1"/>
  <c r="AH413" i="1" s="1"/>
  <c r="AC385" i="1"/>
  <c r="AD385" i="1" s="1"/>
  <c r="U397" i="1"/>
  <c r="AC397" i="1"/>
  <c r="AD397" i="1" s="1"/>
  <c r="AG294" i="1"/>
  <c r="AH294" i="1" s="1"/>
  <c r="AG514" i="1"/>
  <c r="AH514" i="1" s="1"/>
  <c r="AF315" i="1"/>
  <c r="AG315" i="1" s="1"/>
  <c r="AH315" i="1" s="1"/>
  <c r="AG316" i="1"/>
  <c r="AH316" i="1" s="1"/>
  <c r="AF350" i="1"/>
  <c r="AG350" i="1" s="1"/>
  <c r="AH350" i="1" s="1"/>
  <c r="AG532" i="1"/>
  <c r="AH532" i="1" s="1"/>
  <c r="AG446" i="1"/>
  <c r="AH446" i="1" s="1"/>
  <c r="AF586" i="1"/>
  <c r="AG586" i="1" s="1"/>
  <c r="AH586" i="1" s="1"/>
  <c r="AF525" i="1"/>
  <c r="AG525" i="1"/>
  <c r="AH525" i="1" s="1"/>
  <c r="AG366" i="1"/>
  <c r="AH366" i="1" s="1"/>
  <c r="AF237" i="1"/>
  <c r="AG237" i="1"/>
  <c r="AH237" i="1" s="1"/>
  <c r="AG259" i="1"/>
  <c r="AH259" i="1" s="1"/>
  <c r="AB275" i="1"/>
  <c r="AC367" i="1"/>
  <c r="AD367" i="1" s="1"/>
  <c r="AB367" i="1"/>
  <c r="AB337" i="1"/>
  <c r="AC337" i="1"/>
  <c r="AD337" i="1" s="1"/>
  <c r="AB225" i="1"/>
  <c r="U225" i="1"/>
  <c r="AB274" i="1"/>
  <c r="AC274" i="1"/>
  <c r="AD274" i="1" s="1"/>
  <c r="AF571" i="1"/>
  <c r="AG571" i="1" s="1"/>
  <c r="AH571" i="1" s="1"/>
  <c r="AC534" i="1"/>
  <c r="AD534" i="1" s="1"/>
  <c r="AB534" i="1"/>
  <c r="AF889" i="1"/>
  <c r="AG889" i="1"/>
  <c r="AH889" i="1" s="1"/>
  <c r="AG617" i="1"/>
  <c r="AH617" i="1" s="1"/>
  <c r="AF833" i="1"/>
  <c r="AG833" i="1" s="1"/>
  <c r="AH833" i="1" s="1"/>
  <c r="AF943" i="1"/>
  <c r="AG943" i="1" s="1"/>
  <c r="AH943" i="1" s="1"/>
  <c r="AF817" i="1"/>
  <c r="AG817" i="1"/>
  <c r="AH817" i="1" s="1"/>
  <c r="AF858" i="1"/>
  <c r="AG858" i="1" s="1"/>
  <c r="AH858" i="1" s="1"/>
  <c r="AG967" i="1"/>
  <c r="AH967" i="1" s="1"/>
  <c r="AG604" i="1"/>
  <c r="AH604" i="1" s="1"/>
  <c r="AF604" i="1"/>
  <c r="AF796" i="1"/>
  <c r="AF910" i="1"/>
  <c r="AG910" i="1"/>
  <c r="AH910" i="1" s="1"/>
  <c r="AF323" i="1"/>
  <c r="AG323" i="1" s="1"/>
  <c r="AH323" i="1" s="1"/>
  <c r="AF290" i="1"/>
  <c r="AG290" i="1" s="1"/>
  <c r="AH290" i="1" s="1"/>
  <c r="AF524" i="1"/>
  <c r="AG524" i="1" s="1"/>
  <c r="AH524" i="1" s="1"/>
  <c r="AF243" i="1"/>
  <c r="AG243" i="1" s="1"/>
  <c r="AH243" i="1" s="1"/>
  <c r="AG521" i="1"/>
  <c r="AH521" i="1" s="1"/>
  <c r="AF521" i="1"/>
  <c r="AB338" i="1"/>
  <c r="U338" i="1"/>
  <c r="AC244" i="1"/>
  <c r="AD244" i="1" s="1"/>
  <c r="U244" i="1"/>
  <c r="AB428" i="1"/>
  <c r="AC428" i="1"/>
  <c r="AD428" i="1" s="1"/>
  <c r="AF797" i="1"/>
  <c r="AG797" i="1" s="1"/>
  <c r="AH797" i="1" s="1"/>
  <c r="AF871" i="1"/>
  <c r="AG871" i="1" s="1"/>
  <c r="AH871" i="1" s="1"/>
  <c r="AG846" i="1"/>
  <c r="AH846" i="1" s="1"/>
  <c r="U116" i="1"/>
  <c r="AG116" i="1" s="1"/>
  <c r="AH116" i="1" s="1"/>
  <c r="AC85" i="1"/>
  <c r="AD85" i="1" s="1"/>
  <c r="AF363" i="1"/>
  <c r="AG363" i="1" s="1"/>
  <c r="AH363" i="1" s="1"/>
  <c r="AB465" i="1"/>
  <c r="U465" i="1"/>
  <c r="AG148" i="1"/>
  <c r="AH148" i="1" s="1"/>
  <c r="AC74" i="1"/>
  <c r="AD74" i="1" s="1"/>
  <c r="AG96" i="1"/>
  <c r="AH96" i="1" s="1"/>
  <c r="AB146" i="1"/>
  <c r="AC81" i="1"/>
  <c r="AD81" i="1" s="1"/>
  <c r="AB78" i="1"/>
  <c r="AC78" i="1" s="1"/>
  <c r="AD78" i="1" s="1"/>
  <c r="AC48" i="1"/>
  <c r="AD48" i="1" s="1"/>
  <c r="U162" i="1"/>
  <c r="AC156" i="1"/>
  <c r="AD156" i="1" s="1"/>
  <c r="AC161" i="1"/>
  <c r="AD161" i="1" s="1"/>
  <c r="AG465" i="1"/>
  <c r="AH465" i="1" s="1"/>
  <c r="AG318" i="1"/>
  <c r="AH318" i="1" s="1"/>
  <c r="AF473" i="1"/>
  <c r="AG473" i="1" s="1"/>
  <c r="AH473" i="1" s="1"/>
  <c r="U365" i="1"/>
  <c r="AF375" i="1"/>
  <c r="AB212" i="1"/>
  <c r="AB396" i="1"/>
  <c r="AC512" i="1"/>
  <c r="AD512" i="1" s="1"/>
  <c r="U457" i="1"/>
  <c r="AG457" i="1" s="1"/>
  <c r="AH457" i="1" s="1"/>
  <c r="AC459" i="1"/>
  <c r="AD459" i="1" s="1"/>
  <c r="AG418" i="1"/>
  <c r="AH418" i="1" s="1"/>
  <c r="U428" i="1"/>
  <c r="AG509" i="1"/>
  <c r="AH509" i="1" s="1"/>
  <c r="AG451" i="1"/>
  <c r="AH451" i="1" s="1"/>
  <c r="AG279" i="1"/>
  <c r="AH279" i="1" s="1"/>
  <c r="AF201" i="1"/>
  <c r="AG201" i="1" s="1"/>
  <c r="AH201" i="1" s="1"/>
  <c r="AF248" i="1"/>
  <c r="AG248" i="1"/>
  <c r="AH248" i="1" s="1"/>
  <c r="U430" i="1"/>
  <c r="AG329" i="1"/>
  <c r="AH329" i="1" s="1"/>
  <c r="AF197" i="1"/>
  <c r="AG197" i="1" s="1"/>
  <c r="AH197" i="1" s="1"/>
  <c r="AF276" i="1"/>
  <c r="AG276" i="1"/>
  <c r="AH276" i="1" s="1"/>
  <c r="AG312" i="1"/>
  <c r="AH312" i="1" s="1"/>
  <c r="AF246" i="1"/>
  <c r="AG246" i="1"/>
  <c r="AH246" i="1" s="1"/>
  <c r="AC338" i="1"/>
  <c r="AD338" i="1" s="1"/>
  <c r="AF523" i="1"/>
  <c r="AG523" i="1" s="1"/>
  <c r="AH523" i="1" s="1"/>
  <c r="AB476" i="1"/>
  <c r="AG433" i="1"/>
  <c r="AH433" i="1" s="1"/>
  <c r="AF404" i="1"/>
  <c r="AG404" i="1"/>
  <c r="AH404" i="1" s="1"/>
  <c r="AB286" i="1"/>
  <c r="AC286" i="1"/>
  <c r="AD286" i="1" s="1"/>
  <c r="AC238" i="1"/>
  <c r="AD238" i="1" s="1"/>
  <c r="AB238" i="1"/>
  <c r="U238" i="1"/>
  <c r="AC352" i="1"/>
  <c r="AD352" i="1" s="1"/>
  <c r="U352" i="1"/>
  <c r="AB352" i="1"/>
  <c r="AG319" i="1"/>
  <c r="AH319" i="1" s="1"/>
  <c r="AB382" i="1"/>
  <c r="AF563" i="1"/>
  <c r="AG563" i="1" s="1"/>
  <c r="AH563" i="1" s="1"/>
  <c r="U536" i="1"/>
  <c r="AC536" i="1"/>
  <c r="AD536" i="1" s="1"/>
  <c r="AF442" i="1"/>
  <c r="AG442" i="1"/>
  <c r="AH442" i="1" s="1"/>
  <c r="AB437" i="1"/>
  <c r="AC437" i="1"/>
  <c r="AD437" i="1" s="1"/>
  <c r="U437" i="1"/>
  <c r="AF844" i="1"/>
  <c r="AG844" i="1" s="1"/>
  <c r="AH844" i="1" s="1"/>
  <c r="AF587" i="1"/>
  <c r="AG587" i="1"/>
  <c r="AH587" i="1" s="1"/>
  <c r="AF818" i="1"/>
  <c r="AG818" i="1"/>
  <c r="AH818" i="1" s="1"/>
  <c r="AG882" i="1"/>
  <c r="AH882" i="1" s="1"/>
  <c r="AF882" i="1"/>
  <c r="AF865" i="1"/>
  <c r="AG865" i="1" s="1"/>
  <c r="AH865" i="1" s="1"/>
  <c r="AF839" i="1"/>
  <c r="AG839" i="1"/>
  <c r="AH839" i="1" s="1"/>
  <c r="AF788" i="1"/>
  <c r="AG788" i="1"/>
  <c r="AH788" i="1" s="1"/>
  <c r="AG955" i="1"/>
  <c r="AH955" i="1" s="1"/>
  <c r="AG926" i="1"/>
  <c r="AH926" i="1" s="1"/>
  <c r="AF926" i="1"/>
  <c r="AF808" i="1"/>
  <c r="AG808" i="1" s="1"/>
  <c r="AH808" i="1" s="1"/>
  <c r="AG998" i="1"/>
  <c r="AH998" i="1" s="1"/>
  <c r="AG985" i="1"/>
  <c r="AH985" i="1" s="1"/>
  <c r="AF673" i="1"/>
  <c r="AG673" i="1" s="1"/>
  <c r="AH673" i="1" s="1"/>
  <c r="AF685" i="1"/>
  <c r="AG685" i="1" s="1"/>
  <c r="AH685" i="1" s="1"/>
  <c r="AG306" i="1"/>
  <c r="AH306" i="1" s="1"/>
  <c r="AF484" i="1"/>
  <c r="AG484" i="1" s="1"/>
  <c r="AH484" i="1" s="1"/>
  <c r="AG481" i="1"/>
  <c r="AH481" i="1" s="1"/>
  <c r="AC219" i="1"/>
  <c r="AD219" i="1" s="1"/>
  <c r="AB219" i="1"/>
  <c r="AF849" i="1"/>
  <c r="AG849" i="1" s="1"/>
  <c r="AH849" i="1" s="1"/>
  <c r="AC120" i="1"/>
  <c r="AD120" i="1" s="1"/>
  <c r="AB505" i="1"/>
  <c r="U77" i="1"/>
  <c r="U390" i="1"/>
  <c r="AG202" i="1"/>
  <c r="AH202" i="1" s="1"/>
  <c r="AF260" i="1"/>
  <c r="AG260" i="1" s="1"/>
  <c r="AH260" i="1" s="1"/>
  <c r="AC146" i="1"/>
  <c r="AD146" i="1" s="1"/>
  <c r="AB62" i="1"/>
  <c r="AC62" i="1" s="1"/>
  <c r="AD62" i="1" s="1"/>
  <c r="AB86" i="1"/>
  <c r="AC86" i="1" s="1"/>
  <c r="AD86" i="1" s="1"/>
  <c r="AC102" i="1"/>
  <c r="AD102" i="1" s="1"/>
  <c r="AG394" i="1"/>
  <c r="AH394" i="1" s="1"/>
  <c r="AC448" i="1"/>
  <c r="AD448" i="1" s="1"/>
  <c r="AG422" i="1"/>
  <c r="AH422" i="1" s="1"/>
  <c r="U459" i="1"/>
  <c r="AF287" i="1"/>
  <c r="AG287" i="1"/>
  <c r="AH287" i="1" s="1"/>
  <c r="AF314" i="1"/>
  <c r="AG314" i="1" s="1"/>
  <c r="AH314" i="1" s="1"/>
  <c r="AG242" i="1"/>
  <c r="AH242" i="1" s="1"/>
  <c r="AG265" i="1"/>
  <c r="AH265" i="1" s="1"/>
  <c r="AF261" i="1"/>
  <c r="AG261" i="1" s="1"/>
  <c r="AH261" i="1" s="1"/>
  <c r="AC230" i="1"/>
  <c r="AD230" i="1" s="1"/>
  <c r="AF270" i="1"/>
  <c r="AG270" i="1" s="1"/>
  <c r="AH270" i="1" s="1"/>
  <c r="AF551" i="1"/>
  <c r="AG551" i="1" s="1"/>
  <c r="AH551" i="1" s="1"/>
  <c r="AG572" i="1"/>
  <c r="AH572" i="1" s="1"/>
  <c r="U476" i="1"/>
  <c r="AG438" i="1"/>
  <c r="AH438" i="1" s="1"/>
  <c r="AB282" i="1"/>
  <c r="AC282" i="1"/>
  <c r="AD282" i="1" s="1"/>
  <c r="AC249" i="1"/>
  <c r="AD249" i="1" s="1"/>
  <c r="AB249" i="1"/>
  <c r="U403" i="1"/>
  <c r="AC403" i="1"/>
  <c r="AD403" i="1" s="1"/>
  <c r="AC209" i="1"/>
  <c r="AD209" i="1" s="1"/>
  <c r="AB209" i="1"/>
  <c r="U539" i="1"/>
  <c r="AG539" i="1" s="1"/>
  <c r="AH539" i="1" s="1"/>
  <c r="AB539" i="1"/>
  <c r="U487" i="1"/>
  <c r="U431" i="1"/>
  <c r="AG431" i="1" s="1"/>
  <c r="AH431" i="1" s="1"/>
  <c r="AC456" i="1"/>
  <c r="AD456" i="1" s="1"/>
  <c r="AB456" i="1"/>
  <c r="AG649" i="1"/>
  <c r="AH649" i="1" s="1"/>
  <c r="AG862" i="1"/>
  <c r="AH862" i="1" s="1"/>
  <c r="AG940" i="1"/>
  <c r="AH940" i="1" s="1"/>
  <c r="AF956" i="1"/>
  <c r="AG956" i="1" s="1"/>
  <c r="AH956" i="1" s="1"/>
  <c r="AF934" i="1"/>
  <c r="AG934" i="1"/>
  <c r="AH934" i="1" s="1"/>
  <c r="AF913" i="1"/>
  <c r="AG913" i="1" s="1"/>
  <c r="AH913" i="1" s="1"/>
  <c r="AF931" i="1"/>
  <c r="AG931" i="1" s="1"/>
  <c r="AH931" i="1" s="1"/>
  <c r="AG665" i="1"/>
  <c r="AH665" i="1" s="1"/>
  <c r="AF665" i="1"/>
  <c r="AF851" i="1"/>
  <c r="AG851" i="1" s="1"/>
  <c r="AH851" i="1" s="1"/>
  <c r="AF831" i="1"/>
  <c r="AG831" i="1"/>
  <c r="AH831" i="1" s="1"/>
  <c r="AF815" i="1"/>
  <c r="AG815" i="1" s="1"/>
  <c r="AH815" i="1" s="1"/>
  <c r="AF948" i="1"/>
  <c r="AG948" i="1" s="1"/>
  <c r="AH948" i="1" s="1"/>
  <c r="AF906" i="1"/>
  <c r="AG906" i="1"/>
  <c r="AH906" i="1" s="1"/>
  <c r="AF941" i="1"/>
  <c r="AG941" i="1" s="1"/>
  <c r="AH941" i="1" s="1"/>
  <c r="AF928" i="1"/>
  <c r="AG928" i="1" s="1"/>
  <c r="AH928" i="1" s="1"/>
  <c r="AG641" i="1"/>
  <c r="AH641" i="1" s="1"/>
  <c r="AG693" i="1"/>
  <c r="AH693" i="1" s="1"/>
  <c r="AF725" i="1"/>
  <c r="AG725" i="1"/>
  <c r="AH725" i="1" s="1"/>
  <c r="AG739" i="1"/>
  <c r="AH739" i="1" s="1"/>
  <c r="AG712" i="1"/>
  <c r="AH712" i="1" s="1"/>
  <c r="AB386" i="1"/>
  <c r="U386" i="1"/>
  <c r="AC378" i="1"/>
  <c r="AD378" i="1" s="1"/>
  <c r="U378" i="1"/>
  <c r="AB552" i="1"/>
  <c r="AF565" i="1"/>
  <c r="AG565" i="1"/>
  <c r="AH565" i="1" s="1"/>
  <c r="AC900" i="1"/>
  <c r="AD900" i="1" s="1"/>
  <c r="AG845" i="1"/>
  <c r="AH845" i="1" s="1"/>
  <c r="AG876" i="1"/>
  <c r="AH876" i="1" s="1"/>
  <c r="AF854" i="1"/>
  <c r="AG854" i="1" s="1"/>
  <c r="AH854" i="1" s="1"/>
  <c r="AG706" i="1"/>
  <c r="AH706" i="1" s="1"/>
  <c r="AG787" i="1"/>
  <c r="AH787" i="1" s="1"/>
  <c r="AG635" i="1"/>
  <c r="AH635" i="1" s="1"/>
  <c r="U593" i="1"/>
  <c r="AC593" i="1"/>
  <c r="AD593" i="1" s="1"/>
  <c r="AB784" i="1"/>
  <c r="AB813" i="1"/>
  <c r="AC813" i="1"/>
  <c r="AD813" i="1" s="1"/>
  <c r="U813" i="1"/>
  <c r="AB994" i="1"/>
  <c r="AB928" i="1"/>
  <c r="AC987" i="1"/>
  <c r="AD987" i="1" s="1"/>
  <c r="AG631" i="1"/>
  <c r="AH631" i="1" s="1"/>
  <c r="AG747" i="1"/>
  <c r="AH747" i="1" s="1"/>
  <c r="AB644" i="1"/>
  <c r="U644" i="1"/>
  <c r="AC644" i="1"/>
  <c r="AD644" i="1" s="1"/>
  <c r="T935" i="1"/>
  <c r="V935" i="1"/>
  <c r="U907" i="1"/>
  <c r="AB907" i="1"/>
  <c r="AC907" i="1"/>
  <c r="AD907" i="1" s="1"/>
  <c r="AG674" i="1"/>
  <c r="AH674" i="1" s="1"/>
  <c r="AF674" i="1"/>
  <c r="AF661" i="1"/>
  <c r="AG661" i="1"/>
  <c r="AH661" i="1" s="1"/>
  <c r="AF671" i="1"/>
  <c r="AG671" i="1" s="1"/>
  <c r="AH671" i="1" s="1"/>
  <c r="AG695" i="1"/>
  <c r="AH695" i="1" s="1"/>
  <c r="AC938" i="1"/>
  <c r="AD938" i="1" s="1"/>
  <c r="AB938" i="1"/>
  <c r="U938" i="1"/>
  <c r="U943" i="1"/>
  <c r="AB943" i="1"/>
  <c r="AB863" i="1"/>
  <c r="AC863" i="1"/>
  <c r="AD863" i="1" s="1"/>
  <c r="AB867" i="1"/>
  <c r="U867" i="1"/>
  <c r="AC867" i="1"/>
  <c r="AD867" i="1" s="1"/>
  <c r="AF692" i="1"/>
  <c r="AG692" i="1"/>
  <c r="AH692" i="1" s="1"/>
  <c r="AF624" i="1"/>
  <c r="AG624" i="1" s="1"/>
  <c r="AH624" i="1" s="1"/>
  <c r="AB606" i="1"/>
  <c r="U606" i="1"/>
  <c r="AC606" i="1"/>
  <c r="AD606" i="1" s="1"/>
  <c r="AF741" i="1"/>
  <c r="AG741" i="1" s="1"/>
  <c r="AH741" i="1" s="1"/>
  <c r="AF763" i="1"/>
  <c r="AG763" i="1" s="1"/>
  <c r="AH763" i="1" s="1"/>
  <c r="AF777" i="1"/>
  <c r="AG777" i="1"/>
  <c r="AH777" i="1" s="1"/>
  <c r="AB627" i="1"/>
  <c r="U627" i="1"/>
  <c r="AG765" i="1"/>
  <c r="AH765" i="1" s="1"/>
  <c r="AF765" i="1"/>
  <c r="U994" i="1"/>
  <c r="AC994" i="1"/>
  <c r="AD994" i="1" s="1"/>
  <c r="T972" i="1"/>
  <c r="AC944" i="1"/>
  <c r="AD944" i="1" s="1"/>
  <c r="AB944" i="1"/>
  <c r="U944" i="1"/>
  <c r="AF626" i="1"/>
  <c r="AG626" i="1" s="1"/>
  <c r="AH626" i="1" s="1"/>
  <c r="AG662" i="1"/>
  <c r="AH662" i="1" s="1"/>
  <c r="AG702" i="1"/>
  <c r="AH702" i="1" s="1"/>
  <c r="AG745" i="1"/>
  <c r="AH745" i="1" s="1"/>
  <c r="AB900" i="1"/>
  <c r="AC825" i="1"/>
  <c r="AD825" i="1" s="1"/>
  <c r="U825" i="1"/>
  <c r="AB829" i="1"/>
  <c r="U829" i="1"/>
  <c r="AG829" i="1" s="1"/>
  <c r="AH829" i="1" s="1"/>
  <c r="AB860" i="1"/>
  <c r="AC860" i="1"/>
  <c r="AD860" i="1" s="1"/>
  <c r="AG528" i="1"/>
  <c r="AH528" i="1" s="1"/>
  <c r="AF528" i="1"/>
  <c r="AG603" i="1"/>
  <c r="AH603" i="1" s="1"/>
  <c r="U734" i="1"/>
  <c r="AB734" i="1"/>
  <c r="AC734" i="1"/>
  <c r="AD734" i="1" s="1"/>
  <c r="AC781" i="1"/>
  <c r="AD781" i="1" s="1"/>
  <c r="AC784" i="1"/>
  <c r="AD784" i="1" s="1"/>
  <c r="AC760" i="1"/>
  <c r="AD760" i="1" s="1"/>
  <c r="AB997" i="1"/>
  <c r="T997" i="1"/>
  <c r="T921" i="1"/>
  <c r="V921" i="1"/>
  <c r="AF705" i="1"/>
  <c r="AG705" i="1"/>
  <c r="AH705" i="1" s="1"/>
  <c r="AF717" i="1"/>
  <c r="AG717" i="1" s="1"/>
  <c r="AH717" i="1" s="1"/>
  <c r="AG605" i="1"/>
  <c r="AH605" i="1" s="1"/>
  <c r="AF605" i="1"/>
  <c r="AB911" i="1"/>
  <c r="AC911" i="1"/>
  <c r="AD911" i="1" s="1"/>
  <c r="AB929" i="1"/>
  <c r="U929" i="1"/>
  <c r="AG929" i="1" s="1"/>
  <c r="AH929" i="1" s="1"/>
  <c r="AC947" i="1"/>
  <c r="AD947" i="1" s="1"/>
  <c r="AB947" i="1"/>
  <c r="AC918" i="1"/>
  <c r="AD918" i="1" s="1"/>
  <c r="U918" i="1"/>
  <c r="U957" i="1"/>
  <c r="AB957" i="1"/>
  <c r="AB864" i="1"/>
  <c r="AC864" i="1"/>
  <c r="AD864" i="1" s="1"/>
  <c r="U864" i="1"/>
  <c r="AB868" i="1"/>
  <c r="U868" i="1"/>
  <c r="AG868" i="1" s="1"/>
  <c r="AH868" i="1" s="1"/>
  <c r="AB898" i="1"/>
  <c r="AC898" i="1"/>
  <c r="AD898" i="1" s="1"/>
  <c r="AF620" i="1"/>
  <c r="AG620" i="1"/>
  <c r="AH620" i="1" s="1"/>
  <c r="AC608" i="1"/>
  <c r="AD608" i="1" s="1"/>
  <c r="U608" i="1"/>
  <c r="AF755" i="1"/>
  <c r="AG755" i="1" s="1"/>
  <c r="AH755" i="1" s="1"/>
  <c r="U664" i="1"/>
  <c r="AC664" i="1"/>
  <c r="AD664" i="1" s="1"/>
  <c r="AB664" i="1"/>
  <c r="AB735" i="1"/>
  <c r="AC735" i="1"/>
  <c r="AD735" i="1" s="1"/>
  <c r="AF771" i="1"/>
  <c r="AG771" i="1"/>
  <c r="AH771" i="1" s="1"/>
  <c r="AF619" i="1"/>
  <c r="AG619" i="1" s="1"/>
  <c r="AH619" i="1" s="1"/>
  <c r="T989" i="1"/>
  <c r="V989" i="1"/>
  <c r="AF962" i="1"/>
  <c r="AG962" i="1"/>
  <c r="AH962" i="1" s="1"/>
  <c r="AG645" i="1"/>
  <c r="AH645" i="1" s="1"/>
  <c r="AF711" i="1"/>
  <c r="AG711" i="1" s="1"/>
  <c r="AH711" i="1" s="1"/>
  <c r="AC923" i="1"/>
  <c r="AD923" i="1" s="1"/>
  <c r="U923" i="1"/>
  <c r="AF588" i="1"/>
  <c r="AG588" i="1" s="1"/>
  <c r="AH588" i="1" s="1"/>
  <c r="AB796" i="1"/>
  <c r="U796" i="1"/>
  <c r="AG796" i="1" s="1"/>
  <c r="AH796" i="1" s="1"/>
  <c r="AB838" i="1"/>
  <c r="AC838" i="1"/>
  <c r="AD838" i="1" s="1"/>
  <c r="AB853" i="1"/>
  <c r="AC853" i="1"/>
  <c r="AD853" i="1" s="1"/>
  <c r="AC857" i="1"/>
  <c r="AD857" i="1" s="1"/>
  <c r="U857" i="1"/>
  <c r="AB861" i="1"/>
  <c r="U861" i="1"/>
  <c r="AF596" i="1"/>
  <c r="AG596" i="1" s="1"/>
  <c r="AH596" i="1" s="1"/>
  <c r="AF595" i="1"/>
  <c r="AG595" i="1"/>
  <c r="AH595" i="1" s="1"/>
  <c r="AB715" i="1"/>
  <c r="AC715" i="1"/>
  <c r="AD715" i="1" s="1"/>
  <c r="AF748" i="1"/>
  <c r="AG748" i="1"/>
  <c r="AH748" i="1" s="1"/>
  <c r="U729" i="1"/>
  <c r="AC729" i="1"/>
  <c r="AD729" i="1" s="1"/>
  <c r="AF759" i="1"/>
  <c r="AG759" i="1"/>
  <c r="AH759" i="1" s="1"/>
  <c r="AB681" i="1"/>
  <c r="U681" i="1"/>
  <c r="AB701" i="1"/>
  <c r="AC701" i="1"/>
  <c r="AD701" i="1" s="1"/>
  <c r="AB984" i="1"/>
  <c r="U984" i="1"/>
  <c r="AC984" i="1"/>
  <c r="AD984" i="1" s="1"/>
  <c r="T895" i="1"/>
  <c r="AB895" i="1" s="1"/>
  <c r="V895" i="1"/>
  <c r="AG245" i="1"/>
  <c r="AH245" i="1" s="1"/>
  <c r="AG581" i="1"/>
  <c r="AH581" i="1" s="1"/>
  <c r="U554" i="1"/>
  <c r="AB221" i="1"/>
  <c r="U221" i="1"/>
  <c r="AB285" i="1"/>
  <c r="AC285" i="1"/>
  <c r="AD285" i="1" s="1"/>
  <c r="AB268" i="1"/>
  <c r="AC268" i="1"/>
  <c r="AD268" i="1" s="1"/>
  <c r="AG908" i="1"/>
  <c r="AH908" i="1" s="1"/>
  <c r="AG789" i="1"/>
  <c r="AH789" i="1" s="1"/>
  <c r="AF789" i="1"/>
  <c r="AB910" i="1"/>
  <c r="AF897" i="1"/>
  <c r="AG897" i="1" s="1"/>
  <c r="AH897" i="1" s="1"/>
  <c r="AF896" i="1"/>
  <c r="AG896" i="1"/>
  <c r="AH896" i="1" s="1"/>
  <c r="AG834" i="1"/>
  <c r="AH834" i="1" s="1"/>
  <c r="AF834" i="1"/>
  <c r="AG714" i="1"/>
  <c r="AH714" i="1" s="1"/>
  <c r="AF656" i="1"/>
  <c r="AG656" i="1" s="1"/>
  <c r="AH656" i="1" s="1"/>
  <c r="AC627" i="1"/>
  <c r="AD627" i="1" s="1"/>
  <c r="AC591" i="1"/>
  <c r="AD591" i="1" s="1"/>
  <c r="AB591" i="1"/>
  <c r="U591" i="1"/>
  <c r="AB633" i="1"/>
  <c r="AC633" i="1"/>
  <c r="AD633" i="1" s="1"/>
  <c r="U755" i="1"/>
  <c r="AG753" i="1"/>
  <c r="AH753" i="1" s="1"/>
  <c r="AG785" i="1"/>
  <c r="AH785" i="1" s="1"/>
  <c r="AB987" i="1"/>
  <c r="U886" i="1"/>
  <c r="AB886" i="1"/>
  <c r="AC886" i="1"/>
  <c r="AD886" i="1" s="1"/>
  <c r="AB903" i="1"/>
  <c r="U903" i="1"/>
  <c r="AG764" i="1"/>
  <c r="AH764" i="1" s="1"/>
  <c r="AB958" i="1"/>
  <c r="U842" i="1"/>
  <c r="AC842" i="1"/>
  <c r="AD842" i="1" s="1"/>
  <c r="AG556" i="1"/>
  <c r="AH556" i="1" s="1"/>
  <c r="AF556" i="1"/>
  <c r="AG736" i="1"/>
  <c r="AH736" i="1" s="1"/>
  <c r="AG772" i="1"/>
  <c r="AH772" i="1" s="1"/>
  <c r="T992" i="1"/>
  <c r="AC477" i="1"/>
  <c r="AD477" i="1" s="1"/>
  <c r="AB477" i="1"/>
  <c r="AB923" i="1"/>
  <c r="U898" i="1"/>
  <c r="AG877" i="1"/>
  <c r="AH877" i="1" s="1"/>
  <c r="AF877" i="1"/>
  <c r="U863" i="1"/>
  <c r="U853" i="1"/>
  <c r="AF847" i="1"/>
  <c r="AG847" i="1"/>
  <c r="AH847" i="1" s="1"/>
  <c r="AG835" i="1"/>
  <c r="AH835" i="1" s="1"/>
  <c r="AG807" i="1"/>
  <c r="AH807" i="1" s="1"/>
  <c r="AF807" i="1"/>
  <c r="AG694" i="1"/>
  <c r="AH694" i="1" s="1"/>
  <c r="AC810" i="1"/>
  <c r="AD810" i="1" s="1"/>
  <c r="U910" i="1"/>
  <c r="AG637" i="1"/>
  <c r="AH637" i="1" s="1"/>
  <c r="AF611" i="1"/>
  <c r="AG611" i="1"/>
  <c r="AH611" i="1" s="1"/>
  <c r="AG689" i="1"/>
  <c r="AH689" i="1" s="1"/>
  <c r="AC954" i="1"/>
  <c r="AD954" i="1" s="1"/>
  <c r="U954" i="1"/>
  <c r="U550" i="1"/>
  <c r="AB550" i="1"/>
  <c r="AC550" i="1"/>
  <c r="AD550" i="1" s="1"/>
  <c r="U628" i="1"/>
  <c r="AB628" i="1"/>
  <c r="AC628" i="1"/>
  <c r="AD628" i="1" s="1"/>
  <c r="U722" i="1"/>
  <c r="AC722" i="1"/>
  <c r="AD722" i="1" s="1"/>
  <c r="AF737" i="1"/>
  <c r="AG737" i="1"/>
  <c r="AH737" i="1" s="1"/>
  <c r="U727" i="1"/>
  <c r="AG727" i="1" s="1"/>
  <c r="AH727" i="1" s="1"/>
  <c r="AB727" i="1"/>
  <c r="AC982" i="1"/>
  <c r="AD982" i="1" s="1"/>
  <c r="AB982" i="1"/>
  <c r="U982" i="1"/>
  <c r="AG194" i="1"/>
  <c r="AH194" i="1" s="1"/>
  <c r="AB316" i="1"/>
  <c r="AC552" i="1"/>
  <c r="AD552" i="1" s="1"/>
  <c r="AC554" i="1"/>
  <c r="AD554" i="1" s="1"/>
  <c r="AF546" i="1"/>
  <c r="AG546" i="1" s="1"/>
  <c r="AH546" i="1" s="1"/>
  <c r="AF916" i="1"/>
  <c r="AG916" i="1" s="1"/>
  <c r="AH916" i="1" s="1"/>
  <c r="AF805" i="1"/>
  <c r="AG805" i="1" s="1"/>
  <c r="AH805" i="1" s="1"/>
  <c r="U875" i="1"/>
  <c r="AC861" i="1"/>
  <c r="AD861" i="1" s="1"/>
  <c r="AF790" i="1"/>
  <c r="AG790" i="1"/>
  <c r="AH790" i="1" s="1"/>
  <c r="AF840" i="1"/>
  <c r="AG840" i="1" s="1"/>
  <c r="AH840" i="1" s="1"/>
  <c r="AG832" i="1"/>
  <c r="AH832" i="1" s="1"/>
  <c r="AF832" i="1"/>
  <c r="AG600" i="1"/>
  <c r="AH600" i="1" s="1"/>
  <c r="AC609" i="1"/>
  <c r="AD609" i="1" s="1"/>
  <c r="U609" i="1"/>
  <c r="U701" i="1"/>
  <c r="AF686" i="1"/>
  <c r="AG686" i="1" s="1"/>
  <c r="AH686" i="1" s="1"/>
  <c r="AF698" i="1"/>
  <c r="AG698" i="1" s="1"/>
  <c r="AH698" i="1" s="1"/>
  <c r="AF726" i="1"/>
  <c r="AG726" i="1" s="1"/>
  <c r="AH726" i="1" s="1"/>
  <c r="AB755" i="1"/>
  <c r="AB763" i="1"/>
  <c r="AF653" i="1"/>
  <c r="AG653" i="1" s="1"/>
  <c r="AH653" i="1" s="1"/>
  <c r="U715" i="1"/>
  <c r="AC809" i="1"/>
  <c r="AD809" i="1" s="1"/>
  <c r="AB809" i="1"/>
  <c r="AB937" i="1"/>
  <c r="U937" i="1"/>
  <c r="AC937" i="1"/>
  <c r="AD937" i="1" s="1"/>
  <c r="AB825" i="1"/>
  <c r="AB880" i="1"/>
  <c r="U880" i="1"/>
  <c r="AG880" i="1" s="1"/>
  <c r="AH880" i="1" s="1"/>
  <c r="U924" i="1"/>
  <c r="AG924" i="1" s="1"/>
  <c r="AH924" i="1" s="1"/>
  <c r="AB924" i="1"/>
  <c r="AG983" i="1"/>
  <c r="AH983" i="1" s="1"/>
  <c r="AF684" i="1"/>
  <c r="AG684" i="1"/>
  <c r="AH684" i="1" s="1"/>
  <c r="AF553" i="1"/>
  <c r="AG553" i="1" s="1"/>
  <c r="AH553" i="1" s="1"/>
  <c r="AG636" i="1"/>
  <c r="AH636" i="1" s="1"/>
  <c r="AC699" i="1"/>
  <c r="AD699" i="1" s="1"/>
  <c r="U699" i="1"/>
  <c r="AB723" i="1"/>
  <c r="AC723" i="1"/>
  <c r="AD723" i="1" s="1"/>
  <c r="AF651" i="1"/>
  <c r="AG651" i="1" s="1"/>
  <c r="AH651" i="1" s="1"/>
  <c r="AF638" i="1"/>
  <c r="AG638" i="1" s="1"/>
  <c r="AH638" i="1" s="1"/>
  <c r="AB678" i="1"/>
  <c r="AC678" i="1"/>
  <c r="AD678" i="1" s="1"/>
  <c r="U678" i="1"/>
  <c r="U704" i="1"/>
  <c r="AC704" i="1"/>
  <c r="AD704" i="1" s="1"/>
  <c r="U640" i="1"/>
  <c r="AC640" i="1"/>
  <c r="AD640" i="1" s="1"/>
  <c r="AF977" i="1"/>
  <c r="AG977" i="1" s="1"/>
  <c r="AH977" i="1" s="1"/>
  <c r="AB669" i="1"/>
  <c r="AC669" i="1"/>
  <c r="AD669" i="1" s="1"/>
  <c r="U669" i="1"/>
  <c r="U634" i="1"/>
  <c r="AB634" i="1"/>
  <c r="AC634" i="1"/>
  <c r="AD634" i="1" s="1"/>
  <c r="AC965" i="1"/>
  <c r="AD965" i="1" s="1"/>
  <c r="U965" i="1"/>
  <c r="T914" i="1"/>
  <c r="V914" i="1"/>
  <c r="AG766" i="1"/>
  <c r="AH766" i="1" s="1"/>
  <c r="V944" i="1"/>
  <c r="T960" i="1"/>
  <c r="AB960" i="1" s="1"/>
  <c r="V907" i="1"/>
  <c r="AB871" i="1"/>
  <c r="AB905" i="1"/>
  <c r="AF751" i="1"/>
  <c r="AG751" i="1"/>
  <c r="AH751" i="1" s="1"/>
  <c r="V998" i="1"/>
  <c r="R981" i="1"/>
  <c r="S981" i="1" s="1"/>
  <c r="AC976" i="1"/>
  <c r="AD976" i="1" s="1"/>
  <c r="U976" i="1"/>
  <c r="R974" i="1"/>
  <c r="S974" i="1" s="1"/>
  <c r="T966" i="1"/>
  <c r="AB918" i="1"/>
  <c r="T975" i="1"/>
  <c r="V975" i="1"/>
  <c r="T963" i="1"/>
  <c r="V963" i="1"/>
  <c r="AB933" i="1"/>
  <c r="U996" i="1"/>
  <c r="AB996" i="1"/>
  <c r="AB981" i="1"/>
  <c r="AC981" i="1"/>
  <c r="AD981" i="1" s="1"/>
  <c r="U981" i="1"/>
  <c r="AB975" i="1"/>
  <c r="AC974" i="1"/>
  <c r="AD974" i="1" s="1"/>
  <c r="AB974" i="1"/>
  <c r="U974" i="1"/>
  <c r="AB965" i="1"/>
  <c r="AG757" i="1"/>
  <c r="AH757" i="1" s="1"/>
  <c r="T925" i="1"/>
  <c r="T933" i="1"/>
  <c r="AB934" i="1"/>
  <c r="AG783" i="1"/>
  <c r="AH783" i="1" s="1"/>
  <c r="U656" i="1"/>
  <c r="AB656" i="1"/>
  <c r="AC774" i="1"/>
  <c r="AD774" i="1" s="1"/>
  <c r="U774" i="1"/>
  <c r="R973" i="1"/>
  <c r="S973" i="1" s="1"/>
  <c r="V964" i="1"/>
  <c r="T964" i="1"/>
  <c r="AB950" i="1"/>
  <c r="T950" i="1"/>
  <c r="AB882" i="1"/>
  <c r="AB638" i="1"/>
  <c r="AB956" i="1"/>
  <c r="AB858" i="1"/>
  <c r="U756" i="1"/>
  <c r="AC756" i="1"/>
  <c r="AD756" i="1" s="1"/>
  <c r="AG612" i="1"/>
  <c r="AH612" i="1" s="1"/>
  <c r="V988" i="1"/>
  <c r="T988" i="1"/>
  <c r="V979" i="1"/>
  <c r="T979" i="1"/>
  <c r="V920" i="1"/>
  <c r="T920" i="1"/>
  <c r="AB936" i="1"/>
  <c r="U828" i="1"/>
  <c r="AB828" i="1"/>
  <c r="AC996" i="1"/>
  <c r="AD996" i="1" s="1"/>
  <c r="AF647" i="1"/>
  <c r="U991" i="1"/>
  <c r="AG991" i="1" s="1"/>
  <c r="AH991" i="1" s="1"/>
  <c r="AB991" i="1"/>
  <c r="T970" i="1"/>
  <c r="V970" i="1"/>
  <c r="V952" i="1"/>
  <c r="T952" i="1"/>
  <c r="T1000" i="1"/>
  <c r="R1000" i="1"/>
  <c r="S1000" i="1" s="1"/>
  <c r="R972" i="1"/>
  <c r="S972" i="1" s="1"/>
  <c r="T969" i="1"/>
  <c r="R912" i="1"/>
  <c r="S912" i="1" s="1"/>
  <c r="R888" i="1"/>
  <c r="S888" i="1" s="1"/>
  <c r="R848" i="1"/>
  <c r="S848" i="1" s="1"/>
  <c r="R884" i="1"/>
  <c r="S884" i="1" s="1"/>
  <c r="R815" i="1"/>
  <c r="S815" i="1" s="1"/>
  <c r="R807" i="1"/>
  <c r="S807" i="1" s="1"/>
  <c r="R853" i="1"/>
  <c r="S853" i="1" s="1"/>
  <c r="V993" i="1"/>
  <c r="R980" i="1"/>
  <c r="S980" i="1" s="1"/>
  <c r="R971" i="1"/>
  <c r="S971" i="1" s="1"/>
  <c r="T961" i="1"/>
  <c r="R913" i="1"/>
  <c r="S913" i="1" s="1"/>
  <c r="R849" i="1"/>
  <c r="S849" i="1" s="1"/>
  <c r="T890" i="1"/>
  <c r="AC816" i="1"/>
  <c r="AD816" i="1" s="1"/>
  <c r="U588" i="1"/>
  <c r="U647" i="1"/>
  <c r="AG647" i="1" s="1"/>
  <c r="AH647" i="1" s="1"/>
  <c r="R885" i="1"/>
  <c r="S885" i="1" s="1"/>
  <c r="R814" i="1"/>
  <c r="S814" i="1" s="1"/>
  <c r="R788" i="1"/>
  <c r="S788" i="1" s="1"/>
  <c r="R690" i="1"/>
  <c r="S690" i="1" s="1"/>
  <c r="R656" i="1"/>
  <c r="S656" i="1" s="1"/>
  <c r="R790" i="1"/>
  <c r="S790" i="1" s="1"/>
  <c r="R765" i="1"/>
  <c r="S765" i="1" s="1"/>
  <c r="R659" i="1"/>
  <c r="S659" i="1" s="1"/>
  <c r="T768" i="1"/>
  <c r="T724" i="1"/>
  <c r="V724" i="1"/>
  <c r="T659" i="1"/>
  <c r="V659" i="1"/>
  <c r="T743" i="1"/>
  <c r="T767" i="1"/>
  <c r="V731" i="1"/>
  <c r="AC652" i="1"/>
  <c r="AD652" i="1" s="1"/>
  <c r="R705" i="1"/>
  <c r="S705" i="1" s="1"/>
  <c r="R613" i="1"/>
  <c r="S613" i="1" s="1"/>
  <c r="T621" i="1"/>
  <c r="R742" i="1"/>
  <c r="S742" i="1" s="1"/>
  <c r="T709" i="1"/>
  <c r="R694" i="1"/>
  <c r="S694" i="1" s="1"/>
  <c r="R657" i="1"/>
  <c r="S657" i="1" s="1"/>
  <c r="AB651" i="1"/>
  <c r="AB548" i="1"/>
  <c r="T495" i="1"/>
  <c r="AB553" i="1"/>
  <c r="T492" i="1"/>
  <c r="V492" i="1"/>
  <c r="T488" i="1"/>
  <c r="T622" i="1"/>
  <c r="R595" i="1"/>
  <c r="S595" i="1" s="1"/>
  <c r="U568" i="1"/>
  <c r="AG568" i="1" s="1"/>
  <c r="AH568" i="1" s="1"/>
  <c r="AB491" i="1"/>
  <c r="R472" i="1"/>
  <c r="S472" i="1" s="1"/>
  <c r="AB335" i="1"/>
  <c r="T585" i="1"/>
  <c r="T466" i="1"/>
  <c r="V517" i="1"/>
  <c r="R508" i="1"/>
  <c r="S508" i="1" s="1"/>
  <c r="T408" i="1"/>
  <c r="T602" i="1"/>
  <c r="R476" i="1"/>
  <c r="S476" i="1" s="1"/>
  <c r="V325" i="1"/>
  <c r="T325" i="1"/>
  <c r="R330" i="1"/>
  <c r="S330" i="1" s="1"/>
  <c r="T393" i="1"/>
  <c r="V393" i="1"/>
  <c r="T463" i="1"/>
  <c r="R428" i="1"/>
  <c r="S428" i="1" s="1"/>
  <c r="T368" i="1"/>
  <c r="T298" i="1"/>
  <c r="AB354" i="1"/>
  <c r="T391" i="1"/>
  <c r="R321" i="1"/>
  <c r="S321" i="1" s="1"/>
  <c r="AB234" i="1"/>
  <c r="V177" i="1"/>
  <c r="R235" i="1"/>
  <c r="S235" i="1" s="1"/>
  <c r="AB233" i="1"/>
  <c r="T185" i="1"/>
  <c r="AF80" i="1" l="1"/>
  <c r="AG80" i="1" s="1"/>
  <c r="AH80" i="1" s="1"/>
  <c r="AF100" i="1"/>
  <c r="AG100" i="1" s="1"/>
  <c r="AH100" i="1" s="1"/>
  <c r="AF86" i="1"/>
  <c r="AG86" i="1" s="1"/>
  <c r="AH86" i="1" s="1"/>
  <c r="AG77" i="1"/>
  <c r="AH77" i="1" s="1"/>
  <c r="AF77" i="1"/>
  <c r="AF107" i="1"/>
  <c r="AG107" i="1" s="1"/>
  <c r="AH107" i="1" s="1"/>
  <c r="AF62" i="1"/>
  <c r="AG62" i="1"/>
  <c r="AH62" i="1" s="1"/>
  <c r="AF78" i="1"/>
  <c r="AG78" i="1" s="1"/>
  <c r="AH78" i="1" s="1"/>
  <c r="AF756" i="1"/>
  <c r="AG756" i="1" s="1"/>
  <c r="AH756" i="1" s="1"/>
  <c r="AF640" i="1"/>
  <c r="AG640" i="1"/>
  <c r="AH640" i="1" s="1"/>
  <c r="AF628" i="1"/>
  <c r="AG628" i="1" s="1"/>
  <c r="AH628" i="1" s="1"/>
  <c r="AF701" i="1"/>
  <c r="AG701" i="1" s="1"/>
  <c r="AH701" i="1" s="1"/>
  <c r="AG593" i="1"/>
  <c r="AH593" i="1" s="1"/>
  <c r="AF593" i="1"/>
  <c r="AF92" i="1"/>
  <c r="AG92" i="1"/>
  <c r="AH92" i="1" s="1"/>
  <c r="AF302" i="1"/>
  <c r="AG302" i="1"/>
  <c r="AH302" i="1" s="1"/>
  <c r="AF271" i="1"/>
  <c r="AG271" i="1" s="1"/>
  <c r="AH271" i="1" s="1"/>
  <c r="AG69" i="1"/>
  <c r="AH69" i="1" s="1"/>
  <c r="AF69" i="1"/>
  <c r="U969" i="1"/>
  <c r="AC969" i="1"/>
  <c r="AD969" i="1" s="1"/>
  <c r="AB969" i="1"/>
  <c r="AB920" i="1"/>
  <c r="AC920" i="1"/>
  <c r="AD920" i="1" s="1"/>
  <c r="U920" i="1"/>
  <c r="AF937" i="1"/>
  <c r="AG937" i="1" s="1"/>
  <c r="AH937" i="1" s="1"/>
  <c r="AF982" i="1"/>
  <c r="AG982" i="1"/>
  <c r="AH982" i="1" s="1"/>
  <c r="AF842" i="1"/>
  <c r="AG842" i="1"/>
  <c r="AH842" i="1" s="1"/>
  <c r="AF987" i="1"/>
  <c r="AG987" i="1" s="1"/>
  <c r="AH987" i="1" s="1"/>
  <c r="AF209" i="1"/>
  <c r="AG209" i="1" s="1"/>
  <c r="AH209" i="1" s="1"/>
  <c r="AF428" i="1"/>
  <c r="AG428" i="1" s="1"/>
  <c r="AH428" i="1" s="1"/>
  <c r="AF212" i="1"/>
  <c r="AG212" i="1" s="1"/>
  <c r="AH212" i="1" s="1"/>
  <c r="AF20" i="1"/>
  <c r="AG20" i="1" s="1"/>
  <c r="AH20" i="1" s="1"/>
  <c r="AC325" i="1"/>
  <c r="AD325" i="1" s="1"/>
  <c r="U325" i="1"/>
  <c r="AB325" i="1"/>
  <c r="AC743" i="1"/>
  <c r="AD743" i="1" s="1"/>
  <c r="U743" i="1"/>
  <c r="AB743" i="1"/>
  <c r="AF608" i="1"/>
  <c r="AG608" i="1" s="1"/>
  <c r="AH608" i="1" s="1"/>
  <c r="AF781" i="1"/>
  <c r="AG781" i="1" s="1"/>
  <c r="AH781" i="1" s="1"/>
  <c r="AB492" i="1"/>
  <c r="U492" i="1"/>
  <c r="AC492" i="1"/>
  <c r="AD492" i="1" s="1"/>
  <c r="AB890" i="1"/>
  <c r="U890" i="1"/>
  <c r="AC890" i="1"/>
  <c r="AD890" i="1" s="1"/>
  <c r="U979" i="1"/>
  <c r="AC979" i="1"/>
  <c r="AD979" i="1" s="1"/>
  <c r="AB979" i="1"/>
  <c r="AF861" i="1"/>
  <c r="AG861" i="1" s="1"/>
  <c r="AH861" i="1" s="1"/>
  <c r="AF285" i="1"/>
  <c r="AG285" i="1" s="1"/>
  <c r="AH285" i="1" s="1"/>
  <c r="AF994" i="1"/>
  <c r="AG994" i="1"/>
  <c r="AH994" i="1" s="1"/>
  <c r="AG385" i="1"/>
  <c r="AH385" i="1" s="1"/>
  <c r="AF385" i="1"/>
  <c r="AF82" i="1"/>
  <c r="AG82" i="1" s="1"/>
  <c r="AH82" i="1" s="1"/>
  <c r="AF652" i="1"/>
  <c r="AG652" i="1" s="1"/>
  <c r="AH652" i="1" s="1"/>
  <c r="AC768" i="1"/>
  <c r="AD768" i="1" s="1"/>
  <c r="U768" i="1"/>
  <c r="AB768" i="1"/>
  <c r="AF965" i="1"/>
  <c r="AG965" i="1"/>
  <c r="AH965" i="1" s="1"/>
  <c r="AF954" i="1"/>
  <c r="AG954" i="1" s="1"/>
  <c r="AH954" i="1" s="1"/>
  <c r="AF886" i="1"/>
  <c r="AG886" i="1" s="1"/>
  <c r="AH886" i="1" s="1"/>
  <c r="AG838" i="1"/>
  <c r="AH838" i="1" s="1"/>
  <c r="AF838" i="1"/>
  <c r="AF918" i="1"/>
  <c r="AG918" i="1"/>
  <c r="AH918" i="1" s="1"/>
  <c r="AF606" i="1"/>
  <c r="AG606" i="1"/>
  <c r="AH606" i="1" s="1"/>
  <c r="AF938" i="1"/>
  <c r="AG938" i="1" s="1"/>
  <c r="AH938" i="1" s="1"/>
  <c r="AF907" i="1"/>
  <c r="AG907" i="1" s="1"/>
  <c r="AH907" i="1" s="1"/>
  <c r="AF437" i="1"/>
  <c r="AG437" i="1"/>
  <c r="AH437" i="1" s="1"/>
  <c r="AF286" i="1"/>
  <c r="AG286" i="1"/>
  <c r="AH286" i="1" s="1"/>
  <c r="AF338" i="1"/>
  <c r="AG338" i="1" s="1"/>
  <c r="AH338" i="1" s="1"/>
  <c r="AG48" i="1"/>
  <c r="AH48" i="1" s="1"/>
  <c r="AF48" i="1"/>
  <c r="AF274" i="1"/>
  <c r="AG274" i="1"/>
  <c r="AH274" i="1" s="1"/>
  <c r="AF76" i="1"/>
  <c r="AG76" i="1" s="1"/>
  <c r="AH76" i="1" s="1"/>
  <c r="AF36" i="1"/>
  <c r="AG36" i="1" s="1"/>
  <c r="AH36" i="1" s="1"/>
  <c r="AG227" i="1"/>
  <c r="AH227" i="1" s="1"/>
  <c r="AF227" i="1"/>
  <c r="AF281" i="1"/>
  <c r="AG281" i="1"/>
  <c r="AH281" i="1" s="1"/>
  <c r="AF240" i="1"/>
  <c r="AG240" i="1"/>
  <c r="AH240" i="1" s="1"/>
  <c r="AF113" i="1"/>
  <c r="AG113" i="1" s="1"/>
  <c r="AH113" i="1" s="1"/>
  <c r="U622" i="1"/>
  <c r="AB622" i="1"/>
  <c r="AC622" i="1"/>
  <c r="AD622" i="1" s="1"/>
  <c r="AF760" i="1"/>
  <c r="AG760" i="1" s="1"/>
  <c r="AH760" i="1" s="1"/>
  <c r="AF448" i="1"/>
  <c r="AG448" i="1" s="1"/>
  <c r="AH448" i="1" s="1"/>
  <c r="AF111" i="1"/>
  <c r="AG111" i="1" s="1"/>
  <c r="AH111" i="1" s="1"/>
  <c r="U391" i="1"/>
  <c r="AC391" i="1"/>
  <c r="AD391" i="1" s="1"/>
  <c r="AB391" i="1"/>
  <c r="AB488" i="1"/>
  <c r="AC488" i="1"/>
  <c r="AD488" i="1" s="1"/>
  <c r="U488" i="1"/>
  <c r="AF784" i="1"/>
  <c r="AG784" i="1"/>
  <c r="AH784" i="1" s="1"/>
  <c r="U972" i="1"/>
  <c r="AC972" i="1"/>
  <c r="AD972" i="1" s="1"/>
  <c r="AF81" i="1"/>
  <c r="AG81" i="1" s="1"/>
  <c r="AH81" i="1" s="1"/>
  <c r="AF25" i="1"/>
  <c r="AG25" i="1" s="1"/>
  <c r="AH25" i="1" s="1"/>
  <c r="AF176" i="1"/>
  <c r="AG176" i="1" s="1"/>
  <c r="AH176" i="1" s="1"/>
  <c r="AB709" i="1"/>
  <c r="AC709" i="1"/>
  <c r="AD709" i="1" s="1"/>
  <c r="U709" i="1"/>
  <c r="AC925" i="1"/>
  <c r="AD925" i="1" s="1"/>
  <c r="AB925" i="1"/>
  <c r="U925" i="1"/>
  <c r="AF704" i="1"/>
  <c r="AG704" i="1"/>
  <c r="AH704" i="1" s="1"/>
  <c r="AF715" i="1"/>
  <c r="AG715" i="1" s="1"/>
  <c r="AH715" i="1" s="1"/>
  <c r="AF735" i="1"/>
  <c r="AG735" i="1" s="1"/>
  <c r="AH735" i="1" s="1"/>
  <c r="AB972" i="1"/>
  <c r="AF102" i="1"/>
  <c r="AG102" i="1" s="1"/>
  <c r="AH102" i="1" s="1"/>
  <c r="AG459" i="1"/>
  <c r="AH459" i="1" s="1"/>
  <c r="AF459" i="1"/>
  <c r="AF487" i="1"/>
  <c r="AG487" i="1"/>
  <c r="AH487" i="1" s="1"/>
  <c r="U298" i="1"/>
  <c r="AB298" i="1"/>
  <c r="AC298" i="1"/>
  <c r="AD298" i="1" s="1"/>
  <c r="AF981" i="1"/>
  <c r="AG981" i="1" s="1"/>
  <c r="AH981" i="1" s="1"/>
  <c r="AG554" i="1"/>
  <c r="AH554" i="1" s="1"/>
  <c r="AF554" i="1"/>
  <c r="AF627" i="1"/>
  <c r="AG627" i="1" s="1"/>
  <c r="AH627" i="1" s="1"/>
  <c r="AF734" i="1"/>
  <c r="AG734" i="1"/>
  <c r="AH734" i="1" s="1"/>
  <c r="U935" i="1"/>
  <c r="AC935" i="1"/>
  <c r="AD935" i="1" s="1"/>
  <c r="AG34" i="1"/>
  <c r="AH34" i="1" s="1"/>
  <c r="AF34" i="1"/>
  <c r="AF324" i="1"/>
  <c r="AG324" i="1" s="1"/>
  <c r="AH324" i="1" s="1"/>
  <c r="AC368" i="1"/>
  <c r="AD368" i="1" s="1"/>
  <c r="AB368" i="1"/>
  <c r="U368" i="1"/>
  <c r="U1000" i="1"/>
  <c r="AC1000" i="1"/>
  <c r="AD1000" i="1" s="1"/>
  <c r="U975" i="1"/>
  <c r="AC975" i="1"/>
  <c r="AD975" i="1" s="1"/>
  <c r="AC992" i="1"/>
  <c r="AD992" i="1" s="1"/>
  <c r="U992" i="1"/>
  <c r="AB992" i="1"/>
  <c r="AF857" i="1"/>
  <c r="AG857" i="1"/>
  <c r="AH857" i="1" s="1"/>
  <c r="AG911" i="1"/>
  <c r="AH911" i="1" s="1"/>
  <c r="AF911" i="1"/>
  <c r="AF644" i="1"/>
  <c r="AG644" i="1" s="1"/>
  <c r="AH644" i="1" s="1"/>
  <c r="AF512" i="1"/>
  <c r="AG512" i="1"/>
  <c r="AH512" i="1" s="1"/>
  <c r="AF161" i="1"/>
  <c r="AG161" i="1"/>
  <c r="AH161" i="1" s="1"/>
  <c r="AG74" i="1"/>
  <c r="AH74" i="1" s="1"/>
  <c r="AF74" i="1"/>
  <c r="AF244" i="1"/>
  <c r="AG244" i="1" s="1"/>
  <c r="AH244" i="1" s="1"/>
  <c r="AF534" i="1"/>
  <c r="AG534" i="1"/>
  <c r="AH534" i="1" s="1"/>
  <c r="AF505" i="1"/>
  <c r="AG505" i="1"/>
  <c r="AH505" i="1" s="1"/>
  <c r="AG22" i="1"/>
  <c r="AH22" i="1" s="1"/>
  <c r="AF22" i="1"/>
  <c r="AF66" i="1"/>
  <c r="AG66" i="1" s="1"/>
  <c r="AH66" i="1" s="1"/>
  <c r="AF223" i="1"/>
  <c r="AG223" i="1"/>
  <c r="AH223" i="1" s="1"/>
  <c r="AF348" i="1"/>
  <c r="AG348" i="1" s="1"/>
  <c r="AH348" i="1" s="1"/>
  <c r="AG133" i="1"/>
  <c r="AH133" i="1" s="1"/>
  <c r="AF133" i="1"/>
  <c r="AB964" i="1"/>
  <c r="U964" i="1"/>
  <c r="AC964" i="1"/>
  <c r="AD964" i="1" s="1"/>
  <c r="AF944" i="1"/>
  <c r="AG944" i="1"/>
  <c r="AH944" i="1" s="1"/>
  <c r="AG531" i="1"/>
  <c r="AH531" i="1" s="1"/>
  <c r="AF531" i="1"/>
  <c r="AB466" i="1"/>
  <c r="U466" i="1"/>
  <c r="AC466" i="1"/>
  <c r="AD466" i="1" s="1"/>
  <c r="AC767" i="1"/>
  <c r="AD767" i="1" s="1"/>
  <c r="U767" i="1"/>
  <c r="AB767" i="1"/>
  <c r="U933" i="1"/>
  <c r="AC933" i="1"/>
  <c r="AD933" i="1" s="1"/>
  <c r="U960" i="1"/>
  <c r="AC960" i="1"/>
  <c r="AD960" i="1" s="1"/>
  <c r="AF947" i="1"/>
  <c r="AG947" i="1"/>
  <c r="AH947" i="1" s="1"/>
  <c r="AF860" i="1"/>
  <c r="AG860" i="1"/>
  <c r="AH860" i="1" s="1"/>
  <c r="AG863" i="1"/>
  <c r="AH863" i="1" s="1"/>
  <c r="AF863" i="1"/>
  <c r="AF900" i="1"/>
  <c r="AG900" i="1"/>
  <c r="AH900" i="1" s="1"/>
  <c r="AF95" i="1"/>
  <c r="AG95" i="1" s="1"/>
  <c r="AH95" i="1" s="1"/>
  <c r="AF390" i="1"/>
  <c r="AG390" i="1" s="1"/>
  <c r="AH390" i="1" s="1"/>
  <c r="AG816" i="1"/>
  <c r="AH816" i="1" s="1"/>
  <c r="AF816" i="1"/>
  <c r="AF591" i="1"/>
  <c r="AG591" i="1"/>
  <c r="AH591" i="1" s="1"/>
  <c r="AF864" i="1"/>
  <c r="AG864" i="1" s="1"/>
  <c r="AH864" i="1" s="1"/>
  <c r="AF158" i="1"/>
  <c r="AG158" i="1"/>
  <c r="AH158" i="1" s="1"/>
  <c r="AG309" i="1"/>
  <c r="AH309" i="1" s="1"/>
  <c r="AF309" i="1"/>
  <c r="AF396" i="1"/>
  <c r="AG396" i="1" s="1"/>
  <c r="AH396" i="1" s="1"/>
  <c r="AC185" i="1"/>
  <c r="AD185" i="1" s="1"/>
  <c r="U185" i="1"/>
  <c r="AB185" i="1"/>
  <c r="AF723" i="1"/>
  <c r="AG723" i="1" s="1"/>
  <c r="AH723" i="1" s="1"/>
  <c r="AG609" i="1"/>
  <c r="AH609" i="1" s="1"/>
  <c r="AF609" i="1"/>
  <c r="AG550" i="1"/>
  <c r="AH550" i="1" s="1"/>
  <c r="AF550" i="1"/>
  <c r="AC895" i="1"/>
  <c r="AD895" i="1" s="1"/>
  <c r="U895" i="1"/>
  <c r="AF456" i="1"/>
  <c r="AG456" i="1"/>
  <c r="AH456" i="1" s="1"/>
  <c r="AG352" i="1"/>
  <c r="AH352" i="1" s="1"/>
  <c r="AF352" i="1"/>
  <c r="AF145" i="1"/>
  <c r="AG145" i="1" s="1"/>
  <c r="AH145" i="1" s="1"/>
  <c r="AF168" i="1"/>
  <c r="AG168" i="1" s="1"/>
  <c r="AH168" i="1" s="1"/>
  <c r="AF430" i="1"/>
  <c r="AG430" i="1"/>
  <c r="AH430" i="1" s="1"/>
  <c r="AF450" i="1"/>
  <c r="AG450" i="1" s="1"/>
  <c r="AH450" i="1" s="1"/>
  <c r="AF90" i="1"/>
  <c r="AG90" i="1" s="1"/>
  <c r="AH90" i="1" s="1"/>
  <c r="U621" i="1"/>
  <c r="AB621" i="1"/>
  <c r="AC621" i="1"/>
  <c r="AD621" i="1" s="1"/>
  <c r="AB659" i="1"/>
  <c r="U659" i="1"/>
  <c r="AC659" i="1"/>
  <c r="AD659" i="1" s="1"/>
  <c r="AG774" i="1"/>
  <c r="AH774" i="1" s="1"/>
  <c r="AF774" i="1"/>
  <c r="AF669" i="1"/>
  <c r="AG669" i="1" s="1"/>
  <c r="AH669" i="1" s="1"/>
  <c r="AF552" i="1"/>
  <c r="AG552" i="1"/>
  <c r="AH552" i="1" s="1"/>
  <c r="U602" i="1"/>
  <c r="AB602" i="1"/>
  <c r="AC602" i="1"/>
  <c r="AD602" i="1" s="1"/>
  <c r="U495" i="1"/>
  <c r="AC495" i="1"/>
  <c r="AD495" i="1" s="1"/>
  <c r="AB495" i="1"/>
  <c r="AB952" i="1"/>
  <c r="U952" i="1"/>
  <c r="AC952" i="1"/>
  <c r="AD952" i="1" s="1"/>
  <c r="AF996" i="1"/>
  <c r="AG996" i="1" s="1"/>
  <c r="AH996" i="1" s="1"/>
  <c r="U988" i="1"/>
  <c r="AC988" i="1"/>
  <c r="AD988" i="1" s="1"/>
  <c r="AB988" i="1"/>
  <c r="AB1000" i="1"/>
  <c r="U914" i="1"/>
  <c r="AC914" i="1"/>
  <c r="AD914" i="1" s="1"/>
  <c r="AB914" i="1"/>
  <c r="AG678" i="1"/>
  <c r="AH678" i="1" s="1"/>
  <c r="AF678" i="1"/>
  <c r="AF809" i="1"/>
  <c r="AG809" i="1"/>
  <c r="AH809" i="1" s="1"/>
  <c r="AF810" i="1"/>
  <c r="AG810" i="1" s="1"/>
  <c r="AH810" i="1" s="1"/>
  <c r="AG984" i="1"/>
  <c r="AH984" i="1" s="1"/>
  <c r="AF984" i="1"/>
  <c r="AF853" i="1"/>
  <c r="AG853" i="1" s="1"/>
  <c r="AH853" i="1" s="1"/>
  <c r="U989" i="1"/>
  <c r="AC989" i="1"/>
  <c r="AD989" i="1" s="1"/>
  <c r="AB989" i="1"/>
  <c r="AF664" i="1"/>
  <c r="AG664" i="1" s="1"/>
  <c r="AH664" i="1" s="1"/>
  <c r="AF898" i="1"/>
  <c r="AG898" i="1" s="1"/>
  <c r="AH898" i="1" s="1"/>
  <c r="U921" i="1"/>
  <c r="AB921" i="1"/>
  <c r="AC921" i="1"/>
  <c r="AD921" i="1" s="1"/>
  <c r="AB935" i="1"/>
  <c r="AF813" i="1"/>
  <c r="AG813" i="1" s="1"/>
  <c r="AH813" i="1" s="1"/>
  <c r="AF249" i="1"/>
  <c r="AG249" i="1"/>
  <c r="AH249" i="1" s="1"/>
  <c r="AF146" i="1"/>
  <c r="AG146" i="1" s="1"/>
  <c r="AH146" i="1" s="1"/>
  <c r="AF120" i="1"/>
  <c r="AG120" i="1" s="1"/>
  <c r="AH120" i="1" s="1"/>
  <c r="AF156" i="1"/>
  <c r="AG156" i="1" s="1"/>
  <c r="AH156" i="1" s="1"/>
  <c r="AF126" i="1"/>
  <c r="AG126" i="1"/>
  <c r="AH126" i="1" s="1"/>
  <c r="AF87" i="1"/>
  <c r="AG87" i="1"/>
  <c r="AH87" i="1" s="1"/>
  <c r="AF405" i="1"/>
  <c r="AG405" i="1" s="1"/>
  <c r="AH405" i="1" s="1"/>
  <c r="AG479" i="1"/>
  <c r="AH479" i="1" s="1"/>
  <c r="AF479" i="1"/>
  <c r="AF304" i="1"/>
  <c r="AG304" i="1" s="1"/>
  <c r="AH304" i="1" s="1"/>
  <c r="AC393" i="1"/>
  <c r="AD393" i="1" s="1"/>
  <c r="AB393" i="1"/>
  <c r="U393" i="1"/>
  <c r="AC970" i="1"/>
  <c r="AD970" i="1" s="1"/>
  <c r="U970" i="1"/>
  <c r="AB970" i="1"/>
  <c r="AF974" i="1"/>
  <c r="AG974" i="1" s="1"/>
  <c r="AH974" i="1" s="1"/>
  <c r="AF634" i="1"/>
  <c r="AG634" i="1"/>
  <c r="AH634" i="1" s="1"/>
  <c r="AF59" i="1"/>
  <c r="AG59" i="1"/>
  <c r="AH59" i="1" s="1"/>
  <c r="AG347" i="1"/>
  <c r="AH347" i="1" s="1"/>
  <c r="AF347" i="1"/>
  <c r="AF104" i="1"/>
  <c r="AG104" i="1" s="1"/>
  <c r="AH104" i="1" s="1"/>
  <c r="AF976" i="1"/>
  <c r="AG976" i="1" s="1"/>
  <c r="AH976" i="1" s="1"/>
  <c r="AF268" i="1"/>
  <c r="AG268" i="1"/>
  <c r="AH268" i="1" s="1"/>
  <c r="AF219" i="1"/>
  <c r="AG219" i="1" s="1"/>
  <c r="AH219" i="1" s="1"/>
  <c r="AF397" i="1"/>
  <c r="AG397" i="1" s="1"/>
  <c r="AH397" i="1" s="1"/>
  <c r="AF409" i="1"/>
  <c r="AG409" i="1"/>
  <c r="AH409" i="1" s="1"/>
  <c r="AF112" i="1"/>
  <c r="AG112" i="1"/>
  <c r="AH112" i="1" s="1"/>
  <c r="AB585" i="1"/>
  <c r="U585" i="1"/>
  <c r="AC585" i="1"/>
  <c r="AD585" i="1" s="1"/>
  <c r="U963" i="1"/>
  <c r="AC963" i="1"/>
  <c r="AD963" i="1" s="1"/>
  <c r="AB963" i="1"/>
  <c r="AF403" i="1"/>
  <c r="AG403" i="1" s="1"/>
  <c r="AH403" i="1" s="1"/>
  <c r="AF85" i="1"/>
  <c r="AG85" i="1" s="1"/>
  <c r="AH85" i="1" s="1"/>
  <c r="AF19" i="1"/>
  <c r="AG19" i="1" s="1"/>
  <c r="AH19" i="1" s="1"/>
  <c r="AF516" i="1"/>
  <c r="AG516" i="1" s="1"/>
  <c r="AH516" i="1" s="1"/>
  <c r="AF171" i="1"/>
  <c r="AG171" i="1"/>
  <c r="AH171" i="1" s="1"/>
  <c r="AF477" i="1"/>
  <c r="AG477" i="1" s="1"/>
  <c r="AH477" i="1" s="1"/>
  <c r="AF536" i="1"/>
  <c r="AG536" i="1" s="1"/>
  <c r="AH536" i="1" s="1"/>
  <c r="AF337" i="1"/>
  <c r="AG337" i="1"/>
  <c r="AH337" i="1" s="1"/>
  <c r="AF365" i="1"/>
  <c r="AG365" i="1"/>
  <c r="AH365" i="1" s="1"/>
  <c r="AG283" i="1"/>
  <c r="AH283" i="1" s="1"/>
  <c r="AF283" i="1"/>
  <c r="AB463" i="1"/>
  <c r="U463" i="1"/>
  <c r="AC463" i="1"/>
  <c r="AD463" i="1" s="1"/>
  <c r="U408" i="1"/>
  <c r="AB408" i="1"/>
  <c r="AC408" i="1"/>
  <c r="AD408" i="1" s="1"/>
  <c r="U724" i="1"/>
  <c r="AB724" i="1"/>
  <c r="AC724" i="1"/>
  <c r="AD724" i="1" s="1"/>
  <c r="U961" i="1"/>
  <c r="AC961" i="1"/>
  <c r="AD961" i="1" s="1"/>
  <c r="AB961" i="1"/>
  <c r="AC950" i="1"/>
  <c r="AD950" i="1" s="1"/>
  <c r="U950" i="1"/>
  <c r="AC966" i="1"/>
  <c r="AD966" i="1" s="1"/>
  <c r="AB966" i="1"/>
  <c r="U966" i="1"/>
  <c r="AF699" i="1"/>
  <c r="AG699" i="1"/>
  <c r="AH699" i="1" s="1"/>
  <c r="AF722" i="1"/>
  <c r="AG722" i="1" s="1"/>
  <c r="AH722" i="1" s="1"/>
  <c r="AF633" i="1"/>
  <c r="AG633" i="1"/>
  <c r="AH633" i="1" s="1"/>
  <c r="AG729" i="1"/>
  <c r="AH729" i="1" s="1"/>
  <c r="AF729" i="1"/>
  <c r="AF923" i="1"/>
  <c r="AG923" i="1"/>
  <c r="AH923" i="1" s="1"/>
  <c r="AC997" i="1"/>
  <c r="AD997" i="1" s="1"/>
  <c r="U997" i="1"/>
  <c r="AF825" i="1"/>
  <c r="AG825" i="1" s="1"/>
  <c r="AH825" i="1" s="1"/>
  <c r="AG867" i="1"/>
  <c r="AH867" i="1" s="1"/>
  <c r="AF867" i="1"/>
  <c r="AF378" i="1"/>
  <c r="AG378" i="1"/>
  <c r="AH378" i="1" s="1"/>
  <c r="AF282" i="1"/>
  <c r="AG282" i="1" s="1"/>
  <c r="AH282" i="1" s="1"/>
  <c r="AF230" i="1"/>
  <c r="AG230" i="1"/>
  <c r="AH230" i="1" s="1"/>
  <c r="AF238" i="1"/>
  <c r="AG238" i="1" s="1"/>
  <c r="AH238" i="1" s="1"/>
  <c r="AF367" i="1"/>
  <c r="AG367" i="1"/>
  <c r="AH367" i="1" s="1"/>
  <c r="AF15" i="1"/>
  <c r="AG15" i="1" s="1"/>
  <c r="AH15" i="1" s="1"/>
  <c r="AF28" i="1"/>
  <c r="AG28" i="1"/>
  <c r="AH28" i="1" s="1"/>
  <c r="AF21" i="1"/>
  <c r="AG21" i="1" s="1"/>
  <c r="AH21" i="1" s="1"/>
  <c r="AF540" i="1"/>
  <c r="AG540" i="1" s="1"/>
  <c r="AH540" i="1" s="1"/>
  <c r="AF455" i="1"/>
  <c r="AG455" i="1" s="1"/>
  <c r="AH455" i="1" s="1"/>
  <c r="AF621" i="1" l="1"/>
  <c r="AG621" i="1" s="1"/>
  <c r="AH621" i="1" s="1"/>
  <c r="AF921" i="1"/>
  <c r="AG921" i="1"/>
  <c r="AH921" i="1" s="1"/>
  <c r="AF997" i="1"/>
  <c r="AG997" i="1" s="1"/>
  <c r="AH997" i="1" s="1"/>
  <c r="AF964" i="1"/>
  <c r="AG964" i="1" s="1"/>
  <c r="AH964" i="1" s="1"/>
  <c r="AF368" i="1"/>
  <c r="AG368" i="1" s="1"/>
  <c r="AH368" i="1" s="1"/>
  <c r="AF914" i="1"/>
  <c r="AG914" i="1"/>
  <c r="AH914" i="1" s="1"/>
  <c r="AF952" i="1"/>
  <c r="AG952" i="1" s="1"/>
  <c r="AH952" i="1" s="1"/>
  <c r="AG933" i="1"/>
  <c r="AH933" i="1" s="1"/>
  <c r="AF933" i="1"/>
  <c r="AF1000" i="1"/>
  <c r="AG1000" i="1" s="1"/>
  <c r="AH1000" i="1" s="1"/>
  <c r="AF979" i="1"/>
  <c r="AG979" i="1"/>
  <c r="AH979" i="1" s="1"/>
  <c r="AF935" i="1"/>
  <c r="AG935" i="1"/>
  <c r="AH935" i="1" s="1"/>
  <c r="AF325" i="1"/>
  <c r="AG325" i="1" s="1"/>
  <c r="AH325" i="1" s="1"/>
  <c r="AF768" i="1"/>
  <c r="AG768" i="1"/>
  <c r="AH768" i="1" s="1"/>
  <c r="AF890" i="1"/>
  <c r="AG890" i="1" s="1"/>
  <c r="AH890" i="1" s="1"/>
  <c r="AF298" i="1"/>
  <c r="AG298" i="1"/>
  <c r="AH298" i="1" s="1"/>
  <c r="AF920" i="1"/>
  <c r="AG920" i="1" s="1"/>
  <c r="AH920" i="1" s="1"/>
  <c r="AF495" i="1"/>
  <c r="AG495" i="1"/>
  <c r="AH495" i="1" s="1"/>
  <c r="AF895" i="1"/>
  <c r="AG895" i="1" s="1"/>
  <c r="AH895" i="1" s="1"/>
  <c r="AF961" i="1"/>
  <c r="AG961" i="1"/>
  <c r="AH961" i="1" s="1"/>
  <c r="AG963" i="1"/>
  <c r="AH963" i="1" s="1"/>
  <c r="AF963" i="1"/>
  <c r="AF393" i="1"/>
  <c r="AG393" i="1" s="1"/>
  <c r="AH393" i="1" s="1"/>
  <c r="AF185" i="1"/>
  <c r="AG185" i="1" s="1"/>
  <c r="AH185" i="1" s="1"/>
  <c r="AF466" i="1"/>
  <c r="AG466" i="1"/>
  <c r="AH466" i="1" s="1"/>
  <c r="AF992" i="1"/>
  <c r="AG992" i="1" s="1"/>
  <c r="AH992" i="1" s="1"/>
  <c r="AF925" i="1"/>
  <c r="AG925" i="1"/>
  <c r="AH925" i="1" s="1"/>
  <c r="AF492" i="1"/>
  <c r="AG492" i="1" s="1"/>
  <c r="AH492" i="1" s="1"/>
  <c r="AF989" i="1"/>
  <c r="AG989" i="1" s="1"/>
  <c r="AH989" i="1" s="1"/>
  <c r="AF767" i="1"/>
  <c r="AG767" i="1" s="1"/>
  <c r="AH767" i="1" s="1"/>
  <c r="AF488" i="1"/>
  <c r="AG488" i="1"/>
  <c r="AH488" i="1" s="1"/>
  <c r="AF602" i="1"/>
  <c r="AG602" i="1"/>
  <c r="AH602" i="1" s="1"/>
  <c r="AF960" i="1"/>
  <c r="AG960" i="1"/>
  <c r="AH960" i="1" s="1"/>
  <c r="AF975" i="1"/>
  <c r="AG975" i="1" s="1"/>
  <c r="AH975" i="1" s="1"/>
  <c r="AF743" i="1"/>
  <c r="AG743" i="1"/>
  <c r="AH743" i="1" s="1"/>
  <c r="AF969" i="1"/>
  <c r="AG969" i="1"/>
  <c r="AH969" i="1" s="1"/>
  <c r="AF966" i="1"/>
  <c r="AG966" i="1" s="1"/>
  <c r="AH966" i="1" s="1"/>
  <c r="AF408" i="1"/>
  <c r="AG408" i="1" s="1"/>
  <c r="AH408" i="1" s="1"/>
  <c r="AF970" i="1"/>
  <c r="AG970" i="1"/>
  <c r="AH970" i="1" s="1"/>
  <c r="AF950" i="1"/>
  <c r="AG950" i="1"/>
  <c r="AH950" i="1" s="1"/>
  <c r="AF988" i="1"/>
  <c r="AG988" i="1"/>
  <c r="AH988" i="1" s="1"/>
  <c r="AG463" i="1"/>
  <c r="AH463" i="1" s="1"/>
  <c r="AF463" i="1"/>
  <c r="AF724" i="1"/>
  <c r="AG724" i="1" s="1"/>
  <c r="AH724" i="1" s="1"/>
  <c r="AF585" i="1"/>
  <c r="AG585" i="1"/>
  <c r="AH585" i="1" s="1"/>
  <c r="AF659" i="1"/>
  <c r="AG659" i="1" s="1"/>
  <c r="AH659" i="1" s="1"/>
  <c r="AF709" i="1"/>
  <c r="AG709" i="1" s="1"/>
  <c r="AH709" i="1" s="1"/>
  <c r="AF972" i="1"/>
  <c r="AG972" i="1" s="1"/>
  <c r="AH972" i="1" s="1"/>
  <c r="AF391" i="1"/>
  <c r="AG391" i="1" s="1"/>
  <c r="AH391" i="1" s="1"/>
  <c r="AF622" i="1"/>
  <c r="AG622" i="1"/>
  <c r="AH62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<sst xmlns="http://schemas.openxmlformats.org/spreadsheetml/2006/main" count="126" uniqueCount="105">
  <si>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</si>
  <si>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</si>
  <si>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</si>
  <si>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</si>
  <si>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</si>
  <si>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</si>
  <si>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</si>
  <si>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</si>
  <si>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</si>
  <si>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</si>
  <si>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</si>
  <si>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</si>
  <si>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</si>
  <si>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</si>
  <si>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</si>
  <si>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</si>
  <si>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</si>
  <si>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</si>
  <si>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</si>
  <si>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</si>
  <si>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</si>
  <si>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</si>
  <si>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</si>
  <si>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</si>
  <si>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</si>
  <si>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</si>
  <si>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</si>
  <si>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</si>
  <si>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</si>
  <si>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</si>
  <si>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</si>
  <si>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</si>
  <si>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</si>
  <si>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</si>
  <si>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</si>
  <si>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</si>
  <si>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</si>
  <si>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</si>
  <si>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</si>
  <si>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</si>
  <si>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</si>
  <si>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</si>
  <si>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</si>
  <si>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</si>
  <si>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</si>
  <si>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</si>
  <si>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</si>
  <si>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</si>
  <si>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</si>
  <si>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</si>
  <si>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</si>
  <si>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</si>
  <si>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</si>
  <si>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</si>
  <si>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</si>
  <si>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</si>
  <si>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</si>
  <si>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</si>
  <si>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</si>
  <si>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</si>
  <si>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</si>
  <si>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</si>
  <si>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</si>
  <si>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</si>
  <si>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</si>
  <si>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</si>
  <si>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</si>
  <si>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</si>
  <si>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</si>
  <si>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</si>
  <si>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</si>
  <si>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</si>
  <si>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</si>
  <si>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</si>
  <si>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</si>
  <si>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</si>
  <si>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</si>
  <si>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</si>
  <si>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</si>
  <si>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</si>
  <si>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</si>
  <si>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</si>
  <si>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</si>
  <si>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</si>
  <si>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</si>
  <si>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</si>
  <si>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</si>
  <si>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</si>
  <si>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</si>
  <si>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</si>
  <si>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</si>
  <si>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</si>
  <si>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</si>
  <si>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</si>
  <si>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</si>
  <si>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</si>
  <si>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</si>
  <si>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</si>
  <si>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</si>
  <si>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</si>
  <si>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</si>
  <si>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</si>
  <si>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</si>
  <si>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data\100329\fr105911.bin</t>
  </si>
  <si>
    <t>測定日：2010/03/29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</si>
</sst>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5.4</c:v>
                </c:pt>
                <c:pt idx="29">
                  <c:v>5.4</c:v>
                </c:pt>
                <c:pt idx="30">
                  <c:v>5.4</c:v>
                </c:pt>
                <c:pt idx="31">
                  <c:v>5.4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8.1</c:v>
                </c:pt>
                <c:pt idx="45">
                  <c:v>8.1</c:v>
                </c:pt>
                <c:pt idx="46">
                  <c:v>8.1</c:v>
                </c:pt>
                <c:pt idx="47">
                  <c:v>8.1</c:v>
                </c:pt>
                <c:pt idx="48">
                  <c:v>9.1</c:v>
                </c:pt>
                <c:pt idx="49">
                  <c:v>9.1</c:v>
                </c:pt>
                <c:pt idx="50">
                  <c:v>10</c:v>
                </c:pt>
                <c:pt idx="51">
                  <c:v>10</c:v>
                </c:pt>
                <c:pt idx="52">
                  <c:v>10.9</c:v>
                </c:pt>
                <c:pt idx="53">
                  <c:v>10.9</c:v>
                </c:pt>
                <c:pt idx="54">
                  <c:v>11.8</c:v>
                </c:pt>
                <c:pt idx="55">
                  <c:v>11.8</c:v>
                </c:pt>
                <c:pt idx="56">
                  <c:v>12.7</c:v>
                </c:pt>
                <c:pt idx="57">
                  <c:v>13.6</c:v>
                </c:pt>
                <c:pt idx="58">
                  <c:v>13.6</c:v>
                </c:pt>
                <c:pt idx="59">
                  <c:v>14.5</c:v>
                </c:pt>
                <c:pt idx="60">
                  <c:v>15.4</c:v>
                </c:pt>
                <c:pt idx="61">
                  <c:v>16.3</c:v>
                </c:pt>
                <c:pt idx="62">
                  <c:v>17.2</c:v>
                </c:pt>
                <c:pt idx="63">
                  <c:v>18.100000000000001</c:v>
                </c:pt>
                <c:pt idx="64">
                  <c:v>19</c:v>
                </c:pt>
                <c:pt idx="65">
                  <c:v>19.899999999999999</c:v>
                </c:pt>
                <c:pt idx="66">
                  <c:v>21.7</c:v>
                </c:pt>
                <c:pt idx="67">
                  <c:v>22.6</c:v>
                </c:pt>
                <c:pt idx="68">
                  <c:v>24.4</c:v>
                </c:pt>
                <c:pt idx="69">
                  <c:v>25.3</c:v>
                </c:pt>
                <c:pt idx="70">
                  <c:v>28.1</c:v>
                </c:pt>
                <c:pt idx="71">
                  <c:v>30.8</c:v>
                </c:pt>
                <c:pt idx="72">
                  <c:v>32.6</c:v>
                </c:pt>
                <c:pt idx="73">
                  <c:v>34.4</c:v>
                </c:pt>
                <c:pt idx="74">
                  <c:v>35.299999999999997</c:v>
                </c:pt>
                <c:pt idx="75">
                  <c:v>38.9</c:v>
                </c:pt>
                <c:pt idx="76">
                  <c:v>41.6</c:v>
                </c:pt>
                <c:pt idx="77">
                  <c:v>44.4</c:v>
                </c:pt>
                <c:pt idx="78">
                  <c:v>48</c:v>
                </c:pt>
                <c:pt idx="79">
                  <c:v>52.5</c:v>
                </c:pt>
                <c:pt idx="80">
                  <c:v>56.1</c:v>
                </c:pt>
                <c:pt idx="81">
                  <c:v>59.7</c:v>
                </c:pt>
                <c:pt idx="82">
                  <c:v>61.5</c:v>
                </c:pt>
                <c:pt idx="83">
                  <c:v>65.2</c:v>
                </c:pt>
                <c:pt idx="84">
                  <c:v>72.400000000000006</c:v>
                </c:pt>
                <c:pt idx="85">
                  <c:v>75.099999999999994</c:v>
                </c:pt>
                <c:pt idx="86">
                  <c:v>82.4</c:v>
                </c:pt>
                <c:pt idx="87">
                  <c:v>84.2</c:v>
                </c:pt>
                <c:pt idx="88">
                  <c:v>94.1</c:v>
                </c:pt>
                <c:pt idx="89">
                  <c:v>93.2</c:v>
                </c:pt>
                <c:pt idx="90">
                  <c:v>105</c:v>
                </c:pt>
                <c:pt idx="91">
                  <c:v>114</c:v>
                </c:pt>
                <c:pt idx="92">
                  <c:v>128.5</c:v>
                </c:pt>
                <c:pt idx="93">
                  <c:v>132.19999999999999</c:v>
                </c:pt>
                <c:pt idx="94">
                  <c:v>142.1</c:v>
                </c:pt>
                <c:pt idx="95">
                  <c:v>145.69999999999999</c:v>
                </c:pt>
                <c:pt idx="96">
                  <c:v>160.19999999999999</c:v>
                </c:pt>
                <c:pt idx="97">
                  <c:v>155.69999999999999</c:v>
                </c:pt>
                <c:pt idx="98">
                  <c:v>175.6</c:v>
                </c:pt>
                <c:pt idx="99">
                  <c:v>178.3</c:v>
                </c:pt>
                <c:pt idx="100">
                  <c:v>196.4</c:v>
                </c:pt>
                <c:pt idx="101">
                  <c:v>215.4</c:v>
                </c:pt>
                <c:pt idx="102">
                  <c:v>229</c:v>
                </c:pt>
                <c:pt idx="103">
                  <c:v>205.5</c:v>
                </c:pt>
                <c:pt idx="104">
                  <c:v>244.4</c:v>
                </c:pt>
                <c:pt idx="105">
                  <c:v>261.60000000000002</c:v>
                </c:pt>
                <c:pt idx="106">
                  <c:v>272.39999999999998</c:v>
                </c:pt>
                <c:pt idx="107">
                  <c:v>281.5</c:v>
                </c:pt>
                <c:pt idx="108">
                  <c:v>334.9</c:v>
                </c:pt>
                <c:pt idx="109">
                  <c:v>322.2</c:v>
                </c:pt>
                <c:pt idx="110">
                  <c:v>329.5</c:v>
                </c:pt>
                <c:pt idx="111">
                  <c:v>372</c:v>
                </c:pt>
                <c:pt idx="112">
                  <c:v>359.3</c:v>
                </c:pt>
                <c:pt idx="113">
                  <c:v>420</c:v>
                </c:pt>
                <c:pt idx="114">
                  <c:v>456.2</c:v>
                </c:pt>
                <c:pt idx="115">
                  <c:v>452.6</c:v>
                </c:pt>
                <c:pt idx="116">
                  <c:v>463.4</c:v>
                </c:pt>
                <c:pt idx="117">
                  <c:v>515</c:v>
                </c:pt>
                <c:pt idx="118">
                  <c:v>531.29999999999995</c:v>
                </c:pt>
                <c:pt idx="119">
                  <c:v>569.29999999999995</c:v>
                </c:pt>
                <c:pt idx="120">
                  <c:v>688.8</c:v>
                </c:pt>
                <c:pt idx="121">
                  <c:v>717.8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8-9948-85F8-ED7848F2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558816"/>
        <c:axId val="1"/>
      </c:scatterChart>
      <c:valAx>
        <c:axId val="17235588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558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0.14153760811359281</c:v>
                </c:pt>
                <c:pt idx="36">
                  <c:v>0</c:v>
                </c:pt>
                <c:pt idx="37">
                  <c:v>0.13288025942411671</c:v>
                </c:pt>
                <c:pt idx="38">
                  <c:v>0.16173939459286082</c:v>
                </c:pt>
                <c:pt idx="39">
                  <c:v>0.12411665473002313</c:v>
                </c:pt>
                <c:pt idx="40">
                  <c:v>0.19844024361788301</c:v>
                </c:pt>
                <c:pt idx="41">
                  <c:v>0.24224644349300389</c:v>
                </c:pt>
                <c:pt idx="42">
                  <c:v>0.23727927487866365</c:v>
                </c:pt>
                <c:pt idx="43">
                  <c:v>0.19358196446229872</c:v>
                </c:pt>
                <c:pt idx="44">
                  <c:v>0.23017445822729626</c:v>
                </c:pt>
                <c:pt idx="45">
                  <c:v>0.24840378846098221</c:v>
                </c:pt>
                <c:pt idx="46">
                  <c:v>0.28338698739576046</c:v>
                </c:pt>
                <c:pt idx="47">
                  <c:v>0.3270326442800483</c:v>
                </c:pt>
                <c:pt idx="48">
                  <c:v>0.40650440863438447</c:v>
                </c:pt>
                <c:pt idx="49">
                  <c:v>0.3487210258945323</c:v>
                </c:pt>
                <c:pt idx="50">
                  <c:v>0.4170595888620855</c:v>
                </c:pt>
                <c:pt idx="51">
                  <c:v>0.43603722377032217</c:v>
                </c:pt>
                <c:pt idx="52">
                  <c:v>0.52000738503663724</c:v>
                </c:pt>
                <c:pt idx="53">
                  <c:v>0.49692014711728805</c:v>
                </c:pt>
                <c:pt idx="54">
                  <c:v>0.55948318971743094</c:v>
                </c:pt>
                <c:pt idx="55">
                  <c:v>0.5787275848782415</c:v>
                </c:pt>
                <c:pt idx="56">
                  <c:v>0.62804219169022102</c:v>
                </c:pt>
                <c:pt idx="57">
                  <c:v>0.72288309952077301</c:v>
                </c:pt>
                <c:pt idx="58">
                  <c:v>0.71583275719553419</c:v>
                </c:pt>
                <c:pt idx="59">
                  <c:v>0</c:v>
                </c:pt>
                <c:pt idx="60">
                  <c:v>0.8518056308285622</c:v>
                </c:pt>
                <c:pt idx="61">
                  <c:v>0.89678027391714665</c:v>
                </c:pt>
                <c:pt idx="62">
                  <c:v>0</c:v>
                </c:pt>
                <c:pt idx="63">
                  <c:v>1.0278483979258675</c:v>
                </c:pt>
                <c:pt idx="64">
                  <c:v>1.0532460151415519</c:v>
                </c:pt>
                <c:pt idx="65">
                  <c:v>1.0651588200111815</c:v>
                </c:pt>
                <c:pt idx="66">
                  <c:v>0.89502461318112903</c:v>
                </c:pt>
                <c:pt idx="67">
                  <c:v>1.2458278906101794</c:v>
                </c:pt>
                <c:pt idx="68">
                  <c:v>1.27461515776277</c:v>
                </c:pt>
                <c:pt idx="69">
                  <c:v>1.3959190466554345</c:v>
                </c:pt>
                <c:pt idx="70">
                  <c:v>1.5950759686028799</c:v>
                </c:pt>
                <c:pt idx="71">
                  <c:v>1.6643926320485356</c:v>
                </c:pt>
                <c:pt idx="72">
                  <c:v>1.8872512931909127</c:v>
                </c:pt>
                <c:pt idx="73">
                  <c:v>1.8347802721342055</c:v>
                </c:pt>
                <c:pt idx="74">
                  <c:v>2.003389572274596</c:v>
                </c:pt>
                <c:pt idx="75">
                  <c:v>1.9734722952636692</c:v>
                </c:pt>
                <c:pt idx="76">
                  <c:v>2.1219118385945959</c:v>
                </c:pt>
                <c:pt idx="77">
                  <c:v>2.0871156902391941</c:v>
                </c:pt>
                <c:pt idx="78">
                  <c:v>2.1064825731830936</c:v>
                </c:pt>
                <c:pt idx="79">
                  <c:v>2.3720615566906469</c:v>
                </c:pt>
                <c:pt idx="80">
                  <c:v>2.1868333883882092</c:v>
                </c:pt>
                <c:pt idx="81">
                  <c:v>2.2793300824334159</c:v>
                </c:pt>
                <c:pt idx="82">
                  <c:v>2.4336406796206451</c:v>
                </c:pt>
                <c:pt idx="83">
                  <c:v>2.6856605238875706</c:v>
                </c:pt>
                <c:pt idx="84">
                  <c:v>2.8711054403991016</c:v>
                </c:pt>
                <c:pt idx="85">
                  <c:v>2.6098733720286154</c:v>
                </c:pt>
                <c:pt idx="86">
                  <c:v>2.7541792032216215</c:v>
                </c:pt>
                <c:pt idx="87">
                  <c:v>2.8296685428353587</c:v>
                </c:pt>
                <c:pt idx="88">
                  <c:v>3.0451432786884975</c:v>
                </c:pt>
                <c:pt idx="89">
                  <c:v>2.9051635838889927</c:v>
                </c:pt>
                <c:pt idx="90">
                  <c:v>2.8416694996958269</c:v>
                </c:pt>
                <c:pt idx="91">
                  <c:v>3.353316112123371</c:v>
                </c:pt>
                <c:pt idx="92">
                  <c:v>2.9585086062995112</c:v>
                </c:pt>
                <c:pt idx="93">
                  <c:v>2.9203890584676406</c:v>
                </c:pt>
                <c:pt idx="94">
                  <c:v>3.0793516322587657</c:v>
                </c:pt>
                <c:pt idx="95">
                  <c:v>3.234521896897971</c:v>
                </c:pt>
                <c:pt idx="96">
                  <c:v>3.4854567392312359</c:v>
                </c:pt>
                <c:pt idx="97">
                  <c:v>2.6478794086467961</c:v>
                </c:pt>
                <c:pt idx="98">
                  <c:v>3.1956009163723089</c:v>
                </c:pt>
                <c:pt idx="99">
                  <c:v>3.9174778690440344</c:v>
                </c:pt>
                <c:pt idx="100">
                  <c:v>4.0158349410037664</c:v>
                </c:pt>
                <c:pt idx="101">
                  <c:v>3.3289850872182796</c:v>
                </c:pt>
                <c:pt idx="102">
                  <c:v>4.2644162515436568</c:v>
                </c:pt>
                <c:pt idx="103">
                  <c:v>3.1157003070596518</c:v>
                </c:pt>
                <c:pt idx="104">
                  <c:v>3.4758355845126703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E-7D4C-92B4-AEE170A21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90400"/>
        <c:axId val="1"/>
      </c:scatterChart>
      <c:valAx>
        <c:axId val="19171904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90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-999</c:v>
                </c:pt>
                <c:pt idx="60">
                  <c:v>0</c:v>
                </c:pt>
                <c:pt idx="61">
                  <c:v>0</c:v>
                </c:pt>
                <c:pt idx="62">
                  <c:v>-999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9-544F-858F-CFFD9340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95376"/>
        <c:axId val="1"/>
      </c:scatterChart>
      <c:valAx>
        <c:axId val="19171953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95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0.48282799999999998</c:v>
                </c:pt>
                <c:pt idx="1">
                  <c:v>0.29277300000000001</c:v>
                </c:pt>
                <c:pt idx="2">
                  <c:v>0.14460400000000001</c:v>
                </c:pt>
                <c:pt idx="3">
                  <c:v>0.21467800000000001</c:v>
                </c:pt>
                <c:pt idx="4">
                  <c:v>0.18348400000000001</c:v>
                </c:pt>
                <c:pt idx="5">
                  <c:v>0.305087</c:v>
                </c:pt>
                <c:pt idx="6">
                  <c:v>7.3673000000000002E-2</c:v>
                </c:pt>
                <c:pt idx="7">
                  <c:v>0.386874</c:v>
                </c:pt>
                <c:pt idx="8">
                  <c:v>0.43575900000000001</c:v>
                </c:pt>
                <c:pt idx="9">
                  <c:v>0.45232800000000001</c:v>
                </c:pt>
                <c:pt idx="10">
                  <c:v>0.53859100000000004</c:v>
                </c:pt>
                <c:pt idx="11">
                  <c:v>0.49441000000000002</c:v>
                </c:pt>
                <c:pt idx="12">
                  <c:v>0.56835100000000005</c:v>
                </c:pt>
                <c:pt idx="13">
                  <c:v>0.43927899999999998</c:v>
                </c:pt>
                <c:pt idx="14">
                  <c:v>0.21864700000000001</c:v>
                </c:pt>
                <c:pt idx="15">
                  <c:v>0.58508800000000005</c:v>
                </c:pt>
                <c:pt idx="16">
                  <c:v>0.59700900000000001</c:v>
                </c:pt>
                <c:pt idx="17">
                  <c:v>0.61101000000000005</c:v>
                </c:pt>
                <c:pt idx="18">
                  <c:v>0.69953600000000005</c:v>
                </c:pt>
                <c:pt idx="19">
                  <c:v>0.57817499999999999</c:v>
                </c:pt>
                <c:pt idx="20">
                  <c:v>0.49152000000000001</c:v>
                </c:pt>
                <c:pt idx="21">
                  <c:v>0.44419599999999998</c:v>
                </c:pt>
                <c:pt idx="22">
                  <c:v>0.689805</c:v>
                </c:pt>
                <c:pt idx="23">
                  <c:v>0.708449</c:v>
                </c:pt>
                <c:pt idx="24">
                  <c:v>0.70413800000000004</c:v>
                </c:pt>
                <c:pt idx="25">
                  <c:v>0.733769</c:v>
                </c:pt>
                <c:pt idx="26">
                  <c:v>0.72806499999999996</c:v>
                </c:pt>
                <c:pt idx="27">
                  <c:v>0.80684800000000001</c:v>
                </c:pt>
                <c:pt idx="28">
                  <c:v>0.75564900000000002</c:v>
                </c:pt>
                <c:pt idx="29">
                  <c:v>0.72340700000000002</c:v>
                </c:pt>
                <c:pt idx="30">
                  <c:v>0.748054</c:v>
                </c:pt>
                <c:pt idx="31">
                  <c:v>0.78703100000000004</c:v>
                </c:pt>
                <c:pt idx="32">
                  <c:v>0.76204700000000003</c:v>
                </c:pt>
                <c:pt idx="33">
                  <c:v>0.66761199999999998</c:v>
                </c:pt>
                <c:pt idx="34">
                  <c:v>0.74299300000000001</c:v>
                </c:pt>
                <c:pt idx="35">
                  <c:v>0.84644699999999995</c:v>
                </c:pt>
                <c:pt idx="36">
                  <c:v>0.80089999999999995</c:v>
                </c:pt>
                <c:pt idx="37">
                  <c:v>0.84856299999999996</c:v>
                </c:pt>
                <c:pt idx="38">
                  <c:v>0.83006400000000002</c:v>
                </c:pt>
                <c:pt idx="39">
                  <c:v>0.88700100000000004</c:v>
                </c:pt>
                <c:pt idx="40">
                  <c:v>0.90531099999999998</c:v>
                </c:pt>
                <c:pt idx="41">
                  <c:v>0.87790400000000002</c:v>
                </c:pt>
                <c:pt idx="42">
                  <c:v>0.91189299999999995</c:v>
                </c:pt>
                <c:pt idx="43">
                  <c:v>0.88664900000000002</c:v>
                </c:pt>
                <c:pt idx="44">
                  <c:v>0.91203599999999996</c:v>
                </c:pt>
                <c:pt idx="45">
                  <c:v>0.898509</c:v>
                </c:pt>
                <c:pt idx="46">
                  <c:v>0.94082299999999996</c:v>
                </c:pt>
                <c:pt idx="47">
                  <c:v>0.95426900000000003</c:v>
                </c:pt>
                <c:pt idx="48">
                  <c:v>0.95891599999999999</c:v>
                </c:pt>
                <c:pt idx="49">
                  <c:v>0.95063600000000004</c:v>
                </c:pt>
                <c:pt idx="50">
                  <c:v>0.954175</c:v>
                </c:pt>
                <c:pt idx="51">
                  <c:v>0.95300399999999996</c:v>
                </c:pt>
                <c:pt idx="52">
                  <c:v>0.97370800000000002</c:v>
                </c:pt>
                <c:pt idx="53">
                  <c:v>0.96714599999999995</c:v>
                </c:pt>
                <c:pt idx="54">
                  <c:v>0.96838100000000005</c:v>
                </c:pt>
                <c:pt idx="55">
                  <c:v>0.97071300000000005</c:v>
                </c:pt>
                <c:pt idx="56">
                  <c:v>0.97506599999999999</c:v>
                </c:pt>
                <c:pt idx="57">
                  <c:v>0.97959600000000002</c:v>
                </c:pt>
                <c:pt idx="58">
                  <c:v>0.97658599999999995</c:v>
                </c:pt>
                <c:pt idx="59">
                  <c:v>0.90633300000000006</c:v>
                </c:pt>
                <c:pt idx="60">
                  <c:v>0.97961299999999996</c:v>
                </c:pt>
                <c:pt idx="61">
                  <c:v>0.97916800000000004</c:v>
                </c:pt>
                <c:pt idx="62">
                  <c:v>0.67476499999999995</c:v>
                </c:pt>
                <c:pt idx="63">
                  <c:v>0.98353299999999999</c:v>
                </c:pt>
                <c:pt idx="64">
                  <c:v>0.98851100000000003</c:v>
                </c:pt>
                <c:pt idx="65">
                  <c:v>0.988456</c:v>
                </c:pt>
                <c:pt idx="66">
                  <c:v>0.94788499999999998</c:v>
                </c:pt>
                <c:pt idx="67">
                  <c:v>0.98707900000000004</c:v>
                </c:pt>
                <c:pt idx="68">
                  <c:v>0.99038300000000001</c:v>
                </c:pt>
                <c:pt idx="69">
                  <c:v>0.988653</c:v>
                </c:pt>
                <c:pt idx="70">
                  <c:v>0.98990100000000003</c:v>
                </c:pt>
                <c:pt idx="71">
                  <c:v>0.99174300000000004</c:v>
                </c:pt>
                <c:pt idx="72">
                  <c:v>0.99014000000000002</c:v>
                </c:pt>
                <c:pt idx="73">
                  <c:v>0.99112100000000003</c:v>
                </c:pt>
                <c:pt idx="74">
                  <c:v>0.98553000000000002</c:v>
                </c:pt>
                <c:pt idx="75">
                  <c:v>0.98585900000000004</c:v>
                </c:pt>
                <c:pt idx="76">
                  <c:v>0.98057499999999997</c:v>
                </c:pt>
                <c:pt idx="77">
                  <c:v>0.98504199999999997</c:v>
                </c:pt>
                <c:pt idx="78">
                  <c:v>0.98125399999999996</c:v>
                </c:pt>
                <c:pt idx="79">
                  <c:v>0.97344299999999995</c:v>
                </c:pt>
                <c:pt idx="80">
                  <c:v>0.98368800000000001</c:v>
                </c:pt>
                <c:pt idx="81">
                  <c:v>0.96726299999999998</c:v>
                </c:pt>
                <c:pt idx="82">
                  <c:v>0.97138199999999997</c:v>
                </c:pt>
                <c:pt idx="83">
                  <c:v>0.97972599999999999</c:v>
                </c:pt>
                <c:pt idx="84">
                  <c:v>0.97435000000000005</c:v>
                </c:pt>
                <c:pt idx="85">
                  <c:v>0.98235799999999995</c:v>
                </c:pt>
                <c:pt idx="86">
                  <c:v>0.97195600000000004</c:v>
                </c:pt>
                <c:pt idx="87">
                  <c:v>0.97345400000000004</c:v>
                </c:pt>
                <c:pt idx="88">
                  <c:v>0.969028</c:v>
                </c:pt>
                <c:pt idx="89">
                  <c:v>0.96465299999999998</c:v>
                </c:pt>
                <c:pt idx="90">
                  <c:v>0.95395700000000005</c:v>
                </c:pt>
                <c:pt idx="91">
                  <c:v>0.95497799999999999</c:v>
                </c:pt>
                <c:pt idx="92">
                  <c:v>0.93410099999999996</c:v>
                </c:pt>
                <c:pt idx="93">
                  <c:v>0.91683400000000004</c:v>
                </c:pt>
                <c:pt idx="94">
                  <c:v>0.93911699999999998</c:v>
                </c:pt>
                <c:pt idx="95">
                  <c:v>0.93779999999999997</c:v>
                </c:pt>
                <c:pt idx="96">
                  <c:v>0.911798</c:v>
                </c:pt>
                <c:pt idx="97">
                  <c:v>0.92593700000000001</c:v>
                </c:pt>
                <c:pt idx="98">
                  <c:v>0.916273</c:v>
                </c:pt>
                <c:pt idx="99">
                  <c:v>0.88406600000000002</c:v>
                </c:pt>
                <c:pt idx="100">
                  <c:v>0.90199799999999997</c:v>
                </c:pt>
                <c:pt idx="101">
                  <c:v>0.89699600000000002</c:v>
                </c:pt>
                <c:pt idx="102">
                  <c:v>0.88021499999999997</c:v>
                </c:pt>
                <c:pt idx="103">
                  <c:v>0.88279099999999999</c:v>
                </c:pt>
                <c:pt idx="104">
                  <c:v>0.84776700000000005</c:v>
                </c:pt>
                <c:pt idx="105">
                  <c:v>0.78531700000000004</c:v>
                </c:pt>
                <c:pt idx="106">
                  <c:v>0.76536999999999999</c:v>
                </c:pt>
                <c:pt idx="107">
                  <c:v>0.748278</c:v>
                </c:pt>
                <c:pt idx="108">
                  <c:v>0.66728500000000002</c:v>
                </c:pt>
                <c:pt idx="109">
                  <c:v>0.64710599999999996</c:v>
                </c:pt>
                <c:pt idx="110">
                  <c:v>0.70577199999999995</c:v>
                </c:pt>
                <c:pt idx="111">
                  <c:v>0.73933499999999996</c:v>
                </c:pt>
                <c:pt idx="112">
                  <c:v>0.69223199999999996</c:v>
                </c:pt>
                <c:pt idx="113">
                  <c:v>0.51112800000000003</c:v>
                </c:pt>
                <c:pt idx="114">
                  <c:v>0.59722600000000003</c:v>
                </c:pt>
                <c:pt idx="115">
                  <c:v>0.47686099999999998</c:v>
                </c:pt>
                <c:pt idx="116">
                  <c:v>0.33035599999999998</c:v>
                </c:pt>
                <c:pt idx="117">
                  <c:v>0.474026</c:v>
                </c:pt>
                <c:pt idx="118">
                  <c:v>0.22697999999999999</c:v>
                </c:pt>
                <c:pt idx="119">
                  <c:v>9.6281000000000005E-2</c:v>
                </c:pt>
                <c:pt idx="120">
                  <c:v>0.14885000000000001</c:v>
                </c:pt>
                <c:pt idx="121">
                  <c:v>1.2499E-2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B-9A4A-B4BE-6480974D549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0.188224</c:v>
                </c:pt>
                <c:pt idx="1">
                  <c:v>0.43112099999999998</c:v>
                </c:pt>
                <c:pt idx="2">
                  <c:v>0.230297</c:v>
                </c:pt>
                <c:pt idx="3">
                  <c:v>0.26675500000000002</c:v>
                </c:pt>
                <c:pt idx="4">
                  <c:v>0.177897</c:v>
                </c:pt>
                <c:pt idx="5">
                  <c:v>0.49499199999999999</c:v>
                </c:pt>
                <c:pt idx="6">
                  <c:v>9.9711999999999995E-2</c:v>
                </c:pt>
                <c:pt idx="7">
                  <c:v>0.35622799999999999</c:v>
                </c:pt>
                <c:pt idx="8">
                  <c:v>6.7685999999999996E-2</c:v>
                </c:pt>
                <c:pt idx="9">
                  <c:v>0.179614</c:v>
                </c:pt>
                <c:pt idx="10">
                  <c:v>0.39448899999999998</c:v>
                </c:pt>
                <c:pt idx="11">
                  <c:v>0.44263799999999998</c:v>
                </c:pt>
                <c:pt idx="12">
                  <c:v>0.354736</c:v>
                </c:pt>
                <c:pt idx="13">
                  <c:v>0.38844000000000001</c:v>
                </c:pt>
                <c:pt idx="14">
                  <c:v>0.35325800000000002</c:v>
                </c:pt>
                <c:pt idx="15">
                  <c:v>0.52539000000000002</c:v>
                </c:pt>
                <c:pt idx="16">
                  <c:v>0.40032699999999999</c:v>
                </c:pt>
                <c:pt idx="17">
                  <c:v>0.62595699999999999</c:v>
                </c:pt>
                <c:pt idx="18">
                  <c:v>0.54382399999999997</c:v>
                </c:pt>
                <c:pt idx="19">
                  <c:v>0.44764199999999998</c:v>
                </c:pt>
                <c:pt idx="20">
                  <c:v>0.74129900000000004</c:v>
                </c:pt>
                <c:pt idx="21">
                  <c:v>0.62282300000000002</c:v>
                </c:pt>
                <c:pt idx="22">
                  <c:v>0.65319400000000005</c:v>
                </c:pt>
                <c:pt idx="23">
                  <c:v>0.64845799999999998</c:v>
                </c:pt>
                <c:pt idx="24">
                  <c:v>0.75523399999999996</c:v>
                </c:pt>
                <c:pt idx="25">
                  <c:v>0.60858299999999999</c:v>
                </c:pt>
                <c:pt idx="26">
                  <c:v>0.69566499999999998</c:v>
                </c:pt>
                <c:pt idx="27">
                  <c:v>0.73162300000000002</c:v>
                </c:pt>
                <c:pt idx="28">
                  <c:v>0.82870100000000002</c:v>
                </c:pt>
                <c:pt idx="29">
                  <c:v>0.84424999999999994</c:v>
                </c:pt>
                <c:pt idx="30">
                  <c:v>0.80410000000000004</c:v>
                </c:pt>
                <c:pt idx="31">
                  <c:v>0.78641700000000003</c:v>
                </c:pt>
                <c:pt idx="32">
                  <c:v>0.84825099999999998</c:v>
                </c:pt>
                <c:pt idx="33">
                  <c:v>0.85833800000000005</c:v>
                </c:pt>
                <c:pt idx="34">
                  <c:v>0.78417999999999999</c:v>
                </c:pt>
                <c:pt idx="35">
                  <c:v>0.81570399999999998</c:v>
                </c:pt>
                <c:pt idx="36">
                  <c:v>0.76586799999999999</c:v>
                </c:pt>
                <c:pt idx="37">
                  <c:v>0.82795799999999997</c:v>
                </c:pt>
                <c:pt idx="38">
                  <c:v>0.88829499999999995</c:v>
                </c:pt>
                <c:pt idx="39">
                  <c:v>0.91037100000000004</c:v>
                </c:pt>
                <c:pt idx="40">
                  <c:v>0.91333200000000003</c:v>
                </c:pt>
                <c:pt idx="41">
                  <c:v>0.91040299999999996</c:v>
                </c:pt>
                <c:pt idx="42">
                  <c:v>0.930145</c:v>
                </c:pt>
                <c:pt idx="43">
                  <c:v>0.92912300000000003</c:v>
                </c:pt>
                <c:pt idx="44">
                  <c:v>0.92386400000000002</c:v>
                </c:pt>
                <c:pt idx="45">
                  <c:v>0.92577200000000004</c:v>
                </c:pt>
                <c:pt idx="46">
                  <c:v>0.94508400000000004</c:v>
                </c:pt>
                <c:pt idx="47">
                  <c:v>0.97410300000000005</c:v>
                </c:pt>
                <c:pt idx="48">
                  <c:v>0.95727300000000004</c:v>
                </c:pt>
                <c:pt idx="49">
                  <c:v>0.96604900000000005</c:v>
                </c:pt>
                <c:pt idx="50">
                  <c:v>0.95949200000000001</c:v>
                </c:pt>
                <c:pt idx="51">
                  <c:v>0.95576700000000003</c:v>
                </c:pt>
                <c:pt idx="52">
                  <c:v>0.97471699999999994</c:v>
                </c:pt>
                <c:pt idx="53">
                  <c:v>0.97874499999999998</c:v>
                </c:pt>
                <c:pt idx="54">
                  <c:v>0.98168500000000003</c:v>
                </c:pt>
                <c:pt idx="55">
                  <c:v>0.97881799999999997</c:v>
                </c:pt>
                <c:pt idx="56">
                  <c:v>0.97989599999999999</c:v>
                </c:pt>
                <c:pt idx="57">
                  <c:v>0.98181799999999997</c:v>
                </c:pt>
                <c:pt idx="58">
                  <c:v>0.98535399999999995</c:v>
                </c:pt>
                <c:pt idx="59">
                  <c:v>0.98851999999999995</c:v>
                </c:pt>
                <c:pt idx="60">
                  <c:v>0.98663299999999998</c:v>
                </c:pt>
                <c:pt idx="61">
                  <c:v>0.98849799999999999</c:v>
                </c:pt>
                <c:pt idx="62">
                  <c:v>0.98986300000000005</c:v>
                </c:pt>
                <c:pt idx="63">
                  <c:v>0.98662099999999997</c:v>
                </c:pt>
                <c:pt idx="64">
                  <c:v>0.98504000000000003</c:v>
                </c:pt>
                <c:pt idx="65">
                  <c:v>0.99105699999999997</c:v>
                </c:pt>
                <c:pt idx="66">
                  <c:v>0.98675900000000005</c:v>
                </c:pt>
                <c:pt idx="67">
                  <c:v>0.99395299999999998</c:v>
                </c:pt>
                <c:pt idx="68">
                  <c:v>0.99156599999999995</c:v>
                </c:pt>
                <c:pt idx="69">
                  <c:v>0.99358900000000006</c:v>
                </c:pt>
                <c:pt idx="70">
                  <c:v>0.99407299999999998</c:v>
                </c:pt>
                <c:pt idx="71">
                  <c:v>0.99486799999999997</c:v>
                </c:pt>
                <c:pt idx="72">
                  <c:v>0.99325200000000002</c:v>
                </c:pt>
                <c:pt idx="73">
                  <c:v>0.99059299999999995</c:v>
                </c:pt>
                <c:pt idx="74">
                  <c:v>0.99211499999999997</c:v>
                </c:pt>
                <c:pt idx="75">
                  <c:v>0.99295599999999995</c:v>
                </c:pt>
                <c:pt idx="76">
                  <c:v>0.99369200000000002</c:v>
                </c:pt>
                <c:pt idx="77">
                  <c:v>0.99206399999999995</c:v>
                </c:pt>
                <c:pt idx="78">
                  <c:v>0.98917299999999997</c:v>
                </c:pt>
                <c:pt idx="79">
                  <c:v>0.98874600000000001</c:v>
                </c:pt>
                <c:pt idx="80">
                  <c:v>0.989425</c:v>
                </c:pt>
                <c:pt idx="81">
                  <c:v>0.98722799999999999</c:v>
                </c:pt>
                <c:pt idx="82">
                  <c:v>0.98934699999999998</c:v>
                </c:pt>
                <c:pt idx="83">
                  <c:v>0.98713899999999999</c:v>
                </c:pt>
                <c:pt idx="84">
                  <c:v>0.98860400000000004</c:v>
                </c:pt>
                <c:pt idx="85">
                  <c:v>0.98489199999999999</c:v>
                </c:pt>
                <c:pt idx="86">
                  <c:v>0.981854</c:v>
                </c:pt>
                <c:pt idx="87">
                  <c:v>0.98366100000000001</c:v>
                </c:pt>
                <c:pt idx="88">
                  <c:v>0.98868400000000001</c:v>
                </c:pt>
                <c:pt idx="89">
                  <c:v>0.98845700000000003</c:v>
                </c:pt>
                <c:pt idx="90">
                  <c:v>0.97724699999999998</c:v>
                </c:pt>
                <c:pt idx="91">
                  <c:v>0.98014000000000001</c:v>
                </c:pt>
                <c:pt idx="92">
                  <c:v>0.98594599999999999</c:v>
                </c:pt>
                <c:pt idx="93">
                  <c:v>0.97880699999999998</c:v>
                </c:pt>
                <c:pt idx="94">
                  <c:v>0.97981200000000002</c:v>
                </c:pt>
                <c:pt idx="95">
                  <c:v>0.97593799999999997</c:v>
                </c:pt>
                <c:pt idx="96">
                  <c:v>0.97166600000000003</c:v>
                </c:pt>
                <c:pt idx="97">
                  <c:v>0.97563599999999995</c:v>
                </c:pt>
                <c:pt idx="98">
                  <c:v>0.96826699999999999</c:v>
                </c:pt>
                <c:pt idx="99">
                  <c:v>0.97258900000000004</c:v>
                </c:pt>
                <c:pt idx="100">
                  <c:v>0.96476799999999996</c:v>
                </c:pt>
                <c:pt idx="101">
                  <c:v>0.96361699999999995</c:v>
                </c:pt>
                <c:pt idx="102">
                  <c:v>0.95406999999999997</c:v>
                </c:pt>
                <c:pt idx="103">
                  <c:v>0.97272800000000004</c:v>
                </c:pt>
                <c:pt idx="104">
                  <c:v>0.97246200000000005</c:v>
                </c:pt>
                <c:pt idx="105">
                  <c:v>0.92582100000000001</c:v>
                </c:pt>
                <c:pt idx="106">
                  <c:v>0.97053800000000001</c:v>
                </c:pt>
                <c:pt idx="107">
                  <c:v>0.94343699999999997</c:v>
                </c:pt>
                <c:pt idx="108">
                  <c:v>0.93487399999999998</c:v>
                </c:pt>
                <c:pt idx="109">
                  <c:v>0.95166499999999998</c:v>
                </c:pt>
                <c:pt idx="110">
                  <c:v>0.92098199999999997</c:v>
                </c:pt>
                <c:pt idx="111">
                  <c:v>0.94483899999999998</c:v>
                </c:pt>
                <c:pt idx="112">
                  <c:v>0.93254899999999996</c:v>
                </c:pt>
                <c:pt idx="113">
                  <c:v>0.93295799999999995</c:v>
                </c:pt>
                <c:pt idx="114">
                  <c:v>0.91596200000000005</c:v>
                </c:pt>
                <c:pt idx="115">
                  <c:v>0.94467699999999999</c:v>
                </c:pt>
                <c:pt idx="116">
                  <c:v>0.86602100000000004</c:v>
                </c:pt>
                <c:pt idx="117">
                  <c:v>0.91932999999999998</c:v>
                </c:pt>
                <c:pt idx="118">
                  <c:v>0.881579</c:v>
                </c:pt>
                <c:pt idx="119">
                  <c:v>0.87257499999999999</c:v>
                </c:pt>
                <c:pt idx="120">
                  <c:v>0.74442200000000003</c:v>
                </c:pt>
                <c:pt idx="121">
                  <c:v>0.67520800000000003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B-9A4A-B4BE-6480974D5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94464"/>
        <c:axId val="1"/>
      </c:scatterChart>
      <c:valAx>
        <c:axId val="19172944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94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0.14744415849371015</c:v>
                </c:pt>
                <c:pt idx="36">
                  <c:v>0</c:v>
                </c:pt>
                <c:pt idx="37">
                  <c:v>0.14090335437576179</c:v>
                </c:pt>
                <c:pt idx="38">
                  <c:v>0.13928487790734417</c:v>
                </c:pt>
                <c:pt idx="39">
                  <c:v>0.15625845117992113</c:v>
                </c:pt>
                <c:pt idx="40">
                  <c:v>0.16519201043769244</c:v>
                </c:pt>
                <c:pt idx="41">
                  <c:v>0.19043261722119989</c:v>
                </c:pt>
                <c:pt idx="42">
                  <c:v>0.19253722441106602</c:v>
                </c:pt>
                <c:pt idx="43">
                  <c:v>0.17433145301479799</c:v>
                </c:pt>
                <c:pt idx="44">
                  <c:v>0.17485574185985905</c:v>
                </c:pt>
                <c:pt idx="45">
                  <c:v>0.20969518839735871</c:v>
                </c:pt>
                <c:pt idx="46">
                  <c:v>0.22729441993732388</c:v>
                </c:pt>
                <c:pt idx="47">
                  <c:v>0.24235956438212408</c:v>
                </c:pt>
                <c:pt idx="48">
                  <c:v>0.23579977851605755</c:v>
                </c:pt>
                <c:pt idx="49">
                  <c:v>0.24267763234455919</c:v>
                </c:pt>
                <c:pt idx="50">
                  <c:v>0.25285230407010589</c:v>
                </c:pt>
                <c:pt idx="51">
                  <c:v>0.24298813489369295</c:v>
                </c:pt>
                <c:pt idx="52">
                  <c:v>0.26814403625281313</c:v>
                </c:pt>
                <c:pt idx="53">
                  <c:v>0.27112045798057116</c:v>
                </c:pt>
                <c:pt idx="54">
                  <c:v>0.26908890576920236</c:v>
                </c:pt>
                <c:pt idx="55">
                  <c:v>0.26411739118450078</c:v>
                </c:pt>
                <c:pt idx="56">
                  <c:v>0.27147372851965285</c:v>
                </c:pt>
                <c:pt idx="57">
                  <c:v>0.28003759782081061</c:v>
                </c:pt>
                <c:pt idx="58">
                  <c:v>0.30246641373358779</c:v>
                </c:pt>
                <c:pt idx="59">
                  <c:v>0</c:v>
                </c:pt>
                <c:pt idx="60">
                  <c:v>0.30535949242451083</c:v>
                </c:pt>
                <c:pt idx="61">
                  <c:v>0.30741103788712781</c:v>
                </c:pt>
                <c:pt idx="62">
                  <c:v>0</c:v>
                </c:pt>
                <c:pt idx="63">
                  <c:v>0.3148308249094976</c:v>
                </c:pt>
                <c:pt idx="64">
                  <c:v>0.31713222949449293</c:v>
                </c:pt>
                <c:pt idx="65">
                  <c:v>0.31581083968378326</c:v>
                </c:pt>
                <c:pt idx="66">
                  <c:v>0.20034503600099465</c:v>
                </c:pt>
                <c:pt idx="67">
                  <c:v>0.31784506585941213</c:v>
                </c:pt>
                <c:pt idx="68">
                  <c:v>0.31756430039394784</c:v>
                </c:pt>
                <c:pt idx="69">
                  <c:v>0.33089287556457719</c:v>
                </c:pt>
                <c:pt idx="70">
                  <c:v>0.32911433589028632</c:v>
                </c:pt>
                <c:pt idx="71">
                  <c:v>0.33144577822458038</c:v>
                </c:pt>
                <c:pt idx="72">
                  <c:v>0.32601949215410719</c:v>
                </c:pt>
                <c:pt idx="73">
                  <c:v>0.33246706525152842</c:v>
                </c:pt>
                <c:pt idx="74">
                  <c:v>0.3189361167744113</c:v>
                </c:pt>
                <c:pt idx="75">
                  <c:v>0.30680277254465355</c:v>
                </c:pt>
                <c:pt idx="76">
                  <c:v>0.30235475566567727</c:v>
                </c:pt>
                <c:pt idx="77">
                  <c:v>0.28939222155144567</c:v>
                </c:pt>
                <c:pt idx="78">
                  <c:v>0.27162800223105799</c:v>
                </c:pt>
                <c:pt idx="79">
                  <c:v>0.266524831354986</c:v>
                </c:pt>
                <c:pt idx="80">
                  <c:v>0.25713618617305956</c:v>
                </c:pt>
                <c:pt idx="81">
                  <c:v>0.25764246685671127</c:v>
                </c:pt>
                <c:pt idx="82">
                  <c:v>0.24974139083515423</c:v>
                </c:pt>
                <c:pt idx="83">
                  <c:v>0.25646812243567013</c:v>
                </c:pt>
                <c:pt idx="84">
                  <c:v>0.24101504159715603</c:v>
                </c:pt>
                <c:pt idx="85">
                  <c:v>0.24190724077837727</c:v>
                </c:pt>
                <c:pt idx="86">
                  <c:v>0.22588400347299908</c:v>
                </c:pt>
                <c:pt idx="87">
                  <c:v>0.22228270041777656</c:v>
                </c:pt>
                <c:pt idx="88">
                  <c:v>0.22039041686991107</c:v>
                </c:pt>
                <c:pt idx="89">
                  <c:v>0.2046041436969471</c:v>
                </c:pt>
                <c:pt idx="90">
                  <c:v>0.19785512092890328</c:v>
                </c:pt>
                <c:pt idx="91">
                  <c:v>0.18427067244182943</c:v>
                </c:pt>
                <c:pt idx="92">
                  <c:v>0.17523833997528343</c:v>
                </c:pt>
                <c:pt idx="93">
                  <c:v>0.1718621207851978</c:v>
                </c:pt>
                <c:pt idx="94">
                  <c:v>0.1742988846148156</c:v>
                </c:pt>
                <c:pt idx="95">
                  <c:v>0.16750429826667454</c:v>
                </c:pt>
                <c:pt idx="96">
                  <c:v>0.15155398671096351</c:v>
                </c:pt>
                <c:pt idx="97">
                  <c:v>0.15434442345174079</c:v>
                </c:pt>
                <c:pt idx="98">
                  <c:v>0.15093411825515615</c:v>
                </c:pt>
                <c:pt idx="99">
                  <c:v>0.15296754607108615</c:v>
                </c:pt>
                <c:pt idx="100">
                  <c:v>0.13296624012699573</c:v>
                </c:pt>
                <c:pt idx="101">
                  <c:v>0.12832696043480699</c:v>
                </c:pt>
                <c:pt idx="102">
                  <c:v>0.12395303472928712</c:v>
                </c:pt>
                <c:pt idx="103">
                  <c:v>0.10867913943719118</c:v>
                </c:pt>
                <c:pt idx="104">
                  <c:v>0.12003247651839322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F-E14A-99E3-1DFE74A7C37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0.13628163667220508</c:v>
                </c:pt>
                <c:pt idx="36">
                  <c:v>0</c:v>
                </c:pt>
                <c:pt idx="37">
                  <c:v>0.12574225725016933</c:v>
                </c:pt>
                <c:pt idx="38">
                  <c:v>0.1661483591762174</c:v>
                </c:pt>
                <c:pt idx="39">
                  <c:v>0.14768662526309101</c:v>
                </c:pt>
                <c:pt idx="40">
                  <c:v>0.16897957972760808</c:v>
                </c:pt>
                <c:pt idx="41">
                  <c:v>0.19466536383997182</c:v>
                </c:pt>
                <c:pt idx="42">
                  <c:v>0.20042766002196719</c:v>
                </c:pt>
                <c:pt idx="43">
                  <c:v>0.18839478952349825</c:v>
                </c:pt>
                <c:pt idx="44">
                  <c:v>0.18641453522147675</c:v>
                </c:pt>
                <c:pt idx="45">
                  <c:v>0.19163482172268956</c:v>
                </c:pt>
                <c:pt idx="46">
                  <c:v>0.2242588531287921</c:v>
                </c:pt>
                <c:pt idx="47">
                  <c:v>0.25300575919589768</c:v>
                </c:pt>
                <c:pt idx="48">
                  <c:v>0.2577441190382575</c:v>
                </c:pt>
                <c:pt idx="49">
                  <c:v>0.24486722221762477</c:v>
                </c:pt>
                <c:pt idx="50">
                  <c:v>0.24631228667288818</c:v>
                </c:pt>
                <c:pt idx="51">
                  <c:v>0.26168817922554788</c:v>
                </c:pt>
                <c:pt idx="52">
                  <c:v>0.27666063937170521</c:v>
                </c:pt>
                <c:pt idx="53">
                  <c:v>0.27525986293436705</c:v>
                </c:pt>
                <c:pt idx="54">
                  <c:v>0.29376309457733163</c:v>
                </c:pt>
                <c:pt idx="55">
                  <c:v>0.29535336285470321</c:v>
                </c:pt>
                <c:pt idx="56">
                  <c:v>0.31736606978354948</c:v>
                </c:pt>
                <c:pt idx="57">
                  <c:v>0.32124116725305263</c:v>
                </c:pt>
                <c:pt idx="58">
                  <c:v>0.33170863811777346</c:v>
                </c:pt>
                <c:pt idx="59">
                  <c:v>0</c:v>
                </c:pt>
                <c:pt idx="60">
                  <c:v>0.34070887541131312</c:v>
                </c:pt>
                <c:pt idx="61">
                  <c:v>0.3408868128777095</c:v>
                </c:pt>
                <c:pt idx="62">
                  <c:v>0</c:v>
                </c:pt>
                <c:pt idx="63">
                  <c:v>0.35315199394920471</c:v>
                </c:pt>
                <c:pt idx="64">
                  <c:v>0.36745817236300815</c:v>
                </c:pt>
                <c:pt idx="65">
                  <c:v>0.35938490435142945</c:v>
                </c:pt>
                <c:pt idx="66">
                  <c:v>0.35205964763249997</c:v>
                </c:pt>
                <c:pt idx="67">
                  <c:v>0.37321254641362467</c:v>
                </c:pt>
                <c:pt idx="68">
                  <c:v>0.38002408313727093</c:v>
                </c:pt>
                <c:pt idx="69">
                  <c:v>0.3776052186175673</c:v>
                </c:pt>
                <c:pt idx="70">
                  <c:v>0.37927916685145247</c:v>
                </c:pt>
                <c:pt idx="71">
                  <c:v>0.38327321095755068</c:v>
                </c:pt>
                <c:pt idx="72">
                  <c:v>0.38786636356518273</c:v>
                </c:pt>
                <c:pt idx="73">
                  <c:v>0.37864909102647359</c:v>
                </c:pt>
                <c:pt idx="74">
                  <c:v>0.39200104981669026</c:v>
                </c:pt>
                <c:pt idx="75">
                  <c:v>0.3822859331715176</c:v>
                </c:pt>
                <c:pt idx="76">
                  <c:v>0.36702653498683524</c:v>
                </c:pt>
                <c:pt idx="77">
                  <c:v>0.3616255974764942</c:v>
                </c:pt>
                <c:pt idx="78">
                  <c:v>0.36425473649901596</c:v>
                </c:pt>
                <c:pt idx="79">
                  <c:v>0.36167655894481654</c:v>
                </c:pt>
                <c:pt idx="80">
                  <c:v>0.34522830511642072</c:v>
                </c:pt>
                <c:pt idx="81">
                  <c:v>0.33599273305325311</c:v>
                </c:pt>
                <c:pt idx="82">
                  <c:v>0.34334704256879711</c:v>
                </c:pt>
                <c:pt idx="83">
                  <c:v>0.32939698492462305</c:v>
                </c:pt>
                <c:pt idx="84">
                  <c:v>0.33737943411047078</c:v>
                </c:pt>
                <c:pt idx="85">
                  <c:v>0.32459030263678879</c:v>
                </c:pt>
                <c:pt idx="86">
                  <c:v>0.33696967095677693</c:v>
                </c:pt>
                <c:pt idx="87">
                  <c:v>0.32866756016222898</c:v>
                </c:pt>
                <c:pt idx="88">
                  <c:v>0.32888330135317917</c:v>
                </c:pt>
                <c:pt idx="89">
                  <c:v>0.32332195786931395</c:v>
                </c:pt>
                <c:pt idx="90">
                  <c:v>0.31023931983974379</c:v>
                </c:pt>
                <c:pt idx="91">
                  <c:v>0.30098917314854357</c:v>
                </c:pt>
                <c:pt idx="92">
                  <c:v>0.29393064230863958</c:v>
                </c:pt>
                <c:pt idx="93">
                  <c:v>0.28151747092843576</c:v>
                </c:pt>
                <c:pt idx="94">
                  <c:v>0.27481725659688161</c:v>
                </c:pt>
                <c:pt idx="95">
                  <c:v>0.28503534595600399</c:v>
                </c:pt>
                <c:pt idx="96">
                  <c:v>0.2841213365127917</c:v>
                </c:pt>
                <c:pt idx="97">
                  <c:v>0.26721565090707261</c:v>
                </c:pt>
                <c:pt idx="98">
                  <c:v>0.26852940093037092</c:v>
                </c:pt>
                <c:pt idx="99">
                  <c:v>0.26940809182475889</c:v>
                </c:pt>
                <c:pt idx="100">
                  <c:v>0.26921620144768066</c:v>
                </c:pt>
                <c:pt idx="101">
                  <c:v>0.25222011604944289</c:v>
                </c:pt>
                <c:pt idx="102">
                  <c:v>0.25233970347588103</c:v>
                </c:pt>
                <c:pt idx="103">
                  <c:v>0.24198507785742482</c:v>
                </c:pt>
                <c:pt idx="104">
                  <c:v>0.24797065213725852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F-E14A-99E3-1DFE74A7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63296"/>
        <c:axId val="1"/>
      </c:scatterChart>
      <c:valAx>
        <c:axId val="19177632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763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752.8</c:v>
                </c:pt>
                <c:pt idx="36">
                  <c:v>-999</c:v>
                </c:pt>
                <c:pt idx="37">
                  <c:v>759.9</c:v>
                </c:pt>
                <c:pt idx="38">
                  <c:v>706.3</c:v>
                </c:pt>
                <c:pt idx="39">
                  <c:v>649</c:v>
                </c:pt>
                <c:pt idx="40">
                  <c:v>755.9</c:v>
                </c:pt>
                <c:pt idx="41">
                  <c:v>795.6</c:v>
                </c:pt>
                <c:pt idx="42">
                  <c:v>750</c:v>
                </c:pt>
                <c:pt idx="43">
                  <c:v>647.9</c:v>
                </c:pt>
                <c:pt idx="44">
                  <c:v>696.5</c:v>
                </c:pt>
                <c:pt idx="45">
                  <c:v>730.1</c:v>
                </c:pt>
                <c:pt idx="46">
                  <c:v>714.7</c:v>
                </c:pt>
                <c:pt idx="47">
                  <c:v>738.7</c:v>
                </c:pt>
                <c:pt idx="48">
                  <c:v>789.3</c:v>
                </c:pt>
                <c:pt idx="49">
                  <c:v>717.7</c:v>
                </c:pt>
                <c:pt idx="50">
                  <c:v>772.1</c:v>
                </c:pt>
                <c:pt idx="51">
                  <c:v>763.8</c:v>
                </c:pt>
                <c:pt idx="52">
                  <c:v>791.4</c:v>
                </c:pt>
                <c:pt idx="53">
                  <c:v>759.6</c:v>
                </c:pt>
                <c:pt idx="54">
                  <c:v>744</c:v>
                </c:pt>
                <c:pt idx="55">
                  <c:v>765.3</c:v>
                </c:pt>
                <c:pt idx="56">
                  <c:v>715.5</c:v>
                </c:pt>
                <c:pt idx="57">
                  <c:v>768.8</c:v>
                </c:pt>
                <c:pt idx="58">
                  <c:v>732.9</c:v>
                </c:pt>
                <c:pt idx="59">
                  <c:v>-999</c:v>
                </c:pt>
                <c:pt idx="60">
                  <c:v>744.8</c:v>
                </c:pt>
                <c:pt idx="61">
                  <c:v>746.8</c:v>
                </c:pt>
                <c:pt idx="62">
                  <c:v>-999</c:v>
                </c:pt>
                <c:pt idx="63">
                  <c:v>739.4</c:v>
                </c:pt>
                <c:pt idx="64">
                  <c:v>693.8</c:v>
                </c:pt>
                <c:pt idx="65">
                  <c:v>680.7</c:v>
                </c:pt>
                <c:pt idx="66">
                  <c:v>541.5</c:v>
                </c:pt>
                <c:pt idx="67">
                  <c:v>691.4</c:v>
                </c:pt>
                <c:pt idx="68">
                  <c:v>641.9</c:v>
                </c:pt>
                <c:pt idx="69">
                  <c:v>672.1</c:v>
                </c:pt>
                <c:pt idx="70">
                  <c:v>691.9</c:v>
                </c:pt>
                <c:pt idx="71">
                  <c:v>662.6</c:v>
                </c:pt>
                <c:pt idx="72">
                  <c:v>694.4</c:v>
                </c:pt>
                <c:pt idx="73">
                  <c:v>675.2</c:v>
                </c:pt>
                <c:pt idx="74">
                  <c:v>675.5</c:v>
                </c:pt>
                <c:pt idx="75">
                  <c:v>639.5</c:v>
                </c:pt>
                <c:pt idx="76">
                  <c:v>650.29999999999995</c:v>
                </c:pt>
                <c:pt idx="77">
                  <c:v>608.1</c:v>
                </c:pt>
                <c:pt idx="78">
                  <c:v>590.1</c:v>
                </c:pt>
                <c:pt idx="79">
                  <c:v>606.9</c:v>
                </c:pt>
                <c:pt idx="80">
                  <c:v>547.29999999999995</c:v>
                </c:pt>
                <c:pt idx="81">
                  <c:v>561.1</c:v>
                </c:pt>
                <c:pt idx="82">
                  <c:v>567.5</c:v>
                </c:pt>
                <c:pt idx="83">
                  <c:v>609.6</c:v>
                </c:pt>
                <c:pt idx="84">
                  <c:v>586.79999999999995</c:v>
                </c:pt>
                <c:pt idx="85">
                  <c:v>523.6</c:v>
                </c:pt>
                <c:pt idx="86">
                  <c:v>499.1</c:v>
                </c:pt>
                <c:pt idx="87">
                  <c:v>531.70000000000005</c:v>
                </c:pt>
                <c:pt idx="88">
                  <c:v>490.2</c:v>
                </c:pt>
                <c:pt idx="89">
                  <c:v>483.2</c:v>
                </c:pt>
                <c:pt idx="90">
                  <c:v>461.8</c:v>
                </c:pt>
                <c:pt idx="91">
                  <c:v>544.1</c:v>
                </c:pt>
                <c:pt idx="92">
                  <c:v>430.6</c:v>
                </c:pt>
                <c:pt idx="93">
                  <c:v>488.7</c:v>
                </c:pt>
                <c:pt idx="94">
                  <c:v>455.4</c:v>
                </c:pt>
                <c:pt idx="95">
                  <c:v>428.1</c:v>
                </c:pt>
                <c:pt idx="96">
                  <c:v>427.9</c:v>
                </c:pt>
                <c:pt idx="97">
                  <c:v>387.9</c:v>
                </c:pt>
                <c:pt idx="98">
                  <c:v>405.5</c:v>
                </c:pt>
                <c:pt idx="99">
                  <c:v>478.3</c:v>
                </c:pt>
                <c:pt idx="100">
                  <c:v>474.8</c:v>
                </c:pt>
                <c:pt idx="101">
                  <c:v>334.4</c:v>
                </c:pt>
                <c:pt idx="102">
                  <c:v>424.8</c:v>
                </c:pt>
                <c:pt idx="103">
                  <c:v>420.8</c:v>
                </c:pt>
                <c:pt idx="104">
                  <c:v>377.7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3-4442-A335-323C13DBA50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800</c:v>
                </c:pt>
                <c:pt idx="36">
                  <c:v>-999</c:v>
                </c:pt>
                <c:pt idx="37">
                  <c:v>704.8</c:v>
                </c:pt>
                <c:pt idx="38">
                  <c:v>760.6</c:v>
                </c:pt>
                <c:pt idx="39">
                  <c:v>720.7</c:v>
                </c:pt>
                <c:pt idx="40">
                  <c:v>677.2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699.8</c:v>
                </c:pt>
                <c:pt idx="45">
                  <c:v>731.1</c:v>
                </c:pt>
                <c:pt idx="46">
                  <c:v>774.9</c:v>
                </c:pt>
                <c:pt idx="47">
                  <c:v>738.7</c:v>
                </c:pt>
                <c:pt idx="48">
                  <c:v>800</c:v>
                </c:pt>
                <c:pt idx="49">
                  <c:v>758.3</c:v>
                </c:pt>
                <c:pt idx="50">
                  <c:v>775.6</c:v>
                </c:pt>
                <c:pt idx="51">
                  <c:v>791.8</c:v>
                </c:pt>
                <c:pt idx="52">
                  <c:v>742.2</c:v>
                </c:pt>
                <c:pt idx="53">
                  <c:v>759.4</c:v>
                </c:pt>
                <c:pt idx="54">
                  <c:v>800</c:v>
                </c:pt>
                <c:pt idx="55">
                  <c:v>770.4</c:v>
                </c:pt>
                <c:pt idx="56">
                  <c:v>752.1</c:v>
                </c:pt>
                <c:pt idx="57">
                  <c:v>764.7</c:v>
                </c:pt>
                <c:pt idx="58">
                  <c:v>766.6</c:v>
                </c:pt>
                <c:pt idx="59">
                  <c:v>-999</c:v>
                </c:pt>
                <c:pt idx="60">
                  <c:v>715.7</c:v>
                </c:pt>
                <c:pt idx="61">
                  <c:v>714.8</c:v>
                </c:pt>
                <c:pt idx="62">
                  <c:v>-999</c:v>
                </c:pt>
                <c:pt idx="63">
                  <c:v>732.3</c:v>
                </c:pt>
                <c:pt idx="64">
                  <c:v>727.9</c:v>
                </c:pt>
                <c:pt idx="65">
                  <c:v>694.9</c:v>
                </c:pt>
                <c:pt idx="66">
                  <c:v>698.7</c:v>
                </c:pt>
                <c:pt idx="67">
                  <c:v>695.7</c:v>
                </c:pt>
                <c:pt idx="68">
                  <c:v>692.9</c:v>
                </c:pt>
                <c:pt idx="69">
                  <c:v>659.5</c:v>
                </c:pt>
                <c:pt idx="70">
                  <c:v>637.79999999999995</c:v>
                </c:pt>
                <c:pt idx="71">
                  <c:v>655.6</c:v>
                </c:pt>
                <c:pt idx="72">
                  <c:v>650.1</c:v>
                </c:pt>
                <c:pt idx="73">
                  <c:v>626.4</c:v>
                </c:pt>
                <c:pt idx="74">
                  <c:v>658.2</c:v>
                </c:pt>
                <c:pt idx="75">
                  <c:v>632.79999999999995</c:v>
                </c:pt>
                <c:pt idx="76">
                  <c:v>599.79999999999995</c:v>
                </c:pt>
                <c:pt idx="77">
                  <c:v>593.6</c:v>
                </c:pt>
                <c:pt idx="78">
                  <c:v>603</c:v>
                </c:pt>
                <c:pt idx="79">
                  <c:v>601.9</c:v>
                </c:pt>
                <c:pt idx="80">
                  <c:v>596.1</c:v>
                </c:pt>
                <c:pt idx="81">
                  <c:v>547</c:v>
                </c:pt>
                <c:pt idx="82">
                  <c:v>605.29999999999995</c:v>
                </c:pt>
                <c:pt idx="83">
                  <c:v>573.79999999999995</c:v>
                </c:pt>
                <c:pt idx="84">
                  <c:v>571.1</c:v>
                </c:pt>
                <c:pt idx="85">
                  <c:v>573.70000000000005</c:v>
                </c:pt>
                <c:pt idx="86">
                  <c:v>584</c:v>
                </c:pt>
                <c:pt idx="87">
                  <c:v>553.1</c:v>
                </c:pt>
                <c:pt idx="88">
                  <c:v>530.5</c:v>
                </c:pt>
                <c:pt idx="89">
                  <c:v>552.29999999999995</c:v>
                </c:pt>
                <c:pt idx="90">
                  <c:v>517.9</c:v>
                </c:pt>
                <c:pt idx="91">
                  <c:v>545.1</c:v>
                </c:pt>
                <c:pt idx="92">
                  <c:v>550</c:v>
                </c:pt>
                <c:pt idx="93">
                  <c:v>509.4</c:v>
                </c:pt>
                <c:pt idx="94">
                  <c:v>565.20000000000005</c:v>
                </c:pt>
                <c:pt idx="95">
                  <c:v>513.1</c:v>
                </c:pt>
                <c:pt idx="96">
                  <c:v>573.79999999999995</c:v>
                </c:pt>
                <c:pt idx="97">
                  <c:v>516.6</c:v>
                </c:pt>
                <c:pt idx="98">
                  <c:v>509.6</c:v>
                </c:pt>
                <c:pt idx="99">
                  <c:v>525.79999999999995</c:v>
                </c:pt>
                <c:pt idx="100">
                  <c:v>513.4</c:v>
                </c:pt>
                <c:pt idx="101">
                  <c:v>482.8</c:v>
                </c:pt>
                <c:pt idx="102">
                  <c:v>506.7</c:v>
                </c:pt>
                <c:pt idx="103">
                  <c:v>470</c:v>
                </c:pt>
                <c:pt idx="104">
                  <c:v>501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3-4442-A335-323C13DBA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51824"/>
        <c:axId val="1"/>
      </c:scatterChart>
      <c:valAx>
        <c:axId val="19173518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51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815</c:v>
                </c:pt>
                <c:pt idx="36">
                  <c:v>-999</c:v>
                </c:pt>
                <c:pt idx="37">
                  <c:v>525</c:v>
                </c:pt>
                <c:pt idx="38">
                  <c:v>906</c:v>
                </c:pt>
                <c:pt idx="39">
                  <c:v>3664</c:v>
                </c:pt>
                <c:pt idx="40">
                  <c:v>1175</c:v>
                </c:pt>
                <c:pt idx="41">
                  <c:v>913</c:v>
                </c:pt>
                <c:pt idx="42">
                  <c:v>680</c:v>
                </c:pt>
                <c:pt idx="43">
                  <c:v>616</c:v>
                </c:pt>
                <c:pt idx="44">
                  <c:v>702</c:v>
                </c:pt>
                <c:pt idx="45">
                  <c:v>627</c:v>
                </c:pt>
                <c:pt idx="46">
                  <c:v>762</c:v>
                </c:pt>
                <c:pt idx="47">
                  <c:v>1035</c:v>
                </c:pt>
                <c:pt idx="48">
                  <c:v>474</c:v>
                </c:pt>
                <c:pt idx="49">
                  <c:v>703</c:v>
                </c:pt>
                <c:pt idx="50">
                  <c:v>469</c:v>
                </c:pt>
                <c:pt idx="51">
                  <c:v>591</c:v>
                </c:pt>
                <c:pt idx="52">
                  <c:v>547</c:v>
                </c:pt>
                <c:pt idx="53">
                  <c:v>556</c:v>
                </c:pt>
                <c:pt idx="54">
                  <c:v>623</c:v>
                </c:pt>
                <c:pt idx="55">
                  <c:v>602</c:v>
                </c:pt>
                <c:pt idx="56">
                  <c:v>529</c:v>
                </c:pt>
                <c:pt idx="57">
                  <c:v>654</c:v>
                </c:pt>
                <c:pt idx="58">
                  <c:v>583</c:v>
                </c:pt>
                <c:pt idx="59">
                  <c:v>-999</c:v>
                </c:pt>
                <c:pt idx="60">
                  <c:v>406</c:v>
                </c:pt>
                <c:pt idx="61">
                  <c:v>503</c:v>
                </c:pt>
                <c:pt idx="62">
                  <c:v>-999</c:v>
                </c:pt>
                <c:pt idx="63">
                  <c:v>377</c:v>
                </c:pt>
                <c:pt idx="64">
                  <c:v>385</c:v>
                </c:pt>
                <c:pt idx="65">
                  <c:v>296</c:v>
                </c:pt>
                <c:pt idx="66">
                  <c:v>505</c:v>
                </c:pt>
                <c:pt idx="67">
                  <c:v>520</c:v>
                </c:pt>
                <c:pt idx="68">
                  <c:v>492</c:v>
                </c:pt>
                <c:pt idx="69">
                  <c:v>300</c:v>
                </c:pt>
                <c:pt idx="70">
                  <c:v>307</c:v>
                </c:pt>
                <c:pt idx="71">
                  <c:v>432</c:v>
                </c:pt>
                <c:pt idx="72">
                  <c:v>312</c:v>
                </c:pt>
                <c:pt idx="73">
                  <c:v>530</c:v>
                </c:pt>
                <c:pt idx="74">
                  <c:v>317</c:v>
                </c:pt>
                <c:pt idx="75">
                  <c:v>533</c:v>
                </c:pt>
                <c:pt idx="76">
                  <c:v>298</c:v>
                </c:pt>
                <c:pt idx="77">
                  <c:v>297</c:v>
                </c:pt>
                <c:pt idx="78">
                  <c:v>572</c:v>
                </c:pt>
                <c:pt idx="79">
                  <c:v>462</c:v>
                </c:pt>
                <c:pt idx="80">
                  <c:v>466</c:v>
                </c:pt>
                <c:pt idx="81">
                  <c:v>528</c:v>
                </c:pt>
                <c:pt idx="82">
                  <c:v>492</c:v>
                </c:pt>
                <c:pt idx="83">
                  <c:v>386</c:v>
                </c:pt>
                <c:pt idx="84">
                  <c:v>464</c:v>
                </c:pt>
                <c:pt idx="85">
                  <c:v>405</c:v>
                </c:pt>
                <c:pt idx="86">
                  <c:v>515</c:v>
                </c:pt>
                <c:pt idx="87">
                  <c:v>613</c:v>
                </c:pt>
                <c:pt idx="88">
                  <c:v>419</c:v>
                </c:pt>
                <c:pt idx="89">
                  <c:v>454</c:v>
                </c:pt>
                <c:pt idx="90">
                  <c:v>638</c:v>
                </c:pt>
                <c:pt idx="91">
                  <c:v>663</c:v>
                </c:pt>
                <c:pt idx="92">
                  <c:v>696</c:v>
                </c:pt>
                <c:pt idx="93">
                  <c:v>1017</c:v>
                </c:pt>
                <c:pt idx="94">
                  <c:v>755</c:v>
                </c:pt>
                <c:pt idx="95">
                  <c:v>617</c:v>
                </c:pt>
                <c:pt idx="96">
                  <c:v>611</c:v>
                </c:pt>
                <c:pt idx="97">
                  <c:v>1006</c:v>
                </c:pt>
                <c:pt idx="98">
                  <c:v>795</c:v>
                </c:pt>
                <c:pt idx="99">
                  <c:v>612</c:v>
                </c:pt>
                <c:pt idx="100">
                  <c:v>714</c:v>
                </c:pt>
                <c:pt idx="101">
                  <c:v>514</c:v>
                </c:pt>
                <c:pt idx="102">
                  <c:v>495</c:v>
                </c:pt>
                <c:pt idx="103">
                  <c:v>970</c:v>
                </c:pt>
                <c:pt idx="104">
                  <c:v>856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B-4044-A1E3-6E8557F3EC2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605</c:v>
                </c:pt>
                <c:pt idx="36">
                  <c:v>-999</c:v>
                </c:pt>
                <c:pt idx="37">
                  <c:v>588</c:v>
                </c:pt>
                <c:pt idx="38">
                  <c:v>454</c:v>
                </c:pt>
                <c:pt idx="39">
                  <c:v>520</c:v>
                </c:pt>
                <c:pt idx="40">
                  <c:v>1820</c:v>
                </c:pt>
                <c:pt idx="41">
                  <c:v>833</c:v>
                </c:pt>
                <c:pt idx="42">
                  <c:v>750</c:v>
                </c:pt>
                <c:pt idx="43">
                  <c:v>688</c:v>
                </c:pt>
                <c:pt idx="44">
                  <c:v>849</c:v>
                </c:pt>
                <c:pt idx="45">
                  <c:v>423</c:v>
                </c:pt>
                <c:pt idx="46">
                  <c:v>511</c:v>
                </c:pt>
                <c:pt idx="47">
                  <c:v>1130</c:v>
                </c:pt>
                <c:pt idx="48">
                  <c:v>397</c:v>
                </c:pt>
                <c:pt idx="49">
                  <c:v>786</c:v>
                </c:pt>
                <c:pt idx="50">
                  <c:v>592</c:v>
                </c:pt>
                <c:pt idx="51">
                  <c:v>758</c:v>
                </c:pt>
                <c:pt idx="52">
                  <c:v>586</c:v>
                </c:pt>
                <c:pt idx="53">
                  <c:v>619</c:v>
                </c:pt>
                <c:pt idx="54">
                  <c:v>386</c:v>
                </c:pt>
                <c:pt idx="55">
                  <c:v>356</c:v>
                </c:pt>
                <c:pt idx="56">
                  <c:v>571</c:v>
                </c:pt>
                <c:pt idx="57">
                  <c:v>402</c:v>
                </c:pt>
                <c:pt idx="58">
                  <c:v>513</c:v>
                </c:pt>
                <c:pt idx="59">
                  <c:v>-999</c:v>
                </c:pt>
                <c:pt idx="60">
                  <c:v>393</c:v>
                </c:pt>
                <c:pt idx="61">
                  <c:v>339</c:v>
                </c:pt>
                <c:pt idx="62">
                  <c:v>-999</c:v>
                </c:pt>
                <c:pt idx="63">
                  <c:v>497</c:v>
                </c:pt>
                <c:pt idx="64">
                  <c:v>291</c:v>
                </c:pt>
                <c:pt idx="65">
                  <c:v>380</c:v>
                </c:pt>
                <c:pt idx="66">
                  <c:v>338</c:v>
                </c:pt>
                <c:pt idx="67">
                  <c:v>547</c:v>
                </c:pt>
                <c:pt idx="68">
                  <c:v>386</c:v>
                </c:pt>
                <c:pt idx="69">
                  <c:v>422</c:v>
                </c:pt>
                <c:pt idx="70">
                  <c:v>470</c:v>
                </c:pt>
                <c:pt idx="71">
                  <c:v>580</c:v>
                </c:pt>
                <c:pt idx="72">
                  <c:v>294</c:v>
                </c:pt>
                <c:pt idx="73">
                  <c:v>294</c:v>
                </c:pt>
                <c:pt idx="74">
                  <c:v>514</c:v>
                </c:pt>
                <c:pt idx="75">
                  <c:v>402</c:v>
                </c:pt>
                <c:pt idx="76">
                  <c:v>652</c:v>
                </c:pt>
                <c:pt idx="77">
                  <c:v>328</c:v>
                </c:pt>
                <c:pt idx="78">
                  <c:v>366</c:v>
                </c:pt>
                <c:pt idx="79">
                  <c:v>532</c:v>
                </c:pt>
                <c:pt idx="80">
                  <c:v>550</c:v>
                </c:pt>
                <c:pt idx="81">
                  <c:v>419</c:v>
                </c:pt>
                <c:pt idx="82">
                  <c:v>796</c:v>
                </c:pt>
                <c:pt idx="83">
                  <c:v>348</c:v>
                </c:pt>
                <c:pt idx="84">
                  <c:v>560</c:v>
                </c:pt>
                <c:pt idx="85">
                  <c:v>434</c:v>
                </c:pt>
                <c:pt idx="86">
                  <c:v>709</c:v>
                </c:pt>
                <c:pt idx="87">
                  <c:v>509</c:v>
                </c:pt>
                <c:pt idx="88">
                  <c:v>424</c:v>
                </c:pt>
                <c:pt idx="89">
                  <c:v>376</c:v>
                </c:pt>
                <c:pt idx="90">
                  <c:v>474</c:v>
                </c:pt>
                <c:pt idx="91">
                  <c:v>803</c:v>
                </c:pt>
                <c:pt idx="92">
                  <c:v>464</c:v>
                </c:pt>
                <c:pt idx="93">
                  <c:v>530</c:v>
                </c:pt>
                <c:pt idx="94">
                  <c:v>388</c:v>
                </c:pt>
                <c:pt idx="95">
                  <c:v>438</c:v>
                </c:pt>
                <c:pt idx="96">
                  <c:v>364</c:v>
                </c:pt>
                <c:pt idx="97">
                  <c:v>451</c:v>
                </c:pt>
                <c:pt idx="98">
                  <c:v>278</c:v>
                </c:pt>
                <c:pt idx="99">
                  <c:v>388</c:v>
                </c:pt>
                <c:pt idx="100">
                  <c:v>509</c:v>
                </c:pt>
                <c:pt idx="101">
                  <c:v>386</c:v>
                </c:pt>
                <c:pt idx="102">
                  <c:v>912</c:v>
                </c:pt>
                <c:pt idx="103">
                  <c:v>630</c:v>
                </c:pt>
                <c:pt idx="104">
                  <c:v>801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B-4044-A1E3-6E8557F3E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80576"/>
        <c:axId val="1"/>
      </c:scatterChart>
      <c:valAx>
        <c:axId val="191688057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880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0.97726031097667287</c:v>
                </c:pt>
                <c:pt idx="36">
                  <c:v>-999</c:v>
                </c:pt>
                <c:pt idx="37">
                  <c:v>0.98509503641147755</c:v>
                </c:pt>
                <c:pt idx="38">
                  <c:v>0.9763058924664676</c:v>
                </c:pt>
                <c:pt idx="39">
                  <c:v>0.9172750028296881</c:v>
                </c:pt>
                <c:pt idx="40">
                  <c:v>0.96292972622089867</c:v>
                </c:pt>
                <c:pt idx="41">
                  <c:v>0.96947667067562704</c:v>
                </c:pt>
                <c:pt idx="42">
                  <c:v>0.97837264225890419</c:v>
                </c:pt>
                <c:pt idx="43">
                  <c:v>0.98299529435338573</c:v>
                </c:pt>
                <c:pt idx="44">
                  <c:v>0.97671335779812141</c:v>
                </c:pt>
                <c:pt idx="45">
                  <c:v>0.97816547593599534</c:v>
                </c:pt>
                <c:pt idx="46">
                  <c:v>0.97413111680468445</c:v>
                </c:pt>
                <c:pt idx="47">
                  <c:v>0.96405872747492249</c:v>
                </c:pt>
                <c:pt idx="48">
                  <c:v>0.97991613757032514</c:v>
                </c:pt>
                <c:pt idx="49">
                  <c:v>0.973103534964605</c:v>
                </c:pt>
                <c:pt idx="50">
                  <c:v>0.9786657549895128</c:v>
                </c:pt>
                <c:pt idx="51">
                  <c:v>0.97354429481750082</c:v>
                </c:pt>
                <c:pt idx="52">
                  <c:v>0.9723788432513345</c:v>
                </c:pt>
                <c:pt idx="53">
                  <c:v>0.97303434906258635</c:v>
                </c:pt>
                <c:pt idx="54">
                  <c:v>0.96812352752576336</c:v>
                </c:pt>
                <c:pt idx="55">
                  <c:v>0.96831007907062761</c:v>
                </c:pt>
                <c:pt idx="56">
                  <c:v>0.97187604464403965</c:v>
                </c:pt>
                <c:pt idx="57">
                  <c:v>0.96046269841977194</c:v>
                </c:pt>
                <c:pt idx="58">
                  <c:v>0.96620007452349455</c:v>
                </c:pt>
                <c:pt idx="59">
                  <c:v>-999</c:v>
                </c:pt>
                <c:pt idx="60">
                  <c:v>0.97273060553991419</c:v>
                </c:pt>
                <c:pt idx="61">
                  <c:v>0.96445027612713286</c:v>
                </c:pt>
                <c:pt idx="62">
                  <c:v>-999</c:v>
                </c:pt>
                <c:pt idx="63">
                  <c:v>0.97052178705462755</c:v>
                </c:pt>
                <c:pt idx="64">
                  <c:v>0.97035338970975393</c:v>
                </c:pt>
                <c:pt idx="65">
                  <c:v>0.97643113607968957</c:v>
                </c:pt>
                <c:pt idx="66">
                  <c:v>0.96550926036190554</c:v>
                </c:pt>
                <c:pt idx="67">
                  <c:v>0.95336654866070147</c:v>
                </c:pt>
                <c:pt idx="68">
                  <c:v>0.95566716926806694</c:v>
                </c:pt>
                <c:pt idx="69">
                  <c:v>0.97020551376684816</c:v>
                </c:pt>
                <c:pt idx="70">
                  <c:v>0.96531408462821078</c:v>
                </c:pt>
                <c:pt idx="71">
                  <c:v>0.94960082037441973</c:v>
                </c:pt>
                <c:pt idx="72">
                  <c:v>0.95921555017216864</c:v>
                </c:pt>
                <c:pt idx="73">
                  <c:v>0.93100535032168663</c:v>
                </c:pt>
                <c:pt idx="74">
                  <c:v>0.9564758957347097</c:v>
                </c:pt>
                <c:pt idx="75">
                  <c:v>0.92607993737294414</c:v>
                </c:pt>
                <c:pt idx="76">
                  <c:v>0.95371518446402193</c:v>
                </c:pt>
                <c:pt idx="77">
                  <c:v>0.95394930287000035</c:v>
                </c:pt>
                <c:pt idx="78">
                  <c:v>0.91113288269629689</c:v>
                </c:pt>
                <c:pt idx="79">
                  <c:v>0.91859708265973661</c:v>
                </c:pt>
                <c:pt idx="80">
                  <c:v>0.92069736505991429</c:v>
                </c:pt>
                <c:pt idx="81">
                  <c:v>0.90377151212353268</c:v>
                </c:pt>
                <c:pt idx="82">
                  <c:v>0.90631271597045138</c:v>
                </c:pt>
                <c:pt idx="83">
                  <c:v>0.91545046924741835</c:v>
                </c:pt>
                <c:pt idx="84">
                  <c:v>0.89391819073075629</c:v>
                </c:pt>
                <c:pt idx="85">
                  <c:v>0.91251545856088301</c:v>
                </c:pt>
                <c:pt idx="86">
                  <c:v>0.88691603935342522</c:v>
                </c:pt>
                <c:pt idx="87">
                  <c:v>0.8582145710451633</c:v>
                </c:pt>
                <c:pt idx="88">
                  <c:v>0.89577489715374981</c:v>
                </c:pt>
                <c:pt idx="89">
                  <c:v>0.89040679054585659</c:v>
                </c:pt>
                <c:pt idx="90">
                  <c:v>0.84300355948767514</c:v>
                </c:pt>
                <c:pt idx="91">
                  <c:v>0.80155984795306023</c:v>
                </c:pt>
                <c:pt idx="92">
                  <c:v>0.8117956687451473</c:v>
                </c:pt>
                <c:pt idx="93">
                  <c:v>0.71656810902659962</c:v>
                </c:pt>
                <c:pt idx="94">
                  <c:v>0.77272344560092598</c:v>
                </c:pt>
                <c:pt idx="95">
                  <c:v>0.81189993643963909</c:v>
                </c:pt>
                <c:pt idx="96">
                  <c:v>0.79863246256678</c:v>
                </c:pt>
                <c:pt idx="97">
                  <c:v>0.73219005969250961</c:v>
                </c:pt>
                <c:pt idx="98">
                  <c:v>0.74583237916082101</c:v>
                </c:pt>
                <c:pt idx="99">
                  <c:v>0.76092193126793972</c:v>
                </c:pt>
                <c:pt idx="100">
                  <c:v>0.71386876151039691</c:v>
                </c:pt>
                <c:pt idx="101">
                  <c:v>0.81774156010513477</c:v>
                </c:pt>
                <c:pt idx="102">
                  <c:v>0.77526454099040887</c:v>
                </c:pt>
                <c:pt idx="103">
                  <c:v>0.66447010067361301</c:v>
                </c:pt>
                <c:pt idx="104">
                  <c:v>0.67765190605681458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158.1</c:v>
                </c:pt>
                <c:pt idx="3">
                  <c:v>157.4</c:v>
                </c:pt>
                <c:pt idx="4">
                  <c:v>156.1</c:v>
                </c:pt>
                <c:pt idx="5">
                  <c:v>155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151.69999999999999</c:v>
                </c:pt>
                <c:pt idx="9">
                  <c:v>150.4</c:v>
                </c:pt>
                <c:pt idx="10">
                  <c:v>149.19999999999999</c:v>
                </c:pt>
                <c:pt idx="11">
                  <c:v>147.9</c:v>
                </c:pt>
                <c:pt idx="12">
                  <c:v>146.6</c:v>
                </c:pt>
                <c:pt idx="13">
                  <c:v>145.5</c:v>
                </c:pt>
                <c:pt idx="14">
                  <c:v>144.19999999999999</c:v>
                </c:pt>
                <c:pt idx="15">
                  <c:v>142.80000000000001</c:v>
                </c:pt>
                <c:pt idx="16">
                  <c:v>141.5</c:v>
                </c:pt>
                <c:pt idx="17">
                  <c:v>140.19999999999999</c:v>
                </c:pt>
                <c:pt idx="18">
                  <c:v>139.1</c:v>
                </c:pt>
                <c:pt idx="19">
                  <c:v>137.9</c:v>
                </c:pt>
                <c:pt idx="20">
                  <c:v>136.6</c:v>
                </c:pt>
                <c:pt idx="21">
                  <c:v>135.30000000000001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128.9</c:v>
                </c:pt>
                <c:pt idx="27">
                  <c:v>127.7</c:v>
                </c:pt>
                <c:pt idx="28">
                  <c:v>126.6</c:v>
                </c:pt>
                <c:pt idx="29">
                  <c:v>125.3</c:v>
                </c:pt>
                <c:pt idx="30">
                  <c:v>123.8</c:v>
                </c:pt>
                <c:pt idx="31">
                  <c:v>122.6</c:v>
                </c:pt>
                <c:pt idx="32">
                  <c:v>121.3</c:v>
                </c:pt>
                <c:pt idx="33">
                  <c:v>120.2</c:v>
                </c:pt>
                <c:pt idx="34">
                  <c:v>119.1</c:v>
                </c:pt>
                <c:pt idx="35">
                  <c:v>117.7</c:v>
                </c:pt>
                <c:pt idx="36">
                  <c:v>116.6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110.4</c:v>
                </c:pt>
                <c:pt idx="42">
                  <c:v>108.9</c:v>
                </c:pt>
                <c:pt idx="43">
                  <c:v>107.6</c:v>
                </c:pt>
                <c:pt idx="44">
                  <c:v>106.4</c:v>
                </c:pt>
                <c:pt idx="45">
                  <c:v>105.1</c:v>
                </c:pt>
                <c:pt idx="46">
                  <c:v>103.8</c:v>
                </c:pt>
                <c:pt idx="47">
                  <c:v>102.7</c:v>
                </c:pt>
                <c:pt idx="48">
                  <c:v>101.4</c:v>
                </c:pt>
                <c:pt idx="49">
                  <c:v>100.2</c:v>
                </c:pt>
                <c:pt idx="50">
                  <c:v>98.9</c:v>
                </c:pt>
                <c:pt idx="51">
                  <c:v>97.6</c:v>
                </c:pt>
                <c:pt idx="52">
                  <c:v>96.3</c:v>
                </c:pt>
                <c:pt idx="53">
                  <c:v>95.1</c:v>
                </c:pt>
                <c:pt idx="54">
                  <c:v>93.8</c:v>
                </c:pt>
                <c:pt idx="55">
                  <c:v>92.3</c:v>
                </c:pt>
                <c:pt idx="56">
                  <c:v>91.1</c:v>
                </c:pt>
                <c:pt idx="57">
                  <c:v>89.8</c:v>
                </c:pt>
                <c:pt idx="58">
                  <c:v>88.9</c:v>
                </c:pt>
                <c:pt idx="59">
                  <c:v>87.4</c:v>
                </c:pt>
                <c:pt idx="60">
                  <c:v>86.1</c:v>
                </c:pt>
                <c:pt idx="61">
                  <c:v>84.9</c:v>
                </c:pt>
                <c:pt idx="62">
                  <c:v>83.8</c:v>
                </c:pt>
                <c:pt idx="63">
                  <c:v>82.5</c:v>
                </c:pt>
                <c:pt idx="64">
                  <c:v>81.2</c:v>
                </c:pt>
                <c:pt idx="65">
                  <c:v>80</c:v>
                </c:pt>
                <c:pt idx="66">
                  <c:v>78.7</c:v>
                </c:pt>
                <c:pt idx="67">
                  <c:v>77.400000000000006</c:v>
                </c:pt>
                <c:pt idx="68">
                  <c:v>76.099999999999994</c:v>
                </c:pt>
                <c:pt idx="69">
                  <c:v>74.900000000000006</c:v>
                </c:pt>
                <c:pt idx="70">
                  <c:v>73.8</c:v>
                </c:pt>
                <c:pt idx="71">
                  <c:v>72.5</c:v>
                </c:pt>
                <c:pt idx="72">
                  <c:v>71.2</c:v>
                </c:pt>
                <c:pt idx="73">
                  <c:v>69.900000000000006</c:v>
                </c:pt>
                <c:pt idx="74">
                  <c:v>68.7</c:v>
                </c:pt>
                <c:pt idx="75">
                  <c:v>67.400000000000006</c:v>
                </c:pt>
                <c:pt idx="76">
                  <c:v>66.099999999999994</c:v>
                </c:pt>
                <c:pt idx="77">
                  <c:v>64.8</c:v>
                </c:pt>
                <c:pt idx="78">
                  <c:v>63.6</c:v>
                </c:pt>
                <c:pt idx="79">
                  <c:v>62.3</c:v>
                </c:pt>
                <c:pt idx="80">
                  <c:v>61</c:v>
                </c:pt>
                <c:pt idx="81">
                  <c:v>59.7</c:v>
                </c:pt>
                <c:pt idx="82">
                  <c:v>58.5</c:v>
                </c:pt>
                <c:pt idx="83">
                  <c:v>57.6</c:v>
                </c:pt>
                <c:pt idx="84">
                  <c:v>56.3</c:v>
                </c:pt>
                <c:pt idx="85">
                  <c:v>55</c:v>
                </c:pt>
                <c:pt idx="86">
                  <c:v>53.5</c:v>
                </c:pt>
                <c:pt idx="87">
                  <c:v>52.5</c:v>
                </c:pt>
                <c:pt idx="88">
                  <c:v>51.2</c:v>
                </c:pt>
                <c:pt idx="89">
                  <c:v>50.1</c:v>
                </c:pt>
                <c:pt idx="90">
                  <c:v>48.8</c:v>
                </c:pt>
                <c:pt idx="91">
                  <c:v>47.7</c:v>
                </c:pt>
                <c:pt idx="92">
                  <c:v>46.4</c:v>
                </c:pt>
                <c:pt idx="93">
                  <c:v>45.3</c:v>
                </c:pt>
                <c:pt idx="94">
                  <c:v>43.9</c:v>
                </c:pt>
                <c:pt idx="95">
                  <c:v>42.8</c:v>
                </c:pt>
                <c:pt idx="96">
                  <c:v>41.3</c:v>
                </c:pt>
                <c:pt idx="97">
                  <c:v>40.6</c:v>
                </c:pt>
                <c:pt idx="98">
                  <c:v>39.200000000000003</c:v>
                </c:pt>
                <c:pt idx="99">
                  <c:v>38.1</c:v>
                </c:pt>
                <c:pt idx="100">
                  <c:v>36.6</c:v>
                </c:pt>
                <c:pt idx="101">
                  <c:v>35.700000000000003</c:v>
                </c:pt>
                <c:pt idx="102">
                  <c:v>34.200000000000003</c:v>
                </c:pt>
                <c:pt idx="103">
                  <c:v>33.1</c:v>
                </c:pt>
                <c:pt idx="104">
                  <c:v>31.9</c:v>
                </c:pt>
                <c:pt idx="105">
                  <c:v>30.8</c:v>
                </c:pt>
                <c:pt idx="106">
                  <c:v>29.5</c:v>
                </c:pt>
                <c:pt idx="107">
                  <c:v>28.2</c:v>
                </c:pt>
                <c:pt idx="108">
                  <c:v>27</c:v>
                </c:pt>
                <c:pt idx="109">
                  <c:v>26</c:v>
                </c:pt>
                <c:pt idx="110">
                  <c:v>24.6</c:v>
                </c:pt>
                <c:pt idx="111">
                  <c:v>23.5</c:v>
                </c:pt>
                <c:pt idx="112">
                  <c:v>22.2</c:v>
                </c:pt>
                <c:pt idx="113">
                  <c:v>20.9</c:v>
                </c:pt>
                <c:pt idx="114">
                  <c:v>19.899999999999999</c:v>
                </c:pt>
                <c:pt idx="115">
                  <c:v>18.8</c:v>
                </c:pt>
                <c:pt idx="116">
                  <c:v>17.5</c:v>
                </c:pt>
                <c:pt idx="117">
                  <c:v>16.399999999999999</c:v>
                </c:pt>
                <c:pt idx="118">
                  <c:v>15.3</c:v>
                </c:pt>
                <c:pt idx="119">
                  <c:v>14.2</c:v>
                </c:pt>
                <c:pt idx="120">
                  <c:v>13.1</c:v>
                </c:pt>
                <c:pt idx="121">
                  <c:v>11.7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2-0B42-B8BC-F56BE8A8F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82832"/>
        <c:axId val="1"/>
      </c:scatterChart>
      <c:valAx>
        <c:axId val="19170828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82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697" name="グラフ 1">
          <a:extLst>
            <a:ext uri="{FF2B5EF4-FFF2-40B4-BE49-F238E27FC236}">
              <a16:creationId xmlns:a16="http://schemas.microsoft.com/office/drawing/2014/main" id="{B63C5B9B-067D-4A85-450A-A36BDD898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698" name="グラフ 2">
          <a:extLst>
            <a:ext uri="{FF2B5EF4-FFF2-40B4-BE49-F238E27FC236}">
              <a16:creationId xmlns:a16="http://schemas.microsoft.com/office/drawing/2014/main" id="{609E5E08-E35E-80F5-642B-9B5A7C865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699" name="グラフ 3">
          <a:extLst>
            <a:ext uri="{FF2B5EF4-FFF2-40B4-BE49-F238E27FC236}">
              <a16:creationId xmlns:a16="http://schemas.microsoft.com/office/drawing/2014/main" id="{12DBC38D-8FD4-A084-497F-F87399C3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00" name="グラフ 4">
          <a:extLst>
            <a:ext uri="{FF2B5EF4-FFF2-40B4-BE49-F238E27FC236}">
              <a16:creationId xmlns:a16="http://schemas.microsoft.com/office/drawing/2014/main" id="{F3BB73D6-B74E-49A9-555D-61BE3924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01" name="グラフ 5">
          <a:extLst>
            <a:ext uri="{FF2B5EF4-FFF2-40B4-BE49-F238E27FC236}">
              <a16:creationId xmlns:a16="http://schemas.microsoft.com/office/drawing/2014/main" id="{B11E7F42-F13D-E6B5-FD49-DCDBBE17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02" name="グラフ 6">
          <a:extLst>
            <a:ext uri="{FF2B5EF4-FFF2-40B4-BE49-F238E27FC236}">
              <a16:creationId xmlns:a16="http://schemas.microsoft.com/office/drawing/2014/main" id="{E6E582D3-4D17-A6A5-104B-9C689F271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03" name="グラフ 7">
          <a:extLst>
            <a:ext uri="{FF2B5EF4-FFF2-40B4-BE49-F238E27FC236}">
              <a16:creationId xmlns:a16="http://schemas.microsoft.com/office/drawing/2014/main" id="{72842D72-8E19-8E0E-E32E-6D5EDCEFA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04" name="グラフ 8">
          <a:extLst>
            <a:ext uri="{FF2B5EF4-FFF2-40B4-BE49-F238E27FC236}">
              <a16:creationId xmlns:a16="http://schemas.microsoft.com/office/drawing/2014/main" id="{945577A7-1DEC-4BC5-DE5C-F3B3CCBA1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D6" sqref="D6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158.30000000000001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0.48282799999999998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0.188224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158.4</v>
      </c>
      <c r="D14" s="15">
        <f>IF(C14&gt;0.5,Raw!D14*D$11,-999)</f>
        <v>3.6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0.29277300000000001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0.43112099999999998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2.1671999999999997E+18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158.1</v>
      </c>
      <c r="D15" s="15">
        <f>IF(C15&gt;0.5,Raw!D15*D$11,-999)</f>
        <v>3.6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0.14460400000000001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0.230297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2.1671999999999997E+18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157.4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0.21467800000000001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0.26675500000000002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156.1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0.18348400000000001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0.177897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155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0.305087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0.49499199999999999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153.69999999999999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7.3673000000000002E-2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9.9711999999999995E-2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152.6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0.386874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0.35622799999999999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151.69999999999999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0.43575900000000001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6.7685999999999996E-2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150.4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0.45232800000000001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0.179614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149.19999999999999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0.53859100000000004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0.39448899999999998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147.9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0.49441000000000002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0.44263799999999998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146.6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0.56835100000000005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0.354736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145.5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0.43927899999999998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0.38844000000000001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144.19999999999999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0.21864700000000001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0.35325800000000002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142.80000000000001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0.58508800000000005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0.52539000000000002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141.5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0.59700900000000001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0.40032699999999999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140.19999999999999</v>
      </c>
      <c r="D30" s="15">
        <f>IF(C30&gt;0.5,Raw!D30*D$11,-999)</f>
        <v>4.5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0.61101000000000005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0.62595699999999999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2.708999999999999E+18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139.1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0.69953600000000005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0.54382399999999997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2.708999999999999E+18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137.9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0.57817499999999999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0.44764199999999998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2.708999999999999E+18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136.6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0.49152000000000001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0.74129900000000004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135.30000000000001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0.44419599999999998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0.62282300000000002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134.19999999999999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0.689805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0.65319400000000005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133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0.708449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0.64845799999999998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131.69999999999999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0.70413800000000004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0.75523399999999996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130.4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0.733769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0.60858299999999999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128.9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0.72806499999999996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0.69566499999999998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127.7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0.80684800000000001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0.73162300000000002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126.6</v>
      </c>
      <c r="D41" s="15">
        <f>IF(C41&gt;0.5,Raw!D41*D$11,-999)</f>
        <v>5.4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0.75564900000000002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0.82870100000000002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3.2508E+18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125.3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0.72340700000000002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0.84424999999999994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3.2508E+18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123.8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0.748054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0.80410000000000004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3.2508E+18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122.6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0.78703100000000004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0.78641700000000003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3.2508E+18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121.3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0.76204700000000003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0.84825099999999998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3.2508E+18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120.2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0.66761199999999998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0.85833800000000005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3.2508E+18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119.1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0.74299300000000001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0.78417999999999999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3.2508E+18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117.7</v>
      </c>
      <c r="D48" s="15">
        <f>IF(C48&gt;0.5,Raw!D48*D$11,-999)</f>
        <v>6.3</v>
      </c>
      <c r="E48" s="9">
        <f>IF(Raw!$G48&gt;$C$8,IF(Raw!$Q48&gt;$C$8,IF(Raw!$N48&gt;$C$9,IF(Raw!$N48&lt;$A$9,IF(Raw!$X48&gt;$C$9,IF(Raw!$X48&lt;$A$9,Raw!H48,-999),-999),-999),-999),-999),-999)</f>
        <v>0.65691900000000003</v>
      </c>
      <c r="F48" s="9">
        <f>IF(Raw!$G48&gt;$C$8,IF(Raw!$Q48&gt;$C$8,IF(Raw!$N48&gt;$C$9,IF(Raw!$N48&lt;$A$9,IF(Raw!$X48&gt;$C$9,IF(Raw!$X48&lt;$A$9,Raw!I48,-999),-999),-999),-999),-999),-999)</f>
        <v>0.77052900000000002</v>
      </c>
      <c r="G48" s="9">
        <f>Raw!G48</f>
        <v>0.84644699999999995</v>
      </c>
      <c r="H48" s="9">
        <f>IF(Raw!$G48&gt;$C$8,IF(Raw!$Q48&gt;$C$8,IF(Raw!$N48&gt;$C$9,IF(Raw!$N48&lt;$A$9,IF(Raw!$X48&gt;$C$9,IF(Raw!$X48&lt;$A$9,Raw!L48,-999),-999),-999),-999),-999),-999)</f>
        <v>752.8</v>
      </c>
      <c r="I48" s="9">
        <f>IF(Raw!$G48&gt;$C$8,IF(Raw!$Q48&gt;$C$8,IF(Raw!$N48&gt;$C$9,IF(Raw!$N48&lt;$A$9,IF(Raw!$X48&gt;$C$9,IF(Raw!$X48&lt;$A$9,Raw!M48,-999),-999),-999),-999),-999),-999)</f>
        <v>0.37081500000000001</v>
      </c>
      <c r="J48" s="9">
        <f>IF(Raw!$G48&gt;$C$8,IF(Raw!$Q48&gt;$C$8,IF(Raw!$N48&gt;$C$9,IF(Raw!$N48&lt;$A$9,IF(Raw!$X48&gt;$C$9,IF(Raw!$X48&lt;$A$9,Raw!N48,-999),-999),-999),-999),-999),-999)</f>
        <v>815</v>
      </c>
      <c r="K48" s="9">
        <f>IF(Raw!$G48&gt;$C$8,IF(Raw!$Q48&gt;$C$8,IF(Raw!$N48&gt;$C$9,IF(Raw!$N48&lt;$A$9,IF(Raw!$X48&gt;$C$9,IF(Raw!$X48&lt;$A$9,Raw!R48,-999),-999),-999),-999),-999),-999)</f>
        <v>0.67891199999999996</v>
      </c>
      <c r="L48" s="9">
        <f>IF(Raw!$G48&gt;$C$8,IF(Raw!$Q48&gt;$C$8,IF(Raw!$N48&gt;$C$9,IF(Raw!$N48&lt;$A$9,IF(Raw!$X48&gt;$C$9,IF(Raw!$X48&lt;$A$9,Raw!S48,-999),-999),-999),-999),-999),-999)</f>
        <v>0.78603400000000001</v>
      </c>
      <c r="M48" s="9">
        <f>Raw!Q48</f>
        <v>0.81570399999999998</v>
      </c>
      <c r="N48" s="9">
        <f>IF(Raw!$G48&gt;$C$8,IF(Raw!$Q48&gt;$C$8,IF(Raw!$N48&gt;$C$9,IF(Raw!$N48&lt;$A$9,IF(Raw!$X48&gt;$C$9,IF(Raw!$X48&lt;$A$9,Raw!V48,-999),-999),-999),-999),-999),-999)</f>
        <v>800</v>
      </c>
      <c r="O48" s="9">
        <f>IF(Raw!$G48&gt;$C$8,IF(Raw!$Q48&gt;$C$8,IF(Raw!$N48&gt;$C$9,IF(Raw!$N48&lt;$A$9,IF(Raw!$X48&gt;$C$9,IF(Raw!$X48&lt;$A$9,Raw!W48,-999),-999),-999),-999),-999),-999)</f>
        <v>4.4623999999999997E-2</v>
      </c>
      <c r="P48" s="9">
        <f>IF(Raw!$G48&gt;$C$8,IF(Raw!$Q48&gt;$C$8,IF(Raw!$N48&gt;$C$9,IF(Raw!$N48&lt;$A$9,IF(Raw!$X48&gt;$C$9,IF(Raw!$X48&lt;$A$9,Raw!X48,-999),-999),-999),-999),-999),-999)</f>
        <v>605</v>
      </c>
      <c r="R48" s="9">
        <f t="shared" si="4"/>
        <v>0.11360999999999999</v>
      </c>
      <c r="S48" s="9">
        <f t="shared" si="5"/>
        <v>0.14744415849371015</v>
      </c>
      <c r="T48" s="9">
        <f t="shared" si="6"/>
        <v>0.10712200000000005</v>
      </c>
      <c r="U48" s="9">
        <f t="shared" si="7"/>
        <v>0.13628163667220508</v>
      </c>
      <c r="V48" s="15">
        <f t="shared" si="0"/>
        <v>0</v>
      </c>
      <c r="X48" s="11">
        <f t="shared" si="8"/>
        <v>3.792599999999999E+18</v>
      </c>
      <c r="Y48" s="11">
        <f t="shared" si="9"/>
        <v>7.5279999999999988E-18</v>
      </c>
      <c r="Z48" s="11">
        <f t="shared" si="10"/>
        <v>8.1499999999999997E-4</v>
      </c>
      <c r="AA48" s="16">
        <f t="shared" si="11"/>
        <v>2.2739689023326869E-2</v>
      </c>
      <c r="AB48" s="9">
        <f t="shared" si="1"/>
        <v>0.68134792096755681</v>
      </c>
      <c r="AC48" s="9">
        <f t="shared" si="2"/>
        <v>0.97726031097667287</v>
      </c>
      <c r="AD48" s="15">
        <f t="shared" si="3"/>
        <v>27.901458924327443</v>
      </c>
      <c r="AE48" s="3">
        <f t="shared" si="12"/>
        <v>906.37119999999959</v>
      </c>
      <c r="AF48" s="2">
        <f t="shared" si="13"/>
        <v>0.25</v>
      </c>
      <c r="AG48" s="9">
        <f t="shared" si="14"/>
        <v>2.9249665290381898E-3</v>
      </c>
      <c r="AH48" s="2">
        <f t="shared" si="15"/>
        <v>0.14153760811359281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116.6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0.80089999999999995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0.76586799999999999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3.792599999999999E+18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115.5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0.67595700000000003</v>
      </c>
      <c r="F50" s="9">
        <f>IF(Raw!$G50&gt;$C$8,IF(Raw!$Q50&gt;$C$8,IF(Raw!$N50&gt;$C$9,IF(Raw!$N50&lt;$A$9,IF(Raw!$X50&gt;$C$9,IF(Raw!$X50&lt;$A$9,Raw!I50,-999),-999),-999),-999),-999),-999)</f>
        <v>0.78682300000000005</v>
      </c>
      <c r="G50" s="9">
        <f>Raw!G50</f>
        <v>0.84856299999999996</v>
      </c>
      <c r="H50" s="9">
        <f>IF(Raw!$G50&gt;$C$8,IF(Raw!$Q50&gt;$C$8,IF(Raw!$N50&gt;$C$9,IF(Raw!$N50&lt;$A$9,IF(Raw!$X50&gt;$C$9,IF(Raw!$X50&lt;$A$9,Raw!L50,-999),-999),-999),-999),-999),-999)</f>
        <v>759.9</v>
      </c>
      <c r="I50" s="9">
        <f>IF(Raw!$G50&gt;$C$8,IF(Raw!$Q50&gt;$C$8,IF(Raw!$N50&gt;$C$9,IF(Raw!$N50&lt;$A$9,IF(Raw!$X50&gt;$C$9,IF(Raw!$X50&lt;$A$9,Raw!M50,-999),-999),-999),-999),-999),-999)</f>
        <v>0.229106</v>
      </c>
      <c r="J50" s="9">
        <f>IF(Raw!$G50&gt;$C$8,IF(Raw!$Q50&gt;$C$8,IF(Raw!$N50&gt;$C$9,IF(Raw!$N50&lt;$A$9,IF(Raw!$X50&gt;$C$9,IF(Raw!$X50&lt;$A$9,Raw!N50,-999),-999),-999),-999),-999),-999)</f>
        <v>525</v>
      </c>
      <c r="K50" s="9">
        <f>IF(Raw!$G50&gt;$C$8,IF(Raw!$Q50&gt;$C$8,IF(Raw!$N50&gt;$C$9,IF(Raw!$N50&lt;$A$9,IF(Raw!$X50&gt;$C$9,IF(Raw!$X50&lt;$A$9,Raw!R50,-999),-999),-999),-999),-999),-999)</f>
        <v>0.70994100000000004</v>
      </c>
      <c r="L50" s="9">
        <f>IF(Raw!$G50&gt;$C$8,IF(Raw!$Q50&gt;$C$8,IF(Raw!$N50&gt;$C$9,IF(Raw!$N50&lt;$A$9,IF(Raw!$X50&gt;$C$9,IF(Raw!$X50&lt;$A$9,Raw!S50,-999),-999),-999),-999),-999),-999)</f>
        <v>0.81205000000000005</v>
      </c>
      <c r="M50" s="9">
        <f>Raw!Q50</f>
        <v>0.82795799999999997</v>
      </c>
      <c r="N50" s="9">
        <f>IF(Raw!$G50&gt;$C$8,IF(Raw!$Q50&gt;$C$8,IF(Raw!$N50&gt;$C$9,IF(Raw!$N50&lt;$A$9,IF(Raw!$X50&gt;$C$9,IF(Raw!$X50&lt;$A$9,Raw!V50,-999),-999),-999),-999),-999),-999)</f>
        <v>704.8</v>
      </c>
      <c r="O50" s="9">
        <f>IF(Raw!$G50&gt;$C$8,IF(Raw!$Q50&gt;$C$8,IF(Raw!$N50&gt;$C$9,IF(Raw!$N50&lt;$A$9,IF(Raw!$X50&gt;$C$9,IF(Raw!$X50&lt;$A$9,Raw!W50,-999),-999),-999),-999),-999),-999)</f>
        <v>0.21412900000000001</v>
      </c>
      <c r="P50" s="9">
        <f>IF(Raw!$G50&gt;$C$8,IF(Raw!$Q50&gt;$C$8,IF(Raw!$N50&gt;$C$9,IF(Raw!$N50&lt;$A$9,IF(Raw!$X50&gt;$C$9,IF(Raw!$X50&lt;$A$9,Raw!X50,-999),-999),-999),-999),-999),-999)</f>
        <v>588</v>
      </c>
      <c r="R50" s="9">
        <f t="shared" si="4"/>
        <v>0.11086600000000002</v>
      </c>
      <c r="S50" s="9">
        <f t="shared" si="5"/>
        <v>0.14090335437576179</v>
      </c>
      <c r="T50" s="9">
        <f t="shared" si="6"/>
        <v>0.10210900000000001</v>
      </c>
      <c r="U50" s="9">
        <f t="shared" si="7"/>
        <v>0.12574225725016933</v>
      </c>
      <c r="V50" s="15">
        <f t="shared" si="0"/>
        <v>0</v>
      </c>
      <c r="X50" s="11">
        <f t="shared" si="8"/>
        <v>3.792599999999999E+18</v>
      </c>
      <c r="Y50" s="11">
        <f t="shared" si="9"/>
        <v>7.5989999999999994E-18</v>
      </c>
      <c r="Z50" s="11">
        <f t="shared" si="10"/>
        <v>5.2499999999999997E-4</v>
      </c>
      <c r="AA50" s="16">
        <f t="shared" si="11"/>
        <v>1.4904963588522309E-2</v>
      </c>
      <c r="AB50" s="9">
        <f t="shared" si="1"/>
        <v>0.71146293092706048</v>
      </c>
      <c r="AC50" s="9">
        <f t="shared" si="2"/>
        <v>0.98509503641147755</v>
      </c>
      <c r="AD50" s="15">
        <f t="shared" si="3"/>
        <v>28.390406835280587</v>
      </c>
      <c r="AE50" s="3">
        <f t="shared" si="12"/>
        <v>914.91959999999972</v>
      </c>
      <c r="AF50" s="2">
        <f t="shared" si="13"/>
        <v>0.25</v>
      </c>
      <c r="AG50" s="9">
        <f t="shared" si="14"/>
        <v>2.7460567997837056E-3</v>
      </c>
      <c r="AH50" s="2">
        <f t="shared" si="15"/>
        <v>0.13288025942411671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114.2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0.69464099999999995</v>
      </c>
      <c r="F51" s="9">
        <f>IF(Raw!$G51&gt;$C$8,IF(Raw!$Q51&gt;$C$8,IF(Raw!$N51&gt;$C$9,IF(Raw!$N51&lt;$A$9,IF(Raw!$X51&gt;$C$9,IF(Raw!$X51&lt;$A$9,Raw!I51,-999),-999),-999),-999),-999),-999)</f>
        <v>0.80705099999999996</v>
      </c>
      <c r="G51" s="9">
        <f>Raw!G51</f>
        <v>0.83006400000000002</v>
      </c>
      <c r="H51" s="9">
        <f>IF(Raw!$G51&gt;$C$8,IF(Raw!$Q51&gt;$C$8,IF(Raw!$N51&gt;$C$9,IF(Raw!$N51&lt;$A$9,IF(Raw!$X51&gt;$C$9,IF(Raw!$X51&lt;$A$9,Raw!L51,-999),-999),-999),-999),-999),-999)</f>
        <v>706.3</v>
      </c>
      <c r="I51" s="9">
        <f>IF(Raw!$G51&gt;$C$8,IF(Raw!$Q51&gt;$C$8,IF(Raw!$N51&gt;$C$9,IF(Raw!$N51&lt;$A$9,IF(Raw!$X51&gt;$C$9,IF(Raw!$X51&lt;$A$9,Raw!M51,-999),-999),-999),-999),-999),-999)</f>
        <v>0.6</v>
      </c>
      <c r="J51" s="9">
        <f>IF(Raw!$G51&gt;$C$8,IF(Raw!$Q51&gt;$C$8,IF(Raw!$N51&gt;$C$9,IF(Raw!$N51&lt;$A$9,IF(Raw!$X51&gt;$C$9,IF(Raw!$X51&lt;$A$9,Raw!N51,-999),-999),-999),-999),-999),-999)</f>
        <v>906</v>
      </c>
      <c r="K51" s="9">
        <f>IF(Raw!$G51&gt;$C$8,IF(Raw!$Q51&gt;$C$8,IF(Raw!$N51&gt;$C$9,IF(Raw!$N51&lt;$A$9,IF(Raw!$X51&gt;$C$9,IF(Raw!$X51&lt;$A$9,Raw!R51,-999),-999),-999),-999),-999),-999)</f>
        <v>0.69017399999999995</v>
      </c>
      <c r="L51" s="9">
        <f>IF(Raw!$G51&gt;$C$8,IF(Raw!$Q51&gt;$C$8,IF(Raw!$N51&gt;$C$9,IF(Raw!$N51&lt;$A$9,IF(Raw!$X51&gt;$C$9,IF(Raw!$X51&lt;$A$9,Raw!S51,-999),-999),-999),-999),-999),-999)</f>
        <v>0.82769400000000004</v>
      </c>
      <c r="M51" s="9">
        <f>Raw!Q51</f>
        <v>0.88829499999999995</v>
      </c>
      <c r="N51" s="9">
        <f>IF(Raw!$G51&gt;$C$8,IF(Raw!$Q51&gt;$C$8,IF(Raw!$N51&gt;$C$9,IF(Raw!$N51&lt;$A$9,IF(Raw!$X51&gt;$C$9,IF(Raw!$X51&lt;$A$9,Raw!V51,-999),-999),-999),-999),-999),-999)</f>
        <v>760.6</v>
      </c>
      <c r="O51" s="9">
        <f>IF(Raw!$G51&gt;$C$8,IF(Raw!$Q51&gt;$C$8,IF(Raw!$N51&gt;$C$9,IF(Raw!$N51&lt;$A$9,IF(Raw!$X51&gt;$C$9,IF(Raw!$X51&lt;$A$9,Raw!W51,-999),-999),-999),-999),-999),-999)</f>
        <v>0.352049</v>
      </c>
      <c r="P51" s="9">
        <f>IF(Raw!$G51&gt;$C$8,IF(Raw!$Q51&gt;$C$8,IF(Raw!$N51&gt;$C$9,IF(Raw!$N51&lt;$A$9,IF(Raw!$X51&gt;$C$9,IF(Raw!$X51&lt;$A$9,Raw!X51,-999),-999),-999),-999),-999),-999)</f>
        <v>454</v>
      </c>
      <c r="R51" s="9">
        <f t="shared" si="4"/>
        <v>0.11241000000000001</v>
      </c>
      <c r="S51" s="9">
        <f t="shared" si="5"/>
        <v>0.13928487790734417</v>
      </c>
      <c r="T51" s="9">
        <f t="shared" si="6"/>
        <v>0.13752000000000009</v>
      </c>
      <c r="U51" s="9">
        <f t="shared" si="7"/>
        <v>0.1661483591762174</v>
      </c>
      <c r="V51" s="15">
        <f t="shared" si="0"/>
        <v>0</v>
      </c>
      <c r="X51" s="11">
        <f t="shared" si="8"/>
        <v>3.792599999999999E+18</v>
      </c>
      <c r="Y51" s="11">
        <f t="shared" si="9"/>
        <v>7.0629999999999985E-18</v>
      </c>
      <c r="Z51" s="11">
        <f t="shared" si="10"/>
        <v>9.0600000000000001E-4</v>
      </c>
      <c r="AA51" s="16">
        <f t="shared" si="11"/>
        <v>2.3694107533532273E-2</v>
      </c>
      <c r="AB51" s="9">
        <f t="shared" si="1"/>
        <v>0.69343241366801134</v>
      </c>
      <c r="AC51" s="9">
        <f t="shared" si="2"/>
        <v>0.9763058924664676</v>
      </c>
      <c r="AD51" s="15">
        <f t="shared" si="3"/>
        <v>26.152436571227668</v>
      </c>
      <c r="AE51" s="3">
        <f t="shared" si="12"/>
        <v>850.3851999999996</v>
      </c>
      <c r="AF51" s="2">
        <f t="shared" si="13"/>
        <v>0.25</v>
      </c>
      <c r="AG51" s="9">
        <f t="shared" si="14"/>
        <v>3.3424495575150601E-3</v>
      </c>
      <c r="AH51" s="2">
        <f t="shared" si="15"/>
        <v>0.16173939459286082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112.9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0.69574000000000003</v>
      </c>
      <c r="F52" s="9">
        <f>IF(Raw!$G52&gt;$C$8,IF(Raw!$Q52&gt;$C$8,IF(Raw!$N52&gt;$C$9,IF(Raw!$N52&lt;$A$9,IF(Raw!$X52&gt;$C$9,IF(Raw!$X52&lt;$A$9,Raw!I52,-999),-999),-999),-999),-999),-999)</f>
        <v>0.82458900000000002</v>
      </c>
      <c r="G52" s="9">
        <f>Raw!G52</f>
        <v>0.88700100000000004</v>
      </c>
      <c r="H52" s="9">
        <f>IF(Raw!$G52&gt;$C$8,IF(Raw!$Q52&gt;$C$8,IF(Raw!$N52&gt;$C$9,IF(Raw!$N52&lt;$A$9,IF(Raw!$X52&gt;$C$9,IF(Raw!$X52&lt;$A$9,Raw!L52,-999),-999),-999),-999),-999),-999)</f>
        <v>649</v>
      </c>
      <c r="I52" s="9">
        <f>IF(Raw!$G52&gt;$C$8,IF(Raw!$Q52&gt;$C$8,IF(Raw!$N52&gt;$C$9,IF(Raw!$N52&lt;$A$9,IF(Raw!$X52&gt;$C$9,IF(Raw!$X52&lt;$A$9,Raw!M52,-999),-999),-999),-999),-999),-999)</f>
        <v>5.8999999999999998E-5</v>
      </c>
      <c r="J52" s="9">
        <f>IF(Raw!$G52&gt;$C$8,IF(Raw!$Q52&gt;$C$8,IF(Raw!$N52&gt;$C$9,IF(Raw!$N52&lt;$A$9,IF(Raw!$X52&gt;$C$9,IF(Raw!$X52&lt;$A$9,Raw!N52,-999),-999),-999),-999),-999),-999)</f>
        <v>3664</v>
      </c>
      <c r="K52" s="9">
        <f>IF(Raw!$G52&gt;$C$8,IF(Raw!$Q52&gt;$C$8,IF(Raw!$N52&gt;$C$9,IF(Raw!$N52&lt;$A$9,IF(Raw!$X52&gt;$C$9,IF(Raw!$X52&lt;$A$9,Raw!R52,-999),-999),-999),-999),-999),-999)</f>
        <v>0.72364899999999999</v>
      </c>
      <c r="L52" s="9">
        <f>IF(Raw!$G52&gt;$C$8,IF(Raw!$Q52&gt;$C$8,IF(Raw!$N52&gt;$C$9,IF(Raw!$N52&lt;$A$9,IF(Raw!$X52&gt;$C$9,IF(Raw!$X52&lt;$A$9,Raw!S52,-999),-999),-999),-999),-999),-999)</f>
        <v>0.84904100000000005</v>
      </c>
      <c r="M52" s="9">
        <f>Raw!Q52</f>
        <v>0.91037100000000004</v>
      </c>
      <c r="N52" s="9">
        <f>IF(Raw!$G52&gt;$C$8,IF(Raw!$Q52&gt;$C$8,IF(Raw!$N52&gt;$C$9,IF(Raw!$N52&lt;$A$9,IF(Raw!$X52&gt;$C$9,IF(Raw!$X52&lt;$A$9,Raw!V52,-999),-999),-999),-999),-999),-999)</f>
        <v>720.7</v>
      </c>
      <c r="O52" s="9">
        <f>IF(Raw!$G52&gt;$C$8,IF(Raw!$Q52&gt;$C$8,IF(Raw!$N52&gt;$C$9,IF(Raw!$N52&lt;$A$9,IF(Raw!$X52&gt;$C$9,IF(Raw!$X52&lt;$A$9,Raw!W52,-999),-999),-999),-999),-999),-999)</f>
        <v>0.37081500000000001</v>
      </c>
      <c r="P52" s="9">
        <f>IF(Raw!$G52&gt;$C$8,IF(Raw!$Q52&gt;$C$8,IF(Raw!$N52&gt;$C$9,IF(Raw!$N52&lt;$A$9,IF(Raw!$X52&gt;$C$9,IF(Raw!$X52&lt;$A$9,Raw!X52,-999),-999),-999),-999),-999),-999)</f>
        <v>520</v>
      </c>
      <c r="R52" s="9">
        <f t="shared" si="4"/>
        <v>0.12884899999999999</v>
      </c>
      <c r="S52" s="9">
        <f t="shared" si="5"/>
        <v>0.15625845117992113</v>
      </c>
      <c r="T52" s="9">
        <f t="shared" si="6"/>
        <v>0.12539200000000006</v>
      </c>
      <c r="U52" s="9">
        <f t="shared" si="7"/>
        <v>0.14768662526309101</v>
      </c>
      <c r="V52" s="15">
        <f t="shared" si="0"/>
        <v>0</v>
      </c>
      <c r="X52" s="11">
        <f t="shared" si="8"/>
        <v>3.792599999999999E+18</v>
      </c>
      <c r="Y52" s="11">
        <f t="shared" si="9"/>
        <v>6.4899999999999994E-18</v>
      </c>
      <c r="Z52" s="11">
        <f t="shared" si="10"/>
        <v>3.6639999999999997E-3</v>
      </c>
      <c r="AA52" s="16">
        <f t="shared" si="11"/>
        <v>8.2724997170311523E-2</v>
      </c>
      <c r="AB52" s="9">
        <f t="shared" si="1"/>
        <v>0.73402205284517974</v>
      </c>
      <c r="AC52" s="9">
        <f t="shared" si="2"/>
        <v>0.9172750028296881</v>
      </c>
      <c r="AD52" s="15">
        <f t="shared" si="3"/>
        <v>22.577783070499862</v>
      </c>
      <c r="AE52" s="3">
        <f t="shared" si="12"/>
        <v>781.39599999999973</v>
      </c>
      <c r="AF52" s="2">
        <f t="shared" si="13"/>
        <v>0.25</v>
      </c>
      <c r="AG52" s="9">
        <f t="shared" si="14"/>
        <v>2.5649512212340565E-3</v>
      </c>
      <c r="AH52" s="2">
        <f t="shared" si="15"/>
        <v>0.12411665473002313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111.6</v>
      </c>
      <c r="D53" s="15">
        <f>IF(C53&gt;0.5,Raw!D53*D$11,-999)</f>
        <v>7.2</v>
      </c>
      <c r="E53" s="9">
        <f>IF(Raw!$G53&gt;$C$8,IF(Raw!$Q53&gt;$C$8,IF(Raw!$N53&gt;$C$9,IF(Raw!$N53&lt;$A$9,IF(Raw!$X53&gt;$C$9,IF(Raw!$X53&lt;$A$9,Raw!H53,-999),-999),-999),-999),-999),-999)</f>
        <v>0.72046100000000002</v>
      </c>
      <c r="F53" s="9">
        <f>IF(Raw!$G53&gt;$C$8,IF(Raw!$Q53&gt;$C$8,IF(Raw!$N53&gt;$C$9,IF(Raw!$N53&lt;$A$9,IF(Raw!$X53&gt;$C$9,IF(Raw!$X53&lt;$A$9,Raw!I53,-999),-999),-999),-999),-999),-999)</f>
        <v>0.86302599999999996</v>
      </c>
      <c r="G53" s="9">
        <f>Raw!G53</f>
        <v>0.90531099999999998</v>
      </c>
      <c r="H53" s="9">
        <f>IF(Raw!$G53&gt;$C$8,IF(Raw!$Q53&gt;$C$8,IF(Raw!$N53&gt;$C$9,IF(Raw!$N53&lt;$A$9,IF(Raw!$X53&gt;$C$9,IF(Raw!$X53&lt;$A$9,Raw!L53,-999),-999),-999),-999),-999),-999)</f>
        <v>755.9</v>
      </c>
      <c r="I53" s="9">
        <f>IF(Raw!$G53&gt;$C$8,IF(Raw!$Q53&gt;$C$8,IF(Raw!$N53&gt;$C$9,IF(Raw!$N53&lt;$A$9,IF(Raw!$X53&gt;$C$9,IF(Raw!$X53&lt;$A$9,Raw!M53,-999),-999),-999),-999),-999),-999)</f>
        <v>0.30632700000000002</v>
      </c>
      <c r="J53" s="9">
        <f>IF(Raw!$G53&gt;$C$8,IF(Raw!$Q53&gt;$C$8,IF(Raw!$N53&gt;$C$9,IF(Raw!$N53&lt;$A$9,IF(Raw!$X53&gt;$C$9,IF(Raw!$X53&lt;$A$9,Raw!N53,-999),-999),-999),-999),-999),-999)</f>
        <v>1175</v>
      </c>
      <c r="K53" s="9">
        <f>IF(Raw!$G53&gt;$C$8,IF(Raw!$Q53&gt;$C$8,IF(Raw!$N53&gt;$C$9,IF(Raw!$N53&lt;$A$9,IF(Raw!$X53&gt;$C$9,IF(Raw!$X53&lt;$A$9,Raw!R53,-999),-999),-999),-999),-999),-999)</f>
        <v>0.72829299999999997</v>
      </c>
      <c r="L53" s="9">
        <f>IF(Raw!$G53&gt;$C$8,IF(Raw!$Q53&gt;$C$8,IF(Raw!$N53&gt;$C$9,IF(Raw!$N53&lt;$A$9,IF(Raw!$X53&gt;$C$9,IF(Raw!$X53&lt;$A$9,Raw!S53,-999),-999),-999),-999),-999),-999)</f>
        <v>0.87638400000000005</v>
      </c>
      <c r="M53" s="9">
        <f>Raw!Q53</f>
        <v>0.91333200000000003</v>
      </c>
      <c r="N53" s="9">
        <f>IF(Raw!$G53&gt;$C$8,IF(Raw!$Q53&gt;$C$8,IF(Raw!$N53&gt;$C$9,IF(Raw!$N53&lt;$A$9,IF(Raw!$X53&gt;$C$9,IF(Raw!$X53&lt;$A$9,Raw!V53,-999),-999),-999),-999),-999),-999)</f>
        <v>677.2</v>
      </c>
      <c r="O53" s="9">
        <f>IF(Raw!$G53&gt;$C$8,IF(Raw!$Q53&gt;$C$8,IF(Raw!$N53&gt;$C$9,IF(Raw!$N53&lt;$A$9,IF(Raw!$X53&gt;$C$9,IF(Raw!$X53&lt;$A$9,Raw!W53,-999),-999),-999),-999),-999),-999)</f>
        <v>0.21330399999999999</v>
      </c>
      <c r="P53" s="9">
        <f>IF(Raw!$G53&gt;$C$8,IF(Raw!$Q53&gt;$C$8,IF(Raw!$N53&gt;$C$9,IF(Raw!$N53&lt;$A$9,IF(Raw!$X53&gt;$C$9,IF(Raw!$X53&lt;$A$9,Raw!X53,-999),-999),-999),-999),-999),-999)</f>
        <v>1820</v>
      </c>
      <c r="R53" s="9">
        <f t="shared" si="4"/>
        <v>0.14256499999999994</v>
      </c>
      <c r="S53" s="9">
        <f t="shared" si="5"/>
        <v>0.16519201043769244</v>
      </c>
      <c r="T53" s="9">
        <f t="shared" si="6"/>
        <v>0.14809100000000008</v>
      </c>
      <c r="U53" s="9">
        <f t="shared" si="7"/>
        <v>0.16897957972760808</v>
      </c>
      <c r="V53" s="15">
        <f t="shared" si="0"/>
        <v>0</v>
      </c>
      <c r="X53" s="11">
        <f t="shared" si="8"/>
        <v>4.3343999999999995E+18</v>
      </c>
      <c r="Y53" s="11">
        <f t="shared" si="9"/>
        <v>7.5589999999999996E-18</v>
      </c>
      <c r="Z53" s="11">
        <f t="shared" si="10"/>
        <v>1.175E-3</v>
      </c>
      <c r="AA53" s="16">
        <f t="shared" si="11"/>
        <v>3.7070273779101659E-2</v>
      </c>
      <c r="AB53" s="9">
        <f t="shared" si="1"/>
        <v>0.73378277391422086</v>
      </c>
      <c r="AC53" s="9">
        <f t="shared" si="2"/>
        <v>0.96292972622089867</v>
      </c>
      <c r="AD53" s="15">
        <f t="shared" si="3"/>
        <v>31.54916917370355</v>
      </c>
      <c r="AE53" s="3">
        <f t="shared" si="12"/>
        <v>910.10359999999969</v>
      </c>
      <c r="AF53" s="2">
        <f t="shared" si="13"/>
        <v>0.25</v>
      </c>
      <c r="AG53" s="9">
        <f t="shared" si="14"/>
        <v>4.1008964213289497E-3</v>
      </c>
      <c r="AH53" s="2">
        <f t="shared" si="15"/>
        <v>0.19844024361788301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110.4</v>
      </c>
      <c r="D54" s="15">
        <f>IF(C54&gt;0.5,Raw!D54*D$11,-999)</f>
        <v>7.2</v>
      </c>
      <c r="E54" s="9">
        <f>IF(Raw!$G54&gt;$C$8,IF(Raw!$Q54&gt;$C$8,IF(Raw!$N54&gt;$C$9,IF(Raw!$N54&lt;$A$9,IF(Raw!$X54&gt;$C$9,IF(Raw!$X54&lt;$A$9,Raw!H54,-999),-999),-999),-999),-999),-999)</f>
        <v>0.72725300000000004</v>
      </c>
      <c r="F54" s="9">
        <f>IF(Raw!$G54&gt;$C$8,IF(Raw!$Q54&gt;$C$8,IF(Raw!$N54&gt;$C$9,IF(Raw!$N54&lt;$A$9,IF(Raw!$X54&gt;$C$9,IF(Raw!$X54&lt;$A$9,Raw!I54,-999),-999),-999),-999),-999),-999)</f>
        <v>0.89832299999999998</v>
      </c>
      <c r="G54" s="9">
        <f>Raw!G54</f>
        <v>0.87790400000000002</v>
      </c>
      <c r="H54" s="9">
        <f>IF(Raw!$G54&gt;$C$8,IF(Raw!$Q54&gt;$C$8,IF(Raw!$N54&gt;$C$9,IF(Raw!$N54&lt;$A$9,IF(Raw!$X54&gt;$C$9,IF(Raw!$X54&lt;$A$9,Raw!L54,-999),-999),-999),-999),-999),-999)</f>
        <v>795.6</v>
      </c>
      <c r="I54" s="9">
        <f>IF(Raw!$G54&gt;$C$8,IF(Raw!$Q54&gt;$C$8,IF(Raw!$N54&gt;$C$9,IF(Raw!$N54&lt;$A$9,IF(Raw!$X54&gt;$C$9,IF(Raw!$X54&lt;$A$9,Raw!M54,-999),-999),-999),-999),-999),-999)</f>
        <v>1.5E-5</v>
      </c>
      <c r="J54" s="9">
        <f>IF(Raw!$G54&gt;$C$8,IF(Raw!$Q54&gt;$C$8,IF(Raw!$N54&gt;$C$9,IF(Raw!$N54&lt;$A$9,IF(Raw!$X54&gt;$C$9,IF(Raw!$X54&lt;$A$9,Raw!N54,-999),-999),-999),-999),-999),-999)</f>
        <v>913</v>
      </c>
      <c r="K54" s="9">
        <f>IF(Raw!$G54&gt;$C$8,IF(Raw!$Q54&gt;$C$8,IF(Raw!$N54&gt;$C$9,IF(Raw!$N54&lt;$A$9,IF(Raw!$X54&gt;$C$9,IF(Raw!$X54&lt;$A$9,Raw!R54,-999),-999),-999),-999),-999),-999)</f>
        <v>0.73353100000000004</v>
      </c>
      <c r="L54" s="9">
        <f>IF(Raw!$G54&gt;$C$8,IF(Raw!$Q54&gt;$C$8,IF(Raw!$N54&gt;$C$9,IF(Raw!$N54&lt;$A$9,IF(Raw!$X54&gt;$C$9,IF(Raw!$X54&lt;$A$9,Raw!S54,-999),-999),-999),-999),-999),-999)</f>
        <v>0.91083999999999998</v>
      </c>
      <c r="M54" s="9">
        <f>Raw!Q54</f>
        <v>0.91040299999999996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1.9999999999999999E-6</v>
      </c>
      <c r="P54" s="9">
        <f>IF(Raw!$G54&gt;$C$8,IF(Raw!$Q54&gt;$C$8,IF(Raw!$N54&gt;$C$9,IF(Raw!$N54&lt;$A$9,IF(Raw!$X54&gt;$C$9,IF(Raw!$X54&lt;$A$9,Raw!X54,-999),-999),-999),-999),-999),-999)</f>
        <v>833</v>
      </c>
      <c r="R54" s="9">
        <f t="shared" si="4"/>
        <v>0.17106999999999994</v>
      </c>
      <c r="S54" s="9">
        <f t="shared" si="5"/>
        <v>0.19043261722119989</v>
      </c>
      <c r="T54" s="9">
        <f t="shared" si="6"/>
        <v>0.17730899999999994</v>
      </c>
      <c r="U54" s="9">
        <f t="shared" si="7"/>
        <v>0.19466536383997182</v>
      </c>
      <c r="V54" s="15">
        <f t="shared" si="0"/>
        <v>0</v>
      </c>
      <c r="X54" s="11">
        <f t="shared" si="8"/>
        <v>4.3343999999999995E+18</v>
      </c>
      <c r="Y54" s="11">
        <f t="shared" si="9"/>
        <v>7.9559999999999999E-18</v>
      </c>
      <c r="Z54" s="11">
        <f t="shared" si="10"/>
        <v>9.1299999999999997E-4</v>
      </c>
      <c r="AA54" s="16">
        <f t="shared" si="11"/>
        <v>3.0523329324373231E-2</v>
      </c>
      <c r="AB54" s="9">
        <f t="shared" si="1"/>
        <v>0.73894306099917528</v>
      </c>
      <c r="AC54" s="9">
        <f t="shared" si="2"/>
        <v>0.96947667067562704</v>
      </c>
      <c r="AD54" s="15">
        <f t="shared" si="3"/>
        <v>33.431905065030932</v>
      </c>
      <c r="AE54" s="3">
        <f t="shared" si="12"/>
        <v>957.90239999999972</v>
      </c>
      <c r="AF54" s="2">
        <f t="shared" si="13"/>
        <v>0.25</v>
      </c>
      <c r="AG54" s="9">
        <f t="shared" si="14"/>
        <v>5.0061799718058792E-3</v>
      </c>
      <c r="AH54" s="2">
        <f t="shared" si="15"/>
        <v>0.24224644349300389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108.9</v>
      </c>
      <c r="D55" s="15">
        <f>IF(C55&gt;0.5,Raw!D55*D$11,-999)</f>
        <v>7.2</v>
      </c>
      <c r="E55" s="9">
        <f>IF(Raw!$G55&gt;$C$8,IF(Raw!$Q55&gt;$C$8,IF(Raw!$N55&gt;$C$9,IF(Raw!$N55&lt;$A$9,IF(Raw!$X55&gt;$C$9,IF(Raw!$X55&lt;$A$9,Raw!H55,-999),-999),-999),-999),-999),-999)</f>
        <v>0.71750899999999995</v>
      </c>
      <c r="F55" s="9">
        <f>IF(Raw!$G55&gt;$C$8,IF(Raw!$Q55&gt;$C$8,IF(Raw!$N55&gt;$C$9,IF(Raw!$N55&lt;$A$9,IF(Raw!$X55&gt;$C$9,IF(Raw!$X55&lt;$A$9,Raw!I55,-999),-999),-999),-999),-999),-999)</f>
        <v>0.88859699999999997</v>
      </c>
      <c r="G55" s="9">
        <f>Raw!G55</f>
        <v>0.91189299999999995</v>
      </c>
      <c r="H55" s="9">
        <f>IF(Raw!$G55&gt;$C$8,IF(Raw!$Q55&gt;$C$8,IF(Raw!$N55&gt;$C$9,IF(Raw!$N55&lt;$A$9,IF(Raw!$X55&gt;$C$9,IF(Raw!$X55&lt;$A$9,Raw!L55,-999),-999),-999),-999),-999),-999)</f>
        <v>750</v>
      </c>
      <c r="I55" s="9">
        <f>IF(Raw!$G55&gt;$C$8,IF(Raw!$Q55&gt;$C$8,IF(Raw!$N55&gt;$C$9,IF(Raw!$N55&lt;$A$9,IF(Raw!$X55&gt;$C$9,IF(Raw!$X55&lt;$A$9,Raw!M55,-999),-999),-999),-999),-999),-999)</f>
        <v>6.9999999999999999E-6</v>
      </c>
      <c r="J55" s="9">
        <f>IF(Raw!$G55&gt;$C$8,IF(Raw!$Q55&gt;$C$8,IF(Raw!$N55&gt;$C$9,IF(Raw!$N55&lt;$A$9,IF(Raw!$X55&gt;$C$9,IF(Raw!$X55&lt;$A$9,Raw!N55,-999),-999),-999),-999),-999),-999)</f>
        <v>680</v>
      </c>
      <c r="K55" s="9">
        <f>IF(Raw!$G55&gt;$C$8,IF(Raw!$Q55&gt;$C$8,IF(Raw!$N55&gt;$C$9,IF(Raw!$N55&lt;$A$9,IF(Raw!$X55&gt;$C$9,IF(Raw!$X55&lt;$A$9,Raw!R55,-999),-999),-999),-999),-999),-999)</f>
        <v>0.75271900000000003</v>
      </c>
      <c r="L55" s="9">
        <f>IF(Raw!$G55&gt;$C$8,IF(Raw!$Q55&gt;$C$8,IF(Raw!$N55&gt;$C$9,IF(Raw!$N55&lt;$A$9,IF(Raw!$X55&gt;$C$9,IF(Raw!$X55&lt;$A$9,Raw!S55,-999),-999),-999),-999),-999),-999)</f>
        <v>0.94140199999999996</v>
      </c>
      <c r="M55" s="9">
        <f>Raw!Q55</f>
        <v>0.930145</v>
      </c>
      <c r="N55" s="9">
        <f>IF(Raw!$G55&gt;$C$8,IF(Raw!$Q55&gt;$C$8,IF(Raw!$N55&gt;$C$9,IF(Raw!$N55&lt;$A$9,IF(Raw!$X55&gt;$C$9,IF(Raw!$X55&lt;$A$9,Raw!V55,-999),-999),-999),-999),-999),-999)</f>
        <v>800</v>
      </c>
      <c r="O55" s="9">
        <f>IF(Raw!$G55&gt;$C$8,IF(Raw!$Q55&gt;$C$8,IF(Raw!$N55&gt;$C$9,IF(Raw!$N55&lt;$A$9,IF(Raw!$X55&gt;$C$9,IF(Raw!$X55&lt;$A$9,Raw!W55,-999),-999),-999),-999),-999),-999)</f>
        <v>0.22104199999999999</v>
      </c>
      <c r="P55" s="9">
        <f>IF(Raw!$G55&gt;$C$8,IF(Raw!$Q55&gt;$C$8,IF(Raw!$N55&gt;$C$9,IF(Raw!$N55&lt;$A$9,IF(Raw!$X55&gt;$C$9,IF(Raw!$X55&lt;$A$9,Raw!X55,-999),-999),-999),-999),-999),-999)</f>
        <v>750</v>
      </c>
      <c r="R55" s="9">
        <f t="shared" si="4"/>
        <v>0.17108800000000002</v>
      </c>
      <c r="S55" s="9">
        <f t="shared" si="5"/>
        <v>0.19253722441106602</v>
      </c>
      <c r="T55" s="9">
        <f t="shared" si="6"/>
        <v>0.18868299999999993</v>
      </c>
      <c r="U55" s="9">
        <f t="shared" si="7"/>
        <v>0.20042766002196719</v>
      </c>
      <c r="V55" s="15">
        <f t="shared" si="0"/>
        <v>0</v>
      </c>
      <c r="X55" s="11">
        <f t="shared" si="8"/>
        <v>4.3343999999999995E+18</v>
      </c>
      <c r="Y55" s="11">
        <f t="shared" si="9"/>
        <v>7.5000000000000002E-18</v>
      </c>
      <c r="Z55" s="11">
        <f t="shared" si="10"/>
        <v>6.7999999999999994E-4</v>
      </c>
      <c r="AA55" s="16">
        <f t="shared" si="11"/>
        <v>2.1627357741095667E-2</v>
      </c>
      <c r="AB55" s="9">
        <f t="shared" si="1"/>
        <v>0.75679971474066321</v>
      </c>
      <c r="AC55" s="9">
        <f t="shared" si="2"/>
        <v>0.97837264225890419</v>
      </c>
      <c r="AD55" s="15">
        <f t="shared" si="3"/>
        <v>31.804937854552453</v>
      </c>
      <c r="AE55" s="3">
        <f t="shared" si="12"/>
        <v>902.99999999999977</v>
      </c>
      <c r="AF55" s="2">
        <f t="shared" si="13"/>
        <v>0.25</v>
      </c>
      <c r="AG55" s="9">
        <f t="shared" si="14"/>
        <v>4.9035302087169488E-3</v>
      </c>
      <c r="AH55" s="2">
        <f t="shared" si="15"/>
        <v>0.23727927487866365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107.6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0.71340899999999996</v>
      </c>
      <c r="F56" s="9">
        <f>IF(Raw!$G56&gt;$C$8,IF(Raw!$Q56&gt;$C$8,IF(Raw!$N56&gt;$C$9,IF(Raw!$N56&lt;$A$9,IF(Raw!$X56&gt;$C$9,IF(Raw!$X56&lt;$A$9,Raw!I56,-999),-999),-999),-999),-999),-999)</f>
        <v>0.86403799999999997</v>
      </c>
      <c r="G56" s="9">
        <f>Raw!G56</f>
        <v>0.88664900000000002</v>
      </c>
      <c r="H56" s="9">
        <f>IF(Raw!$G56&gt;$C$8,IF(Raw!$Q56&gt;$C$8,IF(Raw!$N56&gt;$C$9,IF(Raw!$N56&lt;$A$9,IF(Raw!$X56&gt;$C$9,IF(Raw!$X56&lt;$A$9,Raw!L56,-999),-999),-999),-999),-999),-999)</f>
        <v>647.9</v>
      </c>
      <c r="I56" s="9">
        <f>IF(Raw!$G56&gt;$C$8,IF(Raw!$Q56&gt;$C$8,IF(Raw!$N56&gt;$C$9,IF(Raw!$N56&lt;$A$9,IF(Raw!$X56&gt;$C$9,IF(Raw!$X56&lt;$A$9,Raw!M56,-999),-999),-999),-999),-999),-999)</f>
        <v>0.13072</v>
      </c>
      <c r="J56" s="9">
        <f>IF(Raw!$G56&gt;$C$8,IF(Raw!$Q56&gt;$C$8,IF(Raw!$N56&gt;$C$9,IF(Raw!$N56&lt;$A$9,IF(Raw!$X56&gt;$C$9,IF(Raw!$X56&lt;$A$9,Raw!N56,-999),-999),-999),-999),-999),-999)</f>
        <v>616</v>
      </c>
      <c r="K56" s="9">
        <f>IF(Raw!$G56&gt;$C$8,IF(Raw!$Q56&gt;$C$8,IF(Raw!$N56&gt;$C$9,IF(Raw!$N56&lt;$A$9,IF(Raw!$X56&gt;$C$9,IF(Raw!$X56&lt;$A$9,Raw!R56,-999),-999),-999),-999),-999),-999)</f>
        <v>0.75975499999999996</v>
      </c>
      <c r="L56" s="9">
        <f>IF(Raw!$G56&gt;$C$8,IF(Raw!$Q56&gt;$C$8,IF(Raw!$N56&gt;$C$9,IF(Raw!$N56&lt;$A$9,IF(Raw!$X56&gt;$C$9,IF(Raw!$X56&lt;$A$9,Raw!S56,-999),-999),-999),-999),-999),-999)</f>
        <v>0.936114</v>
      </c>
      <c r="M56" s="9">
        <f>Raw!Q56</f>
        <v>0.92912300000000003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0.14163700000000001</v>
      </c>
      <c r="P56" s="9">
        <f>IF(Raw!$G56&gt;$C$8,IF(Raw!$Q56&gt;$C$8,IF(Raw!$N56&gt;$C$9,IF(Raw!$N56&lt;$A$9,IF(Raw!$X56&gt;$C$9,IF(Raw!$X56&lt;$A$9,Raw!X56,-999),-999),-999),-999),-999),-999)</f>
        <v>688</v>
      </c>
      <c r="R56" s="9">
        <f t="shared" si="4"/>
        <v>0.15062900000000001</v>
      </c>
      <c r="S56" s="9">
        <f t="shared" si="5"/>
        <v>0.17433145301479799</v>
      </c>
      <c r="T56" s="9">
        <f t="shared" si="6"/>
        <v>0.17635900000000004</v>
      </c>
      <c r="U56" s="9">
        <f t="shared" si="7"/>
        <v>0.18839478952349825</v>
      </c>
      <c r="V56" s="15">
        <f t="shared" si="0"/>
        <v>0</v>
      </c>
      <c r="X56" s="11">
        <f t="shared" si="8"/>
        <v>4.3343999999999995E+18</v>
      </c>
      <c r="Y56" s="11">
        <f t="shared" si="9"/>
        <v>6.4789999999999992E-18</v>
      </c>
      <c r="Z56" s="11">
        <f t="shared" si="10"/>
        <v>6.1600000000000001E-4</v>
      </c>
      <c r="AA56" s="16">
        <f t="shared" si="11"/>
        <v>1.7004705646614098E-2</v>
      </c>
      <c r="AB56" s="9">
        <f t="shared" si="1"/>
        <v>0.7627539328831312</v>
      </c>
      <c r="AC56" s="9">
        <f t="shared" si="2"/>
        <v>0.98299529435338573</v>
      </c>
      <c r="AD56" s="15">
        <f t="shared" si="3"/>
        <v>27.605041634113789</v>
      </c>
      <c r="AE56" s="3">
        <f t="shared" si="12"/>
        <v>780.07159999999965</v>
      </c>
      <c r="AF56" s="2">
        <f t="shared" si="13"/>
        <v>0.25</v>
      </c>
      <c r="AG56" s="9">
        <f t="shared" si="14"/>
        <v>4.0004969295740567E-3</v>
      </c>
      <c r="AH56" s="2">
        <f t="shared" si="15"/>
        <v>0.19358196446229872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106.4</v>
      </c>
      <c r="D57" s="15">
        <f>IF(C57&gt;0.5,Raw!D57*D$11,-999)</f>
        <v>8.1</v>
      </c>
      <c r="E57" s="9">
        <f>IF(Raw!$G57&gt;$C$8,IF(Raw!$Q57&gt;$C$8,IF(Raw!$N57&gt;$C$9,IF(Raw!$N57&lt;$A$9,IF(Raw!$X57&gt;$C$9,IF(Raw!$X57&lt;$A$9,Raw!H57,-999),-999),-999),-999),-999),-999)</f>
        <v>0.73772599999999999</v>
      </c>
      <c r="F57" s="9">
        <f>IF(Raw!$G57&gt;$C$8,IF(Raw!$Q57&gt;$C$8,IF(Raw!$N57&gt;$C$9,IF(Raw!$N57&lt;$A$9,IF(Raw!$X57&gt;$C$9,IF(Raw!$X57&lt;$A$9,Raw!I57,-999),-999),-999),-999),-999),-999)</f>
        <v>0.89405699999999999</v>
      </c>
      <c r="G57" s="9">
        <f>Raw!G57</f>
        <v>0.91203599999999996</v>
      </c>
      <c r="H57" s="9">
        <f>IF(Raw!$G57&gt;$C$8,IF(Raw!$Q57&gt;$C$8,IF(Raw!$N57&gt;$C$9,IF(Raw!$N57&lt;$A$9,IF(Raw!$X57&gt;$C$9,IF(Raw!$X57&lt;$A$9,Raw!L57,-999),-999),-999),-999),-999),-999)</f>
        <v>696.5</v>
      </c>
      <c r="I57" s="9">
        <f>IF(Raw!$G57&gt;$C$8,IF(Raw!$Q57&gt;$C$8,IF(Raw!$N57&gt;$C$9,IF(Raw!$N57&lt;$A$9,IF(Raw!$X57&gt;$C$9,IF(Raw!$X57&lt;$A$9,Raw!M57,-999),-999),-999),-999),-999),-999)</f>
        <v>0.27966200000000002</v>
      </c>
      <c r="J57" s="9">
        <f>IF(Raw!$G57&gt;$C$8,IF(Raw!$Q57&gt;$C$8,IF(Raw!$N57&gt;$C$9,IF(Raw!$N57&lt;$A$9,IF(Raw!$X57&gt;$C$9,IF(Raw!$X57&lt;$A$9,Raw!N57,-999),-999),-999),-999),-999),-999)</f>
        <v>702</v>
      </c>
      <c r="K57" s="9">
        <f>IF(Raw!$G57&gt;$C$8,IF(Raw!$Q57&gt;$C$8,IF(Raw!$N57&gt;$C$9,IF(Raw!$N57&lt;$A$9,IF(Raw!$X57&gt;$C$9,IF(Raw!$X57&lt;$A$9,Raw!R57,-999),-999),-999),-999),-999),-999)</f>
        <v>0.76325299999999996</v>
      </c>
      <c r="L57" s="9">
        <f>IF(Raw!$G57&gt;$C$8,IF(Raw!$Q57&gt;$C$8,IF(Raw!$N57&gt;$C$9,IF(Raw!$N57&lt;$A$9,IF(Raw!$X57&gt;$C$9,IF(Raw!$X57&lt;$A$9,Raw!S57,-999),-999),-999),-999),-999),-999)</f>
        <v>0.93813500000000005</v>
      </c>
      <c r="M57" s="9">
        <f>Raw!Q57</f>
        <v>0.92386400000000002</v>
      </c>
      <c r="N57" s="9">
        <f>IF(Raw!$G57&gt;$C$8,IF(Raw!$Q57&gt;$C$8,IF(Raw!$N57&gt;$C$9,IF(Raw!$N57&lt;$A$9,IF(Raw!$X57&gt;$C$9,IF(Raw!$X57&lt;$A$9,Raw!V57,-999),-999),-999),-999),-999),-999)</f>
        <v>699.8</v>
      </c>
      <c r="O57" s="9">
        <f>IF(Raw!$G57&gt;$C$8,IF(Raw!$Q57&gt;$C$8,IF(Raw!$N57&gt;$C$9,IF(Raw!$N57&lt;$A$9,IF(Raw!$X57&gt;$C$9,IF(Raw!$X57&lt;$A$9,Raw!W57,-999),-999),-999),-999),-999),-999)</f>
        <v>3.3528000000000002E-2</v>
      </c>
      <c r="P57" s="9">
        <f>IF(Raw!$G57&gt;$C$8,IF(Raw!$Q57&gt;$C$8,IF(Raw!$N57&gt;$C$9,IF(Raw!$N57&lt;$A$9,IF(Raw!$X57&gt;$C$9,IF(Raw!$X57&lt;$A$9,Raw!X57,-999),-999),-999),-999),-999),-999)</f>
        <v>849</v>
      </c>
      <c r="R57" s="9">
        <f t="shared" si="4"/>
        <v>0.156331</v>
      </c>
      <c r="S57" s="9">
        <f t="shared" si="5"/>
        <v>0.17485574185985905</v>
      </c>
      <c r="T57" s="9">
        <f t="shared" si="6"/>
        <v>0.17488200000000009</v>
      </c>
      <c r="U57" s="9">
        <f t="shared" si="7"/>
        <v>0.18641453522147675</v>
      </c>
      <c r="V57" s="15">
        <f t="shared" si="0"/>
        <v>0</v>
      </c>
      <c r="X57" s="11">
        <f t="shared" si="8"/>
        <v>4.876199999999998E+18</v>
      </c>
      <c r="Y57" s="11">
        <f t="shared" si="9"/>
        <v>6.9649999999999995E-18</v>
      </c>
      <c r="Z57" s="11">
        <f t="shared" si="10"/>
        <v>7.0199999999999993E-4</v>
      </c>
      <c r="AA57" s="16">
        <f t="shared" si="11"/>
        <v>2.3286642201878593E-2</v>
      </c>
      <c r="AB57" s="9">
        <f t="shared" si="1"/>
        <v>0.7673254145615489</v>
      </c>
      <c r="AC57" s="9">
        <f t="shared" si="2"/>
        <v>0.97671335779812141</v>
      </c>
      <c r="AD57" s="15">
        <f t="shared" si="3"/>
        <v>33.171854988431051</v>
      </c>
      <c r="AE57" s="3">
        <f t="shared" si="12"/>
        <v>838.58599999999967</v>
      </c>
      <c r="AF57" s="2">
        <f t="shared" si="13"/>
        <v>0.25</v>
      </c>
      <c r="AG57" s="9">
        <f t="shared" si="14"/>
        <v>4.7567045616173842E-3</v>
      </c>
      <c r="AH57" s="2">
        <f t="shared" si="15"/>
        <v>0.23017445822729626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105.1</v>
      </c>
      <c r="D58" s="15">
        <f>IF(C58&gt;0.5,Raw!D58*D$11,-999)</f>
        <v>8.1</v>
      </c>
      <c r="E58" s="9">
        <f>IF(Raw!$G58&gt;$C$8,IF(Raw!$Q58&gt;$C$8,IF(Raw!$N58&gt;$C$9,IF(Raw!$N58&lt;$A$9,IF(Raw!$X58&gt;$C$9,IF(Raw!$X58&lt;$A$9,Raw!H58,-999),-999),-999),-999),-999),-999)</f>
        <v>0.792686</v>
      </c>
      <c r="F58" s="9">
        <f>IF(Raw!$G58&gt;$C$8,IF(Raw!$Q58&gt;$C$8,IF(Raw!$N58&gt;$C$9,IF(Raw!$N58&lt;$A$9,IF(Raw!$X58&gt;$C$9,IF(Raw!$X58&lt;$A$9,Raw!I58,-999),-999),-999),-999),-999),-999)</f>
        <v>1.0030129999999999</v>
      </c>
      <c r="G58" s="9">
        <f>Raw!G58</f>
        <v>0.898509</v>
      </c>
      <c r="H58" s="9">
        <f>IF(Raw!$G58&gt;$C$8,IF(Raw!$Q58&gt;$C$8,IF(Raw!$N58&gt;$C$9,IF(Raw!$N58&lt;$A$9,IF(Raw!$X58&gt;$C$9,IF(Raw!$X58&lt;$A$9,Raw!L58,-999),-999),-999),-999),-999),-999)</f>
        <v>730.1</v>
      </c>
      <c r="I58" s="9">
        <f>IF(Raw!$G58&gt;$C$8,IF(Raw!$Q58&gt;$C$8,IF(Raw!$N58&gt;$C$9,IF(Raw!$N58&lt;$A$9,IF(Raw!$X58&gt;$C$9,IF(Raw!$X58&lt;$A$9,Raw!M58,-999),-999),-999),-999),-999),-999)</f>
        <v>0.207672</v>
      </c>
      <c r="J58" s="9">
        <f>IF(Raw!$G58&gt;$C$8,IF(Raw!$Q58&gt;$C$8,IF(Raw!$N58&gt;$C$9,IF(Raw!$N58&lt;$A$9,IF(Raw!$X58&gt;$C$9,IF(Raw!$X58&lt;$A$9,Raw!N58,-999),-999),-999),-999),-999),-999)</f>
        <v>627</v>
      </c>
      <c r="K58" s="9">
        <f>IF(Raw!$G58&gt;$C$8,IF(Raw!$Q58&gt;$C$8,IF(Raw!$N58&gt;$C$9,IF(Raw!$N58&lt;$A$9,IF(Raw!$X58&gt;$C$9,IF(Raw!$X58&lt;$A$9,Raw!R58,-999),-999),-999),-999),-999),-999)</f>
        <v>0.76809000000000005</v>
      </c>
      <c r="L58" s="9">
        <f>IF(Raw!$G58&gt;$C$8,IF(Raw!$Q58&gt;$C$8,IF(Raw!$N58&gt;$C$9,IF(Raw!$N58&lt;$A$9,IF(Raw!$X58&gt;$C$9,IF(Raw!$X58&lt;$A$9,Raw!S58,-999),-999),-999),-999),-999),-999)</f>
        <v>0.95017700000000005</v>
      </c>
      <c r="M58" s="9">
        <f>Raw!Q58</f>
        <v>0.92577200000000004</v>
      </c>
      <c r="N58" s="9">
        <f>IF(Raw!$G58&gt;$C$8,IF(Raw!$Q58&gt;$C$8,IF(Raw!$N58&gt;$C$9,IF(Raw!$N58&lt;$A$9,IF(Raw!$X58&gt;$C$9,IF(Raw!$X58&lt;$A$9,Raw!V58,-999),-999),-999),-999),-999),-999)</f>
        <v>731.1</v>
      </c>
      <c r="O58" s="9">
        <f>IF(Raw!$G58&gt;$C$8,IF(Raw!$Q58&gt;$C$8,IF(Raw!$N58&gt;$C$9,IF(Raw!$N58&lt;$A$9,IF(Raw!$X58&gt;$C$9,IF(Raw!$X58&lt;$A$9,Raw!W58,-999),-999),-999),-999),-999),-999)</f>
        <v>0.341781</v>
      </c>
      <c r="P58" s="9">
        <f>IF(Raw!$G58&gt;$C$8,IF(Raw!$Q58&gt;$C$8,IF(Raw!$N58&gt;$C$9,IF(Raw!$N58&lt;$A$9,IF(Raw!$X58&gt;$C$9,IF(Raw!$X58&lt;$A$9,Raw!X58,-999),-999),-999),-999),-999),-999)</f>
        <v>423</v>
      </c>
      <c r="R58" s="9">
        <f t="shared" si="4"/>
        <v>0.21032699999999993</v>
      </c>
      <c r="S58" s="9">
        <f t="shared" si="5"/>
        <v>0.20969518839735871</v>
      </c>
      <c r="T58" s="9">
        <f t="shared" si="6"/>
        <v>0.182087</v>
      </c>
      <c r="U58" s="9">
        <f t="shared" si="7"/>
        <v>0.19163482172268956</v>
      </c>
      <c r="V58" s="15">
        <f t="shared" si="0"/>
        <v>0</v>
      </c>
      <c r="X58" s="11">
        <f t="shared" si="8"/>
        <v>4.876199999999998E+18</v>
      </c>
      <c r="Y58" s="11">
        <f t="shared" si="9"/>
        <v>7.3009999999999999E-18</v>
      </c>
      <c r="Z58" s="11">
        <f t="shared" si="10"/>
        <v>6.2699999999999995E-4</v>
      </c>
      <c r="AA58" s="16">
        <f t="shared" si="11"/>
        <v>2.1834524064004362E-2</v>
      </c>
      <c r="AB58" s="9">
        <f t="shared" si="1"/>
        <v>0.77206578298324247</v>
      </c>
      <c r="AC58" s="9">
        <f t="shared" si="2"/>
        <v>0.97816547593599534</v>
      </c>
      <c r="AD58" s="15">
        <f t="shared" si="3"/>
        <v>34.823802334935181</v>
      </c>
      <c r="AE58" s="3">
        <f t="shared" si="12"/>
        <v>879.04039999999975</v>
      </c>
      <c r="AF58" s="2">
        <f t="shared" si="13"/>
        <v>0.25</v>
      </c>
      <c r="AG58" s="9">
        <f t="shared" si="14"/>
        <v>5.1334255016626798E-3</v>
      </c>
      <c r="AH58" s="2">
        <f t="shared" si="15"/>
        <v>0.24840378846098221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103.8</v>
      </c>
      <c r="D59" s="15">
        <f>IF(C59&gt;0.5,Raw!D59*D$11,-999)</f>
        <v>8.1</v>
      </c>
      <c r="E59" s="9">
        <f>IF(Raw!$G59&gt;$C$8,IF(Raw!$Q59&gt;$C$8,IF(Raw!$N59&gt;$C$9,IF(Raw!$N59&lt;$A$9,IF(Raw!$X59&gt;$C$9,IF(Raw!$X59&lt;$A$9,Raw!H59,-999),-999),-999),-999),-999),-999)</f>
        <v>0.85165599999999997</v>
      </c>
      <c r="F59" s="9">
        <f>IF(Raw!$G59&gt;$C$8,IF(Raw!$Q59&gt;$C$8,IF(Raw!$N59&gt;$C$9,IF(Raw!$N59&lt;$A$9,IF(Raw!$X59&gt;$C$9,IF(Raw!$X59&lt;$A$9,Raw!I59,-999),-999),-999),-999),-999),-999)</f>
        <v>1.102174</v>
      </c>
      <c r="G59" s="9">
        <f>Raw!G59</f>
        <v>0.94082299999999996</v>
      </c>
      <c r="H59" s="9">
        <f>IF(Raw!$G59&gt;$C$8,IF(Raw!$Q59&gt;$C$8,IF(Raw!$N59&gt;$C$9,IF(Raw!$N59&lt;$A$9,IF(Raw!$X59&gt;$C$9,IF(Raw!$X59&lt;$A$9,Raw!L59,-999),-999),-999),-999),-999),-999)</f>
        <v>714.7</v>
      </c>
      <c r="I59" s="9">
        <f>IF(Raw!$G59&gt;$C$8,IF(Raw!$Q59&gt;$C$8,IF(Raw!$N59&gt;$C$9,IF(Raw!$N59&lt;$A$9,IF(Raw!$X59&gt;$C$9,IF(Raw!$X59&lt;$A$9,Raw!M59,-999),-999),-999),-999),-999),-999)</f>
        <v>2.7979E-2</v>
      </c>
      <c r="J59" s="9">
        <f>IF(Raw!$G59&gt;$C$8,IF(Raw!$Q59&gt;$C$8,IF(Raw!$N59&gt;$C$9,IF(Raw!$N59&lt;$A$9,IF(Raw!$X59&gt;$C$9,IF(Raw!$X59&lt;$A$9,Raw!N59,-999),-999),-999),-999),-999),-999)</f>
        <v>762</v>
      </c>
      <c r="K59" s="9">
        <f>IF(Raw!$G59&gt;$C$8,IF(Raw!$Q59&gt;$C$8,IF(Raw!$N59&gt;$C$9,IF(Raw!$N59&lt;$A$9,IF(Raw!$X59&gt;$C$9,IF(Raw!$X59&lt;$A$9,Raw!R59,-999),-999),-999),-999),-999),-999)</f>
        <v>0.83618999999999999</v>
      </c>
      <c r="L59" s="9">
        <f>IF(Raw!$G59&gt;$C$8,IF(Raw!$Q59&gt;$C$8,IF(Raw!$N59&gt;$C$9,IF(Raw!$N59&lt;$A$9,IF(Raw!$X59&gt;$C$9,IF(Raw!$X59&lt;$A$9,Raw!S59,-999),-999),-999),-999),-999),-999)</f>
        <v>1.0779240000000001</v>
      </c>
      <c r="M59" s="9">
        <f>Raw!Q59</f>
        <v>0.94508400000000004</v>
      </c>
      <c r="N59" s="9">
        <f>IF(Raw!$G59&gt;$C$8,IF(Raw!$Q59&gt;$C$8,IF(Raw!$N59&gt;$C$9,IF(Raw!$N59&lt;$A$9,IF(Raw!$X59&gt;$C$9,IF(Raw!$X59&lt;$A$9,Raw!V59,-999),-999),-999),-999),-999),-999)</f>
        <v>774.9</v>
      </c>
      <c r="O59" s="9">
        <f>IF(Raw!$G59&gt;$C$8,IF(Raw!$Q59&gt;$C$8,IF(Raw!$N59&gt;$C$9,IF(Raw!$N59&lt;$A$9,IF(Raw!$X59&gt;$C$9,IF(Raw!$X59&lt;$A$9,Raw!W59,-999),-999),-999),-999),-999),-999)</f>
        <v>0.18748899999999999</v>
      </c>
      <c r="P59" s="9">
        <f>IF(Raw!$G59&gt;$C$8,IF(Raw!$Q59&gt;$C$8,IF(Raw!$N59&gt;$C$9,IF(Raw!$N59&lt;$A$9,IF(Raw!$X59&gt;$C$9,IF(Raw!$X59&lt;$A$9,Raw!X59,-999),-999),-999),-999),-999),-999)</f>
        <v>511</v>
      </c>
      <c r="R59" s="9">
        <f t="shared" si="4"/>
        <v>0.25051800000000002</v>
      </c>
      <c r="S59" s="9">
        <f t="shared" si="5"/>
        <v>0.22729441993732388</v>
      </c>
      <c r="T59" s="9">
        <f t="shared" si="6"/>
        <v>0.24173400000000012</v>
      </c>
      <c r="U59" s="9">
        <f t="shared" si="7"/>
        <v>0.2242588531287921</v>
      </c>
      <c r="V59" s="15">
        <f t="shared" si="0"/>
        <v>0</v>
      </c>
      <c r="X59" s="11">
        <f t="shared" si="8"/>
        <v>4.876199999999998E+18</v>
      </c>
      <c r="Y59" s="11">
        <f t="shared" si="9"/>
        <v>7.1470000000000006E-18</v>
      </c>
      <c r="Z59" s="11">
        <f t="shared" si="10"/>
        <v>7.6199999999999998E-4</v>
      </c>
      <c r="AA59" s="16">
        <f t="shared" si="11"/>
        <v>2.5868883195315429E-2</v>
      </c>
      <c r="AB59" s="9">
        <f t="shared" si="1"/>
        <v>0.84244338861033641</v>
      </c>
      <c r="AC59" s="9">
        <f t="shared" si="2"/>
        <v>0.97413111680468445</v>
      </c>
      <c r="AD59" s="15">
        <f t="shared" si="3"/>
        <v>33.948665610650167</v>
      </c>
      <c r="AE59" s="3">
        <f t="shared" si="12"/>
        <v>860.49879999999985</v>
      </c>
      <c r="AF59" s="2">
        <f t="shared" si="13"/>
        <v>0.25</v>
      </c>
      <c r="AG59" s="9">
        <f t="shared" si="14"/>
        <v>5.8563760116132849E-3</v>
      </c>
      <c r="AH59" s="2">
        <f t="shared" si="15"/>
        <v>0.28338698739576046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102.7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0.85618899999999998</v>
      </c>
      <c r="F60" s="9">
        <f>IF(Raw!$G60&gt;$C$8,IF(Raw!$Q60&gt;$C$8,IF(Raw!$N60&gt;$C$9,IF(Raw!$N60&lt;$A$9,IF(Raw!$X60&gt;$C$9,IF(Raw!$X60&lt;$A$9,Raw!I60,-999),-999),-999),-999),-999),-999)</f>
        <v>1.1300730000000001</v>
      </c>
      <c r="G60" s="9">
        <f>Raw!G60</f>
        <v>0.95426900000000003</v>
      </c>
      <c r="H60" s="9">
        <f>IF(Raw!$G60&gt;$C$8,IF(Raw!$Q60&gt;$C$8,IF(Raw!$N60&gt;$C$9,IF(Raw!$N60&lt;$A$9,IF(Raw!$X60&gt;$C$9,IF(Raw!$X60&lt;$A$9,Raw!L60,-999),-999),-999),-999),-999),-999)</f>
        <v>738.7</v>
      </c>
      <c r="I60" s="9">
        <f>IF(Raw!$G60&gt;$C$8,IF(Raw!$Q60&gt;$C$8,IF(Raw!$N60&gt;$C$9,IF(Raw!$N60&lt;$A$9,IF(Raw!$X60&gt;$C$9,IF(Raw!$X60&lt;$A$9,Raw!M60,-999),-999),-999),-999),-999),-999)</f>
        <v>8.2660999999999998E-2</v>
      </c>
      <c r="J60" s="9">
        <f>IF(Raw!$G60&gt;$C$8,IF(Raw!$Q60&gt;$C$8,IF(Raw!$N60&gt;$C$9,IF(Raw!$N60&lt;$A$9,IF(Raw!$X60&gt;$C$9,IF(Raw!$X60&lt;$A$9,Raw!N60,-999),-999),-999),-999),-999),-999)</f>
        <v>1035</v>
      </c>
      <c r="K60" s="9">
        <f>IF(Raw!$G60&gt;$C$8,IF(Raw!$Q60&gt;$C$8,IF(Raw!$N60&gt;$C$9,IF(Raw!$N60&lt;$A$9,IF(Raw!$X60&gt;$C$9,IF(Raw!$X60&lt;$A$9,Raw!R60,-999),-999),-999),-999),-999),-999)</f>
        <v>0.86149799999999999</v>
      </c>
      <c r="L60" s="9">
        <f>IF(Raw!$G60&gt;$C$8,IF(Raw!$Q60&gt;$C$8,IF(Raw!$N60&gt;$C$9,IF(Raw!$N60&lt;$A$9,IF(Raw!$X60&gt;$C$9,IF(Raw!$X60&lt;$A$9,Raw!S60,-999),-999),-999),-999),-999),-999)</f>
        <v>1.153286</v>
      </c>
      <c r="M60" s="9">
        <f>Raw!Q60</f>
        <v>0.97410300000000005</v>
      </c>
      <c r="N60" s="9">
        <f>IF(Raw!$G60&gt;$C$8,IF(Raw!$Q60&gt;$C$8,IF(Raw!$N60&gt;$C$9,IF(Raw!$N60&lt;$A$9,IF(Raw!$X60&gt;$C$9,IF(Raw!$X60&lt;$A$9,Raw!V60,-999),-999),-999),-999),-999),-999)</f>
        <v>738.7</v>
      </c>
      <c r="O60" s="9">
        <f>IF(Raw!$G60&gt;$C$8,IF(Raw!$Q60&gt;$C$8,IF(Raw!$N60&gt;$C$9,IF(Raw!$N60&lt;$A$9,IF(Raw!$X60&gt;$C$9,IF(Raw!$X60&lt;$A$9,Raw!W60,-999),-999),-999),-999),-999),-999)</f>
        <v>0.17424200000000001</v>
      </c>
      <c r="P60" s="9">
        <f>IF(Raw!$G60&gt;$C$8,IF(Raw!$Q60&gt;$C$8,IF(Raw!$N60&gt;$C$9,IF(Raw!$N60&lt;$A$9,IF(Raw!$X60&gt;$C$9,IF(Raw!$X60&lt;$A$9,Raw!X60,-999),-999),-999),-999),-999),-999)</f>
        <v>1130</v>
      </c>
      <c r="R60" s="9">
        <f t="shared" si="4"/>
        <v>0.27388400000000013</v>
      </c>
      <c r="S60" s="9">
        <f t="shared" si="5"/>
        <v>0.24235956438212408</v>
      </c>
      <c r="T60" s="9">
        <f t="shared" si="6"/>
        <v>0.29178800000000005</v>
      </c>
      <c r="U60" s="9">
        <f t="shared" si="7"/>
        <v>0.25300575919589768</v>
      </c>
      <c r="V60" s="15">
        <f t="shared" si="0"/>
        <v>0</v>
      </c>
      <c r="X60" s="11">
        <f t="shared" si="8"/>
        <v>4.876199999999998E+18</v>
      </c>
      <c r="Y60" s="11">
        <f t="shared" si="9"/>
        <v>7.3869999999999993E-18</v>
      </c>
      <c r="Z60" s="11">
        <f t="shared" si="10"/>
        <v>1.0349999999999999E-3</v>
      </c>
      <c r="AA60" s="16">
        <f t="shared" si="11"/>
        <v>3.5941272525077492E-2</v>
      </c>
      <c r="AB60" s="9">
        <f t="shared" si="1"/>
        <v>0.8719852320275473</v>
      </c>
      <c r="AC60" s="9">
        <f t="shared" si="2"/>
        <v>0.96405872747492249</v>
      </c>
      <c r="AD60" s="15">
        <f t="shared" si="3"/>
        <v>34.725867173987915</v>
      </c>
      <c r="AE60" s="3">
        <f t="shared" si="12"/>
        <v>889.39479999999969</v>
      </c>
      <c r="AF60" s="2">
        <f t="shared" si="13"/>
        <v>0.25</v>
      </c>
      <c r="AG60" s="9">
        <f t="shared" si="14"/>
        <v>6.7583418369928571E-3</v>
      </c>
      <c r="AH60" s="2">
        <f t="shared" si="15"/>
        <v>0.3270326442800483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101.4</v>
      </c>
      <c r="D61" s="15">
        <f>IF(C61&gt;0.5,Raw!D61*D$11,-999)</f>
        <v>9.1</v>
      </c>
      <c r="E61" s="9">
        <f>IF(Raw!$G61&gt;$C$8,IF(Raw!$Q61&gt;$C$8,IF(Raw!$N61&gt;$C$9,IF(Raw!$N61&lt;$A$9,IF(Raw!$X61&gt;$C$9,IF(Raw!$X61&lt;$A$9,Raw!H61,-999),-999),-999),-999),-999),-999)</f>
        <v>0.862591</v>
      </c>
      <c r="F61" s="9">
        <f>IF(Raw!$G61&gt;$C$8,IF(Raw!$Q61&gt;$C$8,IF(Raw!$N61&gt;$C$9,IF(Raw!$N61&lt;$A$9,IF(Raw!$X61&gt;$C$9,IF(Raw!$X61&lt;$A$9,Raw!I61,-999),-999),-999),-999),-999),-999)</f>
        <v>1.1287499999999999</v>
      </c>
      <c r="G61" s="9">
        <f>Raw!G61</f>
        <v>0.95891599999999999</v>
      </c>
      <c r="H61" s="9">
        <f>IF(Raw!$G61&gt;$C$8,IF(Raw!$Q61&gt;$C$8,IF(Raw!$N61&gt;$C$9,IF(Raw!$N61&lt;$A$9,IF(Raw!$X61&gt;$C$9,IF(Raw!$X61&lt;$A$9,Raw!L61,-999),-999),-999),-999),-999),-999)</f>
        <v>789.3</v>
      </c>
      <c r="I61" s="9">
        <f>IF(Raw!$G61&gt;$C$8,IF(Raw!$Q61&gt;$C$8,IF(Raw!$N61&gt;$C$9,IF(Raw!$N61&lt;$A$9,IF(Raw!$X61&gt;$C$9,IF(Raw!$X61&lt;$A$9,Raw!M61,-999),-999),-999),-999),-999),-999)</f>
        <v>0.28348499999999999</v>
      </c>
      <c r="J61" s="9">
        <f>IF(Raw!$G61&gt;$C$8,IF(Raw!$Q61&gt;$C$8,IF(Raw!$N61&gt;$C$9,IF(Raw!$N61&lt;$A$9,IF(Raw!$X61&gt;$C$9,IF(Raw!$X61&lt;$A$9,Raw!N61,-999),-999),-999),-999),-999),-999)</f>
        <v>474</v>
      </c>
      <c r="K61" s="9">
        <f>IF(Raw!$G61&gt;$C$8,IF(Raw!$Q61&gt;$C$8,IF(Raw!$N61&gt;$C$9,IF(Raw!$N61&lt;$A$9,IF(Raw!$X61&gt;$C$9,IF(Raw!$X61&lt;$A$9,Raw!R61,-999),-999),-999),-999),-999),-999)</f>
        <v>0.87405900000000003</v>
      </c>
      <c r="L61" s="9">
        <f>IF(Raw!$G61&gt;$C$8,IF(Raw!$Q61&gt;$C$8,IF(Raw!$N61&gt;$C$9,IF(Raw!$N61&lt;$A$9,IF(Raw!$X61&gt;$C$9,IF(Raw!$X61&lt;$A$9,Raw!S61,-999),-999),-999),-999),-999),-999)</f>
        <v>1.1775709999999999</v>
      </c>
      <c r="M61" s="9">
        <f>Raw!Q61</f>
        <v>0.95727300000000004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5.4077E-2</v>
      </c>
      <c r="P61" s="9">
        <f>IF(Raw!$G61&gt;$C$8,IF(Raw!$Q61&gt;$C$8,IF(Raw!$N61&gt;$C$9,IF(Raw!$N61&lt;$A$9,IF(Raw!$X61&gt;$C$9,IF(Raw!$X61&lt;$A$9,Raw!X61,-999),-999),-999),-999),-999),-999)</f>
        <v>397</v>
      </c>
      <c r="R61" s="9">
        <f t="shared" si="4"/>
        <v>0.26615899999999992</v>
      </c>
      <c r="S61" s="9">
        <f t="shared" si="5"/>
        <v>0.23579977851605755</v>
      </c>
      <c r="T61" s="9">
        <f t="shared" si="6"/>
        <v>0.30351199999999989</v>
      </c>
      <c r="U61" s="9">
        <f t="shared" si="7"/>
        <v>0.2577441190382575</v>
      </c>
      <c r="V61" s="15">
        <f t="shared" si="0"/>
        <v>0</v>
      </c>
      <c r="X61" s="11">
        <f t="shared" si="8"/>
        <v>5.478199999999999E+18</v>
      </c>
      <c r="Y61" s="11">
        <f t="shared" si="9"/>
        <v>7.8929999999999995E-18</v>
      </c>
      <c r="Z61" s="11">
        <f t="shared" si="10"/>
        <v>4.7399999999999997E-4</v>
      </c>
      <c r="AA61" s="16">
        <f t="shared" si="11"/>
        <v>2.0083862429674956E-2</v>
      </c>
      <c r="AB61" s="9">
        <f t="shared" si="1"/>
        <v>0.8801546932537555</v>
      </c>
      <c r="AC61" s="9">
        <f t="shared" si="2"/>
        <v>0.97991613757032514</v>
      </c>
      <c r="AD61" s="15">
        <f t="shared" si="3"/>
        <v>42.37101778412439</v>
      </c>
      <c r="AE61" s="3">
        <f t="shared" si="12"/>
        <v>950.31719999999973</v>
      </c>
      <c r="AF61" s="2">
        <f t="shared" si="13"/>
        <v>0.25</v>
      </c>
      <c r="AG61" s="9">
        <f t="shared" si="14"/>
        <v>8.4006774242488327E-3</v>
      </c>
      <c r="AH61" s="2">
        <f t="shared" si="15"/>
        <v>0.40650440863438447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100.2</v>
      </c>
      <c r="D62" s="15">
        <f>IF(C62&gt;0.5,Raw!D62*D$11,-999)</f>
        <v>9.1</v>
      </c>
      <c r="E62" s="9">
        <f>IF(Raw!$G62&gt;$C$8,IF(Raw!$Q62&gt;$C$8,IF(Raw!$N62&gt;$C$9,IF(Raw!$N62&lt;$A$9,IF(Raw!$X62&gt;$C$9,IF(Raw!$X62&lt;$A$9,Raw!H62,-999),-999),-999),-999),-999),-999)</f>
        <v>0.89155700000000004</v>
      </c>
      <c r="F62" s="9">
        <f>IF(Raw!$G62&gt;$C$8,IF(Raw!$Q62&gt;$C$8,IF(Raw!$N62&gt;$C$9,IF(Raw!$N62&lt;$A$9,IF(Raw!$X62&gt;$C$9,IF(Raw!$X62&lt;$A$9,Raw!I62,-999),-999),-999),-999),-999),-999)</f>
        <v>1.177249</v>
      </c>
      <c r="G62" s="9">
        <f>Raw!G62</f>
        <v>0.95063600000000004</v>
      </c>
      <c r="H62" s="9">
        <f>IF(Raw!$G62&gt;$C$8,IF(Raw!$Q62&gt;$C$8,IF(Raw!$N62&gt;$C$9,IF(Raw!$N62&lt;$A$9,IF(Raw!$X62&gt;$C$9,IF(Raw!$X62&lt;$A$9,Raw!L62,-999),-999),-999),-999),-999),-999)</f>
        <v>717.7</v>
      </c>
      <c r="I62" s="9">
        <f>IF(Raw!$G62&gt;$C$8,IF(Raw!$Q62&gt;$C$8,IF(Raw!$N62&gt;$C$9,IF(Raw!$N62&lt;$A$9,IF(Raw!$X62&gt;$C$9,IF(Raw!$X62&lt;$A$9,Raw!M62,-999),-999),-999),-999),-999),-999)</f>
        <v>0.230739</v>
      </c>
      <c r="J62" s="9">
        <f>IF(Raw!$G62&gt;$C$8,IF(Raw!$Q62&gt;$C$8,IF(Raw!$N62&gt;$C$9,IF(Raw!$N62&lt;$A$9,IF(Raw!$X62&gt;$C$9,IF(Raw!$X62&lt;$A$9,Raw!N62,-999),-999),-999),-999),-999),-999)</f>
        <v>703</v>
      </c>
      <c r="K62" s="9">
        <f>IF(Raw!$G62&gt;$C$8,IF(Raw!$Q62&gt;$C$8,IF(Raw!$N62&gt;$C$9,IF(Raw!$N62&lt;$A$9,IF(Raw!$X62&gt;$C$9,IF(Raw!$X62&lt;$A$9,Raw!R62,-999),-999),-999),-999),-999),-999)</f>
        <v>0.91251000000000004</v>
      </c>
      <c r="L62" s="9">
        <f>IF(Raw!$G62&gt;$C$8,IF(Raw!$Q62&gt;$C$8,IF(Raw!$N62&gt;$C$9,IF(Raw!$N62&lt;$A$9,IF(Raw!$X62&gt;$C$9,IF(Raw!$X62&lt;$A$9,Raw!S62,-999),-999),-999),-999),-999),-999)</f>
        <v>1.20841</v>
      </c>
      <c r="M62" s="9">
        <f>Raw!Q62</f>
        <v>0.96604900000000005</v>
      </c>
      <c r="N62" s="9">
        <f>IF(Raw!$G62&gt;$C$8,IF(Raw!$Q62&gt;$C$8,IF(Raw!$N62&gt;$C$9,IF(Raw!$N62&lt;$A$9,IF(Raw!$X62&gt;$C$9,IF(Raw!$X62&lt;$A$9,Raw!V62,-999),-999),-999),-999),-999),-999)</f>
        <v>758.3</v>
      </c>
      <c r="O62" s="9">
        <f>IF(Raw!$G62&gt;$C$8,IF(Raw!$Q62&gt;$C$8,IF(Raw!$N62&gt;$C$9,IF(Raw!$N62&lt;$A$9,IF(Raw!$X62&gt;$C$9,IF(Raw!$X62&lt;$A$9,Raw!W62,-999),-999),-999),-999),-999),-999)</f>
        <v>0.22916600000000001</v>
      </c>
      <c r="P62" s="9">
        <f>IF(Raw!$G62&gt;$C$8,IF(Raw!$Q62&gt;$C$8,IF(Raw!$N62&gt;$C$9,IF(Raw!$N62&lt;$A$9,IF(Raw!$X62&gt;$C$9,IF(Raw!$X62&lt;$A$9,Raw!X62,-999),-999),-999),-999),-999),-999)</f>
        <v>786</v>
      </c>
      <c r="R62" s="9">
        <f t="shared" si="4"/>
        <v>0.28569199999999995</v>
      </c>
      <c r="S62" s="9">
        <f t="shared" si="5"/>
        <v>0.24267763234455919</v>
      </c>
      <c r="T62" s="9">
        <f t="shared" si="6"/>
        <v>0.29589999999999994</v>
      </c>
      <c r="U62" s="9">
        <f t="shared" si="7"/>
        <v>0.24486722221762477</v>
      </c>
      <c r="V62" s="15">
        <f t="shared" si="0"/>
        <v>0</v>
      </c>
      <c r="X62" s="11">
        <f t="shared" si="8"/>
        <v>5.478199999999999E+18</v>
      </c>
      <c r="Y62" s="11">
        <f t="shared" si="9"/>
        <v>7.1769999999999996E-18</v>
      </c>
      <c r="Z62" s="11">
        <f t="shared" si="10"/>
        <v>7.0299999999999996E-4</v>
      </c>
      <c r="AA62" s="16">
        <f t="shared" si="11"/>
        <v>2.6896465035394872E-2</v>
      </c>
      <c r="AB62" s="9">
        <f t="shared" si="1"/>
        <v>0.92046866400397342</v>
      </c>
      <c r="AC62" s="9">
        <f t="shared" si="2"/>
        <v>0.973103534964605</v>
      </c>
      <c r="AD62" s="15">
        <f t="shared" si="3"/>
        <v>38.259551970689714</v>
      </c>
      <c r="AE62" s="3">
        <f t="shared" si="12"/>
        <v>864.1107999999997</v>
      </c>
      <c r="AF62" s="2">
        <f t="shared" si="13"/>
        <v>0.25</v>
      </c>
      <c r="AG62" s="9">
        <f t="shared" si="14"/>
        <v>7.2065463187335694E-3</v>
      </c>
      <c r="AH62" s="2">
        <f t="shared" si="15"/>
        <v>0.3487210258945323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98.9</v>
      </c>
      <c r="D63" s="15">
        <f>IF(C63&gt;0.5,Raw!D63*D$11,-999)</f>
        <v>10</v>
      </c>
      <c r="E63" s="9">
        <f>IF(Raw!$G63&gt;$C$8,IF(Raw!$Q63&gt;$C$8,IF(Raw!$N63&gt;$C$9,IF(Raw!$N63&lt;$A$9,IF(Raw!$X63&gt;$C$9,IF(Raw!$X63&lt;$A$9,Raw!H63,-999),-999),-999),-999),-999),-999)</f>
        <v>0.879023</v>
      </c>
      <c r="F63" s="9">
        <f>IF(Raw!$G63&gt;$C$8,IF(Raw!$Q63&gt;$C$8,IF(Raw!$N63&gt;$C$9,IF(Raw!$N63&lt;$A$9,IF(Raw!$X63&gt;$C$9,IF(Raw!$X63&lt;$A$9,Raw!I63,-999),-999),-999),-999),-999),-999)</f>
        <v>1.1765049999999999</v>
      </c>
      <c r="G63" s="9">
        <f>Raw!G63</f>
        <v>0.954175</v>
      </c>
      <c r="H63" s="9">
        <f>IF(Raw!$G63&gt;$C$8,IF(Raw!$Q63&gt;$C$8,IF(Raw!$N63&gt;$C$9,IF(Raw!$N63&lt;$A$9,IF(Raw!$X63&gt;$C$9,IF(Raw!$X63&lt;$A$9,Raw!L63,-999),-999),-999),-999),-999),-999)</f>
        <v>772.1</v>
      </c>
      <c r="I63" s="9">
        <f>IF(Raw!$G63&gt;$C$8,IF(Raw!$Q63&gt;$C$8,IF(Raw!$N63&gt;$C$9,IF(Raw!$N63&lt;$A$9,IF(Raw!$X63&gt;$C$9,IF(Raw!$X63&lt;$A$9,Raw!M63,-999),-999),-999),-999),-999),-999)</f>
        <v>9.0000000000000002E-6</v>
      </c>
      <c r="J63" s="9">
        <f>IF(Raw!$G63&gt;$C$8,IF(Raw!$Q63&gt;$C$8,IF(Raw!$N63&gt;$C$9,IF(Raw!$N63&lt;$A$9,IF(Raw!$X63&gt;$C$9,IF(Raw!$X63&lt;$A$9,Raw!N63,-999),-999),-999),-999),-999),-999)</f>
        <v>469</v>
      </c>
      <c r="K63" s="9">
        <f>IF(Raw!$G63&gt;$C$8,IF(Raw!$Q63&gt;$C$8,IF(Raw!$N63&gt;$C$9,IF(Raw!$N63&lt;$A$9,IF(Raw!$X63&gt;$C$9,IF(Raw!$X63&lt;$A$9,Raw!R63,-999),-999),-999),-999),-999),-999)</f>
        <v>0.93359899999999996</v>
      </c>
      <c r="L63" s="9">
        <f>IF(Raw!$G63&gt;$C$8,IF(Raw!$Q63&gt;$C$8,IF(Raw!$N63&gt;$C$9,IF(Raw!$N63&lt;$A$9,IF(Raw!$X63&gt;$C$9,IF(Raw!$X63&lt;$A$9,Raw!S63,-999),-999),-999),-999),-999),-999)</f>
        <v>1.2387079999999999</v>
      </c>
      <c r="M63" s="9">
        <f>Raw!Q63</f>
        <v>0.95949200000000001</v>
      </c>
      <c r="N63" s="9">
        <f>IF(Raw!$G63&gt;$C$8,IF(Raw!$Q63&gt;$C$8,IF(Raw!$N63&gt;$C$9,IF(Raw!$N63&lt;$A$9,IF(Raw!$X63&gt;$C$9,IF(Raw!$X63&lt;$A$9,Raw!V63,-999),-999),-999),-999),-999),-999)</f>
        <v>775.6</v>
      </c>
      <c r="O63" s="9">
        <f>IF(Raw!$G63&gt;$C$8,IF(Raw!$Q63&gt;$C$8,IF(Raw!$N63&gt;$C$9,IF(Raw!$N63&lt;$A$9,IF(Raw!$X63&gt;$C$9,IF(Raw!$X63&lt;$A$9,Raw!W63,-999),-999),-999),-999),-999),-999)</f>
        <v>0.19245599999999999</v>
      </c>
      <c r="P63" s="9">
        <f>IF(Raw!$G63&gt;$C$8,IF(Raw!$Q63&gt;$C$8,IF(Raw!$N63&gt;$C$9,IF(Raw!$N63&lt;$A$9,IF(Raw!$X63&gt;$C$9,IF(Raw!$X63&lt;$A$9,Raw!X63,-999),-999),-999),-999),-999),-999)</f>
        <v>592</v>
      </c>
      <c r="R63" s="9">
        <f t="shared" si="4"/>
        <v>0.29748199999999991</v>
      </c>
      <c r="S63" s="9">
        <f t="shared" si="5"/>
        <v>0.25285230407010589</v>
      </c>
      <c r="T63" s="9">
        <f t="shared" si="6"/>
        <v>0.30510899999999996</v>
      </c>
      <c r="U63" s="9">
        <f t="shared" si="7"/>
        <v>0.24631228667288818</v>
      </c>
      <c r="V63" s="15">
        <f t="shared" si="0"/>
        <v>0</v>
      </c>
      <c r="X63" s="11">
        <f t="shared" si="8"/>
        <v>6.019999999999999E+18</v>
      </c>
      <c r="Y63" s="11">
        <f t="shared" si="9"/>
        <v>7.7209999999999992E-18</v>
      </c>
      <c r="Z63" s="11">
        <f t="shared" si="10"/>
        <v>4.6899999999999996E-4</v>
      </c>
      <c r="AA63" s="16">
        <f t="shared" si="11"/>
        <v>2.1334245010487397E-2</v>
      </c>
      <c r="AB63" s="9">
        <f t="shared" si="1"/>
        <v>0.9401082701609047</v>
      </c>
      <c r="AC63" s="9">
        <f t="shared" si="2"/>
        <v>0.9786657549895128</v>
      </c>
      <c r="AD63" s="15">
        <f t="shared" si="3"/>
        <v>45.488795331529637</v>
      </c>
      <c r="AE63" s="3">
        <f t="shared" si="12"/>
        <v>929.60839999999962</v>
      </c>
      <c r="AF63" s="2">
        <f t="shared" si="13"/>
        <v>0.25</v>
      </c>
      <c r="AG63" s="9">
        <f t="shared" si="14"/>
        <v>8.6188070739262046E-3</v>
      </c>
      <c r="AH63" s="2">
        <f t="shared" si="15"/>
        <v>0.4170595888620855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97.6</v>
      </c>
      <c r="D64" s="15">
        <f>IF(C64&gt;0.5,Raw!D64*D$11,-999)</f>
        <v>10</v>
      </c>
      <c r="E64" s="9">
        <f>IF(Raw!$G64&gt;$C$8,IF(Raw!$Q64&gt;$C$8,IF(Raw!$N64&gt;$C$9,IF(Raw!$N64&lt;$A$9,IF(Raw!$X64&gt;$C$9,IF(Raw!$X64&lt;$A$9,Raw!H64,-999),-999),-999),-999),-999),-999)</f>
        <v>0.90425900000000003</v>
      </c>
      <c r="F64" s="9">
        <f>IF(Raw!$G64&gt;$C$8,IF(Raw!$Q64&gt;$C$8,IF(Raw!$N64&gt;$C$9,IF(Raw!$N64&lt;$A$9,IF(Raw!$X64&gt;$C$9,IF(Raw!$X64&lt;$A$9,Raw!I64,-999),-999),-999),-999),-999),-999)</f>
        <v>1.1945110000000001</v>
      </c>
      <c r="G64" s="9">
        <f>Raw!G64</f>
        <v>0.95300399999999996</v>
      </c>
      <c r="H64" s="9">
        <f>IF(Raw!$G64&gt;$C$8,IF(Raw!$Q64&gt;$C$8,IF(Raw!$N64&gt;$C$9,IF(Raw!$N64&lt;$A$9,IF(Raw!$X64&gt;$C$9,IF(Raw!$X64&lt;$A$9,Raw!L64,-999),-999),-999),-999),-999),-999)</f>
        <v>763.8</v>
      </c>
      <c r="I64" s="9">
        <f>IF(Raw!$G64&gt;$C$8,IF(Raw!$Q64&gt;$C$8,IF(Raw!$N64&gt;$C$9,IF(Raw!$N64&lt;$A$9,IF(Raw!$X64&gt;$C$9,IF(Raw!$X64&lt;$A$9,Raw!M64,-999),-999),-999),-999),-999),-999)</f>
        <v>0.12891</v>
      </c>
      <c r="J64" s="9">
        <f>IF(Raw!$G64&gt;$C$8,IF(Raw!$Q64&gt;$C$8,IF(Raw!$N64&gt;$C$9,IF(Raw!$N64&lt;$A$9,IF(Raw!$X64&gt;$C$9,IF(Raw!$X64&lt;$A$9,Raw!N64,-999),-999),-999),-999),-999),-999)</f>
        <v>591</v>
      </c>
      <c r="K64" s="9">
        <f>IF(Raw!$G64&gt;$C$8,IF(Raw!$Q64&gt;$C$8,IF(Raw!$N64&gt;$C$9,IF(Raw!$N64&lt;$A$9,IF(Raw!$X64&gt;$C$9,IF(Raw!$X64&lt;$A$9,Raw!R64,-999),-999),-999),-999),-999),-999)</f>
        <v>0.92292300000000005</v>
      </c>
      <c r="L64" s="9">
        <f>IF(Raw!$G64&gt;$C$8,IF(Raw!$Q64&gt;$C$8,IF(Raw!$N64&gt;$C$9,IF(Raw!$N64&lt;$A$9,IF(Raw!$X64&gt;$C$9,IF(Raw!$X64&lt;$A$9,Raw!S64,-999),-999),-999),-999),-999),-999)</f>
        <v>1.2500450000000001</v>
      </c>
      <c r="M64" s="9">
        <f>Raw!Q64</f>
        <v>0.95576700000000003</v>
      </c>
      <c r="N64" s="9">
        <f>IF(Raw!$G64&gt;$C$8,IF(Raw!$Q64&gt;$C$8,IF(Raw!$N64&gt;$C$9,IF(Raw!$N64&lt;$A$9,IF(Raw!$X64&gt;$C$9,IF(Raw!$X64&lt;$A$9,Raw!V64,-999),-999),-999),-999),-999),-999)</f>
        <v>791.8</v>
      </c>
      <c r="O64" s="9">
        <f>IF(Raw!$G64&gt;$C$8,IF(Raw!$Q64&gt;$C$8,IF(Raw!$N64&gt;$C$9,IF(Raw!$N64&lt;$A$9,IF(Raw!$X64&gt;$C$9,IF(Raw!$X64&lt;$A$9,Raw!W64,-999),-999),-999),-999),-999),-999)</f>
        <v>8.7517999999999999E-2</v>
      </c>
      <c r="P64" s="9">
        <f>IF(Raw!$G64&gt;$C$8,IF(Raw!$Q64&gt;$C$8,IF(Raw!$N64&gt;$C$9,IF(Raw!$N64&lt;$A$9,IF(Raw!$X64&gt;$C$9,IF(Raw!$X64&lt;$A$9,Raw!X64,-999),-999),-999),-999),-999),-999)</f>
        <v>758</v>
      </c>
      <c r="R64" s="9">
        <f t="shared" si="4"/>
        <v>0.29025200000000007</v>
      </c>
      <c r="S64" s="9">
        <f t="shared" si="5"/>
        <v>0.24298813489369295</v>
      </c>
      <c r="T64" s="9">
        <f t="shared" si="6"/>
        <v>0.32712200000000002</v>
      </c>
      <c r="U64" s="9">
        <f t="shared" si="7"/>
        <v>0.26168817922554788</v>
      </c>
      <c r="V64" s="15">
        <f t="shared" si="0"/>
        <v>0</v>
      </c>
      <c r="X64" s="11">
        <f t="shared" si="8"/>
        <v>6.019999999999999E+18</v>
      </c>
      <c r="Y64" s="11">
        <f t="shared" si="9"/>
        <v>7.637999999999999E-18</v>
      </c>
      <c r="Z64" s="11">
        <f t="shared" si="10"/>
        <v>5.9099999999999995E-4</v>
      </c>
      <c r="AA64" s="16">
        <f t="shared" si="11"/>
        <v>2.6455705182499283E-2</v>
      </c>
      <c r="AB64" s="9">
        <f t="shared" si="1"/>
        <v>0.93157724319070956</v>
      </c>
      <c r="AC64" s="9">
        <f t="shared" si="2"/>
        <v>0.97354429481750082</v>
      </c>
      <c r="AD64" s="15">
        <f t="shared" si="3"/>
        <v>44.764306569372742</v>
      </c>
      <c r="AE64" s="3">
        <f t="shared" si="12"/>
        <v>919.61519999999962</v>
      </c>
      <c r="AF64" s="2">
        <f t="shared" si="13"/>
        <v>0.25</v>
      </c>
      <c r="AG64" s="9">
        <f t="shared" si="14"/>
        <v>9.0109922157179875E-3</v>
      </c>
      <c r="AH64" s="2">
        <f t="shared" si="15"/>
        <v>0.43603722377032217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96.3</v>
      </c>
      <c r="D65" s="15">
        <f>IF(C65&gt;0.5,Raw!D65*D$11,-999)</f>
        <v>10.9</v>
      </c>
      <c r="E65" s="9">
        <f>IF(Raw!$G65&gt;$C$8,IF(Raw!$Q65&gt;$C$8,IF(Raw!$N65&gt;$C$9,IF(Raw!$N65&lt;$A$9,IF(Raw!$X65&gt;$C$9,IF(Raw!$X65&lt;$A$9,Raw!H65,-999),-999),-999),-999),-999),-999)</f>
        <v>0.95479099999999995</v>
      </c>
      <c r="F65" s="9">
        <f>IF(Raw!$G65&gt;$C$8,IF(Raw!$Q65&gt;$C$8,IF(Raw!$N65&gt;$C$9,IF(Raw!$N65&lt;$A$9,IF(Raw!$X65&gt;$C$9,IF(Raw!$X65&lt;$A$9,Raw!I65,-999),-999),-999),-999),-999),-999)</f>
        <v>1.304616</v>
      </c>
      <c r="G65" s="9">
        <f>Raw!G65</f>
        <v>0.97370800000000002</v>
      </c>
      <c r="H65" s="9">
        <f>IF(Raw!$G65&gt;$C$8,IF(Raw!$Q65&gt;$C$8,IF(Raw!$N65&gt;$C$9,IF(Raw!$N65&lt;$A$9,IF(Raw!$X65&gt;$C$9,IF(Raw!$X65&lt;$A$9,Raw!L65,-999),-999),-999),-999),-999),-999)</f>
        <v>791.4</v>
      </c>
      <c r="I65" s="9">
        <f>IF(Raw!$G65&gt;$C$8,IF(Raw!$Q65&gt;$C$8,IF(Raw!$N65&gt;$C$9,IF(Raw!$N65&lt;$A$9,IF(Raw!$X65&gt;$C$9,IF(Raw!$X65&lt;$A$9,Raw!M65,-999),-999),-999),-999),-999),-999)</f>
        <v>2.4899999999999998E-4</v>
      </c>
      <c r="J65" s="9">
        <f>IF(Raw!$G65&gt;$C$8,IF(Raw!$Q65&gt;$C$8,IF(Raw!$N65&gt;$C$9,IF(Raw!$N65&lt;$A$9,IF(Raw!$X65&gt;$C$9,IF(Raw!$X65&lt;$A$9,Raw!N65,-999),-999),-999),-999),-999),-999)</f>
        <v>547</v>
      </c>
      <c r="K65" s="9">
        <f>IF(Raw!$G65&gt;$C$8,IF(Raw!$Q65&gt;$C$8,IF(Raw!$N65&gt;$C$9,IF(Raw!$N65&lt;$A$9,IF(Raw!$X65&gt;$C$9,IF(Raw!$X65&lt;$A$9,Raw!R65,-999),-999),-999),-999),-999),-999)</f>
        <v>0.92728200000000005</v>
      </c>
      <c r="L65" s="9">
        <f>IF(Raw!$G65&gt;$C$8,IF(Raw!$Q65&gt;$C$8,IF(Raw!$N65&gt;$C$9,IF(Raw!$N65&lt;$A$9,IF(Raw!$X65&gt;$C$9,IF(Raw!$X65&lt;$A$9,Raw!S65,-999),-999),-999),-999),-999),-999)</f>
        <v>1.281946</v>
      </c>
      <c r="M65" s="9">
        <f>Raw!Q65</f>
        <v>0.97471699999999994</v>
      </c>
      <c r="N65" s="9">
        <f>IF(Raw!$G65&gt;$C$8,IF(Raw!$Q65&gt;$C$8,IF(Raw!$N65&gt;$C$9,IF(Raw!$N65&lt;$A$9,IF(Raw!$X65&gt;$C$9,IF(Raw!$X65&lt;$A$9,Raw!V65,-999),-999),-999),-999),-999),-999)</f>
        <v>742.2</v>
      </c>
      <c r="O65" s="9">
        <f>IF(Raw!$G65&gt;$C$8,IF(Raw!$Q65&gt;$C$8,IF(Raw!$N65&gt;$C$9,IF(Raw!$N65&lt;$A$9,IF(Raw!$X65&gt;$C$9,IF(Raw!$X65&lt;$A$9,Raw!W65,-999),-999),-999),-999),-999),-999)</f>
        <v>7.2465000000000002E-2</v>
      </c>
      <c r="P65" s="9">
        <f>IF(Raw!$G65&gt;$C$8,IF(Raw!$Q65&gt;$C$8,IF(Raw!$N65&gt;$C$9,IF(Raw!$N65&lt;$A$9,IF(Raw!$X65&gt;$C$9,IF(Raw!$X65&lt;$A$9,Raw!X65,-999),-999),-999),-999),-999),-999)</f>
        <v>586</v>
      </c>
      <c r="R65" s="9">
        <f t="shared" si="4"/>
        <v>0.34982500000000005</v>
      </c>
      <c r="S65" s="9">
        <f t="shared" si="5"/>
        <v>0.26814403625281313</v>
      </c>
      <c r="T65" s="9">
        <f t="shared" si="6"/>
        <v>0.35466399999999998</v>
      </c>
      <c r="U65" s="9">
        <f t="shared" si="7"/>
        <v>0.27666063937170521</v>
      </c>
      <c r="V65" s="15">
        <f t="shared" si="0"/>
        <v>0</v>
      </c>
      <c r="X65" s="11">
        <f t="shared" si="8"/>
        <v>6.561799999999999E+18</v>
      </c>
      <c r="Y65" s="11">
        <f t="shared" si="9"/>
        <v>7.9139999999999996E-18</v>
      </c>
      <c r="Z65" s="11">
        <f t="shared" si="10"/>
        <v>5.4699999999999996E-4</v>
      </c>
      <c r="AA65" s="16">
        <f t="shared" si="11"/>
        <v>2.7621156748665419E-2</v>
      </c>
      <c r="AB65" s="9">
        <f t="shared" si="1"/>
        <v>0.93707822993710876</v>
      </c>
      <c r="AC65" s="9">
        <f t="shared" si="2"/>
        <v>0.9723788432513345</v>
      </c>
      <c r="AD65" s="15">
        <f t="shared" si="3"/>
        <v>50.495716176719235</v>
      </c>
      <c r="AE65" s="3">
        <f t="shared" si="12"/>
        <v>952.84559999999965</v>
      </c>
      <c r="AF65" s="2">
        <f t="shared" si="13"/>
        <v>0.25</v>
      </c>
      <c r="AG65" s="9">
        <f t="shared" si="14"/>
        <v>1.0746290094602538E-2</v>
      </c>
      <c r="AH65" s="2">
        <f t="shared" si="15"/>
        <v>0.52000738503663724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95.1</v>
      </c>
      <c r="D66" s="15">
        <f>IF(C66&gt;0.5,Raw!D66*D$11,-999)</f>
        <v>10.9</v>
      </c>
      <c r="E66" s="9">
        <f>IF(Raw!$G66&gt;$C$8,IF(Raw!$Q66&gt;$C$8,IF(Raw!$N66&gt;$C$9,IF(Raw!$N66&lt;$A$9,IF(Raw!$X66&gt;$C$9,IF(Raw!$X66&lt;$A$9,Raw!H66,-999),-999),-999),-999),-999),-999)</f>
        <v>1.010289</v>
      </c>
      <c r="F66" s="9">
        <f>IF(Raw!$G66&gt;$C$8,IF(Raw!$Q66&gt;$C$8,IF(Raw!$N66&gt;$C$9,IF(Raw!$N66&lt;$A$9,IF(Raw!$X66&gt;$C$9,IF(Raw!$X66&lt;$A$9,Raw!I66,-999),-999),-999),-999),-999),-999)</f>
        <v>1.386085</v>
      </c>
      <c r="G66" s="9">
        <f>Raw!G66</f>
        <v>0.96714599999999995</v>
      </c>
      <c r="H66" s="9">
        <f>IF(Raw!$G66&gt;$C$8,IF(Raw!$Q66&gt;$C$8,IF(Raw!$N66&gt;$C$9,IF(Raw!$N66&lt;$A$9,IF(Raw!$X66&gt;$C$9,IF(Raw!$X66&lt;$A$9,Raw!L66,-999),-999),-999),-999),-999),-999)</f>
        <v>759.6</v>
      </c>
      <c r="I66" s="9">
        <f>IF(Raw!$G66&gt;$C$8,IF(Raw!$Q66&gt;$C$8,IF(Raw!$N66&gt;$C$9,IF(Raw!$N66&lt;$A$9,IF(Raw!$X66&gt;$C$9,IF(Raw!$X66&lt;$A$9,Raw!M66,-999),-999),-999),-999),-999),-999)</f>
        <v>0.20538100000000001</v>
      </c>
      <c r="J66" s="9">
        <f>IF(Raw!$G66&gt;$C$8,IF(Raw!$Q66&gt;$C$8,IF(Raw!$N66&gt;$C$9,IF(Raw!$N66&lt;$A$9,IF(Raw!$X66&gt;$C$9,IF(Raw!$X66&lt;$A$9,Raw!N66,-999),-999),-999),-999),-999),-999)</f>
        <v>556</v>
      </c>
      <c r="K66" s="9">
        <f>IF(Raw!$G66&gt;$C$8,IF(Raw!$Q66&gt;$C$8,IF(Raw!$N66&gt;$C$9,IF(Raw!$N66&lt;$A$9,IF(Raw!$X66&gt;$C$9,IF(Raw!$X66&lt;$A$9,Raw!R66,-999),-999),-999),-999),-999),-999)</f>
        <v>1.0024120000000001</v>
      </c>
      <c r="L66" s="9">
        <f>IF(Raw!$G66&gt;$C$8,IF(Raw!$Q66&gt;$C$8,IF(Raw!$N66&gt;$C$9,IF(Raw!$N66&lt;$A$9,IF(Raw!$X66&gt;$C$9,IF(Raw!$X66&lt;$A$9,Raw!S66,-999),-999),-999),-999),-999),-999)</f>
        <v>1.3831329999999999</v>
      </c>
      <c r="M66" s="9">
        <f>Raw!Q66</f>
        <v>0.97874499999999998</v>
      </c>
      <c r="N66" s="9">
        <f>IF(Raw!$G66&gt;$C$8,IF(Raw!$Q66&gt;$C$8,IF(Raw!$N66&gt;$C$9,IF(Raw!$N66&lt;$A$9,IF(Raw!$X66&gt;$C$9,IF(Raw!$X66&lt;$A$9,Raw!V66,-999),-999),-999),-999),-999),-999)</f>
        <v>759.4</v>
      </c>
      <c r="O66" s="9">
        <f>IF(Raw!$G66&gt;$C$8,IF(Raw!$Q66&gt;$C$8,IF(Raw!$N66&gt;$C$9,IF(Raw!$N66&lt;$A$9,IF(Raw!$X66&gt;$C$9,IF(Raw!$X66&lt;$A$9,Raw!W66,-999),-999),-999),-999),-999),-999)</f>
        <v>0.30021300000000001</v>
      </c>
      <c r="P66" s="9">
        <f>IF(Raw!$G66&gt;$C$8,IF(Raw!$Q66&gt;$C$8,IF(Raw!$N66&gt;$C$9,IF(Raw!$N66&lt;$A$9,IF(Raw!$X66&gt;$C$9,IF(Raw!$X66&lt;$A$9,Raw!X66,-999),-999),-999),-999),-999),-999)</f>
        <v>619</v>
      </c>
      <c r="R66" s="9">
        <f t="shared" si="4"/>
        <v>0.37579600000000002</v>
      </c>
      <c r="S66" s="9">
        <f t="shared" si="5"/>
        <v>0.27112045798057116</v>
      </c>
      <c r="T66" s="9">
        <f t="shared" si="6"/>
        <v>0.38072099999999987</v>
      </c>
      <c r="U66" s="9">
        <f t="shared" si="7"/>
        <v>0.27525986293436705</v>
      </c>
      <c r="V66" s="15">
        <f t="shared" si="0"/>
        <v>0</v>
      </c>
      <c r="X66" s="11">
        <f t="shared" si="8"/>
        <v>6.561799999999999E+18</v>
      </c>
      <c r="Y66" s="11">
        <f t="shared" si="9"/>
        <v>7.5960000000000003E-18</v>
      </c>
      <c r="Z66" s="11">
        <f t="shared" si="10"/>
        <v>5.5599999999999996E-4</v>
      </c>
      <c r="AA66" s="16">
        <f t="shared" si="11"/>
        <v>2.6965650937413575E-2</v>
      </c>
      <c r="AB66" s="9">
        <f t="shared" si="1"/>
        <v>1.0126783895905431</v>
      </c>
      <c r="AC66" s="9">
        <f t="shared" si="2"/>
        <v>0.97303434906258635</v>
      </c>
      <c r="AD66" s="15">
        <f t="shared" si="3"/>
        <v>48.499372189592762</v>
      </c>
      <c r="AE66" s="3">
        <f t="shared" si="12"/>
        <v>914.55839999999978</v>
      </c>
      <c r="AF66" s="2">
        <f t="shared" si="13"/>
        <v>0.25</v>
      </c>
      <c r="AG66" s="9">
        <f t="shared" si="14"/>
        <v>1.0269177339469351E-2</v>
      </c>
      <c r="AH66" s="2">
        <f t="shared" si="15"/>
        <v>0.49692014711728805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93.8</v>
      </c>
      <c r="D67" s="15">
        <f>IF(C67&gt;0.5,Raw!D67*D$11,-999)</f>
        <v>11.8</v>
      </c>
      <c r="E67" s="9">
        <f>IF(Raw!$G67&gt;$C$8,IF(Raw!$Q67&gt;$C$8,IF(Raw!$N67&gt;$C$9,IF(Raw!$N67&lt;$A$9,IF(Raw!$X67&gt;$C$9,IF(Raw!$X67&lt;$A$9,Raw!H67,-999),-999),-999),-999),-999),-999)</f>
        <v>1.0401530000000001</v>
      </c>
      <c r="F67" s="9">
        <f>IF(Raw!$G67&gt;$C$8,IF(Raw!$Q67&gt;$C$8,IF(Raw!$N67&gt;$C$9,IF(Raw!$N67&lt;$A$9,IF(Raw!$X67&gt;$C$9,IF(Raw!$X67&lt;$A$9,Raw!I67,-999),-999),-999),-999),-999),-999)</f>
        <v>1.4230910000000001</v>
      </c>
      <c r="G67" s="9">
        <f>Raw!G67</f>
        <v>0.96838100000000005</v>
      </c>
      <c r="H67" s="9">
        <f>IF(Raw!$G67&gt;$C$8,IF(Raw!$Q67&gt;$C$8,IF(Raw!$N67&gt;$C$9,IF(Raw!$N67&lt;$A$9,IF(Raw!$X67&gt;$C$9,IF(Raw!$X67&lt;$A$9,Raw!L67,-999),-999),-999),-999),-999),-999)</f>
        <v>744</v>
      </c>
      <c r="I67" s="9">
        <f>IF(Raw!$G67&gt;$C$8,IF(Raw!$Q67&gt;$C$8,IF(Raw!$N67&gt;$C$9,IF(Raw!$N67&lt;$A$9,IF(Raw!$X67&gt;$C$9,IF(Raw!$X67&lt;$A$9,Raw!M67,-999),-999),-999),-999),-999),-999)</f>
        <v>0.12895400000000001</v>
      </c>
      <c r="J67" s="9">
        <f>IF(Raw!$G67&gt;$C$8,IF(Raw!$Q67&gt;$C$8,IF(Raw!$N67&gt;$C$9,IF(Raw!$N67&lt;$A$9,IF(Raw!$X67&gt;$C$9,IF(Raw!$X67&lt;$A$9,Raw!N67,-999),-999),-999),-999),-999),-999)</f>
        <v>623</v>
      </c>
      <c r="K67" s="9">
        <f>IF(Raw!$G67&gt;$C$8,IF(Raw!$Q67&gt;$C$8,IF(Raw!$N67&gt;$C$9,IF(Raw!$N67&lt;$A$9,IF(Raw!$X67&gt;$C$9,IF(Raw!$X67&lt;$A$9,Raw!R67,-999),-999),-999),-999),-999),-999)</f>
        <v>1.067547</v>
      </c>
      <c r="L67" s="9">
        <f>IF(Raw!$G67&gt;$C$8,IF(Raw!$Q67&gt;$C$8,IF(Raw!$N67&gt;$C$9,IF(Raw!$N67&lt;$A$9,IF(Raw!$X67&gt;$C$9,IF(Raw!$X67&lt;$A$9,Raw!S67,-999),-999),-999),-999),-999),-999)</f>
        <v>1.5115989999999999</v>
      </c>
      <c r="M67" s="9">
        <f>Raw!Q67</f>
        <v>0.98168500000000003</v>
      </c>
      <c r="N67" s="9">
        <f>IF(Raw!$G67&gt;$C$8,IF(Raw!$Q67&gt;$C$8,IF(Raw!$N67&gt;$C$9,IF(Raw!$N67&lt;$A$9,IF(Raw!$X67&gt;$C$9,IF(Raw!$X67&lt;$A$9,Raw!V67,-999),-999),-999),-999),-999),-999)</f>
        <v>800</v>
      </c>
      <c r="O67" s="9">
        <f>IF(Raw!$G67&gt;$C$8,IF(Raw!$Q67&gt;$C$8,IF(Raw!$N67&gt;$C$9,IF(Raw!$N67&lt;$A$9,IF(Raw!$X67&gt;$C$9,IF(Raw!$X67&lt;$A$9,Raw!W67,-999),-999),-999),-999),-999),-999)</f>
        <v>0.22916400000000001</v>
      </c>
      <c r="P67" s="9">
        <f>IF(Raw!$G67&gt;$C$8,IF(Raw!$Q67&gt;$C$8,IF(Raw!$N67&gt;$C$9,IF(Raw!$N67&lt;$A$9,IF(Raw!$X67&gt;$C$9,IF(Raw!$X67&lt;$A$9,Raw!X67,-999),-999),-999),-999),-999),-999)</f>
        <v>386</v>
      </c>
      <c r="R67" s="9">
        <f t="shared" si="4"/>
        <v>0.382938</v>
      </c>
      <c r="S67" s="9">
        <f t="shared" si="5"/>
        <v>0.26908890576920236</v>
      </c>
      <c r="T67" s="9">
        <f t="shared" si="6"/>
        <v>0.44405199999999989</v>
      </c>
      <c r="U67" s="9">
        <f t="shared" si="7"/>
        <v>0.29376309457733163</v>
      </c>
      <c r="V67" s="15">
        <f t="shared" si="0"/>
        <v>0</v>
      </c>
      <c r="X67" s="11">
        <f t="shared" si="8"/>
        <v>7.103599999999999E+18</v>
      </c>
      <c r="Y67" s="11">
        <f t="shared" si="9"/>
        <v>7.4399999999999989E-18</v>
      </c>
      <c r="Z67" s="11">
        <f t="shared" si="10"/>
        <v>6.2299999999999996E-4</v>
      </c>
      <c r="AA67" s="16">
        <f t="shared" si="11"/>
        <v>3.1876472474236681E-2</v>
      </c>
      <c r="AB67" s="9">
        <f t="shared" si="1"/>
        <v>1.0817018113551298</v>
      </c>
      <c r="AC67" s="9">
        <f t="shared" si="2"/>
        <v>0.96812352752576336</v>
      </c>
      <c r="AD67" s="15">
        <f t="shared" si="3"/>
        <v>51.16608743858216</v>
      </c>
      <c r="AE67" s="3">
        <f t="shared" si="12"/>
        <v>895.77599999999961</v>
      </c>
      <c r="AF67" s="2">
        <f t="shared" si="13"/>
        <v>0.25</v>
      </c>
      <c r="AG67" s="9">
        <f t="shared" si="14"/>
        <v>1.1562083217978639E-2</v>
      </c>
      <c r="AH67" s="2">
        <f t="shared" si="15"/>
        <v>0.55948318971743094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92.3</v>
      </c>
      <c r="D68" s="15">
        <f>IF(C68&gt;0.5,Raw!D68*D$11,-999)</f>
        <v>11.8</v>
      </c>
      <c r="E68" s="9">
        <f>IF(Raw!$G68&gt;$C$8,IF(Raw!$Q68&gt;$C$8,IF(Raw!$N68&gt;$C$9,IF(Raw!$N68&lt;$A$9,IF(Raw!$X68&gt;$C$9,IF(Raw!$X68&lt;$A$9,Raw!H68,-999),-999),-999),-999),-999),-999)</f>
        <v>1.094554</v>
      </c>
      <c r="F68" s="9">
        <f>IF(Raw!$G68&gt;$C$8,IF(Raw!$Q68&gt;$C$8,IF(Raw!$N68&gt;$C$9,IF(Raw!$N68&lt;$A$9,IF(Raw!$X68&gt;$C$9,IF(Raw!$X68&lt;$A$9,Raw!I68,-999),-999),-999),-999),-999),-999)</f>
        <v>1.487403</v>
      </c>
      <c r="G68" s="9">
        <f>Raw!G68</f>
        <v>0.97071300000000005</v>
      </c>
      <c r="H68" s="9">
        <f>IF(Raw!$G68&gt;$C$8,IF(Raw!$Q68&gt;$C$8,IF(Raw!$N68&gt;$C$9,IF(Raw!$N68&lt;$A$9,IF(Raw!$X68&gt;$C$9,IF(Raw!$X68&lt;$A$9,Raw!L68,-999),-999),-999),-999),-999),-999)</f>
        <v>765.3</v>
      </c>
      <c r="I68" s="9">
        <f>IF(Raw!$G68&gt;$C$8,IF(Raw!$Q68&gt;$C$8,IF(Raw!$N68&gt;$C$9,IF(Raw!$N68&lt;$A$9,IF(Raw!$X68&gt;$C$9,IF(Raw!$X68&lt;$A$9,Raw!M68,-999),-999),-999),-999),-999),-999)</f>
        <v>0.22917999999999999</v>
      </c>
      <c r="J68" s="9">
        <f>IF(Raw!$G68&gt;$C$8,IF(Raw!$Q68&gt;$C$8,IF(Raw!$N68&gt;$C$9,IF(Raw!$N68&lt;$A$9,IF(Raw!$X68&gt;$C$9,IF(Raw!$X68&lt;$A$9,Raw!N68,-999),-999),-999),-999),-999),-999)</f>
        <v>602</v>
      </c>
      <c r="K68" s="9">
        <f>IF(Raw!$G68&gt;$C$8,IF(Raw!$Q68&gt;$C$8,IF(Raw!$N68&gt;$C$9,IF(Raw!$N68&lt;$A$9,IF(Raw!$X68&gt;$C$9,IF(Raw!$X68&lt;$A$9,Raw!R68,-999),-999),-999),-999),-999),-999)</f>
        <v>1.064559</v>
      </c>
      <c r="L68" s="9">
        <f>IF(Raw!$G68&gt;$C$8,IF(Raw!$Q68&gt;$C$8,IF(Raw!$N68&gt;$C$9,IF(Raw!$N68&lt;$A$9,IF(Raw!$X68&gt;$C$9,IF(Raw!$X68&lt;$A$9,Raw!S68,-999),-999),-999),-999),-999),-999)</f>
        <v>1.5107699999999999</v>
      </c>
      <c r="M68" s="9">
        <f>Raw!Q68</f>
        <v>0.97881799999999997</v>
      </c>
      <c r="N68" s="9">
        <f>IF(Raw!$G68&gt;$C$8,IF(Raw!$Q68&gt;$C$8,IF(Raw!$N68&gt;$C$9,IF(Raw!$N68&lt;$A$9,IF(Raw!$X68&gt;$C$9,IF(Raw!$X68&lt;$A$9,Raw!V68,-999),-999),-999),-999),-999),-999)</f>
        <v>770.4</v>
      </c>
      <c r="O68" s="9">
        <f>IF(Raw!$G68&gt;$C$8,IF(Raw!$Q68&gt;$C$8,IF(Raw!$N68&gt;$C$9,IF(Raw!$N68&lt;$A$9,IF(Raw!$X68&gt;$C$9,IF(Raw!$X68&lt;$A$9,Raw!W68,-999),-999),-999),-999),-999),-999)</f>
        <v>0.122861</v>
      </c>
      <c r="P68" s="9">
        <f>IF(Raw!$G68&gt;$C$8,IF(Raw!$Q68&gt;$C$8,IF(Raw!$N68&gt;$C$9,IF(Raw!$N68&lt;$A$9,IF(Raw!$X68&gt;$C$9,IF(Raw!$X68&lt;$A$9,Raw!X68,-999),-999),-999),-999),-999),-999)</f>
        <v>356</v>
      </c>
      <c r="R68" s="9">
        <f t="shared" si="4"/>
        <v>0.392849</v>
      </c>
      <c r="S68" s="9">
        <f t="shared" si="5"/>
        <v>0.26411739118450078</v>
      </c>
      <c r="T68" s="9">
        <f t="shared" si="6"/>
        <v>0.44621099999999991</v>
      </c>
      <c r="U68" s="9">
        <f t="shared" si="7"/>
        <v>0.29535336285470321</v>
      </c>
      <c r="V68" s="15">
        <f t="shared" si="0"/>
        <v>0</v>
      </c>
      <c r="X68" s="11">
        <f t="shared" si="8"/>
        <v>7.103599999999999E+18</v>
      </c>
      <c r="Y68" s="11">
        <f t="shared" si="9"/>
        <v>7.6529999999999993E-18</v>
      </c>
      <c r="Z68" s="11">
        <f t="shared" si="10"/>
        <v>6.02E-4</v>
      </c>
      <c r="AA68" s="16">
        <f t="shared" si="11"/>
        <v>3.1689920929372534E-2</v>
      </c>
      <c r="AB68" s="9">
        <f t="shared" si="1"/>
        <v>1.0786993913078162</v>
      </c>
      <c r="AC68" s="9">
        <f t="shared" si="2"/>
        <v>0.96831007907062761</v>
      </c>
      <c r="AD68" s="15">
        <f t="shared" si="3"/>
        <v>52.641064666731786</v>
      </c>
      <c r="AE68" s="3">
        <f t="shared" si="12"/>
        <v>921.42119999999966</v>
      </c>
      <c r="AF68" s="2">
        <f t="shared" si="13"/>
        <v>0.25</v>
      </c>
      <c r="AG68" s="9">
        <f t="shared" si="14"/>
        <v>1.1959781133516255E-2</v>
      </c>
      <c r="AH68" s="2">
        <f t="shared" si="15"/>
        <v>0.5787275848782415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91.1</v>
      </c>
      <c r="D69" s="15">
        <f>IF(C69&gt;0.5,Raw!D69*D$11,-999)</f>
        <v>12.7</v>
      </c>
      <c r="E69" s="9">
        <f>IF(Raw!$G69&gt;$C$8,IF(Raw!$Q69&gt;$C$8,IF(Raw!$N69&gt;$C$9,IF(Raw!$N69&lt;$A$9,IF(Raw!$X69&gt;$C$9,IF(Raw!$X69&lt;$A$9,Raw!H69,-999),-999),-999),-999),-999),-999)</f>
        <v>1.1007420000000001</v>
      </c>
      <c r="F69" s="9">
        <f>IF(Raw!$G69&gt;$C$8,IF(Raw!$Q69&gt;$C$8,IF(Raw!$N69&gt;$C$9,IF(Raw!$N69&lt;$A$9,IF(Raw!$X69&gt;$C$9,IF(Raw!$X69&lt;$A$9,Raw!I69,-999),-999),-999),-999),-999),-999)</f>
        <v>1.5109159999999999</v>
      </c>
      <c r="G69" s="9">
        <f>Raw!G69</f>
        <v>0.97506599999999999</v>
      </c>
      <c r="H69" s="9">
        <f>IF(Raw!$G69&gt;$C$8,IF(Raw!$Q69&gt;$C$8,IF(Raw!$N69&gt;$C$9,IF(Raw!$N69&lt;$A$9,IF(Raw!$X69&gt;$C$9,IF(Raw!$X69&lt;$A$9,Raw!L69,-999),-999),-999),-999),-999),-999)</f>
        <v>715.5</v>
      </c>
      <c r="I69" s="9">
        <f>IF(Raw!$G69&gt;$C$8,IF(Raw!$Q69&gt;$C$8,IF(Raw!$N69&gt;$C$9,IF(Raw!$N69&lt;$A$9,IF(Raw!$X69&gt;$C$9,IF(Raw!$X69&lt;$A$9,Raw!M69,-999),-999),-999),-999),-999),-999)</f>
        <v>0.173239</v>
      </c>
      <c r="J69" s="9">
        <f>IF(Raw!$G69&gt;$C$8,IF(Raw!$Q69&gt;$C$8,IF(Raw!$N69&gt;$C$9,IF(Raw!$N69&lt;$A$9,IF(Raw!$X69&gt;$C$9,IF(Raw!$X69&lt;$A$9,Raw!N69,-999),-999),-999),-999),-999),-999)</f>
        <v>529</v>
      </c>
      <c r="K69" s="9">
        <f>IF(Raw!$G69&gt;$C$8,IF(Raw!$Q69&gt;$C$8,IF(Raw!$N69&gt;$C$9,IF(Raw!$N69&lt;$A$9,IF(Raw!$X69&gt;$C$9,IF(Raw!$X69&lt;$A$9,Raw!R69,-999),-999),-999),-999),-999),-999)</f>
        <v>1.093</v>
      </c>
      <c r="L69" s="9">
        <f>IF(Raw!$G69&gt;$C$8,IF(Raw!$Q69&gt;$C$8,IF(Raw!$N69&gt;$C$9,IF(Raw!$N69&lt;$A$9,IF(Raw!$X69&gt;$C$9,IF(Raw!$X69&lt;$A$9,Raw!S69,-999),-999),-999),-999),-999),-999)</f>
        <v>1.601151</v>
      </c>
      <c r="M69" s="9">
        <f>Raw!Q69</f>
        <v>0.97989599999999999</v>
      </c>
      <c r="N69" s="9">
        <f>IF(Raw!$G69&gt;$C$8,IF(Raw!$Q69&gt;$C$8,IF(Raw!$N69&gt;$C$9,IF(Raw!$N69&lt;$A$9,IF(Raw!$X69&gt;$C$9,IF(Raw!$X69&lt;$A$9,Raw!V69,-999),-999),-999),-999),-999),-999)</f>
        <v>752.1</v>
      </c>
      <c r="O69" s="9">
        <f>IF(Raw!$G69&gt;$C$8,IF(Raw!$Q69&gt;$C$8,IF(Raw!$N69&gt;$C$9,IF(Raw!$N69&lt;$A$9,IF(Raw!$X69&gt;$C$9,IF(Raw!$X69&lt;$A$9,Raw!W69,-999),-999),-999),-999),-999),-999)</f>
        <v>4.2957000000000002E-2</v>
      </c>
      <c r="P69" s="9">
        <f>IF(Raw!$G69&gt;$C$8,IF(Raw!$Q69&gt;$C$8,IF(Raw!$N69&gt;$C$9,IF(Raw!$N69&lt;$A$9,IF(Raw!$X69&gt;$C$9,IF(Raw!$X69&lt;$A$9,Raw!X69,-999),-999),-999),-999),-999),-999)</f>
        <v>571</v>
      </c>
      <c r="R69" s="9">
        <f t="shared" si="4"/>
        <v>0.41017399999999982</v>
      </c>
      <c r="S69" s="9">
        <f t="shared" si="5"/>
        <v>0.27147372851965285</v>
      </c>
      <c r="T69" s="9">
        <f t="shared" si="6"/>
        <v>0.50815100000000002</v>
      </c>
      <c r="U69" s="9">
        <f t="shared" si="7"/>
        <v>0.31736606978354948</v>
      </c>
      <c r="V69" s="15">
        <f t="shared" si="0"/>
        <v>0</v>
      </c>
      <c r="X69" s="11">
        <f t="shared" si="8"/>
        <v>7.645399999999998E+18</v>
      </c>
      <c r="Y69" s="11">
        <f t="shared" si="9"/>
        <v>7.1549999999999993E-18</v>
      </c>
      <c r="Z69" s="11">
        <f t="shared" si="10"/>
        <v>5.2899999999999996E-4</v>
      </c>
      <c r="AA69" s="16">
        <f t="shared" si="11"/>
        <v>2.8123955355960458E-2</v>
      </c>
      <c r="AB69" s="9">
        <f t="shared" si="1"/>
        <v>1.1072912160380866</v>
      </c>
      <c r="AC69" s="9">
        <f t="shared" si="2"/>
        <v>0.97187604464403965</v>
      </c>
      <c r="AD69" s="15">
        <f t="shared" si="3"/>
        <v>53.164376854367603</v>
      </c>
      <c r="AE69" s="3">
        <f t="shared" si="12"/>
        <v>861.46199999999965</v>
      </c>
      <c r="AF69" s="2">
        <f t="shared" si="13"/>
        <v>0.25</v>
      </c>
      <c r="AG69" s="9">
        <f t="shared" si="14"/>
        <v>1.2978899488278578E-2</v>
      </c>
      <c r="AH69" s="2">
        <f t="shared" si="15"/>
        <v>0.62804219169022102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89.8</v>
      </c>
      <c r="D70" s="15">
        <f>IF(C70&gt;0.5,Raw!D70*D$11,-999)</f>
        <v>13.6</v>
      </c>
      <c r="E70" s="9">
        <f>IF(Raw!$G70&gt;$C$8,IF(Raw!$Q70&gt;$C$8,IF(Raw!$N70&gt;$C$9,IF(Raw!$N70&lt;$A$9,IF(Raw!$X70&gt;$C$9,IF(Raw!$X70&lt;$A$9,Raw!H70,-999),-999),-999),-999),-999),-999)</f>
        <v>1.1642619999999999</v>
      </c>
      <c r="F70" s="9">
        <f>IF(Raw!$G70&gt;$C$8,IF(Raw!$Q70&gt;$C$8,IF(Raw!$N70&gt;$C$9,IF(Raw!$N70&lt;$A$9,IF(Raw!$X70&gt;$C$9,IF(Raw!$X70&lt;$A$9,Raw!I70,-999),-999),-999),-999),-999),-999)</f>
        <v>1.6171150000000001</v>
      </c>
      <c r="G70" s="9">
        <f>Raw!G70</f>
        <v>0.97959600000000002</v>
      </c>
      <c r="H70" s="9">
        <f>IF(Raw!$G70&gt;$C$8,IF(Raw!$Q70&gt;$C$8,IF(Raw!$N70&gt;$C$9,IF(Raw!$N70&lt;$A$9,IF(Raw!$X70&gt;$C$9,IF(Raw!$X70&lt;$A$9,Raw!L70,-999),-999),-999),-999),-999),-999)</f>
        <v>768.8</v>
      </c>
      <c r="I70" s="9">
        <f>IF(Raw!$G70&gt;$C$8,IF(Raw!$Q70&gt;$C$8,IF(Raw!$N70&gt;$C$9,IF(Raw!$N70&lt;$A$9,IF(Raw!$X70&gt;$C$9,IF(Raw!$X70&lt;$A$9,Raw!M70,-999),-999),-999),-999),-999),-999)</f>
        <v>0.29728399999999999</v>
      </c>
      <c r="J70" s="9">
        <f>IF(Raw!$G70&gt;$C$8,IF(Raw!$Q70&gt;$C$8,IF(Raw!$N70&gt;$C$9,IF(Raw!$N70&lt;$A$9,IF(Raw!$X70&gt;$C$9,IF(Raw!$X70&lt;$A$9,Raw!N70,-999),-999),-999),-999),-999),-999)</f>
        <v>654</v>
      </c>
      <c r="K70" s="9">
        <f>IF(Raw!$G70&gt;$C$8,IF(Raw!$Q70&gt;$C$8,IF(Raw!$N70&gt;$C$9,IF(Raw!$N70&lt;$A$9,IF(Raw!$X70&gt;$C$9,IF(Raw!$X70&lt;$A$9,Raw!R70,-999),-999),-999),-999),-999),-999)</f>
        <v>1.147883</v>
      </c>
      <c r="L70" s="9">
        <f>IF(Raw!$G70&gt;$C$8,IF(Raw!$Q70&gt;$C$8,IF(Raw!$N70&gt;$C$9,IF(Raw!$N70&lt;$A$9,IF(Raw!$X70&gt;$C$9,IF(Raw!$X70&lt;$A$9,Raw!S70,-999),-999),-999),-999),-999),-999)</f>
        <v>1.6911499999999999</v>
      </c>
      <c r="M70" s="9">
        <f>Raw!Q70</f>
        <v>0.98181799999999997</v>
      </c>
      <c r="N70" s="9">
        <f>IF(Raw!$G70&gt;$C$8,IF(Raw!$Q70&gt;$C$8,IF(Raw!$N70&gt;$C$9,IF(Raw!$N70&lt;$A$9,IF(Raw!$X70&gt;$C$9,IF(Raw!$X70&lt;$A$9,Raw!V70,-999),-999),-999),-999),-999),-999)</f>
        <v>764.7</v>
      </c>
      <c r="O70" s="9">
        <f>IF(Raw!$G70&gt;$C$8,IF(Raw!$Q70&gt;$C$8,IF(Raw!$N70&gt;$C$9,IF(Raw!$N70&lt;$A$9,IF(Raw!$X70&gt;$C$9,IF(Raw!$X70&lt;$A$9,Raw!W70,-999),-999),-999),-999),-999),-999)</f>
        <v>0.14163700000000001</v>
      </c>
      <c r="P70" s="9">
        <f>IF(Raw!$G70&gt;$C$8,IF(Raw!$Q70&gt;$C$8,IF(Raw!$N70&gt;$C$9,IF(Raw!$N70&lt;$A$9,IF(Raw!$X70&gt;$C$9,IF(Raw!$X70&lt;$A$9,Raw!X70,-999),-999),-999),-999),-999),-999)</f>
        <v>402</v>
      </c>
      <c r="R70" s="9">
        <f t="shared" si="4"/>
        <v>0.45285300000000017</v>
      </c>
      <c r="S70" s="9">
        <f t="shared" si="5"/>
        <v>0.28003759782081061</v>
      </c>
      <c r="T70" s="9">
        <f t="shared" si="6"/>
        <v>0.54326699999999994</v>
      </c>
      <c r="U70" s="9">
        <f t="shared" si="7"/>
        <v>0.32124116725305263</v>
      </c>
      <c r="V70" s="15">
        <f t="shared" si="0"/>
        <v>0</v>
      </c>
      <c r="X70" s="11">
        <f t="shared" si="8"/>
        <v>8.187199999999998E+18</v>
      </c>
      <c r="Y70" s="11">
        <f t="shared" si="9"/>
        <v>7.6879999999999995E-18</v>
      </c>
      <c r="Z70" s="11">
        <f t="shared" si="10"/>
        <v>6.5399999999999996E-4</v>
      </c>
      <c r="AA70" s="16">
        <f t="shared" si="11"/>
        <v>3.9537301580228015E-2</v>
      </c>
      <c r="AB70" s="9">
        <f t="shared" si="1"/>
        <v>1.1693623112175857</v>
      </c>
      <c r="AC70" s="9">
        <f t="shared" si="2"/>
        <v>0.96046269841977194</v>
      </c>
      <c r="AD70" s="15">
        <f t="shared" si="3"/>
        <v>60.454589572214097</v>
      </c>
      <c r="AE70" s="3">
        <f t="shared" si="12"/>
        <v>925.63519999999971</v>
      </c>
      <c r="AF70" s="2">
        <f t="shared" si="13"/>
        <v>0.25</v>
      </c>
      <c r="AG70" s="9">
        <f t="shared" si="14"/>
        <v>1.493884839998637E-2</v>
      </c>
      <c r="AH70" s="2">
        <f t="shared" si="15"/>
        <v>0.72288309952077301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88.9</v>
      </c>
      <c r="D71" s="15">
        <f>IF(C71&gt;0.5,Raw!D71*D$11,-999)</f>
        <v>13.6</v>
      </c>
      <c r="E71" s="9">
        <f>IF(Raw!$G71&gt;$C$8,IF(Raw!$Q71&gt;$C$8,IF(Raw!$N71&gt;$C$9,IF(Raw!$N71&lt;$A$9,IF(Raw!$X71&gt;$C$9,IF(Raw!$X71&lt;$A$9,Raw!H71,-999),-999),-999),-999),-999),-999)</f>
        <v>1.213239</v>
      </c>
      <c r="F71" s="9">
        <f>IF(Raw!$G71&gt;$C$8,IF(Raw!$Q71&gt;$C$8,IF(Raw!$N71&gt;$C$9,IF(Raw!$N71&lt;$A$9,IF(Raw!$X71&gt;$C$9,IF(Raw!$X71&lt;$A$9,Raw!I71,-999),-999),-999),-999),-999),-999)</f>
        <v>1.7393270000000001</v>
      </c>
      <c r="G71" s="9">
        <f>Raw!G71</f>
        <v>0.97658599999999995</v>
      </c>
      <c r="H71" s="9">
        <f>IF(Raw!$G71&gt;$C$8,IF(Raw!$Q71&gt;$C$8,IF(Raw!$N71&gt;$C$9,IF(Raw!$N71&lt;$A$9,IF(Raw!$X71&gt;$C$9,IF(Raw!$X71&lt;$A$9,Raw!L71,-999),-999),-999),-999),-999),-999)</f>
        <v>732.9</v>
      </c>
      <c r="I71" s="9">
        <f>IF(Raw!$G71&gt;$C$8,IF(Raw!$Q71&gt;$C$8,IF(Raw!$N71&gt;$C$9,IF(Raw!$N71&lt;$A$9,IF(Raw!$X71&gt;$C$9,IF(Raw!$X71&lt;$A$9,Raw!M71,-999),-999),-999),-999),-999),-999)</f>
        <v>0.100158</v>
      </c>
      <c r="J71" s="9">
        <f>IF(Raw!$G71&gt;$C$8,IF(Raw!$Q71&gt;$C$8,IF(Raw!$N71&gt;$C$9,IF(Raw!$N71&lt;$A$9,IF(Raw!$X71&gt;$C$9,IF(Raw!$X71&lt;$A$9,Raw!N71,-999),-999),-999),-999),-999),-999)</f>
        <v>583</v>
      </c>
      <c r="K71" s="9">
        <f>IF(Raw!$G71&gt;$C$8,IF(Raw!$Q71&gt;$C$8,IF(Raw!$N71&gt;$C$9,IF(Raw!$N71&lt;$A$9,IF(Raw!$X71&gt;$C$9,IF(Raw!$X71&lt;$A$9,Raw!R71,-999),-999),-999),-999),-999),-999)</f>
        <v>1.174631</v>
      </c>
      <c r="L71" s="9">
        <f>IF(Raw!$G71&gt;$C$8,IF(Raw!$Q71&gt;$C$8,IF(Raw!$N71&gt;$C$9,IF(Raw!$N71&lt;$A$9,IF(Raw!$X71&gt;$C$9,IF(Raw!$X71&lt;$A$9,Raw!S71,-999),-999),-999),-999),-999),-999)</f>
        <v>1.757663</v>
      </c>
      <c r="M71" s="9">
        <f>Raw!Q71</f>
        <v>0.98535399999999995</v>
      </c>
      <c r="N71" s="9">
        <f>IF(Raw!$G71&gt;$C$8,IF(Raw!$Q71&gt;$C$8,IF(Raw!$N71&gt;$C$9,IF(Raw!$N71&lt;$A$9,IF(Raw!$X71&gt;$C$9,IF(Raw!$X71&lt;$A$9,Raw!V71,-999),-999),-999),-999),-999),-999)</f>
        <v>766.6</v>
      </c>
      <c r="O71" s="9">
        <f>IF(Raw!$G71&gt;$C$8,IF(Raw!$Q71&gt;$C$8,IF(Raw!$N71&gt;$C$9,IF(Raw!$N71&lt;$A$9,IF(Raw!$X71&gt;$C$9,IF(Raw!$X71&lt;$A$9,Raw!W71,-999),-999),-999),-999),-999),-999)</f>
        <v>0.103311</v>
      </c>
      <c r="P71" s="9">
        <f>IF(Raw!$G71&gt;$C$8,IF(Raw!$Q71&gt;$C$8,IF(Raw!$N71&gt;$C$9,IF(Raw!$N71&lt;$A$9,IF(Raw!$X71&gt;$C$9,IF(Raw!$X71&lt;$A$9,Raw!X71,-999),-999),-999),-999),-999),-999)</f>
        <v>513</v>
      </c>
      <c r="R71" s="9">
        <f t="shared" si="4"/>
        <v>0.52608800000000011</v>
      </c>
      <c r="S71" s="9">
        <f t="shared" si="5"/>
        <v>0.30246641373358779</v>
      </c>
      <c r="T71" s="9">
        <f t="shared" si="6"/>
        <v>0.58303199999999999</v>
      </c>
      <c r="U71" s="9">
        <f t="shared" si="7"/>
        <v>0.33170863811777346</v>
      </c>
      <c r="V71" s="15">
        <f t="shared" si="0"/>
        <v>0</v>
      </c>
      <c r="X71" s="11">
        <f t="shared" si="8"/>
        <v>8.187199999999998E+18</v>
      </c>
      <c r="Y71" s="11">
        <f t="shared" si="9"/>
        <v>7.3290000000000001E-18</v>
      </c>
      <c r="Z71" s="11">
        <f t="shared" si="10"/>
        <v>5.8299999999999997E-4</v>
      </c>
      <c r="AA71" s="16">
        <f t="shared" si="11"/>
        <v>3.3799925476505607E-2</v>
      </c>
      <c r="AB71" s="9">
        <f t="shared" si="1"/>
        <v>1.1943374381504179</v>
      </c>
      <c r="AC71" s="9">
        <f t="shared" si="2"/>
        <v>0.96620007452349455</v>
      </c>
      <c r="AD71" s="15">
        <f t="shared" si="3"/>
        <v>57.975858450266919</v>
      </c>
      <c r="AE71" s="3">
        <f t="shared" si="12"/>
        <v>882.41159999999979</v>
      </c>
      <c r="AF71" s="2">
        <f t="shared" si="13"/>
        <v>0.25</v>
      </c>
      <c r="AG71" s="9">
        <f t="shared" si="14"/>
        <v>1.4793148500189883E-2</v>
      </c>
      <c r="AH71" s="2">
        <f t="shared" si="15"/>
        <v>0.71583275719553419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87.4</v>
      </c>
      <c r="D72" s="15">
        <f>IF(C72&gt;0.5,Raw!D72*D$11,-999)</f>
        <v>14.5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0.90633300000000006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0.98851999999999995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8.728999999999999E+18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86.1</v>
      </c>
      <c r="D73" s="15">
        <f>IF(C73&gt;0.5,Raw!D73*D$11,-999)</f>
        <v>15.4</v>
      </c>
      <c r="E73" s="9">
        <f>IF(Raw!$G73&gt;$C$8,IF(Raw!$Q73&gt;$C$8,IF(Raw!$N73&gt;$C$9,IF(Raw!$N73&lt;$A$9,IF(Raw!$X73&gt;$C$9,IF(Raw!$X73&lt;$A$9,Raw!H73,-999),-999),-999),-999),-999),-999)</f>
        <v>1.3531089999999999</v>
      </c>
      <c r="F73" s="9">
        <f>IF(Raw!$G73&gt;$C$8,IF(Raw!$Q73&gt;$C$8,IF(Raw!$N73&gt;$C$9,IF(Raw!$N73&lt;$A$9,IF(Raw!$X73&gt;$C$9,IF(Raw!$X73&lt;$A$9,Raw!I73,-999),-999),-999),-999),-999),-999)</f>
        <v>1.947927</v>
      </c>
      <c r="G73" s="9">
        <f>Raw!G73</f>
        <v>0.97961299999999996</v>
      </c>
      <c r="H73" s="9">
        <f>IF(Raw!$G73&gt;$C$8,IF(Raw!$Q73&gt;$C$8,IF(Raw!$N73&gt;$C$9,IF(Raw!$N73&lt;$A$9,IF(Raw!$X73&gt;$C$9,IF(Raw!$X73&lt;$A$9,Raw!L73,-999),-999),-999),-999),-999),-999)</f>
        <v>744.8</v>
      </c>
      <c r="I73" s="9">
        <f>IF(Raw!$G73&gt;$C$8,IF(Raw!$Q73&gt;$C$8,IF(Raw!$N73&gt;$C$9,IF(Raw!$N73&lt;$A$9,IF(Raw!$X73&gt;$C$9,IF(Raw!$X73&lt;$A$9,Raw!M73,-999),-999),-999),-999),-999),-999)</f>
        <v>0.11461</v>
      </c>
      <c r="J73" s="9">
        <f>IF(Raw!$G73&gt;$C$8,IF(Raw!$Q73&gt;$C$8,IF(Raw!$N73&gt;$C$9,IF(Raw!$N73&lt;$A$9,IF(Raw!$X73&gt;$C$9,IF(Raw!$X73&lt;$A$9,Raw!N73,-999),-999),-999),-999),-999),-999)</f>
        <v>406</v>
      </c>
      <c r="K73" s="9">
        <f>IF(Raw!$G73&gt;$C$8,IF(Raw!$Q73&gt;$C$8,IF(Raw!$N73&gt;$C$9,IF(Raw!$N73&lt;$A$9,IF(Raw!$X73&gt;$C$9,IF(Raw!$X73&lt;$A$9,Raw!R73,-999),-999),-999),-999),-999),-999)</f>
        <v>1.3259939999999999</v>
      </c>
      <c r="L73" s="9">
        <f>IF(Raw!$G73&gt;$C$8,IF(Raw!$Q73&gt;$C$8,IF(Raw!$N73&gt;$C$9,IF(Raw!$N73&lt;$A$9,IF(Raw!$X73&gt;$C$9,IF(Raw!$X73&lt;$A$9,Raw!S73,-999),-999),-999),-999),-999),-999)</f>
        <v>2.0112420000000002</v>
      </c>
      <c r="M73" s="9">
        <f>Raw!Q73</f>
        <v>0.98663299999999998</v>
      </c>
      <c r="N73" s="9">
        <f>IF(Raw!$G73&gt;$C$8,IF(Raw!$Q73&gt;$C$8,IF(Raw!$N73&gt;$C$9,IF(Raw!$N73&lt;$A$9,IF(Raw!$X73&gt;$C$9,IF(Raw!$X73&lt;$A$9,Raw!V73,-999),-999),-999),-999),-999),-999)</f>
        <v>715.7</v>
      </c>
      <c r="O73" s="9">
        <f>IF(Raw!$G73&gt;$C$8,IF(Raw!$Q73&gt;$C$8,IF(Raw!$N73&gt;$C$9,IF(Raw!$N73&lt;$A$9,IF(Raw!$X73&gt;$C$9,IF(Raw!$X73&lt;$A$9,Raw!W73,-999),-999),-999),-999),-999),-999)</f>
        <v>9.0000000000000002E-6</v>
      </c>
      <c r="P73" s="9">
        <f>IF(Raw!$G73&gt;$C$8,IF(Raw!$Q73&gt;$C$8,IF(Raw!$N73&gt;$C$9,IF(Raw!$N73&lt;$A$9,IF(Raw!$X73&gt;$C$9,IF(Raw!$X73&lt;$A$9,Raw!X73,-999),-999),-999),-999),-999),-999)</f>
        <v>393</v>
      </c>
      <c r="R73" s="9">
        <f t="shared" si="4"/>
        <v>0.59481800000000007</v>
      </c>
      <c r="S73" s="9">
        <f t="shared" si="5"/>
        <v>0.30535949242451083</v>
      </c>
      <c r="T73" s="9">
        <f t="shared" si="6"/>
        <v>0.6852480000000003</v>
      </c>
      <c r="U73" s="9">
        <f t="shared" si="7"/>
        <v>0.34070887541131312</v>
      </c>
      <c r="V73" s="15">
        <f t="shared" si="0"/>
        <v>0</v>
      </c>
      <c r="X73" s="11">
        <f t="shared" si="8"/>
        <v>9.270799999999998E+18</v>
      </c>
      <c r="Y73" s="11">
        <f t="shared" si="9"/>
        <v>7.4479999999999992E-18</v>
      </c>
      <c r="Z73" s="11">
        <f t="shared" si="10"/>
        <v>4.06E-4</v>
      </c>
      <c r="AA73" s="16">
        <f t="shared" si="11"/>
        <v>2.7269394460085888E-2</v>
      </c>
      <c r="AB73" s="9">
        <f t="shared" si="1"/>
        <v>1.3446802980149848</v>
      </c>
      <c r="AC73" s="9">
        <f t="shared" si="2"/>
        <v>0.97273060553991419</v>
      </c>
      <c r="AD73" s="15">
        <f t="shared" si="3"/>
        <v>67.165996207108094</v>
      </c>
      <c r="AE73" s="3">
        <f t="shared" si="12"/>
        <v>896.73919999999964</v>
      </c>
      <c r="AF73" s="2">
        <f t="shared" si="13"/>
        <v>0.25</v>
      </c>
      <c r="AG73" s="9">
        <f t="shared" si="14"/>
        <v>1.7603116179695632E-2</v>
      </c>
      <c r="AH73" s="2">
        <f t="shared" si="15"/>
        <v>0.8518056308285622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84.9</v>
      </c>
      <c r="D74" s="15">
        <f>IF(C74&gt;0.5,Raw!D74*D$11,-999)</f>
        <v>16.3</v>
      </c>
      <c r="E74" s="9">
        <f>IF(Raw!$G74&gt;$C$8,IF(Raw!$Q74&gt;$C$8,IF(Raw!$N74&gt;$C$9,IF(Raw!$N74&lt;$A$9,IF(Raw!$X74&gt;$C$9,IF(Raw!$X74&lt;$A$9,Raw!H74,-999),-999),-999),-999),-999),-999)</f>
        <v>1.377788</v>
      </c>
      <c r="F74" s="9">
        <f>IF(Raw!$G74&gt;$C$8,IF(Raw!$Q74&gt;$C$8,IF(Raw!$N74&gt;$C$9,IF(Raw!$N74&lt;$A$9,IF(Raw!$X74&gt;$C$9,IF(Raw!$X74&lt;$A$9,Raw!I74,-999),-999),-999),-999),-999),-999)</f>
        <v>1.98933</v>
      </c>
      <c r="G74" s="9">
        <f>Raw!G74</f>
        <v>0.97916800000000004</v>
      </c>
      <c r="H74" s="9">
        <f>IF(Raw!$G74&gt;$C$8,IF(Raw!$Q74&gt;$C$8,IF(Raw!$N74&gt;$C$9,IF(Raw!$N74&lt;$A$9,IF(Raw!$X74&gt;$C$9,IF(Raw!$X74&lt;$A$9,Raw!L74,-999),-999),-999),-999),-999),-999)</f>
        <v>746.8</v>
      </c>
      <c r="I74" s="9">
        <f>IF(Raw!$G74&gt;$C$8,IF(Raw!$Q74&gt;$C$8,IF(Raw!$N74&gt;$C$9,IF(Raw!$N74&lt;$A$9,IF(Raw!$X74&gt;$C$9,IF(Raw!$X74&lt;$A$9,Raw!M74,-999),-999),-999),-999),-999),-999)</f>
        <v>0.22614200000000001</v>
      </c>
      <c r="J74" s="9">
        <f>IF(Raw!$G74&gt;$C$8,IF(Raw!$Q74&gt;$C$8,IF(Raw!$N74&gt;$C$9,IF(Raw!$N74&lt;$A$9,IF(Raw!$X74&gt;$C$9,IF(Raw!$X74&lt;$A$9,Raw!N74,-999),-999),-999),-999),-999),-999)</f>
        <v>503</v>
      </c>
      <c r="K74" s="9">
        <f>IF(Raw!$G74&gt;$C$8,IF(Raw!$Q74&gt;$C$8,IF(Raw!$N74&gt;$C$9,IF(Raw!$N74&lt;$A$9,IF(Raw!$X74&gt;$C$9,IF(Raw!$X74&lt;$A$9,Raw!R74,-999),-999),-999),-999),-999),-999)</f>
        <v>1.391877</v>
      </c>
      <c r="L74" s="9">
        <f>IF(Raw!$G74&gt;$C$8,IF(Raw!$Q74&gt;$C$8,IF(Raw!$N74&gt;$C$9,IF(Raw!$N74&lt;$A$9,IF(Raw!$X74&gt;$C$9,IF(Raw!$X74&lt;$A$9,Raw!S74,-999),-999),-999),-999),-999),-999)</f>
        <v>2.111742</v>
      </c>
      <c r="M74" s="9">
        <f>Raw!Q74</f>
        <v>0.98849799999999999</v>
      </c>
      <c r="N74" s="9">
        <f>IF(Raw!$G74&gt;$C$8,IF(Raw!$Q74&gt;$C$8,IF(Raw!$N74&gt;$C$9,IF(Raw!$N74&lt;$A$9,IF(Raw!$X74&gt;$C$9,IF(Raw!$X74&lt;$A$9,Raw!V74,-999),-999),-999),-999),-999),-999)</f>
        <v>714.8</v>
      </c>
      <c r="O74" s="9">
        <f>IF(Raw!$G74&gt;$C$8,IF(Raw!$Q74&gt;$C$8,IF(Raw!$N74&gt;$C$9,IF(Raw!$N74&lt;$A$9,IF(Raw!$X74&gt;$C$9,IF(Raw!$X74&lt;$A$9,Raw!W74,-999),-999),-999),-999),-999),-999)</f>
        <v>0.103326</v>
      </c>
      <c r="P74" s="9">
        <f>IF(Raw!$G74&gt;$C$8,IF(Raw!$Q74&gt;$C$8,IF(Raw!$N74&gt;$C$9,IF(Raw!$N74&lt;$A$9,IF(Raw!$X74&gt;$C$9,IF(Raw!$X74&lt;$A$9,Raw!X74,-999),-999),-999),-999),-999),-999)</f>
        <v>339</v>
      </c>
      <c r="R74" s="9">
        <f t="shared" si="4"/>
        <v>0.61154200000000003</v>
      </c>
      <c r="S74" s="9">
        <f t="shared" si="5"/>
        <v>0.30741103788712781</v>
      </c>
      <c r="T74" s="9">
        <f t="shared" si="6"/>
        <v>0.71986499999999998</v>
      </c>
      <c r="U74" s="9">
        <f t="shared" si="7"/>
        <v>0.3408868128777095</v>
      </c>
      <c r="V74" s="15">
        <f t="shared" si="0"/>
        <v>0</v>
      </c>
      <c r="X74" s="11">
        <f t="shared" si="8"/>
        <v>9.8125999999999959E+18</v>
      </c>
      <c r="Y74" s="11">
        <f t="shared" si="9"/>
        <v>7.4679999999999991E-18</v>
      </c>
      <c r="Z74" s="11">
        <f t="shared" si="10"/>
        <v>5.0299999999999997E-4</v>
      </c>
      <c r="AA74" s="16">
        <f t="shared" si="11"/>
        <v>3.55497238728672E-2</v>
      </c>
      <c r="AB74" s="9">
        <f t="shared" si="1"/>
        <v>1.4174680019757415</v>
      </c>
      <c r="AC74" s="9">
        <f t="shared" si="2"/>
        <v>0.96445027612713286</v>
      </c>
      <c r="AD74" s="15">
        <f t="shared" si="3"/>
        <v>70.675395373493444</v>
      </c>
      <c r="AE74" s="3">
        <f t="shared" si="12"/>
        <v>899.14719999999966</v>
      </c>
      <c r="AF74" s="2">
        <f t="shared" si="13"/>
        <v>0.25</v>
      </c>
      <c r="AG74" s="9">
        <f t="shared" si="14"/>
        <v>1.8532546367493997E-2</v>
      </c>
      <c r="AH74" s="2">
        <f t="shared" si="15"/>
        <v>0.89678027391714665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83.8</v>
      </c>
      <c r="D75" s="15">
        <f>IF(C75&gt;0.5,Raw!D75*D$11,-999)</f>
        <v>17.2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0.67476499999999995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0.98986300000000005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1.0354399999999996E+19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82.5</v>
      </c>
      <c r="D76" s="15">
        <f>IF(C76&gt;0.5,Raw!D76*D$11,-999)</f>
        <v>18.100000000000001</v>
      </c>
      <c r="E76" s="9">
        <f>IF(Raw!$G76&gt;$C$8,IF(Raw!$Q76&gt;$C$8,IF(Raw!$N76&gt;$C$9,IF(Raw!$N76&lt;$A$9,IF(Raw!$X76&gt;$C$9,IF(Raw!$X76&lt;$A$9,Raw!H76,-999),-999),-999),-999),-999),-999)</f>
        <v>1.39642</v>
      </c>
      <c r="F76" s="9">
        <f>IF(Raw!$G76&gt;$C$8,IF(Raw!$Q76&gt;$C$8,IF(Raw!$N76&gt;$C$9,IF(Raw!$N76&lt;$A$9,IF(Raw!$X76&gt;$C$9,IF(Raw!$X76&lt;$A$9,Raw!I76,-999),-999),-999),-999),-999),-999)</f>
        <v>2.0380660000000002</v>
      </c>
      <c r="G76" s="9">
        <f>Raw!G76</f>
        <v>0.98353299999999999</v>
      </c>
      <c r="H76" s="9">
        <f>IF(Raw!$G76&gt;$C$8,IF(Raw!$Q76&gt;$C$8,IF(Raw!$N76&gt;$C$9,IF(Raw!$N76&lt;$A$9,IF(Raw!$X76&gt;$C$9,IF(Raw!$X76&lt;$A$9,Raw!L76,-999),-999),-999),-999),-999),-999)</f>
        <v>739.4</v>
      </c>
      <c r="I76" s="9">
        <f>IF(Raw!$G76&gt;$C$8,IF(Raw!$Q76&gt;$C$8,IF(Raw!$N76&gt;$C$9,IF(Raw!$N76&lt;$A$9,IF(Raw!$X76&gt;$C$9,IF(Raw!$X76&lt;$A$9,Raw!M76,-999),-999),-999),-999),-999),-999)</f>
        <v>0.112096</v>
      </c>
      <c r="J76" s="9">
        <f>IF(Raw!$G76&gt;$C$8,IF(Raw!$Q76&gt;$C$8,IF(Raw!$N76&gt;$C$9,IF(Raw!$N76&lt;$A$9,IF(Raw!$X76&gt;$C$9,IF(Raw!$X76&lt;$A$9,Raw!N76,-999),-999),-999),-999),-999),-999)</f>
        <v>377</v>
      </c>
      <c r="K76" s="9">
        <f>IF(Raw!$G76&gt;$C$8,IF(Raw!$Q76&gt;$C$8,IF(Raw!$N76&gt;$C$9,IF(Raw!$N76&lt;$A$9,IF(Raw!$X76&gt;$C$9,IF(Raw!$X76&lt;$A$9,Raw!R76,-999),-999),-999),-999),-999),-999)</f>
        <v>1.4025669999999999</v>
      </c>
      <c r="L76" s="9">
        <f>IF(Raw!$G76&gt;$C$8,IF(Raw!$Q76&gt;$C$8,IF(Raw!$N76&gt;$C$9,IF(Raw!$N76&lt;$A$9,IF(Raw!$X76&gt;$C$9,IF(Raw!$X76&lt;$A$9,Raw!S76,-999),-999),-999),-999),-999),-999)</f>
        <v>2.16831</v>
      </c>
      <c r="M76" s="9">
        <f>Raw!Q76</f>
        <v>0.98662099999999997</v>
      </c>
      <c r="N76" s="9">
        <f>IF(Raw!$G76&gt;$C$8,IF(Raw!$Q76&gt;$C$8,IF(Raw!$N76&gt;$C$9,IF(Raw!$N76&lt;$A$9,IF(Raw!$X76&gt;$C$9,IF(Raw!$X76&lt;$A$9,Raw!V76,-999),-999),-999),-999),-999),-999)</f>
        <v>732.3</v>
      </c>
      <c r="O76" s="9">
        <f>IF(Raw!$G76&gt;$C$8,IF(Raw!$Q76&gt;$C$8,IF(Raw!$N76&gt;$C$9,IF(Raw!$N76&lt;$A$9,IF(Raw!$X76&gt;$C$9,IF(Raw!$X76&lt;$A$9,Raw!W76,-999),-999),-999),-999),-999),-999)</f>
        <v>9.7E-5</v>
      </c>
      <c r="P76" s="9">
        <f>IF(Raw!$G76&gt;$C$8,IF(Raw!$Q76&gt;$C$8,IF(Raw!$N76&gt;$C$9,IF(Raw!$N76&lt;$A$9,IF(Raw!$X76&gt;$C$9,IF(Raw!$X76&lt;$A$9,Raw!X76,-999),-999),-999),-999),-999),-999)</f>
        <v>497</v>
      </c>
      <c r="R76" s="9">
        <f t="shared" si="4"/>
        <v>0.64164600000000016</v>
      </c>
      <c r="S76" s="9">
        <f t="shared" si="5"/>
        <v>0.3148308249094976</v>
      </c>
      <c r="T76" s="9">
        <f t="shared" si="6"/>
        <v>0.76574300000000006</v>
      </c>
      <c r="U76" s="9">
        <f t="shared" si="7"/>
        <v>0.35315199394920471</v>
      </c>
      <c r="V76" s="15">
        <f t="shared" si="0"/>
        <v>0</v>
      </c>
      <c r="X76" s="11">
        <f t="shared" si="8"/>
        <v>1.0896199999999998E+19</v>
      </c>
      <c r="Y76" s="11">
        <f t="shared" si="9"/>
        <v>7.3939999999999993E-18</v>
      </c>
      <c r="Z76" s="11">
        <f t="shared" si="10"/>
        <v>3.77E-4</v>
      </c>
      <c r="AA76" s="16">
        <f t="shared" si="11"/>
        <v>2.9478212945372506E-2</v>
      </c>
      <c r="AB76" s="9">
        <f t="shared" si="1"/>
        <v>1.4251397352154282</v>
      </c>
      <c r="AC76" s="9">
        <f t="shared" si="2"/>
        <v>0.97052178705462755</v>
      </c>
      <c r="AD76" s="15">
        <f t="shared" si="3"/>
        <v>78.191546274197634</v>
      </c>
      <c r="AE76" s="3">
        <f t="shared" si="12"/>
        <v>890.2375999999997</v>
      </c>
      <c r="AF76" s="2">
        <f t="shared" si="13"/>
        <v>0.25</v>
      </c>
      <c r="AG76" s="9">
        <f t="shared" si="14"/>
        <v>2.1241154212849542E-2</v>
      </c>
      <c r="AH76" s="2">
        <f t="shared" si="15"/>
        <v>1.0278483979258675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81.2</v>
      </c>
      <c r="D77" s="15">
        <f>IF(C77&gt;0.5,Raw!D77*D$11,-999)</f>
        <v>19</v>
      </c>
      <c r="E77" s="9">
        <f>IF(Raw!$G77&gt;$C$8,IF(Raw!$Q77&gt;$C$8,IF(Raw!$N77&gt;$C$9,IF(Raw!$N77&lt;$A$9,IF(Raw!$X77&gt;$C$9,IF(Raw!$X77&lt;$A$9,Raw!H77,-999),-999),-999),-999),-999),-999)</f>
        <v>1.462235</v>
      </c>
      <c r="F77" s="9">
        <f>IF(Raw!$G77&gt;$C$8,IF(Raw!$Q77&gt;$C$8,IF(Raw!$N77&gt;$C$9,IF(Raw!$N77&lt;$A$9,IF(Raw!$X77&gt;$C$9,IF(Raw!$X77&lt;$A$9,Raw!I77,-999),-999),-999),-999),-999),-999)</f>
        <v>2.1413150000000001</v>
      </c>
      <c r="G77" s="9">
        <f>Raw!G77</f>
        <v>0.98851100000000003</v>
      </c>
      <c r="H77" s="9">
        <f>IF(Raw!$G77&gt;$C$8,IF(Raw!$Q77&gt;$C$8,IF(Raw!$N77&gt;$C$9,IF(Raw!$N77&lt;$A$9,IF(Raw!$X77&gt;$C$9,IF(Raw!$X77&lt;$A$9,Raw!L77,-999),-999),-999),-999),-999),-999)</f>
        <v>693.8</v>
      </c>
      <c r="I77" s="9">
        <f>IF(Raw!$G77&gt;$C$8,IF(Raw!$Q77&gt;$C$8,IF(Raw!$N77&gt;$C$9,IF(Raw!$N77&lt;$A$9,IF(Raw!$X77&gt;$C$9,IF(Raw!$X77&lt;$A$9,Raw!M77,-999),-999),-999),-999),-999),-999)</f>
        <v>6.6506999999999997E-2</v>
      </c>
      <c r="J77" s="9">
        <f>IF(Raw!$G77&gt;$C$8,IF(Raw!$Q77&gt;$C$8,IF(Raw!$N77&gt;$C$9,IF(Raw!$N77&lt;$A$9,IF(Raw!$X77&gt;$C$9,IF(Raw!$X77&lt;$A$9,Raw!N77,-999),-999),-999),-999),-999),-999)</f>
        <v>385</v>
      </c>
      <c r="K77" s="9">
        <f>IF(Raw!$G77&gt;$C$8,IF(Raw!$Q77&gt;$C$8,IF(Raw!$N77&gt;$C$9,IF(Raw!$N77&lt;$A$9,IF(Raw!$X77&gt;$C$9,IF(Raw!$X77&lt;$A$9,Raw!R77,-999),-999),-999),-999),-999),-999)</f>
        <v>1.4542630000000001</v>
      </c>
      <c r="L77" s="9">
        <f>IF(Raw!$G77&gt;$C$8,IF(Raw!$Q77&gt;$C$8,IF(Raw!$N77&gt;$C$9,IF(Raw!$N77&lt;$A$9,IF(Raw!$X77&gt;$C$9,IF(Raw!$X77&lt;$A$9,Raw!S77,-999),-999),-999),-999),-999),-999)</f>
        <v>2.2990780000000002</v>
      </c>
      <c r="M77" s="9">
        <f>Raw!Q77</f>
        <v>0.98504000000000003</v>
      </c>
      <c r="N77" s="9">
        <f>IF(Raw!$G77&gt;$C$8,IF(Raw!$Q77&gt;$C$8,IF(Raw!$N77&gt;$C$9,IF(Raw!$N77&lt;$A$9,IF(Raw!$X77&gt;$C$9,IF(Raw!$X77&lt;$A$9,Raw!V77,-999),-999),-999),-999),-999),-999)</f>
        <v>727.9</v>
      </c>
      <c r="O77" s="9">
        <f>IF(Raw!$G77&gt;$C$8,IF(Raw!$Q77&gt;$C$8,IF(Raw!$N77&gt;$C$9,IF(Raw!$N77&lt;$A$9,IF(Raw!$X77&gt;$C$9,IF(Raw!$X77&lt;$A$9,Raw!W77,-999),-999),-999),-999),-999),-999)</f>
        <v>7.4999999999999993E-5</v>
      </c>
      <c r="P77" s="9">
        <f>IF(Raw!$G77&gt;$C$8,IF(Raw!$Q77&gt;$C$8,IF(Raw!$N77&gt;$C$9,IF(Raw!$N77&lt;$A$9,IF(Raw!$X77&gt;$C$9,IF(Raw!$X77&lt;$A$9,Raw!X77,-999),-999),-999),-999),-999),-999)</f>
        <v>291</v>
      </c>
      <c r="R77" s="9">
        <f t="shared" si="4"/>
        <v>0.67908000000000013</v>
      </c>
      <c r="S77" s="9">
        <f t="shared" si="5"/>
        <v>0.31713222949449293</v>
      </c>
      <c r="T77" s="9">
        <f t="shared" si="6"/>
        <v>0.84481500000000009</v>
      </c>
      <c r="U77" s="9">
        <f t="shared" si="7"/>
        <v>0.36745817236300815</v>
      </c>
      <c r="V77" s="15">
        <f t="shared" ref="V77:V140" si="16">IF(L77&gt;0,L77*V$8+V$10,-999)</f>
        <v>0</v>
      </c>
      <c r="X77" s="11">
        <f t="shared" si="8"/>
        <v>1.1437999999999998E+19</v>
      </c>
      <c r="Y77" s="11">
        <f t="shared" si="9"/>
        <v>6.9379999999999988E-18</v>
      </c>
      <c r="Z77" s="11">
        <f t="shared" si="10"/>
        <v>3.8499999999999998E-4</v>
      </c>
      <c r="AA77" s="16">
        <f t="shared" si="11"/>
        <v>2.964661029024622E-2</v>
      </c>
      <c r="AB77" s="9">
        <f t="shared" ref="AB77:AB140" si="17">K77+T77*AA77</f>
        <v>1.4793089010723544</v>
      </c>
      <c r="AC77" s="9">
        <f t="shared" ref="AC77:AC140" si="18">IF(T77&gt;0,(L77-AB77)/T77,-999)</f>
        <v>0.97035338970975393</v>
      </c>
      <c r="AD77" s="15">
        <f t="shared" ref="AD77:AD140" si="19">IF(AC77&gt;0,X77*Y77*AC77,-999)</f>
        <v>77.004182572068117</v>
      </c>
      <c r="AE77" s="3">
        <f t="shared" si="12"/>
        <v>835.33519999999965</v>
      </c>
      <c r="AF77" s="2">
        <f t="shared" si="13"/>
        <v>0.25</v>
      </c>
      <c r="AG77" s="9">
        <f t="shared" si="14"/>
        <v>2.1766012455568889E-2</v>
      </c>
      <c r="AH77" s="2">
        <f t="shared" si="15"/>
        <v>1.0532460151415519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80</v>
      </c>
      <c r="D78" s="15">
        <f>IF(C78&gt;0.5,Raw!D78*D$11,-999)</f>
        <v>19.899999999999999</v>
      </c>
      <c r="E78" s="9">
        <f>IF(Raw!$G78&gt;$C$8,IF(Raw!$Q78&gt;$C$8,IF(Raw!$N78&gt;$C$9,IF(Raw!$N78&lt;$A$9,IF(Raw!$X78&gt;$C$9,IF(Raw!$X78&lt;$A$9,Raw!H78,-999),-999),-999),-999),-999),-999)</f>
        <v>1.537072</v>
      </c>
      <c r="F78" s="9">
        <f>IF(Raw!$G78&gt;$C$8,IF(Raw!$Q78&gt;$C$8,IF(Raw!$N78&gt;$C$9,IF(Raw!$N78&lt;$A$9,IF(Raw!$X78&gt;$C$9,IF(Raw!$X78&lt;$A$9,Raw!I78,-999),-999),-999),-999),-999),-999)</f>
        <v>2.2465600000000001</v>
      </c>
      <c r="G78" s="9">
        <f>Raw!G78</f>
        <v>0.988456</v>
      </c>
      <c r="H78" s="9">
        <f>IF(Raw!$G78&gt;$C$8,IF(Raw!$Q78&gt;$C$8,IF(Raw!$N78&gt;$C$9,IF(Raw!$N78&lt;$A$9,IF(Raw!$X78&gt;$C$9,IF(Raw!$X78&lt;$A$9,Raw!L78,-999),-999),-999),-999),-999),-999)</f>
        <v>680.7</v>
      </c>
      <c r="I78" s="9">
        <f>IF(Raw!$G78&gt;$C$8,IF(Raw!$Q78&gt;$C$8,IF(Raw!$N78&gt;$C$9,IF(Raw!$N78&lt;$A$9,IF(Raw!$X78&gt;$C$9,IF(Raw!$X78&lt;$A$9,Raw!M78,-999),-999),-999),-999),-999),-999)</f>
        <v>8.7539000000000006E-2</v>
      </c>
      <c r="J78" s="9">
        <f>IF(Raw!$G78&gt;$C$8,IF(Raw!$Q78&gt;$C$8,IF(Raw!$N78&gt;$C$9,IF(Raw!$N78&lt;$A$9,IF(Raw!$X78&gt;$C$9,IF(Raw!$X78&lt;$A$9,Raw!N78,-999),-999),-999),-999),-999),-999)</f>
        <v>296</v>
      </c>
      <c r="K78" s="9">
        <f>IF(Raw!$G78&gt;$C$8,IF(Raw!$Q78&gt;$C$8,IF(Raw!$N78&gt;$C$9,IF(Raw!$N78&lt;$A$9,IF(Raw!$X78&gt;$C$9,IF(Raw!$X78&lt;$A$9,Raw!R78,-999),-999),-999),-999),-999),-999)</f>
        <v>1.508867</v>
      </c>
      <c r="L78" s="9">
        <f>IF(Raw!$G78&gt;$C$8,IF(Raw!$Q78&gt;$C$8,IF(Raw!$N78&gt;$C$9,IF(Raw!$N78&lt;$A$9,IF(Raw!$X78&gt;$C$9,IF(Raw!$X78&lt;$A$9,Raw!S78,-999),-999),-999),-999),-999),-999)</f>
        <v>2.3553410000000001</v>
      </c>
      <c r="M78" s="9">
        <f>Raw!Q78</f>
        <v>0.99105699999999997</v>
      </c>
      <c r="N78" s="9">
        <f>IF(Raw!$G78&gt;$C$8,IF(Raw!$Q78&gt;$C$8,IF(Raw!$N78&gt;$C$9,IF(Raw!$N78&lt;$A$9,IF(Raw!$X78&gt;$C$9,IF(Raw!$X78&lt;$A$9,Raw!V78,-999),-999),-999),-999),-999),-999)</f>
        <v>694.9</v>
      </c>
      <c r="O78" s="9">
        <f>IF(Raw!$G78&gt;$C$8,IF(Raw!$Q78&gt;$C$8,IF(Raw!$N78&gt;$C$9,IF(Raw!$N78&lt;$A$9,IF(Raw!$X78&gt;$C$9,IF(Raw!$X78&lt;$A$9,Raw!W78,-999),-999),-999),-999),-999),-999)</f>
        <v>8.6982000000000004E-2</v>
      </c>
      <c r="P78" s="9">
        <f>IF(Raw!$G78&gt;$C$8,IF(Raw!$Q78&gt;$C$8,IF(Raw!$N78&gt;$C$9,IF(Raw!$N78&lt;$A$9,IF(Raw!$X78&gt;$C$9,IF(Raw!$X78&lt;$A$9,Raw!X78,-999),-999),-999),-999),-999),-999)</f>
        <v>380</v>
      </c>
      <c r="R78" s="9">
        <f t="shared" ref="R78:R141" si="20">F78-E78</f>
        <v>0.70948800000000012</v>
      </c>
      <c r="S78" s="9">
        <f t="shared" ref="S78:S141" si="21">R78/F78</f>
        <v>0.31581083968378326</v>
      </c>
      <c r="T78" s="9">
        <f t="shared" ref="T78:T141" si="22">L78-K78</f>
        <v>0.84647400000000017</v>
      </c>
      <c r="U78" s="9">
        <f t="shared" ref="U78:U141" si="23">T78/L78</f>
        <v>0.35938490435142945</v>
      </c>
      <c r="V78" s="15">
        <f t="shared" si="16"/>
        <v>0</v>
      </c>
      <c r="X78" s="11">
        <f t="shared" ref="X78:X141" si="24">D78*6.02*10^23*10^(-6)</f>
        <v>1.1979799999999998E+19</v>
      </c>
      <c r="Y78" s="11">
        <f t="shared" ref="Y78:Y141" si="25">H78*10^(-20)</f>
        <v>6.8070000000000001E-18</v>
      </c>
      <c r="Z78" s="11">
        <f t="shared" ref="Z78:Z141" si="26">J78*10^(-6)</f>
        <v>2.9599999999999998E-4</v>
      </c>
      <c r="AA78" s="16">
        <f t="shared" ref="AA78:AA141" si="27">IF(Z78&gt;0,(X78*Y78/(X78*Y78+1/Z78)),1)</f>
        <v>2.3568863920310369E-2</v>
      </c>
      <c r="AB78" s="9">
        <f t="shared" si="17"/>
        <v>1.5288174305180808</v>
      </c>
      <c r="AC78" s="9">
        <f t="shared" si="18"/>
        <v>0.97643113607968957</v>
      </c>
      <c r="AD78" s="15">
        <f t="shared" si="19"/>
        <v>79.624540271318807</v>
      </c>
      <c r="AE78" s="3">
        <f t="shared" ref="AE78:AE141" si="28">AE$9*Y78</f>
        <v>819.56279999999981</v>
      </c>
      <c r="AF78" s="2">
        <f t="shared" ref="AF78:AF141" si="29">IF(AD78&lt;=AE78,AF$6,AF$6/(AD78/AE78))</f>
        <v>0.25</v>
      </c>
      <c r="AG78" s="9">
        <f t="shared" ref="AG78:AG141" si="30">AD78*AF78*$AG$6*U78/AG$8</f>
        <v>2.2012198299564963E-2</v>
      </c>
      <c r="AH78" s="2">
        <f t="shared" ref="AH78:AH141" si="31">((AG78*12.01)/893.5)*3600</f>
        <v>1.0651588200111815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78.7</v>
      </c>
      <c r="D79" s="15">
        <f>IF(C79&gt;0.5,Raw!D79*D$11,-999)</f>
        <v>21.7</v>
      </c>
      <c r="E79" s="9">
        <f>IF(Raw!$G79&gt;$C$8,IF(Raw!$Q79&gt;$C$8,IF(Raw!$N79&gt;$C$9,IF(Raw!$N79&lt;$A$9,IF(Raw!$X79&gt;$C$9,IF(Raw!$X79&lt;$A$9,Raw!H79,-999),-999),-999),-999),-999),-999)</f>
        <v>1.762302</v>
      </c>
      <c r="F79" s="9">
        <f>IF(Raw!$G79&gt;$C$8,IF(Raw!$Q79&gt;$C$8,IF(Raw!$N79&gt;$C$9,IF(Raw!$N79&lt;$A$9,IF(Raw!$X79&gt;$C$9,IF(Raw!$X79&lt;$A$9,Raw!I79,-999),-999),-999),-999),-999),-999)</f>
        <v>2.2038280000000001</v>
      </c>
      <c r="G79" s="9">
        <f>Raw!G79</f>
        <v>0.94788499999999998</v>
      </c>
      <c r="H79" s="9">
        <f>IF(Raw!$G79&gt;$C$8,IF(Raw!$Q79&gt;$C$8,IF(Raw!$N79&gt;$C$9,IF(Raw!$N79&lt;$A$9,IF(Raw!$X79&gt;$C$9,IF(Raw!$X79&lt;$A$9,Raw!L79,-999),-999),-999),-999),-999),-999)</f>
        <v>541.5</v>
      </c>
      <c r="I79" s="9">
        <f>IF(Raw!$G79&gt;$C$8,IF(Raw!$Q79&gt;$C$8,IF(Raw!$N79&gt;$C$9,IF(Raw!$N79&lt;$A$9,IF(Raw!$X79&gt;$C$9,IF(Raw!$X79&lt;$A$9,Raw!M79,-999),-999),-999),-999),-999),-999)</f>
        <v>0.40423900000000001</v>
      </c>
      <c r="J79" s="9">
        <f>IF(Raw!$G79&gt;$C$8,IF(Raw!$Q79&gt;$C$8,IF(Raw!$N79&gt;$C$9,IF(Raw!$N79&lt;$A$9,IF(Raw!$X79&gt;$C$9,IF(Raw!$X79&lt;$A$9,Raw!N79,-999),-999),-999),-999),-999),-999)</f>
        <v>505</v>
      </c>
      <c r="K79" s="9">
        <f>IF(Raw!$G79&gt;$C$8,IF(Raw!$Q79&gt;$C$8,IF(Raw!$N79&gt;$C$9,IF(Raw!$N79&lt;$A$9,IF(Raw!$X79&gt;$C$9,IF(Raw!$X79&lt;$A$9,Raw!R79,-999),-999),-999),-999),-999),-999)</f>
        <v>1.5743240000000001</v>
      </c>
      <c r="L79" s="9">
        <f>IF(Raw!$G79&gt;$C$8,IF(Raw!$Q79&gt;$C$8,IF(Raw!$N79&gt;$C$9,IF(Raw!$N79&lt;$A$9,IF(Raw!$X79&gt;$C$9,IF(Raw!$X79&lt;$A$9,Raw!S79,-999),-999),-999),-999),-999),-999)</f>
        <v>2.4297360000000001</v>
      </c>
      <c r="M79" s="9">
        <f>Raw!Q79</f>
        <v>0.98675900000000005</v>
      </c>
      <c r="N79" s="9">
        <f>IF(Raw!$G79&gt;$C$8,IF(Raw!$Q79&gt;$C$8,IF(Raw!$N79&gt;$C$9,IF(Raw!$N79&lt;$A$9,IF(Raw!$X79&gt;$C$9,IF(Raw!$X79&lt;$A$9,Raw!V79,-999),-999),-999),-999),-999),-999)</f>
        <v>698.7</v>
      </c>
      <c r="O79" s="9">
        <f>IF(Raw!$G79&gt;$C$8,IF(Raw!$Q79&gt;$C$8,IF(Raw!$N79&gt;$C$9,IF(Raw!$N79&lt;$A$9,IF(Raw!$X79&gt;$C$9,IF(Raw!$X79&lt;$A$9,Raw!W79,-999),-999),-999),-999),-999),-999)</f>
        <v>0.16247400000000001</v>
      </c>
      <c r="P79" s="9">
        <f>IF(Raw!$G79&gt;$C$8,IF(Raw!$Q79&gt;$C$8,IF(Raw!$N79&gt;$C$9,IF(Raw!$N79&lt;$A$9,IF(Raw!$X79&gt;$C$9,IF(Raw!$X79&lt;$A$9,Raw!X79,-999),-999),-999),-999),-999),-999)</f>
        <v>338</v>
      </c>
      <c r="R79" s="9">
        <f t="shared" si="20"/>
        <v>0.44152600000000009</v>
      </c>
      <c r="S79" s="9">
        <f t="shared" si="21"/>
        <v>0.20034503600099465</v>
      </c>
      <c r="T79" s="9">
        <f t="shared" si="22"/>
        <v>0.85541200000000006</v>
      </c>
      <c r="U79" s="9">
        <f t="shared" si="23"/>
        <v>0.35205964763249997</v>
      </c>
      <c r="V79" s="15">
        <f t="shared" si="16"/>
        <v>0</v>
      </c>
      <c r="X79" s="11">
        <f t="shared" si="24"/>
        <v>1.3063399999999998E+19</v>
      </c>
      <c r="Y79" s="11">
        <f t="shared" si="25"/>
        <v>5.4150000000000001E-18</v>
      </c>
      <c r="Z79" s="11">
        <f t="shared" si="26"/>
        <v>5.0500000000000002E-4</v>
      </c>
      <c r="AA79" s="16">
        <f t="shared" si="27"/>
        <v>3.4490739638094521E-2</v>
      </c>
      <c r="AB79" s="9">
        <f t="shared" si="17"/>
        <v>1.6038277925753017</v>
      </c>
      <c r="AC79" s="9">
        <f t="shared" si="18"/>
        <v>0.96550926036190554</v>
      </c>
      <c r="AD79" s="15">
        <f t="shared" si="19"/>
        <v>68.298494332860443</v>
      </c>
      <c r="AE79" s="3">
        <f t="shared" si="28"/>
        <v>651.96599999999978</v>
      </c>
      <c r="AF79" s="2">
        <f t="shared" si="29"/>
        <v>0.25</v>
      </c>
      <c r="AG79" s="9">
        <f t="shared" si="30"/>
        <v>1.8496264498967036E-2</v>
      </c>
      <c r="AH79" s="2">
        <f t="shared" si="31"/>
        <v>0.89502461318112903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77.400000000000006</v>
      </c>
      <c r="D80" s="15">
        <f>IF(C80&gt;0.5,Raw!D80*D$11,-999)</f>
        <v>22.6</v>
      </c>
      <c r="E80" s="9">
        <f>IF(Raw!$G80&gt;$C$8,IF(Raw!$Q80&gt;$C$8,IF(Raw!$N80&gt;$C$9,IF(Raw!$N80&lt;$A$9,IF(Raw!$X80&gt;$C$9,IF(Raw!$X80&lt;$A$9,Raw!H80,-999),-999),-999),-999),-999),-999)</f>
        <v>1.617051</v>
      </c>
      <c r="F80" s="9">
        <f>IF(Raw!$G80&gt;$C$8,IF(Raw!$Q80&gt;$C$8,IF(Raw!$N80&gt;$C$9,IF(Raw!$N80&lt;$A$9,IF(Raw!$X80&gt;$C$9,IF(Raw!$X80&lt;$A$9,Raw!I80,-999),-999),-999),-999),-999),-999)</f>
        <v>2.3705039999999999</v>
      </c>
      <c r="G80" s="9">
        <f>Raw!G80</f>
        <v>0.98707900000000004</v>
      </c>
      <c r="H80" s="9">
        <f>IF(Raw!$G80&gt;$C$8,IF(Raw!$Q80&gt;$C$8,IF(Raw!$N80&gt;$C$9,IF(Raw!$N80&lt;$A$9,IF(Raw!$X80&gt;$C$9,IF(Raw!$X80&lt;$A$9,Raw!L80,-999),-999),-999),-999),-999),-999)</f>
        <v>691.4</v>
      </c>
      <c r="I80" s="9">
        <f>IF(Raw!$G80&gt;$C$8,IF(Raw!$Q80&gt;$C$8,IF(Raw!$N80&gt;$C$9,IF(Raw!$N80&lt;$A$9,IF(Raw!$X80&gt;$C$9,IF(Raw!$X80&lt;$A$9,Raw!M80,-999),-999),-999),-999),-999),-999)</f>
        <v>0.15326500000000001</v>
      </c>
      <c r="J80" s="9">
        <f>IF(Raw!$G80&gt;$C$8,IF(Raw!$Q80&gt;$C$8,IF(Raw!$N80&gt;$C$9,IF(Raw!$N80&lt;$A$9,IF(Raw!$X80&gt;$C$9,IF(Raw!$X80&lt;$A$9,Raw!N80,-999),-999),-999),-999),-999),-999)</f>
        <v>520</v>
      </c>
      <c r="K80" s="9">
        <f>IF(Raw!$G80&gt;$C$8,IF(Raw!$Q80&gt;$C$8,IF(Raw!$N80&gt;$C$9,IF(Raw!$N80&lt;$A$9,IF(Raw!$X80&gt;$C$9,IF(Raw!$X80&lt;$A$9,Raw!R80,-999),-999),-999),-999),-999),-999)</f>
        <v>1.6068530000000001</v>
      </c>
      <c r="L80" s="9">
        <f>IF(Raw!$G80&gt;$C$8,IF(Raw!$Q80&gt;$C$8,IF(Raw!$N80&gt;$C$9,IF(Raw!$N80&lt;$A$9,IF(Raw!$X80&gt;$C$9,IF(Raw!$X80&lt;$A$9,Raw!S80,-999),-999),-999),-999),-999),-999)</f>
        <v>2.5636329999999998</v>
      </c>
      <c r="M80" s="9">
        <f>Raw!Q80</f>
        <v>0.99395299999999998</v>
      </c>
      <c r="N80" s="9">
        <f>IF(Raw!$G80&gt;$C$8,IF(Raw!$Q80&gt;$C$8,IF(Raw!$N80&gt;$C$9,IF(Raw!$N80&lt;$A$9,IF(Raw!$X80&gt;$C$9,IF(Raw!$X80&lt;$A$9,Raw!V80,-999),-999),-999),-999),-999),-999)</f>
        <v>695.7</v>
      </c>
      <c r="O80" s="9">
        <f>IF(Raw!$G80&gt;$C$8,IF(Raw!$Q80&gt;$C$8,IF(Raw!$N80&gt;$C$9,IF(Raw!$N80&lt;$A$9,IF(Raw!$X80&gt;$C$9,IF(Raw!$X80&lt;$A$9,Raw!W80,-999),-999),-999),-999),-999),-999)</f>
        <v>1.3171E-2</v>
      </c>
      <c r="P80" s="9">
        <f>IF(Raw!$G80&gt;$C$8,IF(Raw!$Q80&gt;$C$8,IF(Raw!$N80&gt;$C$9,IF(Raw!$N80&lt;$A$9,IF(Raw!$X80&gt;$C$9,IF(Raw!$X80&lt;$A$9,Raw!X80,-999),-999),-999),-999),-999),-999)</f>
        <v>547</v>
      </c>
      <c r="R80" s="9">
        <f t="shared" si="20"/>
        <v>0.75345299999999993</v>
      </c>
      <c r="S80" s="9">
        <f t="shared" si="21"/>
        <v>0.31784506585941213</v>
      </c>
      <c r="T80" s="9">
        <f t="shared" si="22"/>
        <v>0.95677999999999974</v>
      </c>
      <c r="U80" s="9">
        <f t="shared" si="23"/>
        <v>0.37321254641362467</v>
      </c>
      <c r="V80" s="15">
        <f t="shared" si="16"/>
        <v>0</v>
      </c>
      <c r="X80" s="11">
        <f t="shared" si="24"/>
        <v>1.3605199999999996E+19</v>
      </c>
      <c r="Y80" s="11">
        <f t="shared" si="25"/>
        <v>6.9139999999999996E-18</v>
      </c>
      <c r="Z80" s="11">
        <f t="shared" si="26"/>
        <v>5.1999999999999995E-4</v>
      </c>
      <c r="AA80" s="16">
        <f t="shared" si="27"/>
        <v>4.6633451339298644E-2</v>
      </c>
      <c r="AB80" s="9">
        <f t="shared" si="17"/>
        <v>1.6514709535724141</v>
      </c>
      <c r="AC80" s="9">
        <f t="shared" si="18"/>
        <v>0.95336654866070147</v>
      </c>
      <c r="AD80" s="15">
        <f t="shared" si="19"/>
        <v>89.679714114035875</v>
      </c>
      <c r="AE80" s="3">
        <f t="shared" si="28"/>
        <v>832.44559999999967</v>
      </c>
      <c r="AF80" s="2">
        <f t="shared" si="29"/>
        <v>0.25</v>
      </c>
      <c r="AG80" s="9">
        <f t="shared" si="30"/>
        <v>2.5745841897034771E-2</v>
      </c>
      <c r="AH80" s="2">
        <f t="shared" si="31"/>
        <v>1.2458278906101794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76.099999999999994</v>
      </c>
      <c r="D81" s="15">
        <f>IF(C81&gt;0.5,Raw!D81*D$11,-999)</f>
        <v>24.4</v>
      </c>
      <c r="E81" s="9">
        <f>IF(Raw!$G81&gt;$C$8,IF(Raw!$Q81&gt;$C$8,IF(Raw!$N81&gt;$C$9,IF(Raw!$N81&lt;$A$9,IF(Raw!$X81&gt;$C$9,IF(Raw!$X81&lt;$A$9,Raw!H81,-999),-999),-999),-999),-999),-999)</f>
        <v>1.697827</v>
      </c>
      <c r="F81" s="9">
        <f>IF(Raw!$G81&gt;$C$8,IF(Raw!$Q81&gt;$C$8,IF(Raw!$N81&gt;$C$9,IF(Raw!$N81&lt;$A$9,IF(Raw!$X81&gt;$C$9,IF(Raw!$X81&lt;$A$9,Raw!I81,-999),-999),-999),-999),-999),-999)</f>
        <v>2.4878930000000001</v>
      </c>
      <c r="G81" s="9">
        <f>Raw!G81</f>
        <v>0.99038300000000001</v>
      </c>
      <c r="H81" s="9">
        <f>IF(Raw!$G81&gt;$C$8,IF(Raw!$Q81&gt;$C$8,IF(Raw!$N81&gt;$C$9,IF(Raw!$N81&lt;$A$9,IF(Raw!$X81&gt;$C$9,IF(Raw!$X81&lt;$A$9,Raw!L81,-999),-999),-999),-999),-999),-999)</f>
        <v>641.9</v>
      </c>
      <c r="I81" s="9">
        <f>IF(Raw!$G81&gt;$C$8,IF(Raw!$Q81&gt;$C$8,IF(Raw!$N81&gt;$C$9,IF(Raw!$N81&lt;$A$9,IF(Raw!$X81&gt;$C$9,IF(Raw!$X81&lt;$A$9,Raw!M81,-999),-999),-999),-999),-999),-999)</f>
        <v>8.9121000000000006E-2</v>
      </c>
      <c r="J81" s="9">
        <f>IF(Raw!$G81&gt;$C$8,IF(Raw!$Q81&gt;$C$8,IF(Raw!$N81&gt;$C$9,IF(Raw!$N81&lt;$A$9,IF(Raw!$X81&gt;$C$9,IF(Raw!$X81&lt;$A$9,Raw!N81,-999),-999),-999),-999),-999),-999)</f>
        <v>492</v>
      </c>
      <c r="K81" s="9">
        <f>IF(Raw!$G81&gt;$C$8,IF(Raw!$Q81&gt;$C$8,IF(Raw!$N81&gt;$C$9,IF(Raw!$N81&lt;$A$9,IF(Raw!$X81&gt;$C$9,IF(Raw!$X81&lt;$A$9,Raw!R81,-999),-999),-999),-999),-999),-999)</f>
        <v>1.695959</v>
      </c>
      <c r="L81" s="9">
        <f>IF(Raw!$G81&gt;$C$8,IF(Raw!$Q81&gt;$C$8,IF(Raw!$N81&gt;$C$9,IF(Raw!$N81&lt;$A$9,IF(Raw!$X81&gt;$C$9,IF(Raw!$X81&lt;$A$9,Raw!S81,-999),-999),-999),-999),-999),-999)</f>
        <v>2.7355239999999998</v>
      </c>
      <c r="M81" s="9">
        <f>Raw!Q81</f>
        <v>0.99156599999999995</v>
      </c>
      <c r="N81" s="9">
        <f>IF(Raw!$G81&gt;$C$8,IF(Raw!$Q81&gt;$C$8,IF(Raw!$N81&gt;$C$9,IF(Raw!$N81&lt;$A$9,IF(Raw!$X81&gt;$C$9,IF(Raw!$X81&lt;$A$9,Raw!V81,-999),-999),-999),-999),-999),-999)</f>
        <v>692.9</v>
      </c>
      <c r="O81" s="9">
        <f>IF(Raw!$G81&gt;$C$8,IF(Raw!$Q81&gt;$C$8,IF(Raw!$N81&gt;$C$9,IF(Raw!$N81&lt;$A$9,IF(Raw!$X81&gt;$C$9,IF(Raw!$X81&lt;$A$9,Raw!W81,-999),-999),-999),-999),-999),-999)</f>
        <v>3.6554999999999997E-2</v>
      </c>
      <c r="P81" s="9">
        <f>IF(Raw!$G81&gt;$C$8,IF(Raw!$Q81&gt;$C$8,IF(Raw!$N81&gt;$C$9,IF(Raw!$N81&lt;$A$9,IF(Raw!$X81&gt;$C$9,IF(Raw!$X81&lt;$A$9,Raw!X81,-999),-999),-999),-999),-999),-999)</f>
        <v>386</v>
      </c>
      <c r="R81" s="9">
        <f t="shared" si="20"/>
        <v>0.79006600000000016</v>
      </c>
      <c r="S81" s="9">
        <f t="shared" si="21"/>
        <v>0.31756430039394784</v>
      </c>
      <c r="T81" s="9">
        <f t="shared" si="22"/>
        <v>1.0395649999999999</v>
      </c>
      <c r="U81" s="9">
        <f t="shared" si="23"/>
        <v>0.38002408313727093</v>
      </c>
      <c r="V81" s="15">
        <f t="shared" si="16"/>
        <v>0</v>
      </c>
      <c r="X81" s="11">
        <f t="shared" si="24"/>
        <v>1.4688799999999996E+19</v>
      </c>
      <c r="Y81" s="11">
        <f t="shared" si="25"/>
        <v>6.4189999999999995E-18</v>
      </c>
      <c r="Z81" s="11">
        <f t="shared" si="26"/>
        <v>4.9199999999999992E-4</v>
      </c>
      <c r="AA81" s="16">
        <f t="shared" si="27"/>
        <v>4.4332830731933157E-2</v>
      </c>
      <c r="AB81" s="9">
        <f t="shared" si="17"/>
        <v>1.742045859179842</v>
      </c>
      <c r="AC81" s="9">
        <f t="shared" si="18"/>
        <v>0.95566716926806694</v>
      </c>
      <c r="AD81" s="15">
        <f t="shared" si="19"/>
        <v>90.107379536449514</v>
      </c>
      <c r="AE81" s="3">
        <f t="shared" si="28"/>
        <v>772.84759999999972</v>
      </c>
      <c r="AF81" s="2">
        <f t="shared" si="29"/>
        <v>0.25</v>
      </c>
      <c r="AG81" s="9">
        <f t="shared" si="30"/>
        <v>2.6340749455570241E-2</v>
      </c>
      <c r="AH81" s="2">
        <f t="shared" si="31"/>
        <v>1.27461515776277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74.900000000000006</v>
      </c>
      <c r="D82" s="15">
        <f>IF(C82&gt;0.5,Raw!D82*D$11,-999)</f>
        <v>25.3</v>
      </c>
      <c r="E82" s="9">
        <f>IF(Raw!$G82&gt;$C$8,IF(Raw!$Q82&gt;$C$8,IF(Raw!$N82&gt;$C$9,IF(Raw!$N82&lt;$A$9,IF(Raw!$X82&gt;$C$9,IF(Raw!$X82&lt;$A$9,Raw!H82,-999),-999),-999),-999),-999),-999)</f>
        <v>1.7252780000000001</v>
      </c>
      <c r="F82" s="9">
        <f>IF(Raw!$G82&gt;$C$8,IF(Raw!$Q82&gt;$C$8,IF(Raw!$N82&gt;$C$9,IF(Raw!$N82&lt;$A$9,IF(Raw!$X82&gt;$C$9,IF(Raw!$X82&lt;$A$9,Raw!I82,-999),-999),-999),-999),-999),-999)</f>
        <v>2.578478</v>
      </c>
      <c r="G82" s="9">
        <f>Raw!G82</f>
        <v>0.988653</v>
      </c>
      <c r="H82" s="9">
        <f>IF(Raw!$G82&gt;$C$8,IF(Raw!$Q82&gt;$C$8,IF(Raw!$N82&gt;$C$9,IF(Raw!$N82&lt;$A$9,IF(Raw!$X82&gt;$C$9,IF(Raw!$X82&lt;$A$9,Raw!L82,-999),-999),-999),-999),-999),-999)</f>
        <v>672.1</v>
      </c>
      <c r="I82" s="9">
        <f>IF(Raw!$G82&gt;$C$8,IF(Raw!$Q82&gt;$C$8,IF(Raw!$N82&gt;$C$9,IF(Raw!$N82&lt;$A$9,IF(Raw!$X82&gt;$C$9,IF(Raw!$X82&lt;$A$9,Raw!M82,-999),-999),-999),-999),-999),-999)</f>
        <v>3.4E-5</v>
      </c>
      <c r="J82" s="9">
        <f>IF(Raw!$G82&gt;$C$8,IF(Raw!$Q82&gt;$C$8,IF(Raw!$N82&gt;$C$9,IF(Raw!$N82&lt;$A$9,IF(Raw!$X82&gt;$C$9,IF(Raw!$X82&lt;$A$9,Raw!N82,-999),-999),-999),-999),-999),-999)</f>
        <v>300</v>
      </c>
      <c r="K82" s="9">
        <f>IF(Raw!$G82&gt;$C$8,IF(Raw!$Q82&gt;$C$8,IF(Raw!$N82&gt;$C$9,IF(Raw!$N82&lt;$A$9,IF(Raw!$X82&gt;$C$9,IF(Raw!$X82&lt;$A$9,Raw!R82,-999),-999),-999),-999),-999),-999)</f>
        <v>1.7195050000000001</v>
      </c>
      <c r="L82" s="9">
        <f>IF(Raw!$G82&gt;$C$8,IF(Raw!$Q82&gt;$C$8,IF(Raw!$N82&gt;$C$9,IF(Raw!$N82&lt;$A$9,IF(Raw!$X82&gt;$C$9,IF(Raw!$X82&lt;$A$9,Raw!S82,-999),-999),-999),-999),-999),-999)</f>
        <v>2.762724</v>
      </c>
      <c r="M82" s="9">
        <f>Raw!Q82</f>
        <v>0.99358900000000006</v>
      </c>
      <c r="N82" s="9">
        <f>IF(Raw!$G82&gt;$C$8,IF(Raw!$Q82&gt;$C$8,IF(Raw!$N82&gt;$C$9,IF(Raw!$N82&lt;$A$9,IF(Raw!$X82&gt;$C$9,IF(Raw!$X82&lt;$A$9,Raw!V82,-999),-999),-999),-999),-999),-999)</f>
        <v>659.5</v>
      </c>
      <c r="O82" s="9">
        <f>IF(Raw!$G82&gt;$C$8,IF(Raw!$Q82&gt;$C$8,IF(Raw!$N82&gt;$C$9,IF(Raw!$N82&lt;$A$9,IF(Raw!$X82&gt;$C$9,IF(Raw!$X82&lt;$A$9,Raw!W82,-999),-999),-999),-999),-999),-999)</f>
        <v>2.1999999999999999E-5</v>
      </c>
      <c r="P82" s="9">
        <f>IF(Raw!$G82&gt;$C$8,IF(Raw!$Q82&gt;$C$8,IF(Raw!$N82&gt;$C$9,IF(Raw!$N82&lt;$A$9,IF(Raw!$X82&gt;$C$9,IF(Raw!$X82&lt;$A$9,Raw!X82,-999),-999),-999),-999),-999),-999)</f>
        <v>422</v>
      </c>
      <c r="R82" s="9">
        <f t="shared" si="20"/>
        <v>0.85319999999999996</v>
      </c>
      <c r="S82" s="9">
        <f t="shared" si="21"/>
        <v>0.33089287556457719</v>
      </c>
      <c r="T82" s="9">
        <f t="shared" si="22"/>
        <v>1.0432189999999999</v>
      </c>
      <c r="U82" s="9">
        <f t="shared" si="23"/>
        <v>0.3776052186175673</v>
      </c>
      <c r="V82" s="15">
        <f t="shared" si="16"/>
        <v>0</v>
      </c>
      <c r="X82" s="11">
        <f t="shared" si="24"/>
        <v>1.5230599999999996E+19</v>
      </c>
      <c r="Y82" s="11">
        <f t="shared" si="25"/>
        <v>6.7209999999999999E-18</v>
      </c>
      <c r="Z82" s="11">
        <f t="shared" si="26"/>
        <v>2.9999999999999997E-4</v>
      </c>
      <c r="AA82" s="16">
        <f t="shared" si="27"/>
        <v>2.9794486233151739E-2</v>
      </c>
      <c r="AB82" s="9">
        <f t="shared" si="17"/>
        <v>1.7505871741336625</v>
      </c>
      <c r="AC82" s="9">
        <f t="shared" si="18"/>
        <v>0.97020551376684816</v>
      </c>
      <c r="AD82" s="15">
        <f t="shared" si="19"/>
        <v>99.314954110505795</v>
      </c>
      <c r="AE82" s="3">
        <f t="shared" si="28"/>
        <v>809.20839999999976</v>
      </c>
      <c r="AF82" s="2">
        <f t="shared" si="29"/>
        <v>0.25</v>
      </c>
      <c r="AG82" s="9">
        <f t="shared" si="30"/>
        <v>2.8847573045300924E-2</v>
      </c>
      <c r="AH82" s="2">
        <f t="shared" si="31"/>
        <v>1.3959190466554345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73.8</v>
      </c>
      <c r="D83" s="15">
        <f>IF(C83&gt;0.5,Raw!D83*D$11,-999)</f>
        <v>28.1</v>
      </c>
      <c r="E83" s="9">
        <f>IF(Raw!$G83&gt;$C$8,IF(Raw!$Q83&gt;$C$8,IF(Raw!$N83&gt;$C$9,IF(Raw!$N83&lt;$A$9,IF(Raw!$X83&gt;$C$9,IF(Raw!$X83&lt;$A$9,Raw!H83,-999),-999),-999),-999),-999),-999)</f>
        <v>1.7939590000000001</v>
      </c>
      <c r="F83" s="9">
        <f>IF(Raw!$G83&gt;$C$8,IF(Raw!$Q83&gt;$C$8,IF(Raw!$N83&gt;$C$9,IF(Raw!$N83&lt;$A$9,IF(Raw!$X83&gt;$C$9,IF(Raw!$X83&lt;$A$9,Raw!I83,-999),-999),-999),-999),-999),-999)</f>
        <v>2.6740159999999999</v>
      </c>
      <c r="G83" s="9">
        <f>Raw!G83</f>
        <v>0.98990100000000003</v>
      </c>
      <c r="H83" s="9">
        <f>IF(Raw!$G83&gt;$C$8,IF(Raw!$Q83&gt;$C$8,IF(Raw!$N83&gt;$C$9,IF(Raw!$N83&lt;$A$9,IF(Raw!$X83&gt;$C$9,IF(Raw!$X83&lt;$A$9,Raw!L83,-999),-999),-999),-999),-999),-999)</f>
        <v>691.9</v>
      </c>
      <c r="I83" s="9">
        <f>IF(Raw!$G83&gt;$C$8,IF(Raw!$Q83&gt;$C$8,IF(Raw!$N83&gt;$C$9,IF(Raw!$N83&lt;$A$9,IF(Raw!$X83&gt;$C$9,IF(Raw!$X83&lt;$A$9,Raw!M83,-999),-999),-999),-999),-999),-999)</f>
        <v>8.6066000000000004E-2</v>
      </c>
      <c r="J83" s="9">
        <f>IF(Raw!$G83&gt;$C$8,IF(Raw!$Q83&gt;$C$8,IF(Raw!$N83&gt;$C$9,IF(Raw!$N83&lt;$A$9,IF(Raw!$X83&gt;$C$9,IF(Raw!$X83&lt;$A$9,Raw!N83,-999),-999),-999),-999),-999),-999)</f>
        <v>307</v>
      </c>
      <c r="K83" s="9">
        <f>IF(Raw!$G83&gt;$C$8,IF(Raw!$Q83&gt;$C$8,IF(Raw!$N83&gt;$C$9,IF(Raw!$N83&lt;$A$9,IF(Raw!$X83&gt;$C$9,IF(Raw!$X83&lt;$A$9,Raw!R83,-999),-999),-999),-999),-999),-999)</f>
        <v>1.805536</v>
      </c>
      <c r="L83" s="9">
        <f>IF(Raw!$G83&gt;$C$8,IF(Raw!$Q83&gt;$C$8,IF(Raw!$N83&gt;$C$9,IF(Raw!$N83&lt;$A$9,IF(Raw!$X83&gt;$C$9,IF(Raw!$X83&lt;$A$9,Raw!S83,-999),-999),-999),-999),-999),-999)</f>
        <v>2.9087730000000001</v>
      </c>
      <c r="M83" s="9">
        <f>Raw!Q83</f>
        <v>0.99407299999999998</v>
      </c>
      <c r="N83" s="9">
        <f>IF(Raw!$G83&gt;$C$8,IF(Raw!$Q83&gt;$C$8,IF(Raw!$N83&gt;$C$9,IF(Raw!$N83&lt;$A$9,IF(Raw!$X83&gt;$C$9,IF(Raw!$X83&lt;$A$9,Raw!V83,-999),-999),-999),-999),-999),-999)</f>
        <v>637.79999999999995</v>
      </c>
      <c r="O83" s="9">
        <f>IF(Raw!$G83&gt;$C$8,IF(Raw!$Q83&gt;$C$8,IF(Raw!$N83&gt;$C$9,IF(Raw!$N83&lt;$A$9,IF(Raw!$X83&gt;$C$9,IF(Raw!$X83&lt;$A$9,Raw!W83,-999),-999),-999),-999),-999),-999)</f>
        <v>2.5000000000000001E-5</v>
      </c>
      <c r="P83" s="9">
        <f>IF(Raw!$G83&gt;$C$8,IF(Raw!$Q83&gt;$C$8,IF(Raw!$N83&gt;$C$9,IF(Raw!$N83&lt;$A$9,IF(Raw!$X83&gt;$C$9,IF(Raw!$X83&lt;$A$9,Raw!X83,-999),-999),-999),-999),-999),-999)</f>
        <v>470</v>
      </c>
      <c r="R83" s="9">
        <f t="shared" si="20"/>
        <v>0.88005699999999987</v>
      </c>
      <c r="S83" s="9">
        <f t="shared" si="21"/>
        <v>0.32911433589028632</v>
      </c>
      <c r="T83" s="9">
        <f t="shared" si="22"/>
        <v>1.103237</v>
      </c>
      <c r="U83" s="9">
        <f t="shared" si="23"/>
        <v>0.37927916685145247</v>
      </c>
      <c r="V83" s="15">
        <f t="shared" si="16"/>
        <v>0</v>
      </c>
      <c r="X83" s="11">
        <f t="shared" si="24"/>
        <v>1.6916199999999998E+19</v>
      </c>
      <c r="Y83" s="11">
        <f t="shared" si="25"/>
        <v>6.9189999999999992E-18</v>
      </c>
      <c r="Z83" s="11">
        <f t="shared" si="26"/>
        <v>3.0699999999999998E-4</v>
      </c>
      <c r="AA83" s="16">
        <f t="shared" si="27"/>
        <v>3.4685915371789292E-2</v>
      </c>
      <c r="AB83" s="9">
        <f t="shared" si="17"/>
        <v>1.8438027852170267</v>
      </c>
      <c r="AC83" s="9">
        <f t="shared" si="18"/>
        <v>0.96531408462821078</v>
      </c>
      <c r="AD83" s="15">
        <f t="shared" si="19"/>
        <v>112.98343769312474</v>
      </c>
      <c r="AE83" s="3">
        <f t="shared" si="28"/>
        <v>833.04759999999965</v>
      </c>
      <c r="AF83" s="2">
        <f t="shared" si="29"/>
        <v>0.25</v>
      </c>
      <c r="AG83" s="9">
        <f t="shared" si="30"/>
        <v>3.29632800894318E-2</v>
      </c>
      <c r="AH83" s="2">
        <f t="shared" si="31"/>
        <v>1.5950759686028799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72.5</v>
      </c>
      <c r="D84" s="15">
        <f>IF(C84&gt;0.5,Raw!D84*D$11,-999)</f>
        <v>30.8</v>
      </c>
      <c r="E84" s="9">
        <f>IF(Raw!$G84&gt;$C$8,IF(Raw!$Q84&gt;$C$8,IF(Raw!$N84&gt;$C$9,IF(Raw!$N84&lt;$A$9,IF(Raw!$X84&gt;$C$9,IF(Raw!$X84&lt;$A$9,Raw!H84,-999),-999),-999),-999),-999),-999)</f>
        <v>1.838131</v>
      </c>
      <c r="F84" s="9">
        <f>IF(Raw!$G84&gt;$C$8,IF(Raw!$Q84&gt;$C$8,IF(Raw!$N84&gt;$C$9,IF(Raw!$N84&lt;$A$9,IF(Raw!$X84&gt;$C$9,IF(Raw!$X84&lt;$A$9,Raw!I84,-999),-999),-999),-999),-999),-999)</f>
        <v>2.749412</v>
      </c>
      <c r="G84" s="9">
        <f>Raw!G84</f>
        <v>0.99174300000000004</v>
      </c>
      <c r="H84" s="9">
        <f>IF(Raw!$G84&gt;$C$8,IF(Raw!$Q84&gt;$C$8,IF(Raw!$N84&gt;$C$9,IF(Raw!$N84&lt;$A$9,IF(Raw!$X84&gt;$C$9,IF(Raw!$X84&lt;$A$9,Raw!L84,-999),-999),-999),-999),-999),-999)</f>
        <v>662.6</v>
      </c>
      <c r="I84" s="9">
        <f>IF(Raw!$G84&gt;$C$8,IF(Raw!$Q84&gt;$C$8,IF(Raw!$N84&gt;$C$9,IF(Raw!$N84&lt;$A$9,IF(Raw!$X84&gt;$C$9,IF(Raw!$X84&lt;$A$9,Raw!M84,-999),-999),-999),-999),-999),-999)</f>
        <v>6.1720000000000004E-3</v>
      </c>
      <c r="J84" s="9">
        <f>IF(Raw!$G84&gt;$C$8,IF(Raw!$Q84&gt;$C$8,IF(Raw!$N84&gt;$C$9,IF(Raw!$N84&lt;$A$9,IF(Raw!$X84&gt;$C$9,IF(Raw!$X84&lt;$A$9,Raw!N84,-999),-999),-999),-999),-999),-999)</f>
        <v>432</v>
      </c>
      <c r="K84" s="9">
        <f>IF(Raw!$G84&gt;$C$8,IF(Raw!$Q84&gt;$C$8,IF(Raw!$N84&gt;$C$9,IF(Raw!$N84&lt;$A$9,IF(Raw!$X84&gt;$C$9,IF(Raw!$X84&lt;$A$9,Raw!R84,-999),-999),-999),-999),-999),-999)</f>
        <v>1.8676140000000001</v>
      </c>
      <c r="L84" s="9">
        <f>IF(Raw!$G84&gt;$C$8,IF(Raw!$Q84&gt;$C$8,IF(Raw!$N84&gt;$C$9,IF(Raw!$N84&lt;$A$9,IF(Raw!$X84&gt;$C$9,IF(Raw!$X84&lt;$A$9,Raw!S84,-999),-999),-999),-999),-999),-999)</f>
        <v>3.0282680000000002</v>
      </c>
      <c r="M84" s="9">
        <f>Raw!Q84</f>
        <v>0.99486799999999997</v>
      </c>
      <c r="N84" s="9">
        <f>IF(Raw!$G84&gt;$C$8,IF(Raw!$Q84&gt;$C$8,IF(Raw!$N84&gt;$C$9,IF(Raw!$N84&lt;$A$9,IF(Raw!$X84&gt;$C$9,IF(Raw!$X84&lt;$A$9,Raw!V84,-999),-999),-999),-999),-999),-999)</f>
        <v>655.6</v>
      </c>
      <c r="O84" s="9">
        <f>IF(Raw!$G84&gt;$C$8,IF(Raw!$Q84&gt;$C$8,IF(Raw!$N84&gt;$C$9,IF(Raw!$N84&lt;$A$9,IF(Raw!$X84&gt;$C$9,IF(Raw!$X84&lt;$A$9,Raw!W84,-999),-999),-999),-999),-999),-999)</f>
        <v>2.5999999999999998E-5</v>
      </c>
      <c r="P84" s="9">
        <f>IF(Raw!$G84&gt;$C$8,IF(Raw!$Q84&gt;$C$8,IF(Raw!$N84&gt;$C$9,IF(Raw!$N84&lt;$A$9,IF(Raw!$X84&gt;$C$9,IF(Raw!$X84&lt;$A$9,Raw!X84,-999),-999),-999),-999),-999),-999)</f>
        <v>580</v>
      </c>
      <c r="R84" s="9">
        <f t="shared" si="20"/>
        <v>0.91128100000000001</v>
      </c>
      <c r="S84" s="9">
        <f t="shared" si="21"/>
        <v>0.33144577822458038</v>
      </c>
      <c r="T84" s="9">
        <f t="shared" si="22"/>
        <v>1.1606540000000001</v>
      </c>
      <c r="U84" s="9">
        <f t="shared" si="23"/>
        <v>0.38327321095755068</v>
      </c>
      <c r="V84" s="15">
        <f t="shared" si="16"/>
        <v>0</v>
      </c>
      <c r="X84" s="11">
        <f t="shared" si="24"/>
        <v>1.8541599999999996E+19</v>
      </c>
      <c r="Y84" s="11">
        <f t="shared" si="25"/>
        <v>6.626E-18</v>
      </c>
      <c r="Z84" s="11">
        <f t="shared" si="26"/>
        <v>4.3199999999999998E-4</v>
      </c>
      <c r="AA84" s="16">
        <f t="shared" si="27"/>
        <v>5.0399179625580215E-2</v>
      </c>
      <c r="AB84" s="9">
        <f t="shared" si="17"/>
        <v>1.9261100094291483</v>
      </c>
      <c r="AC84" s="9">
        <f t="shared" si="18"/>
        <v>0.94960082037441973</v>
      </c>
      <c r="AD84" s="15">
        <f t="shared" si="19"/>
        <v>116.66476765180605</v>
      </c>
      <c r="AE84" s="3">
        <f t="shared" si="28"/>
        <v>797.77039999999977</v>
      </c>
      <c r="AF84" s="2">
        <f t="shared" si="29"/>
        <v>0.25</v>
      </c>
      <c r="AG84" s="9">
        <f t="shared" si="30"/>
        <v>3.439575392578792E-2</v>
      </c>
      <c r="AH84" s="2">
        <f t="shared" si="31"/>
        <v>1.6643926320485356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71.2</v>
      </c>
      <c r="D85" s="15">
        <f>IF(C85&gt;0.5,Raw!D85*D$11,-999)</f>
        <v>32.6</v>
      </c>
      <c r="E85" s="9">
        <f>IF(Raw!$G85&gt;$C$8,IF(Raw!$Q85&gt;$C$8,IF(Raw!$N85&gt;$C$9,IF(Raw!$N85&lt;$A$9,IF(Raw!$X85&gt;$C$9,IF(Raw!$X85&lt;$A$9,Raw!H85,-999),-999),-999),-999),-999),-999)</f>
        <v>1.8488329999999999</v>
      </c>
      <c r="F85" s="9">
        <f>IF(Raw!$G85&gt;$C$8,IF(Raw!$Q85&gt;$C$8,IF(Raw!$N85&gt;$C$9,IF(Raw!$N85&lt;$A$9,IF(Raw!$X85&gt;$C$9,IF(Raw!$X85&lt;$A$9,Raw!I85,-999),-999),-999),-999),-999),-999)</f>
        <v>2.7431549999999998</v>
      </c>
      <c r="G85" s="9">
        <f>Raw!G85</f>
        <v>0.99014000000000002</v>
      </c>
      <c r="H85" s="9">
        <f>IF(Raw!$G85&gt;$C$8,IF(Raw!$Q85&gt;$C$8,IF(Raw!$N85&gt;$C$9,IF(Raw!$N85&lt;$A$9,IF(Raw!$X85&gt;$C$9,IF(Raw!$X85&lt;$A$9,Raw!L85,-999),-999),-999),-999),-999),-999)</f>
        <v>694.4</v>
      </c>
      <c r="I85" s="9">
        <f>IF(Raw!$G85&gt;$C$8,IF(Raw!$Q85&gt;$C$8,IF(Raw!$N85&gt;$C$9,IF(Raw!$N85&lt;$A$9,IF(Raw!$X85&gt;$C$9,IF(Raw!$X85&lt;$A$9,Raw!M85,-999),-999),-999),-999),-999),-999)</f>
        <v>4.4089999999999997E-3</v>
      </c>
      <c r="J85" s="9">
        <f>IF(Raw!$G85&gt;$C$8,IF(Raw!$Q85&gt;$C$8,IF(Raw!$N85&gt;$C$9,IF(Raw!$N85&lt;$A$9,IF(Raw!$X85&gt;$C$9,IF(Raw!$X85&lt;$A$9,Raw!N85,-999),-999),-999),-999),-999),-999)</f>
        <v>312</v>
      </c>
      <c r="K85" s="9">
        <f>IF(Raw!$G85&gt;$C$8,IF(Raw!$Q85&gt;$C$8,IF(Raw!$N85&gt;$C$9,IF(Raw!$N85&lt;$A$9,IF(Raw!$X85&gt;$C$9,IF(Raw!$X85&lt;$A$9,Raw!R85,-999),-999),-999),-999),-999),-999)</f>
        <v>1.8919299999999999</v>
      </c>
      <c r="L85" s="9">
        <f>IF(Raw!$G85&gt;$C$8,IF(Raw!$Q85&gt;$C$8,IF(Raw!$N85&gt;$C$9,IF(Raw!$N85&lt;$A$9,IF(Raw!$X85&gt;$C$9,IF(Raw!$X85&lt;$A$9,Raw!S85,-999),-999),-999),-999),-999),-999)</f>
        <v>3.0907140000000002</v>
      </c>
      <c r="M85" s="9">
        <f>Raw!Q85</f>
        <v>0.99325200000000002</v>
      </c>
      <c r="N85" s="9">
        <f>IF(Raw!$G85&gt;$C$8,IF(Raw!$Q85&gt;$C$8,IF(Raw!$N85&gt;$C$9,IF(Raw!$N85&lt;$A$9,IF(Raw!$X85&gt;$C$9,IF(Raw!$X85&lt;$A$9,Raw!V85,-999),-999),-999),-999),-999),-999)</f>
        <v>650.1</v>
      </c>
      <c r="O85" s="9">
        <f>IF(Raw!$G85&gt;$C$8,IF(Raw!$Q85&gt;$C$8,IF(Raw!$N85&gt;$C$9,IF(Raw!$N85&lt;$A$9,IF(Raw!$X85&gt;$C$9,IF(Raw!$X85&lt;$A$9,Raw!W85,-999),-999),-999),-999),-999),-999)</f>
        <v>1.7E-5</v>
      </c>
      <c r="P85" s="9">
        <f>IF(Raw!$G85&gt;$C$8,IF(Raw!$Q85&gt;$C$8,IF(Raw!$N85&gt;$C$9,IF(Raw!$N85&lt;$A$9,IF(Raw!$X85&gt;$C$9,IF(Raw!$X85&lt;$A$9,Raw!X85,-999),-999),-999),-999),-999),-999)</f>
        <v>294</v>
      </c>
      <c r="R85" s="9">
        <f t="shared" si="20"/>
        <v>0.89432199999999984</v>
      </c>
      <c r="S85" s="9">
        <f t="shared" si="21"/>
        <v>0.32601949215410719</v>
      </c>
      <c r="T85" s="9">
        <f t="shared" si="22"/>
        <v>1.1987840000000003</v>
      </c>
      <c r="U85" s="9">
        <f t="shared" si="23"/>
        <v>0.38786636356518273</v>
      </c>
      <c r="V85" s="15">
        <f t="shared" si="16"/>
        <v>0</v>
      </c>
      <c r="X85" s="11">
        <f t="shared" si="24"/>
        <v>1.9625199999999992E+19</v>
      </c>
      <c r="Y85" s="11">
        <f t="shared" si="25"/>
        <v>6.9439999999999994E-18</v>
      </c>
      <c r="Z85" s="11">
        <f t="shared" si="26"/>
        <v>3.1199999999999999E-4</v>
      </c>
      <c r="AA85" s="16">
        <f t="shared" si="27"/>
        <v>4.0784449827831359E-2</v>
      </c>
      <c r="AB85" s="9">
        <f t="shared" si="17"/>
        <v>1.9408217459024069</v>
      </c>
      <c r="AC85" s="9">
        <f t="shared" si="18"/>
        <v>0.95921555017216864</v>
      </c>
      <c r="AD85" s="15">
        <f t="shared" si="19"/>
        <v>130.71939047381846</v>
      </c>
      <c r="AE85" s="3">
        <f t="shared" si="28"/>
        <v>836.05759999999975</v>
      </c>
      <c r="AF85" s="2">
        <f t="shared" si="29"/>
        <v>0.25</v>
      </c>
      <c r="AG85" s="9">
        <f t="shared" si="30"/>
        <v>3.9001272792720892E-2</v>
      </c>
      <c r="AH85" s="2">
        <f t="shared" si="31"/>
        <v>1.8872512931909127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69.900000000000006</v>
      </c>
      <c r="D86" s="15">
        <f>IF(C86&gt;0.5,Raw!D86*D$11,-999)</f>
        <v>34.4</v>
      </c>
      <c r="E86" s="9">
        <f>IF(Raw!$G86&gt;$C$8,IF(Raw!$Q86&gt;$C$8,IF(Raw!$N86&gt;$C$9,IF(Raw!$N86&lt;$A$9,IF(Raw!$X86&gt;$C$9,IF(Raw!$X86&lt;$A$9,Raw!H86,-999),-999),-999),-999),-999),-999)</f>
        <v>1.84067</v>
      </c>
      <c r="F86" s="9">
        <f>IF(Raw!$G86&gt;$C$8,IF(Raw!$Q86&gt;$C$8,IF(Raw!$N86&gt;$C$9,IF(Raw!$N86&lt;$A$9,IF(Raw!$X86&gt;$C$9,IF(Raw!$X86&lt;$A$9,Raw!I86,-999),-999),-999),-999),-999),-999)</f>
        <v>2.757422</v>
      </c>
      <c r="G86" s="9">
        <f>Raw!G86</f>
        <v>0.99112100000000003</v>
      </c>
      <c r="H86" s="9">
        <f>IF(Raw!$G86&gt;$C$8,IF(Raw!$Q86&gt;$C$8,IF(Raw!$N86&gt;$C$9,IF(Raw!$N86&lt;$A$9,IF(Raw!$X86&gt;$C$9,IF(Raw!$X86&lt;$A$9,Raw!L86,-999),-999),-999),-999),-999),-999)</f>
        <v>675.2</v>
      </c>
      <c r="I86" s="9">
        <f>IF(Raw!$G86&gt;$C$8,IF(Raw!$Q86&gt;$C$8,IF(Raw!$N86&gt;$C$9,IF(Raw!$N86&lt;$A$9,IF(Raw!$X86&gt;$C$9,IF(Raw!$X86&lt;$A$9,Raw!M86,-999),-999),-999),-999),-999),-999)</f>
        <v>1.0399999999999999E-4</v>
      </c>
      <c r="J86" s="9">
        <f>IF(Raw!$G86&gt;$C$8,IF(Raw!$Q86&gt;$C$8,IF(Raw!$N86&gt;$C$9,IF(Raw!$N86&lt;$A$9,IF(Raw!$X86&gt;$C$9,IF(Raw!$X86&lt;$A$9,Raw!N86,-999),-999),-999),-999),-999),-999)</f>
        <v>530</v>
      </c>
      <c r="K86" s="9">
        <f>IF(Raw!$G86&gt;$C$8,IF(Raw!$Q86&gt;$C$8,IF(Raw!$N86&gt;$C$9,IF(Raw!$N86&lt;$A$9,IF(Raw!$X86&gt;$C$9,IF(Raw!$X86&lt;$A$9,Raw!R86,-999),-999),-999),-999),-999),-999)</f>
        <v>1.9633620000000001</v>
      </c>
      <c r="L86" s="9">
        <f>IF(Raw!$G86&gt;$C$8,IF(Raw!$Q86&gt;$C$8,IF(Raw!$N86&gt;$C$9,IF(Raw!$N86&lt;$A$9,IF(Raw!$X86&gt;$C$9,IF(Raw!$X86&lt;$A$9,Raw!S86,-999),-999),-999),-999),-999),-999)</f>
        <v>3.1598280000000001</v>
      </c>
      <c r="M86" s="9">
        <f>Raw!Q86</f>
        <v>0.99059299999999995</v>
      </c>
      <c r="N86" s="9">
        <f>IF(Raw!$G86&gt;$C$8,IF(Raw!$Q86&gt;$C$8,IF(Raw!$N86&gt;$C$9,IF(Raw!$N86&lt;$A$9,IF(Raw!$X86&gt;$C$9,IF(Raw!$X86&lt;$A$9,Raw!V86,-999),-999),-999),-999),-999),-999)</f>
        <v>626.4</v>
      </c>
      <c r="O86" s="9">
        <f>IF(Raw!$G86&gt;$C$8,IF(Raw!$Q86&gt;$C$8,IF(Raw!$N86&gt;$C$9,IF(Raw!$N86&lt;$A$9,IF(Raw!$X86&gt;$C$9,IF(Raw!$X86&lt;$A$9,Raw!W86,-999),-999),-999),-999),-999),-999)</f>
        <v>2.5000000000000001E-5</v>
      </c>
      <c r="P86" s="9">
        <f>IF(Raw!$G86&gt;$C$8,IF(Raw!$Q86&gt;$C$8,IF(Raw!$N86&gt;$C$9,IF(Raw!$N86&lt;$A$9,IF(Raw!$X86&gt;$C$9,IF(Raw!$X86&lt;$A$9,Raw!X86,-999),-999),-999),-999),-999),-999)</f>
        <v>294</v>
      </c>
      <c r="R86" s="9">
        <f t="shared" si="20"/>
        <v>0.91675200000000001</v>
      </c>
      <c r="S86" s="9">
        <f t="shared" si="21"/>
        <v>0.33246706525152842</v>
      </c>
      <c r="T86" s="9">
        <f t="shared" si="22"/>
        <v>1.196466</v>
      </c>
      <c r="U86" s="9">
        <f t="shared" si="23"/>
        <v>0.37864909102647359</v>
      </c>
      <c r="V86" s="15">
        <f t="shared" si="16"/>
        <v>0</v>
      </c>
      <c r="X86" s="11">
        <f t="shared" si="24"/>
        <v>2.0708799999999992E+19</v>
      </c>
      <c r="Y86" s="11">
        <f t="shared" si="25"/>
        <v>6.752E-18</v>
      </c>
      <c r="Z86" s="11">
        <f t="shared" si="26"/>
        <v>5.2999999999999998E-4</v>
      </c>
      <c r="AA86" s="16">
        <f t="shared" si="27"/>
        <v>6.899464967831323E-2</v>
      </c>
      <c r="AB86" s="9">
        <f t="shared" si="17"/>
        <v>2.045911752522013</v>
      </c>
      <c r="AC86" s="9">
        <f t="shared" si="18"/>
        <v>0.93100535032168663</v>
      </c>
      <c r="AD86" s="15">
        <f t="shared" si="19"/>
        <v>130.17858429870421</v>
      </c>
      <c r="AE86" s="3">
        <f t="shared" si="28"/>
        <v>812.94079999999974</v>
      </c>
      <c r="AF86" s="2">
        <f t="shared" si="29"/>
        <v>0.25</v>
      </c>
      <c r="AG86" s="9">
        <f t="shared" si="30"/>
        <v>3.7916925089090399E-2</v>
      </c>
      <c r="AH86" s="2">
        <f t="shared" si="31"/>
        <v>1.8347802721342055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68.7</v>
      </c>
      <c r="D87" s="15">
        <f>IF(C87&gt;0.5,Raw!D87*D$11,-999)</f>
        <v>35.299999999999997</v>
      </c>
      <c r="E87" s="9">
        <f>IF(Raw!$G87&gt;$C$8,IF(Raw!$Q87&gt;$C$8,IF(Raw!$N87&gt;$C$9,IF(Raw!$N87&lt;$A$9,IF(Raw!$X87&gt;$C$9,IF(Raw!$X87&lt;$A$9,Raw!H87,-999),-999),-999),-999),-999),-999)</f>
        <v>1.892746</v>
      </c>
      <c r="F87" s="9">
        <f>IF(Raw!$G87&gt;$C$8,IF(Raw!$Q87&gt;$C$8,IF(Raw!$N87&gt;$C$9,IF(Raw!$N87&lt;$A$9,IF(Raw!$X87&gt;$C$9,IF(Raw!$X87&lt;$A$9,Raw!I87,-999),-999),-999),-999),-999),-999)</f>
        <v>2.779102</v>
      </c>
      <c r="G87" s="9">
        <f>Raw!G87</f>
        <v>0.98553000000000002</v>
      </c>
      <c r="H87" s="9">
        <f>IF(Raw!$G87&gt;$C$8,IF(Raw!$Q87&gt;$C$8,IF(Raw!$N87&gt;$C$9,IF(Raw!$N87&lt;$A$9,IF(Raw!$X87&gt;$C$9,IF(Raw!$X87&lt;$A$9,Raw!L87,-999),-999),-999),-999),-999),-999)</f>
        <v>675.5</v>
      </c>
      <c r="I87" s="9">
        <f>IF(Raw!$G87&gt;$C$8,IF(Raw!$Q87&gt;$C$8,IF(Raw!$N87&gt;$C$9,IF(Raw!$N87&lt;$A$9,IF(Raw!$X87&gt;$C$9,IF(Raw!$X87&lt;$A$9,Raw!M87,-999),-999),-999),-999),-999),-999)</f>
        <v>3.663E-3</v>
      </c>
      <c r="J87" s="9">
        <f>IF(Raw!$G87&gt;$C$8,IF(Raw!$Q87&gt;$C$8,IF(Raw!$N87&gt;$C$9,IF(Raw!$N87&lt;$A$9,IF(Raw!$X87&gt;$C$9,IF(Raw!$X87&lt;$A$9,Raw!N87,-999),-999),-999),-999),-999),-999)</f>
        <v>317</v>
      </c>
      <c r="K87" s="9">
        <f>IF(Raw!$G87&gt;$C$8,IF(Raw!$Q87&gt;$C$8,IF(Raw!$N87&gt;$C$9,IF(Raw!$N87&lt;$A$9,IF(Raw!$X87&gt;$C$9,IF(Raw!$X87&lt;$A$9,Raw!R87,-999),-999),-999),-999),-999),-999)</f>
        <v>1.9366699999999999</v>
      </c>
      <c r="L87" s="9">
        <f>IF(Raw!$G87&gt;$C$8,IF(Raw!$Q87&gt;$C$8,IF(Raw!$N87&gt;$C$9,IF(Raw!$N87&lt;$A$9,IF(Raw!$X87&gt;$C$9,IF(Raw!$X87&lt;$A$9,Raw!S87,-999),-999),-999),-999),-999),-999)</f>
        <v>3.1853180000000001</v>
      </c>
      <c r="M87" s="9">
        <f>Raw!Q87</f>
        <v>0.99211499999999997</v>
      </c>
      <c r="N87" s="9">
        <f>IF(Raw!$G87&gt;$C$8,IF(Raw!$Q87&gt;$C$8,IF(Raw!$N87&gt;$C$9,IF(Raw!$N87&lt;$A$9,IF(Raw!$X87&gt;$C$9,IF(Raw!$X87&lt;$A$9,Raw!V87,-999),-999),-999),-999),-999),-999)</f>
        <v>658.2</v>
      </c>
      <c r="O87" s="9">
        <f>IF(Raw!$G87&gt;$C$8,IF(Raw!$Q87&gt;$C$8,IF(Raw!$N87&gt;$C$9,IF(Raw!$N87&lt;$A$9,IF(Raw!$X87&gt;$C$9,IF(Raw!$X87&lt;$A$9,Raw!W87,-999),-999),-999),-999),-999),-999)</f>
        <v>2.0999999999999999E-5</v>
      </c>
      <c r="P87" s="9">
        <f>IF(Raw!$G87&gt;$C$8,IF(Raw!$Q87&gt;$C$8,IF(Raw!$N87&gt;$C$9,IF(Raw!$N87&lt;$A$9,IF(Raw!$X87&gt;$C$9,IF(Raw!$X87&lt;$A$9,Raw!X87,-999),-999),-999),-999),-999),-999)</f>
        <v>514</v>
      </c>
      <c r="R87" s="9">
        <f t="shared" si="20"/>
        <v>0.88635599999999992</v>
      </c>
      <c r="S87" s="9">
        <f t="shared" si="21"/>
        <v>0.3189361167744113</v>
      </c>
      <c r="T87" s="9">
        <f t="shared" si="22"/>
        <v>1.2486480000000002</v>
      </c>
      <c r="U87" s="9">
        <f t="shared" si="23"/>
        <v>0.39200104981669026</v>
      </c>
      <c r="V87" s="15">
        <f t="shared" si="16"/>
        <v>0</v>
      </c>
      <c r="X87" s="11">
        <f t="shared" si="24"/>
        <v>2.1250599999999996E+19</v>
      </c>
      <c r="Y87" s="11">
        <f t="shared" si="25"/>
        <v>6.7549999999999999E-18</v>
      </c>
      <c r="Z87" s="11">
        <f t="shared" si="26"/>
        <v>3.1700000000000001E-4</v>
      </c>
      <c r="AA87" s="16">
        <f t="shared" si="27"/>
        <v>4.3524104265290346E-2</v>
      </c>
      <c r="AB87" s="9">
        <f t="shared" si="17"/>
        <v>1.9910162857426461</v>
      </c>
      <c r="AC87" s="9">
        <f t="shared" si="18"/>
        <v>0.9564758957347097</v>
      </c>
      <c r="AD87" s="15">
        <f t="shared" si="19"/>
        <v>137.30001345517462</v>
      </c>
      <c r="AE87" s="3">
        <f t="shared" si="28"/>
        <v>813.30199999999979</v>
      </c>
      <c r="AF87" s="2">
        <f t="shared" si="29"/>
        <v>0.25</v>
      </c>
      <c r="AG87" s="9">
        <f t="shared" si="30"/>
        <v>4.1401345703287809E-2</v>
      </c>
      <c r="AH87" s="2">
        <f t="shared" si="31"/>
        <v>2.003389572274596</v>
      </c>
    </row>
    <row r="88" spans="1:34">
      <c r="A88" s="1">
        <f>Raw!A88</f>
        <v>75</v>
      </c>
      <c r="B88" s="14">
        <f>Raw!B88</f>
        <v>0.46186342592592594</v>
      </c>
      <c r="C88" s="15">
        <f>Raw!C88</f>
        <v>67.400000000000006</v>
      </c>
      <c r="D88" s="15">
        <f>IF(C88&gt;0.5,Raw!D88*D$11,-999)</f>
        <v>38.9</v>
      </c>
      <c r="E88" s="9">
        <f>IF(Raw!$G88&gt;$C$8,IF(Raw!$Q88&gt;$C$8,IF(Raw!$N88&gt;$C$9,IF(Raw!$N88&lt;$A$9,IF(Raw!$X88&gt;$C$9,IF(Raw!$X88&lt;$A$9,Raw!H88,-999),-999),-999),-999),-999),-999)</f>
        <v>1.759555</v>
      </c>
      <c r="F88" s="9">
        <f>IF(Raw!$G88&gt;$C$8,IF(Raw!$Q88&gt;$C$8,IF(Raw!$N88&gt;$C$9,IF(Raw!$N88&lt;$A$9,IF(Raw!$X88&gt;$C$9,IF(Raw!$X88&lt;$A$9,Raw!I88,-999),-999),-999),-999),-999),-999)</f>
        <v>2.5383179999999999</v>
      </c>
      <c r="G88" s="9">
        <f>Raw!G88</f>
        <v>0.98585900000000004</v>
      </c>
      <c r="H88" s="9">
        <f>IF(Raw!$G88&gt;$C$8,IF(Raw!$Q88&gt;$C$8,IF(Raw!$N88&gt;$C$9,IF(Raw!$N88&lt;$A$9,IF(Raw!$X88&gt;$C$9,IF(Raw!$X88&lt;$A$9,Raw!L88,-999),-999),-999),-999),-999),-999)</f>
        <v>639.5</v>
      </c>
      <c r="I88" s="9">
        <f>IF(Raw!$G88&gt;$C$8,IF(Raw!$Q88&gt;$C$8,IF(Raw!$N88&gt;$C$9,IF(Raw!$N88&lt;$A$9,IF(Raw!$X88&gt;$C$9,IF(Raw!$X88&lt;$A$9,Raw!M88,-999),-999),-999),-999),-999),-999)</f>
        <v>6.0000000000000002E-6</v>
      </c>
      <c r="J88" s="9">
        <f>IF(Raw!$G88&gt;$C$8,IF(Raw!$Q88&gt;$C$8,IF(Raw!$N88&gt;$C$9,IF(Raw!$N88&lt;$A$9,IF(Raw!$X88&gt;$C$9,IF(Raw!$X88&lt;$A$9,Raw!N88,-999),-999),-999),-999),-999),-999)</f>
        <v>533</v>
      </c>
      <c r="K88" s="9">
        <f>IF(Raw!$G88&gt;$C$8,IF(Raw!$Q88&gt;$C$8,IF(Raw!$N88&gt;$C$9,IF(Raw!$N88&lt;$A$9,IF(Raw!$X88&gt;$C$9,IF(Raw!$X88&lt;$A$9,Raw!R88,-999),-999),-999),-999),-999),-999)</f>
        <v>1.973846</v>
      </c>
      <c r="L88" s="9">
        <f>IF(Raw!$G88&gt;$C$8,IF(Raw!$Q88&gt;$C$8,IF(Raw!$N88&gt;$C$9,IF(Raw!$N88&lt;$A$9,IF(Raw!$X88&gt;$C$9,IF(Raw!$X88&lt;$A$9,Raw!S88,-999),-999),-999),-999),-999),-999)</f>
        <v>3.1954039999999999</v>
      </c>
      <c r="M88" s="9">
        <f>Raw!Q88</f>
        <v>0.99295599999999995</v>
      </c>
      <c r="N88" s="9">
        <f>IF(Raw!$G88&gt;$C$8,IF(Raw!$Q88&gt;$C$8,IF(Raw!$N88&gt;$C$9,IF(Raw!$N88&lt;$A$9,IF(Raw!$X88&gt;$C$9,IF(Raw!$X88&lt;$A$9,Raw!V88,-999),-999),-999),-999),-999),-999)</f>
        <v>632.79999999999995</v>
      </c>
      <c r="O88" s="9">
        <f>IF(Raw!$G88&gt;$C$8,IF(Raw!$Q88&gt;$C$8,IF(Raw!$N88&gt;$C$9,IF(Raw!$N88&lt;$A$9,IF(Raw!$X88&gt;$C$9,IF(Raw!$X88&lt;$A$9,Raw!W88,-999),-999),-999),-999),-999),-999)</f>
        <v>2.4000000000000001E-5</v>
      </c>
      <c r="P88" s="9">
        <f>IF(Raw!$G88&gt;$C$8,IF(Raw!$Q88&gt;$C$8,IF(Raw!$N88&gt;$C$9,IF(Raw!$N88&lt;$A$9,IF(Raw!$X88&gt;$C$9,IF(Raw!$X88&lt;$A$9,Raw!X88,-999),-999),-999),-999),-999),-999)</f>
        <v>402</v>
      </c>
      <c r="R88" s="9">
        <f t="shared" si="20"/>
        <v>0.77876299999999987</v>
      </c>
      <c r="S88" s="9">
        <f t="shared" si="21"/>
        <v>0.30680277254465355</v>
      </c>
      <c r="T88" s="9">
        <f t="shared" si="22"/>
        <v>1.2215579999999999</v>
      </c>
      <c r="U88" s="9">
        <f t="shared" si="23"/>
        <v>0.3822859331715176</v>
      </c>
      <c r="V88" s="15">
        <f t="shared" si="16"/>
        <v>0</v>
      </c>
      <c r="X88" s="11">
        <f t="shared" si="24"/>
        <v>2.3417799999999992E+19</v>
      </c>
      <c r="Y88" s="11">
        <f t="shared" si="25"/>
        <v>6.3949999999999995E-18</v>
      </c>
      <c r="Z88" s="11">
        <f t="shared" si="26"/>
        <v>5.3299999999999995E-4</v>
      </c>
      <c r="AA88" s="16">
        <f t="shared" si="27"/>
        <v>7.3920062627055735E-2</v>
      </c>
      <c r="AB88" s="9">
        <f t="shared" si="17"/>
        <v>2.0641436438625811</v>
      </c>
      <c r="AC88" s="9">
        <f t="shared" si="18"/>
        <v>0.92607993737294414</v>
      </c>
      <c r="AD88" s="15">
        <f t="shared" si="19"/>
        <v>138.68679667365052</v>
      </c>
      <c r="AE88" s="3">
        <f t="shared" si="28"/>
        <v>769.95799999999974</v>
      </c>
      <c r="AF88" s="2">
        <f t="shared" si="29"/>
        <v>0.25</v>
      </c>
      <c r="AG88" s="9">
        <f t="shared" si="30"/>
        <v>4.0783085757657704E-2</v>
      </c>
      <c r="AH88" s="2">
        <f t="shared" si="31"/>
        <v>1.9734722952636692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66.099999999999994</v>
      </c>
      <c r="D89" s="15">
        <f>IF(C89&gt;0.5,Raw!D89*D$11,-999)</f>
        <v>41.6</v>
      </c>
      <c r="E89" s="9">
        <f>IF(Raw!$G89&gt;$C$8,IF(Raw!$Q89&gt;$C$8,IF(Raw!$N89&gt;$C$9,IF(Raw!$N89&lt;$A$9,IF(Raw!$X89&gt;$C$9,IF(Raw!$X89&lt;$A$9,Raw!H89,-999),-999),-999),-999),-999),-999)</f>
        <v>1.6967129999999999</v>
      </c>
      <c r="F89" s="9">
        <f>IF(Raw!$G89&gt;$C$8,IF(Raw!$Q89&gt;$C$8,IF(Raw!$N89&gt;$C$9,IF(Raw!$N89&lt;$A$9,IF(Raw!$X89&gt;$C$9,IF(Raw!$X89&lt;$A$9,Raw!I89,-999),-999),-999),-999),-999),-999)</f>
        <v>2.4320569999999999</v>
      </c>
      <c r="G89" s="9">
        <f>Raw!G89</f>
        <v>0.98057499999999997</v>
      </c>
      <c r="H89" s="9">
        <f>IF(Raw!$G89&gt;$C$8,IF(Raw!$Q89&gt;$C$8,IF(Raw!$N89&gt;$C$9,IF(Raw!$N89&lt;$A$9,IF(Raw!$X89&gt;$C$9,IF(Raw!$X89&lt;$A$9,Raw!L89,-999),-999),-999),-999),-999),-999)</f>
        <v>650.29999999999995</v>
      </c>
      <c r="I89" s="9">
        <f>IF(Raw!$G89&gt;$C$8,IF(Raw!$Q89&gt;$C$8,IF(Raw!$N89&gt;$C$9,IF(Raw!$N89&lt;$A$9,IF(Raw!$X89&gt;$C$9,IF(Raw!$X89&lt;$A$9,Raw!M89,-999),-999),-999),-999),-999),-999)</f>
        <v>3.9999999999999998E-6</v>
      </c>
      <c r="J89" s="9">
        <f>IF(Raw!$G89&gt;$C$8,IF(Raw!$Q89&gt;$C$8,IF(Raw!$N89&gt;$C$9,IF(Raw!$N89&lt;$A$9,IF(Raw!$X89&gt;$C$9,IF(Raw!$X89&lt;$A$9,Raw!N89,-999),-999),-999),-999),-999),-999)</f>
        <v>298</v>
      </c>
      <c r="K89" s="9">
        <f>IF(Raw!$G89&gt;$C$8,IF(Raw!$Q89&gt;$C$8,IF(Raw!$N89&gt;$C$9,IF(Raw!$N89&lt;$A$9,IF(Raw!$X89&gt;$C$9,IF(Raw!$X89&lt;$A$9,Raw!R89,-999),-999),-999),-999),-999),-999)</f>
        <v>1.8754010000000001</v>
      </c>
      <c r="L89" s="9">
        <f>IF(Raw!$G89&gt;$C$8,IF(Raw!$Q89&gt;$C$8,IF(Raw!$N89&gt;$C$9,IF(Raw!$N89&lt;$A$9,IF(Raw!$X89&gt;$C$9,IF(Raw!$X89&lt;$A$9,Raw!S89,-999),-999),-999),-999),-999),-999)</f>
        <v>2.9628429999999999</v>
      </c>
      <c r="M89" s="9">
        <f>Raw!Q89</f>
        <v>0.99369200000000002</v>
      </c>
      <c r="N89" s="9">
        <f>IF(Raw!$G89&gt;$C$8,IF(Raw!$Q89&gt;$C$8,IF(Raw!$N89&gt;$C$9,IF(Raw!$N89&lt;$A$9,IF(Raw!$X89&gt;$C$9,IF(Raw!$X89&lt;$A$9,Raw!V89,-999),-999),-999),-999),-999),-999)</f>
        <v>599.79999999999995</v>
      </c>
      <c r="O89" s="9">
        <f>IF(Raw!$G89&gt;$C$8,IF(Raw!$Q89&gt;$C$8,IF(Raw!$N89&gt;$C$9,IF(Raw!$N89&lt;$A$9,IF(Raw!$X89&gt;$C$9,IF(Raw!$X89&lt;$A$9,Raw!W89,-999),-999),-999),-999),-999),-999)</f>
        <v>2.3E-5</v>
      </c>
      <c r="P89" s="9">
        <f>IF(Raw!$G89&gt;$C$8,IF(Raw!$Q89&gt;$C$8,IF(Raw!$N89&gt;$C$9,IF(Raw!$N89&lt;$A$9,IF(Raw!$X89&gt;$C$9,IF(Raw!$X89&lt;$A$9,Raw!X89,-999),-999),-999),-999),-999),-999)</f>
        <v>652</v>
      </c>
      <c r="R89" s="9">
        <f t="shared" si="20"/>
        <v>0.735344</v>
      </c>
      <c r="S89" s="9">
        <f t="shared" si="21"/>
        <v>0.30235475566567727</v>
      </c>
      <c r="T89" s="9">
        <f t="shared" si="22"/>
        <v>1.0874419999999998</v>
      </c>
      <c r="U89" s="9">
        <f t="shared" si="23"/>
        <v>0.36702653498683524</v>
      </c>
      <c r="V89" s="15">
        <f t="shared" si="16"/>
        <v>0</v>
      </c>
      <c r="X89" s="11">
        <f t="shared" si="24"/>
        <v>2.5043199999999996E+19</v>
      </c>
      <c r="Y89" s="11">
        <f t="shared" si="25"/>
        <v>6.5029999999999992E-18</v>
      </c>
      <c r="Z89" s="11">
        <f t="shared" si="26"/>
        <v>2.9799999999999998E-4</v>
      </c>
      <c r="AA89" s="16">
        <f t="shared" si="27"/>
        <v>4.6284815535978074E-2</v>
      </c>
      <c r="AB89" s="9">
        <f t="shared" si="17"/>
        <v>1.9257330523760752</v>
      </c>
      <c r="AC89" s="9">
        <f t="shared" si="18"/>
        <v>0.95371518446402193</v>
      </c>
      <c r="AD89" s="15">
        <f t="shared" si="19"/>
        <v>155.31817293952375</v>
      </c>
      <c r="AE89" s="3">
        <f t="shared" si="28"/>
        <v>782.96119999999974</v>
      </c>
      <c r="AF89" s="2">
        <f t="shared" si="29"/>
        <v>0.25</v>
      </c>
      <c r="AG89" s="9">
        <f t="shared" si="30"/>
        <v>4.3850685257291869E-2</v>
      </c>
      <c r="AH89" s="2">
        <f t="shared" si="31"/>
        <v>2.1219118385945959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64.8</v>
      </c>
      <c r="D90" s="15">
        <f>IF(C90&gt;0.5,Raw!D90*D$11,-999)</f>
        <v>44.4</v>
      </c>
      <c r="E90" s="9">
        <f>IF(Raw!$G90&gt;$C$8,IF(Raw!$Q90&gt;$C$8,IF(Raw!$N90&gt;$C$9,IF(Raw!$N90&lt;$A$9,IF(Raw!$X90&gt;$C$9,IF(Raw!$X90&lt;$A$9,Raw!H90,-999),-999),-999),-999),-999),-999)</f>
        <v>1.640863</v>
      </c>
      <c r="F90" s="9">
        <f>IF(Raw!$G90&gt;$C$8,IF(Raw!$Q90&gt;$C$8,IF(Raw!$N90&gt;$C$9,IF(Raw!$N90&lt;$A$9,IF(Raw!$X90&gt;$C$9,IF(Raw!$X90&lt;$A$9,Raw!I90,-999),-999),-999),-999),-999),-999)</f>
        <v>2.3090980000000001</v>
      </c>
      <c r="G90" s="9">
        <f>Raw!G90</f>
        <v>0.98504199999999997</v>
      </c>
      <c r="H90" s="9">
        <f>IF(Raw!$G90&gt;$C$8,IF(Raw!$Q90&gt;$C$8,IF(Raw!$N90&gt;$C$9,IF(Raw!$N90&lt;$A$9,IF(Raw!$X90&gt;$C$9,IF(Raw!$X90&lt;$A$9,Raw!L90,-999),-999),-999),-999),-999),-999)</f>
        <v>608.1</v>
      </c>
      <c r="I90" s="9">
        <f>IF(Raw!$G90&gt;$C$8,IF(Raw!$Q90&gt;$C$8,IF(Raw!$N90&gt;$C$9,IF(Raw!$N90&lt;$A$9,IF(Raw!$X90&gt;$C$9,IF(Raw!$X90&lt;$A$9,Raw!M90,-999),-999),-999),-999),-999),-999)</f>
        <v>7.7635999999999997E-2</v>
      </c>
      <c r="J90" s="9">
        <f>IF(Raw!$G90&gt;$C$8,IF(Raw!$Q90&gt;$C$8,IF(Raw!$N90&gt;$C$9,IF(Raw!$N90&lt;$A$9,IF(Raw!$X90&gt;$C$9,IF(Raw!$X90&lt;$A$9,Raw!N90,-999),-999),-999),-999),-999),-999)</f>
        <v>297</v>
      </c>
      <c r="K90" s="9">
        <f>IF(Raw!$G90&gt;$C$8,IF(Raw!$Q90&gt;$C$8,IF(Raw!$N90&gt;$C$9,IF(Raw!$N90&lt;$A$9,IF(Raw!$X90&gt;$C$9,IF(Raw!$X90&lt;$A$9,Raw!R90,-999),-999),-999),-999),-999),-999)</f>
        <v>1.8262499999999999</v>
      </c>
      <c r="L90" s="9">
        <f>IF(Raw!$G90&gt;$C$8,IF(Raw!$Q90&gt;$C$8,IF(Raw!$N90&gt;$C$9,IF(Raw!$N90&lt;$A$9,IF(Raw!$X90&gt;$C$9,IF(Raw!$X90&lt;$A$9,Raw!S90,-999),-999),-999),-999),-999),-999)</f>
        <v>2.8607819999999999</v>
      </c>
      <c r="M90" s="9">
        <f>Raw!Q90</f>
        <v>0.99206399999999995</v>
      </c>
      <c r="N90" s="9">
        <f>IF(Raw!$G90&gt;$C$8,IF(Raw!$Q90&gt;$C$8,IF(Raw!$N90&gt;$C$9,IF(Raw!$N90&lt;$A$9,IF(Raw!$X90&gt;$C$9,IF(Raw!$X90&lt;$A$9,Raw!V90,-999),-999),-999),-999),-999),-999)</f>
        <v>593.6</v>
      </c>
      <c r="O90" s="9">
        <f>IF(Raw!$G90&gt;$C$8,IF(Raw!$Q90&gt;$C$8,IF(Raw!$N90&gt;$C$9,IF(Raw!$N90&lt;$A$9,IF(Raw!$X90&gt;$C$9,IF(Raw!$X90&lt;$A$9,Raw!W90,-999),-999),-999),-999),-999),-999)</f>
        <v>1.9000000000000001E-5</v>
      </c>
      <c r="P90" s="9">
        <f>IF(Raw!$G90&gt;$C$8,IF(Raw!$Q90&gt;$C$8,IF(Raw!$N90&gt;$C$9,IF(Raw!$N90&lt;$A$9,IF(Raw!$X90&gt;$C$9,IF(Raw!$X90&lt;$A$9,Raw!X90,-999),-999),-999),-999),-999),-999)</f>
        <v>328</v>
      </c>
      <c r="R90" s="9">
        <f t="shared" si="20"/>
        <v>0.66823500000000013</v>
      </c>
      <c r="S90" s="9">
        <f t="shared" si="21"/>
        <v>0.28939222155144567</v>
      </c>
      <c r="T90" s="9">
        <f t="shared" si="22"/>
        <v>1.034532</v>
      </c>
      <c r="U90" s="9">
        <f t="shared" si="23"/>
        <v>0.3616255974764942</v>
      </c>
      <c r="V90" s="15">
        <f t="shared" si="16"/>
        <v>0</v>
      </c>
      <c r="X90" s="11">
        <f t="shared" si="24"/>
        <v>2.6728799999999992E+19</v>
      </c>
      <c r="Y90" s="11">
        <f t="shared" si="25"/>
        <v>6.0810000000000002E-18</v>
      </c>
      <c r="Z90" s="11">
        <f t="shared" si="26"/>
        <v>2.9700000000000001E-4</v>
      </c>
      <c r="AA90" s="16">
        <f t="shared" si="27"/>
        <v>4.605069712999952E-2</v>
      </c>
      <c r="AB90" s="9">
        <f t="shared" si="17"/>
        <v>1.8738909198032927</v>
      </c>
      <c r="AC90" s="9">
        <f t="shared" si="18"/>
        <v>0.95394930287000035</v>
      </c>
      <c r="AD90" s="15">
        <f t="shared" si="19"/>
        <v>155.05285228956063</v>
      </c>
      <c r="AE90" s="3">
        <f t="shared" si="28"/>
        <v>732.15239999999983</v>
      </c>
      <c r="AF90" s="2">
        <f t="shared" si="29"/>
        <v>0.25</v>
      </c>
      <c r="AG90" s="9">
        <f t="shared" si="30"/>
        <v>4.3131600268959201E-2</v>
      </c>
      <c r="AH90" s="2">
        <f t="shared" si="31"/>
        <v>2.0871156902391941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63.6</v>
      </c>
      <c r="D91" s="15">
        <f>IF(C91&gt;0.5,Raw!D91*D$11,-999)</f>
        <v>48</v>
      </c>
      <c r="E91" s="9">
        <f>IF(Raw!$G91&gt;$C$8,IF(Raw!$Q91&gt;$C$8,IF(Raw!$N91&gt;$C$9,IF(Raw!$N91&lt;$A$9,IF(Raw!$X91&gt;$C$9,IF(Raw!$X91&lt;$A$9,Raw!H91,-999),-999),-999),-999),-999),-999)</f>
        <v>1.543547</v>
      </c>
      <c r="F91" s="9">
        <f>IF(Raw!$G91&gt;$C$8,IF(Raw!$Q91&gt;$C$8,IF(Raw!$N91&gt;$C$9,IF(Raw!$N91&lt;$A$9,IF(Raw!$X91&gt;$C$9,IF(Raw!$X91&lt;$A$9,Raw!I91,-999),-999),-999),-999),-999),-999)</f>
        <v>2.1191740000000001</v>
      </c>
      <c r="G91" s="9">
        <f>Raw!G91</f>
        <v>0.98125399999999996</v>
      </c>
      <c r="H91" s="9">
        <f>IF(Raw!$G91&gt;$C$8,IF(Raw!$Q91&gt;$C$8,IF(Raw!$N91&gt;$C$9,IF(Raw!$N91&lt;$A$9,IF(Raw!$X91&gt;$C$9,IF(Raw!$X91&lt;$A$9,Raw!L91,-999),-999),-999),-999),-999),-999)</f>
        <v>590.1</v>
      </c>
      <c r="I91" s="9">
        <f>IF(Raw!$G91&gt;$C$8,IF(Raw!$Q91&gt;$C$8,IF(Raw!$N91&gt;$C$9,IF(Raw!$N91&lt;$A$9,IF(Raw!$X91&gt;$C$9,IF(Raw!$X91&lt;$A$9,Raw!M91,-999),-999),-999),-999),-999),-999)</f>
        <v>1.8599999999999999E-4</v>
      </c>
      <c r="J91" s="9">
        <f>IF(Raw!$G91&gt;$C$8,IF(Raw!$Q91&gt;$C$8,IF(Raw!$N91&gt;$C$9,IF(Raw!$N91&lt;$A$9,IF(Raw!$X91&gt;$C$9,IF(Raw!$X91&lt;$A$9,Raw!N91,-999),-999),-999),-999),-999),-999)</f>
        <v>572</v>
      </c>
      <c r="K91" s="9">
        <f>IF(Raw!$G91&gt;$C$8,IF(Raw!$Q91&gt;$C$8,IF(Raw!$N91&gt;$C$9,IF(Raw!$N91&lt;$A$9,IF(Raw!$X91&gt;$C$9,IF(Raw!$X91&lt;$A$9,Raw!R91,-999),-999),-999),-999),-999),-999)</f>
        <v>1.6891579999999999</v>
      </c>
      <c r="L91" s="9">
        <f>IF(Raw!$G91&gt;$C$8,IF(Raw!$Q91&gt;$C$8,IF(Raw!$N91&gt;$C$9,IF(Raw!$N91&lt;$A$9,IF(Raw!$X91&gt;$C$9,IF(Raw!$X91&lt;$A$9,Raw!S91,-999),-999),-999),-999),-999),-999)</f>
        <v>2.6569729999999998</v>
      </c>
      <c r="M91" s="9">
        <f>Raw!Q91</f>
        <v>0.98917299999999997</v>
      </c>
      <c r="N91" s="9">
        <f>IF(Raw!$G91&gt;$C$8,IF(Raw!$Q91&gt;$C$8,IF(Raw!$N91&gt;$C$9,IF(Raw!$N91&lt;$A$9,IF(Raw!$X91&gt;$C$9,IF(Raw!$X91&lt;$A$9,Raw!V91,-999),-999),-999),-999),-999),-999)</f>
        <v>603</v>
      </c>
      <c r="O91" s="9">
        <f>IF(Raw!$G91&gt;$C$8,IF(Raw!$Q91&gt;$C$8,IF(Raw!$N91&gt;$C$9,IF(Raw!$N91&lt;$A$9,IF(Raw!$X91&gt;$C$9,IF(Raw!$X91&lt;$A$9,Raw!W91,-999),-999),-999),-999),-999),-999)</f>
        <v>1.0000000000000001E-5</v>
      </c>
      <c r="P91" s="9">
        <f>IF(Raw!$G91&gt;$C$8,IF(Raw!$Q91&gt;$C$8,IF(Raw!$N91&gt;$C$9,IF(Raw!$N91&lt;$A$9,IF(Raw!$X91&gt;$C$9,IF(Raw!$X91&lt;$A$9,Raw!X91,-999),-999),-999),-999),-999),-999)</f>
        <v>366</v>
      </c>
      <c r="R91" s="9">
        <f t="shared" si="20"/>
        <v>0.57562700000000011</v>
      </c>
      <c r="S91" s="9">
        <f t="shared" si="21"/>
        <v>0.27162800223105799</v>
      </c>
      <c r="T91" s="9">
        <f t="shared" si="22"/>
        <v>0.96781499999999987</v>
      </c>
      <c r="U91" s="9">
        <f t="shared" si="23"/>
        <v>0.36425473649901596</v>
      </c>
      <c r="V91" s="15">
        <f t="shared" si="16"/>
        <v>0</v>
      </c>
      <c r="X91" s="11">
        <f t="shared" si="24"/>
        <v>2.8895999999999996E+19</v>
      </c>
      <c r="Y91" s="11">
        <f t="shared" si="25"/>
        <v>5.9009999999999996E-18</v>
      </c>
      <c r="Z91" s="11">
        <f t="shared" si="26"/>
        <v>5.7200000000000003E-4</v>
      </c>
      <c r="AA91" s="16">
        <f t="shared" si="27"/>
        <v>8.8867117303703197E-2</v>
      </c>
      <c r="AB91" s="9">
        <f t="shared" si="17"/>
        <v>1.7751649291332834</v>
      </c>
      <c r="AC91" s="9">
        <f t="shared" si="18"/>
        <v>0.91113288269629689</v>
      </c>
      <c r="AD91" s="15">
        <f t="shared" si="19"/>
        <v>155.36209318829233</v>
      </c>
      <c r="AE91" s="3">
        <f t="shared" si="28"/>
        <v>710.4803999999998</v>
      </c>
      <c r="AF91" s="2">
        <f t="shared" si="29"/>
        <v>0.25</v>
      </c>
      <c r="AG91" s="9">
        <f t="shared" si="30"/>
        <v>4.3531829474028449E-2</v>
      </c>
      <c r="AH91" s="2">
        <f t="shared" si="31"/>
        <v>2.1064825731830936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62.3</v>
      </c>
      <c r="D92" s="15">
        <f>IF(C92&gt;0.5,Raw!D92*D$11,-999)</f>
        <v>52.5</v>
      </c>
      <c r="E92" s="9">
        <f>IF(Raw!$G92&gt;$C$8,IF(Raw!$Q92&gt;$C$8,IF(Raw!$N92&gt;$C$9,IF(Raw!$N92&lt;$A$9,IF(Raw!$X92&gt;$C$9,IF(Raw!$X92&lt;$A$9,Raw!H92,-999),-999),-999),-999),-999),-999)</f>
        <v>1.4176299999999999</v>
      </c>
      <c r="F92" s="9">
        <f>IF(Raw!$G92&gt;$C$8,IF(Raw!$Q92&gt;$C$8,IF(Raw!$N92&gt;$C$9,IF(Raw!$N92&lt;$A$9,IF(Raw!$X92&gt;$C$9,IF(Raw!$X92&lt;$A$9,Raw!I92,-999),-999),-999),-999),-999),-999)</f>
        <v>1.932758</v>
      </c>
      <c r="G92" s="9">
        <f>Raw!G92</f>
        <v>0.97344299999999995</v>
      </c>
      <c r="H92" s="9">
        <f>IF(Raw!$G92&gt;$C$8,IF(Raw!$Q92&gt;$C$8,IF(Raw!$N92&gt;$C$9,IF(Raw!$N92&lt;$A$9,IF(Raw!$X92&gt;$C$9,IF(Raw!$X92&lt;$A$9,Raw!L92,-999),-999),-999),-999),-999),-999)</f>
        <v>606.9</v>
      </c>
      <c r="I92" s="9">
        <f>IF(Raw!$G92&gt;$C$8,IF(Raw!$Q92&gt;$C$8,IF(Raw!$N92&gt;$C$9,IF(Raw!$N92&lt;$A$9,IF(Raw!$X92&gt;$C$9,IF(Raw!$X92&lt;$A$9,Raw!M92,-999),-999),-999),-999),-999),-999)</f>
        <v>6.7999999999999999E-5</v>
      </c>
      <c r="J92" s="9">
        <f>IF(Raw!$G92&gt;$C$8,IF(Raw!$Q92&gt;$C$8,IF(Raw!$N92&gt;$C$9,IF(Raw!$N92&lt;$A$9,IF(Raw!$X92&gt;$C$9,IF(Raw!$X92&lt;$A$9,Raw!N92,-999),-999),-999),-999),-999),-999)</f>
        <v>462</v>
      </c>
      <c r="K92" s="9">
        <f>IF(Raw!$G92&gt;$C$8,IF(Raw!$Q92&gt;$C$8,IF(Raw!$N92&gt;$C$9,IF(Raw!$N92&lt;$A$9,IF(Raw!$X92&gt;$C$9,IF(Raw!$X92&lt;$A$9,Raw!R92,-999),-999),-999),-999),-999),-999)</f>
        <v>1.5940430000000001</v>
      </c>
      <c r="L92" s="9">
        <f>IF(Raw!$G92&gt;$C$8,IF(Raw!$Q92&gt;$C$8,IF(Raw!$N92&gt;$C$9,IF(Raw!$N92&lt;$A$9,IF(Raw!$X92&gt;$C$9,IF(Raw!$X92&lt;$A$9,Raw!S92,-999),-999),-999),-999),-999),-999)</f>
        <v>2.4972340000000002</v>
      </c>
      <c r="M92" s="9">
        <f>Raw!Q92</f>
        <v>0.98874600000000001</v>
      </c>
      <c r="N92" s="9">
        <f>IF(Raw!$G92&gt;$C$8,IF(Raw!$Q92&gt;$C$8,IF(Raw!$N92&gt;$C$9,IF(Raw!$N92&lt;$A$9,IF(Raw!$X92&gt;$C$9,IF(Raw!$X92&lt;$A$9,Raw!V92,-999),-999),-999),-999),-999),-999)</f>
        <v>601.9</v>
      </c>
      <c r="O92" s="9">
        <f>IF(Raw!$G92&gt;$C$8,IF(Raw!$Q92&gt;$C$8,IF(Raw!$N92&gt;$C$9,IF(Raw!$N92&lt;$A$9,IF(Raw!$X92&gt;$C$9,IF(Raw!$X92&lt;$A$9,Raw!W92,-999),-999),-999),-999),-999),-999)</f>
        <v>7.9999999999999996E-6</v>
      </c>
      <c r="P92" s="9">
        <f>IF(Raw!$G92&gt;$C$8,IF(Raw!$Q92&gt;$C$8,IF(Raw!$N92&gt;$C$9,IF(Raw!$N92&lt;$A$9,IF(Raw!$X92&gt;$C$9,IF(Raw!$X92&lt;$A$9,Raw!X92,-999),-999),-999),-999),-999),-999)</f>
        <v>532</v>
      </c>
      <c r="R92" s="9">
        <f t="shared" si="20"/>
        <v>0.51512800000000003</v>
      </c>
      <c r="S92" s="9">
        <f t="shared" si="21"/>
        <v>0.266524831354986</v>
      </c>
      <c r="T92" s="9">
        <f t="shared" si="22"/>
        <v>0.90319100000000008</v>
      </c>
      <c r="U92" s="9">
        <f t="shared" si="23"/>
        <v>0.36167655894481654</v>
      </c>
      <c r="V92" s="15">
        <f t="shared" si="16"/>
        <v>0</v>
      </c>
      <c r="X92" s="11">
        <f t="shared" si="24"/>
        <v>3.1604999999999992E+19</v>
      </c>
      <c r="Y92" s="11">
        <f t="shared" si="25"/>
        <v>6.0689999999999991E-18</v>
      </c>
      <c r="Z92" s="11">
        <f t="shared" si="26"/>
        <v>4.6199999999999995E-4</v>
      </c>
      <c r="AA92" s="16">
        <f t="shared" si="27"/>
        <v>8.1402917340263253E-2</v>
      </c>
      <c r="AB92" s="9">
        <f t="shared" si="17"/>
        <v>1.6675653823154699</v>
      </c>
      <c r="AC92" s="9">
        <f t="shared" si="18"/>
        <v>0.91859708265973661</v>
      </c>
      <c r="AD92" s="15">
        <f t="shared" si="19"/>
        <v>176.19679077979058</v>
      </c>
      <c r="AE92" s="3">
        <f t="shared" si="28"/>
        <v>730.70759999999973</v>
      </c>
      <c r="AF92" s="2">
        <f t="shared" si="29"/>
        <v>0.25</v>
      </c>
      <c r="AG92" s="9">
        <f t="shared" si="30"/>
        <v>4.9020191527964954E-2</v>
      </c>
      <c r="AH92" s="2">
        <f t="shared" si="31"/>
        <v>2.3720615566906469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61</v>
      </c>
      <c r="D93" s="15">
        <f>IF(C93&gt;0.5,Raw!D93*D$11,-999)</f>
        <v>56.1</v>
      </c>
      <c r="E93" s="9">
        <f>IF(Raw!$G93&gt;$C$8,IF(Raw!$Q93&gt;$C$8,IF(Raw!$N93&gt;$C$9,IF(Raw!$N93&lt;$A$9,IF(Raw!$X93&gt;$C$9,IF(Raw!$X93&lt;$A$9,Raw!H93,-999),-999),-999),-999),-999),-999)</f>
        <v>1.393562</v>
      </c>
      <c r="F93" s="9">
        <f>IF(Raw!$G93&gt;$C$8,IF(Raw!$Q93&gt;$C$8,IF(Raw!$N93&gt;$C$9,IF(Raw!$N93&lt;$A$9,IF(Raw!$X93&gt;$C$9,IF(Raw!$X93&lt;$A$9,Raw!I93,-999),-999),-999),-999),-999),-999)</f>
        <v>1.8759319999999999</v>
      </c>
      <c r="G93" s="9">
        <f>Raw!G93</f>
        <v>0.98368800000000001</v>
      </c>
      <c r="H93" s="9">
        <f>IF(Raw!$G93&gt;$C$8,IF(Raw!$Q93&gt;$C$8,IF(Raw!$N93&gt;$C$9,IF(Raw!$N93&lt;$A$9,IF(Raw!$X93&gt;$C$9,IF(Raw!$X93&lt;$A$9,Raw!L93,-999),-999),-999),-999),-999),-999)</f>
        <v>547.29999999999995</v>
      </c>
      <c r="I93" s="9">
        <f>IF(Raw!$G93&gt;$C$8,IF(Raw!$Q93&gt;$C$8,IF(Raw!$N93&gt;$C$9,IF(Raw!$N93&lt;$A$9,IF(Raw!$X93&gt;$C$9,IF(Raw!$X93&lt;$A$9,Raw!M93,-999),-999),-999),-999),-999),-999)</f>
        <v>6.9999999999999999E-6</v>
      </c>
      <c r="J93" s="9">
        <f>IF(Raw!$G93&gt;$C$8,IF(Raw!$Q93&gt;$C$8,IF(Raw!$N93&gt;$C$9,IF(Raw!$N93&lt;$A$9,IF(Raw!$X93&gt;$C$9,IF(Raw!$X93&lt;$A$9,Raw!N93,-999),-999),-999),-999),-999),-999)</f>
        <v>466</v>
      </c>
      <c r="K93" s="9">
        <f>IF(Raw!$G93&gt;$C$8,IF(Raw!$Q93&gt;$C$8,IF(Raw!$N93&gt;$C$9,IF(Raw!$N93&lt;$A$9,IF(Raw!$X93&gt;$C$9,IF(Raw!$X93&lt;$A$9,Raw!R93,-999),-999),-999),-999),-999),-999)</f>
        <v>1.4960610000000001</v>
      </c>
      <c r="L93" s="9">
        <f>IF(Raw!$G93&gt;$C$8,IF(Raw!$Q93&gt;$C$8,IF(Raw!$N93&gt;$C$9,IF(Raw!$N93&lt;$A$9,IF(Raw!$X93&gt;$C$9,IF(Raw!$X93&lt;$A$9,Raw!S93,-999),-999),-999),-999),-999),-999)</f>
        <v>2.284859</v>
      </c>
      <c r="M93" s="9">
        <f>Raw!Q93</f>
        <v>0.989425</v>
      </c>
      <c r="N93" s="9">
        <f>IF(Raw!$G93&gt;$C$8,IF(Raw!$Q93&gt;$C$8,IF(Raw!$N93&gt;$C$9,IF(Raw!$N93&lt;$A$9,IF(Raw!$X93&gt;$C$9,IF(Raw!$X93&lt;$A$9,Raw!V93,-999),-999),-999),-999),-999),-999)</f>
        <v>596.1</v>
      </c>
      <c r="O93" s="9">
        <f>IF(Raw!$G93&gt;$C$8,IF(Raw!$Q93&gt;$C$8,IF(Raw!$N93&gt;$C$9,IF(Raw!$N93&lt;$A$9,IF(Raw!$X93&gt;$C$9,IF(Raw!$X93&lt;$A$9,Raw!W93,-999),-999),-999),-999),-999),-999)</f>
        <v>6.9999999999999999E-6</v>
      </c>
      <c r="P93" s="9">
        <f>IF(Raw!$G93&gt;$C$8,IF(Raw!$Q93&gt;$C$8,IF(Raw!$N93&gt;$C$9,IF(Raw!$N93&lt;$A$9,IF(Raw!$X93&gt;$C$9,IF(Raw!$X93&lt;$A$9,Raw!X93,-999),-999),-999),-999),-999),-999)</f>
        <v>550</v>
      </c>
      <c r="R93" s="9">
        <f t="shared" si="20"/>
        <v>0.48236999999999997</v>
      </c>
      <c r="S93" s="9">
        <f t="shared" si="21"/>
        <v>0.25713618617305956</v>
      </c>
      <c r="T93" s="9">
        <f t="shared" si="22"/>
        <v>0.78879799999999989</v>
      </c>
      <c r="U93" s="9">
        <f t="shared" si="23"/>
        <v>0.34522830511642072</v>
      </c>
      <c r="V93" s="15">
        <f t="shared" si="16"/>
        <v>0</v>
      </c>
      <c r="X93" s="11">
        <f t="shared" si="24"/>
        <v>3.3772199999999996E+19</v>
      </c>
      <c r="Y93" s="11">
        <f t="shared" si="25"/>
        <v>5.4729999999999993E-18</v>
      </c>
      <c r="Z93" s="11">
        <f t="shared" si="26"/>
        <v>4.66E-4</v>
      </c>
      <c r="AA93" s="16">
        <f t="shared" si="27"/>
        <v>7.9302634940085742E-2</v>
      </c>
      <c r="AB93" s="9">
        <f t="shared" si="17"/>
        <v>1.5586147598354698</v>
      </c>
      <c r="AC93" s="9">
        <f t="shared" si="18"/>
        <v>0.92069736505991429</v>
      </c>
      <c r="AD93" s="15">
        <f t="shared" si="19"/>
        <v>170.17732819760892</v>
      </c>
      <c r="AE93" s="3">
        <f t="shared" si="28"/>
        <v>658.94919999999979</v>
      </c>
      <c r="AF93" s="2">
        <f t="shared" si="29"/>
        <v>0.25</v>
      </c>
      <c r="AG93" s="9">
        <f t="shared" si="30"/>
        <v>4.5192331217616455E-2</v>
      </c>
      <c r="AH93" s="2">
        <f t="shared" si="31"/>
        <v>2.1868333883882092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59.7</v>
      </c>
      <c r="D94" s="15">
        <f>IF(C94&gt;0.5,Raw!D94*D$11,-999)</f>
        <v>59.7</v>
      </c>
      <c r="E94" s="9">
        <f>IF(Raw!$G94&gt;$C$8,IF(Raw!$Q94&gt;$C$8,IF(Raw!$N94&gt;$C$9,IF(Raw!$N94&lt;$A$9,IF(Raw!$X94&gt;$C$9,IF(Raw!$X94&lt;$A$9,Raw!H94,-999),-999),-999),-999),-999),-999)</f>
        <v>1.3669199999999999</v>
      </c>
      <c r="F94" s="9">
        <f>IF(Raw!$G94&gt;$C$8,IF(Raw!$Q94&gt;$C$8,IF(Raw!$N94&gt;$C$9,IF(Raw!$N94&lt;$A$9,IF(Raw!$X94&gt;$C$9,IF(Raw!$X94&lt;$A$9,Raw!I94,-999),-999),-999),-999),-999),-999)</f>
        <v>1.841323</v>
      </c>
      <c r="G94" s="9">
        <f>Raw!G94</f>
        <v>0.96726299999999998</v>
      </c>
      <c r="H94" s="9">
        <f>IF(Raw!$G94&gt;$C$8,IF(Raw!$Q94&gt;$C$8,IF(Raw!$N94&gt;$C$9,IF(Raw!$N94&lt;$A$9,IF(Raw!$X94&gt;$C$9,IF(Raw!$X94&lt;$A$9,Raw!L94,-999),-999),-999),-999),-999),-999)</f>
        <v>561.1</v>
      </c>
      <c r="I94" s="9">
        <f>IF(Raw!$G94&gt;$C$8,IF(Raw!$Q94&gt;$C$8,IF(Raw!$N94&gt;$C$9,IF(Raw!$N94&lt;$A$9,IF(Raw!$X94&gt;$C$9,IF(Raw!$X94&lt;$A$9,Raw!M94,-999),-999),-999),-999),-999),-999)</f>
        <v>1.4E-5</v>
      </c>
      <c r="J94" s="9">
        <f>IF(Raw!$G94&gt;$C$8,IF(Raw!$Q94&gt;$C$8,IF(Raw!$N94&gt;$C$9,IF(Raw!$N94&lt;$A$9,IF(Raw!$X94&gt;$C$9,IF(Raw!$X94&lt;$A$9,Raw!N94,-999),-999),-999),-999),-999),-999)</f>
        <v>528</v>
      </c>
      <c r="K94" s="9">
        <f>IF(Raw!$G94&gt;$C$8,IF(Raw!$Q94&gt;$C$8,IF(Raw!$N94&gt;$C$9,IF(Raw!$N94&lt;$A$9,IF(Raw!$X94&gt;$C$9,IF(Raw!$X94&lt;$A$9,Raw!R94,-999),-999),-999),-999),-999),-999)</f>
        <v>1.461978</v>
      </c>
      <c r="L94" s="9">
        <f>IF(Raw!$G94&gt;$C$8,IF(Raw!$Q94&gt;$C$8,IF(Raw!$N94&gt;$C$9,IF(Raw!$N94&lt;$A$9,IF(Raw!$X94&gt;$C$9,IF(Raw!$X94&lt;$A$9,Raw!S94,-999),-999),-999),-999),-999),-999)</f>
        <v>2.2017500000000001</v>
      </c>
      <c r="M94" s="9">
        <f>Raw!Q94</f>
        <v>0.98722799999999999</v>
      </c>
      <c r="N94" s="9">
        <f>IF(Raw!$G94&gt;$C$8,IF(Raw!$Q94&gt;$C$8,IF(Raw!$N94&gt;$C$9,IF(Raw!$N94&lt;$A$9,IF(Raw!$X94&gt;$C$9,IF(Raw!$X94&lt;$A$9,Raw!V94,-999),-999),-999),-999),-999),-999)</f>
        <v>547</v>
      </c>
      <c r="O94" s="9">
        <f>IF(Raw!$G94&gt;$C$8,IF(Raw!$Q94&gt;$C$8,IF(Raw!$N94&gt;$C$9,IF(Raw!$N94&lt;$A$9,IF(Raw!$X94&gt;$C$9,IF(Raw!$X94&lt;$A$9,Raw!W94,-999),-999),-999),-999),-999),-999)</f>
        <v>6.0000000000000002E-6</v>
      </c>
      <c r="P94" s="9">
        <f>IF(Raw!$G94&gt;$C$8,IF(Raw!$Q94&gt;$C$8,IF(Raw!$N94&gt;$C$9,IF(Raw!$N94&lt;$A$9,IF(Raw!$X94&gt;$C$9,IF(Raw!$X94&lt;$A$9,Raw!X94,-999),-999),-999),-999),-999),-999)</f>
        <v>419</v>
      </c>
      <c r="R94" s="9">
        <f t="shared" si="20"/>
        <v>0.47440300000000013</v>
      </c>
      <c r="S94" s="9">
        <f t="shared" si="21"/>
        <v>0.25764246685671127</v>
      </c>
      <c r="T94" s="9">
        <f t="shared" si="22"/>
        <v>0.7397720000000001</v>
      </c>
      <c r="U94" s="9">
        <f t="shared" si="23"/>
        <v>0.33599273305325311</v>
      </c>
      <c r="V94" s="15">
        <f t="shared" si="16"/>
        <v>0</v>
      </c>
      <c r="X94" s="11">
        <f t="shared" si="24"/>
        <v>3.5939399999999996E+19</v>
      </c>
      <c r="Y94" s="11">
        <f t="shared" si="25"/>
        <v>5.6109999999999996E-18</v>
      </c>
      <c r="Z94" s="11">
        <f t="shared" si="26"/>
        <v>5.2799999999999993E-4</v>
      </c>
      <c r="AA94" s="16">
        <f t="shared" si="27"/>
        <v>9.6228487876467317E-2</v>
      </c>
      <c r="AB94" s="9">
        <f t="shared" si="17"/>
        <v>1.53316514093335</v>
      </c>
      <c r="AC94" s="9">
        <f t="shared" si="18"/>
        <v>0.90377151212353268</v>
      </c>
      <c r="AD94" s="15">
        <f t="shared" si="19"/>
        <v>182.25092400846086</v>
      </c>
      <c r="AE94" s="3">
        <f t="shared" si="28"/>
        <v>675.56439999999975</v>
      </c>
      <c r="AF94" s="2">
        <f t="shared" si="29"/>
        <v>0.25</v>
      </c>
      <c r="AG94" s="9">
        <f t="shared" si="30"/>
        <v>4.7103835430064238E-2</v>
      </c>
      <c r="AH94" s="2">
        <f t="shared" si="31"/>
        <v>2.2793300824334159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58.5</v>
      </c>
      <c r="D95" s="15">
        <f>IF(C95&gt;0.5,Raw!D95*D$11,-999)</f>
        <v>61.5</v>
      </c>
      <c r="E95" s="9">
        <f>IF(Raw!$G95&gt;$C$8,IF(Raw!$Q95&gt;$C$8,IF(Raw!$N95&gt;$C$9,IF(Raw!$N95&lt;$A$9,IF(Raw!$X95&gt;$C$9,IF(Raw!$X95&lt;$A$9,Raw!H95,-999),-999),-999),-999),-999),-999)</f>
        <v>1.3693329999999999</v>
      </c>
      <c r="F95" s="9">
        <f>IF(Raw!$G95&gt;$C$8,IF(Raw!$Q95&gt;$C$8,IF(Raw!$N95&gt;$C$9,IF(Raw!$N95&lt;$A$9,IF(Raw!$X95&gt;$C$9,IF(Raw!$X95&lt;$A$9,Raw!I95,-999),-999),-999),-999),-999),-999)</f>
        <v>1.825148</v>
      </c>
      <c r="G95" s="9">
        <f>Raw!G95</f>
        <v>0.97138199999999997</v>
      </c>
      <c r="H95" s="9">
        <f>IF(Raw!$G95&gt;$C$8,IF(Raw!$Q95&gt;$C$8,IF(Raw!$N95&gt;$C$9,IF(Raw!$N95&lt;$A$9,IF(Raw!$X95&gt;$C$9,IF(Raw!$X95&lt;$A$9,Raw!L95,-999),-999),-999),-999),-999),-999)</f>
        <v>567.5</v>
      </c>
      <c r="I95" s="9">
        <f>IF(Raw!$G95&gt;$C$8,IF(Raw!$Q95&gt;$C$8,IF(Raw!$N95&gt;$C$9,IF(Raw!$N95&lt;$A$9,IF(Raw!$X95&gt;$C$9,IF(Raw!$X95&lt;$A$9,Raw!M95,-999),-999),-999),-999),-999),-999)</f>
        <v>6.9999999999999999E-6</v>
      </c>
      <c r="J95" s="9">
        <f>IF(Raw!$G95&gt;$C$8,IF(Raw!$Q95&gt;$C$8,IF(Raw!$N95&gt;$C$9,IF(Raw!$N95&lt;$A$9,IF(Raw!$X95&gt;$C$9,IF(Raw!$X95&lt;$A$9,Raw!N95,-999),-999),-999),-999),-999),-999)</f>
        <v>492</v>
      </c>
      <c r="K95" s="9">
        <f>IF(Raw!$G95&gt;$C$8,IF(Raw!$Q95&gt;$C$8,IF(Raw!$N95&gt;$C$9,IF(Raw!$N95&lt;$A$9,IF(Raw!$X95&gt;$C$9,IF(Raw!$X95&lt;$A$9,Raw!R95,-999),-999),-999),-999),-999),-999)</f>
        <v>1.397521</v>
      </c>
      <c r="L95" s="9">
        <f>IF(Raw!$G95&gt;$C$8,IF(Raw!$Q95&gt;$C$8,IF(Raw!$N95&gt;$C$9,IF(Raw!$N95&lt;$A$9,IF(Raw!$X95&gt;$C$9,IF(Raw!$X95&lt;$A$9,Raw!S95,-999),-999),-999),-999),-999),-999)</f>
        <v>2.1282489999999998</v>
      </c>
      <c r="M95" s="9">
        <f>Raw!Q95</f>
        <v>0.98934699999999998</v>
      </c>
      <c r="N95" s="9">
        <f>IF(Raw!$G95&gt;$C$8,IF(Raw!$Q95&gt;$C$8,IF(Raw!$N95&gt;$C$9,IF(Raw!$N95&lt;$A$9,IF(Raw!$X95&gt;$C$9,IF(Raw!$X95&lt;$A$9,Raw!V95,-999),-999),-999),-999),-999),-999)</f>
        <v>605.29999999999995</v>
      </c>
      <c r="O95" s="9">
        <f>IF(Raw!$G95&gt;$C$8,IF(Raw!$Q95&gt;$C$8,IF(Raw!$N95&gt;$C$9,IF(Raw!$N95&lt;$A$9,IF(Raw!$X95&gt;$C$9,IF(Raw!$X95&lt;$A$9,Raw!W95,-999),-999),-999),-999),-999),-999)</f>
        <v>1.1E-5</v>
      </c>
      <c r="P95" s="9">
        <f>IF(Raw!$G95&gt;$C$8,IF(Raw!$Q95&gt;$C$8,IF(Raw!$N95&gt;$C$9,IF(Raw!$N95&lt;$A$9,IF(Raw!$X95&gt;$C$9,IF(Raw!$X95&lt;$A$9,Raw!X95,-999),-999),-999),-999),-999),-999)</f>
        <v>796</v>
      </c>
      <c r="R95" s="9">
        <f t="shared" si="20"/>
        <v>0.45581500000000008</v>
      </c>
      <c r="S95" s="9">
        <f t="shared" si="21"/>
        <v>0.24974139083515423</v>
      </c>
      <c r="T95" s="9">
        <f t="shared" si="22"/>
        <v>0.73072799999999982</v>
      </c>
      <c r="U95" s="9">
        <f t="shared" si="23"/>
        <v>0.34334704256879711</v>
      </c>
      <c r="V95" s="15">
        <f t="shared" si="16"/>
        <v>0</v>
      </c>
      <c r="X95" s="11">
        <f t="shared" si="24"/>
        <v>3.7022999999999992E+19</v>
      </c>
      <c r="Y95" s="11">
        <f t="shared" si="25"/>
        <v>5.6749999999999995E-18</v>
      </c>
      <c r="Z95" s="11">
        <f t="shared" si="26"/>
        <v>4.9199999999999992E-4</v>
      </c>
      <c r="AA95" s="16">
        <f t="shared" si="27"/>
        <v>9.3687284029548568E-2</v>
      </c>
      <c r="AB95" s="9">
        <f t="shared" si="17"/>
        <v>1.465980921684344</v>
      </c>
      <c r="AC95" s="9">
        <f t="shared" si="18"/>
        <v>0.90631271597045138</v>
      </c>
      <c r="AD95" s="15">
        <f t="shared" si="19"/>
        <v>190.42130900314751</v>
      </c>
      <c r="AE95" s="3">
        <f t="shared" si="28"/>
        <v>683.26999999999975</v>
      </c>
      <c r="AF95" s="2">
        <f t="shared" si="29"/>
        <v>0.25</v>
      </c>
      <c r="AG95" s="9">
        <f t="shared" si="30"/>
        <v>5.0292764067930588E-2</v>
      </c>
      <c r="AH95" s="2">
        <f t="shared" si="31"/>
        <v>2.4336406796206451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57.6</v>
      </c>
      <c r="D96" s="15">
        <f>IF(C96&gt;0.5,Raw!D96*D$11,-999)</f>
        <v>65.2</v>
      </c>
      <c r="E96" s="9">
        <f>IF(Raw!$G96&gt;$C$8,IF(Raw!$Q96&gt;$C$8,IF(Raw!$N96&gt;$C$9,IF(Raw!$N96&lt;$A$9,IF(Raw!$X96&gt;$C$9,IF(Raw!$X96&lt;$A$9,Raw!H96,-999),-999),-999),-999),-999),-999)</f>
        <v>1.3544369999999999</v>
      </c>
      <c r="F96" s="9">
        <f>IF(Raw!$G96&gt;$C$8,IF(Raw!$Q96&gt;$C$8,IF(Raw!$N96&gt;$C$9,IF(Raw!$N96&lt;$A$9,IF(Raw!$X96&gt;$C$9,IF(Raw!$X96&lt;$A$9,Raw!I96,-999),-999),-999),-999),-999),-999)</f>
        <v>1.821626</v>
      </c>
      <c r="G96" s="9">
        <f>Raw!G96</f>
        <v>0.97972599999999999</v>
      </c>
      <c r="H96" s="9">
        <f>IF(Raw!$G96&gt;$C$8,IF(Raw!$Q96&gt;$C$8,IF(Raw!$N96&gt;$C$9,IF(Raw!$N96&lt;$A$9,IF(Raw!$X96&gt;$C$9,IF(Raw!$X96&lt;$A$9,Raw!L96,-999),-999),-999),-999),-999),-999)</f>
        <v>609.6</v>
      </c>
      <c r="I96" s="9">
        <f>IF(Raw!$G96&gt;$C$8,IF(Raw!$Q96&gt;$C$8,IF(Raw!$N96&gt;$C$9,IF(Raw!$N96&lt;$A$9,IF(Raw!$X96&gt;$C$9,IF(Raw!$X96&lt;$A$9,Raw!M96,-999),-999),-999),-999),-999),-999)</f>
        <v>8.7692000000000006E-2</v>
      </c>
      <c r="J96" s="9">
        <f>IF(Raw!$G96&gt;$C$8,IF(Raw!$Q96&gt;$C$8,IF(Raw!$N96&gt;$C$9,IF(Raw!$N96&lt;$A$9,IF(Raw!$X96&gt;$C$9,IF(Raw!$X96&lt;$A$9,Raw!N96,-999),-999),-999),-999),-999),-999)</f>
        <v>386</v>
      </c>
      <c r="K96" s="9">
        <f>IF(Raw!$G96&gt;$C$8,IF(Raw!$Q96&gt;$C$8,IF(Raw!$N96&gt;$C$9,IF(Raw!$N96&lt;$A$9,IF(Raw!$X96&gt;$C$9,IF(Raw!$X96&lt;$A$9,Raw!R96,-999),-999),-999),-999),-999),-999)</f>
        <v>1.4145700000000001</v>
      </c>
      <c r="L96" s="9">
        <f>IF(Raw!$G96&gt;$C$8,IF(Raw!$Q96&gt;$C$8,IF(Raw!$N96&gt;$C$9,IF(Raw!$N96&lt;$A$9,IF(Raw!$X96&gt;$C$9,IF(Raw!$X96&lt;$A$9,Raw!S96,-999),-999),-999),-999),-999),-999)</f>
        <v>2.1093999999999999</v>
      </c>
      <c r="M96" s="9">
        <f>Raw!Q96</f>
        <v>0.98713899999999999</v>
      </c>
      <c r="N96" s="9">
        <f>IF(Raw!$G96&gt;$C$8,IF(Raw!$Q96&gt;$C$8,IF(Raw!$N96&gt;$C$9,IF(Raw!$N96&lt;$A$9,IF(Raw!$X96&gt;$C$9,IF(Raw!$X96&lt;$A$9,Raw!V96,-999),-999),-999),-999),-999),-999)</f>
        <v>573.79999999999995</v>
      </c>
      <c r="O96" s="9">
        <f>IF(Raw!$G96&gt;$C$8,IF(Raw!$Q96&gt;$C$8,IF(Raw!$N96&gt;$C$9,IF(Raw!$N96&lt;$A$9,IF(Raw!$X96&gt;$C$9,IF(Raw!$X96&lt;$A$9,Raw!W96,-999),-999),-999),-999),-999),-999)</f>
        <v>6.9999999999999999E-6</v>
      </c>
      <c r="P96" s="9">
        <f>IF(Raw!$G96&gt;$C$8,IF(Raw!$Q96&gt;$C$8,IF(Raw!$N96&gt;$C$9,IF(Raw!$N96&lt;$A$9,IF(Raw!$X96&gt;$C$9,IF(Raw!$X96&lt;$A$9,Raw!X96,-999),-999),-999),-999),-999),-999)</f>
        <v>348</v>
      </c>
      <c r="R96" s="9">
        <f t="shared" si="20"/>
        <v>0.46718900000000008</v>
      </c>
      <c r="S96" s="9">
        <f t="shared" si="21"/>
        <v>0.25646812243567013</v>
      </c>
      <c r="T96" s="9">
        <f t="shared" si="22"/>
        <v>0.69482999999999984</v>
      </c>
      <c r="U96" s="9">
        <f t="shared" si="23"/>
        <v>0.32939698492462305</v>
      </c>
      <c r="V96" s="15">
        <f t="shared" si="16"/>
        <v>0</v>
      </c>
      <c r="X96" s="11">
        <f t="shared" si="24"/>
        <v>3.9250399999999984E+19</v>
      </c>
      <c r="Y96" s="11">
        <f t="shared" si="25"/>
        <v>6.0959999999999998E-18</v>
      </c>
      <c r="Z96" s="11">
        <f t="shared" si="26"/>
        <v>3.86E-4</v>
      </c>
      <c r="AA96" s="16">
        <f t="shared" si="27"/>
        <v>8.4549530752581745E-2</v>
      </c>
      <c r="AB96" s="9">
        <f t="shared" si="17"/>
        <v>1.4733175504528164</v>
      </c>
      <c r="AC96" s="9">
        <f t="shared" si="18"/>
        <v>0.91545046924741835</v>
      </c>
      <c r="AD96" s="15">
        <f t="shared" si="19"/>
        <v>219.04023511031542</v>
      </c>
      <c r="AE96" s="3">
        <f t="shared" si="28"/>
        <v>733.95839999999976</v>
      </c>
      <c r="AF96" s="2">
        <f t="shared" si="29"/>
        <v>0.25</v>
      </c>
      <c r="AG96" s="9">
        <f t="shared" si="30"/>
        <v>5.5500917709629581E-2</v>
      </c>
      <c r="AH96" s="2">
        <f t="shared" si="31"/>
        <v>2.6856605238875706</v>
      </c>
    </row>
    <row r="97" spans="1:34">
      <c r="A97" s="1">
        <f>Raw!A97</f>
        <v>84</v>
      </c>
      <c r="B97" s="14">
        <f>Raw!B97</f>
        <v>0.46236111111111106</v>
      </c>
      <c r="C97" s="15">
        <f>Raw!C97</f>
        <v>56.3</v>
      </c>
      <c r="D97" s="15">
        <f>IF(C97&gt;0.5,Raw!D97*D$11,-999)</f>
        <v>72.400000000000006</v>
      </c>
      <c r="E97" s="9">
        <f>IF(Raw!$G97&gt;$C$8,IF(Raw!$Q97&gt;$C$8,IF(Raw!$N97&gt;$C$9,IF(Raw!$N97&lt;$A$9,IF(Raw!$X97&gt;$C$9,IF(Raw!$X97&lt;$A$9,Raw!H97,-999),-999),-999),-999),-999),-999)</f>
        <v>1.3898950000000001</v>
      </c>
      <c r="F97" s="9">
        <f>IF(Raw!$G97&gt;$C$8,IF(Raw!$Q97&gt;$C$8,IF(Raw!$N97&gt;$C$9,IF(Raw!$N97&lt;$A$9,IF(Raw!$X97&gt;$C$9,IF(Raw!$X97&lt;$A$9,Raw!I97,-999),-999),-999),-999),-999),-999)</f>
        <v>1.8312550000000001</v>
      </c>
      <c r="G97" s="9">
        <f>Raw!G97</f>
        <v>0.97435000000000005</v>
      </c>
      <c r="H97" s="9">
        <f>IF(Raw!$G97&gt;$C$8,IF(Raw!$Q97&gt;$C$8,IF(Raw!$N97&gt;$C$9,IF(Raw!$N97&lt;$A$9,IF(Raw!$X97&gt;$C$9,IF(Raw!$X97&lt;$A$9,Raw!L97,-999),-999),-999),-999),-999),-999)</f>
        <v>586.79999999999995</v>
      </c>
      <c r="I97" s="9">
        <f>IF(Raw!$G97&gt;$C$8,IF(Raw!$Q97&gt;$C$8,IF(Raw!$N97&gt;$C$9,IF(Raw!$N97&lt;$A$9,IF(Raw!$X97&gt;$C$9,IF(Raw!$X97&lt;$A$9,Raw!M97,-999),-999),-999),-999),-999),-999)</f>
        <v>0.166354</v>
      </c>
      <c r="J97" s="9">
        <f>IF(Raw!$G97&gt;$C$8,IF(Raw!$Q97&gt;$C$8,IF(Raw!$N97&gt;$C$9,IF(Raw!$N97&lt;$A$9,IF(Raw!$X97&gt;$C$9,IF(Raw!$X97&lt;$A$9,Raw!N97,-999),-999),-999),-999),-999),-999)</f>
        <v>464</v>
      </c>
      <c r="K97" s="9">
        <f>IF(Raw!$G97&gt;$C$8,IF(Raw!$Q97&gt;$C$8,IF(Raw!$N97&gt;$C$9,IF(Raw!$N97&lt;$A$9,IF(Raw!$X97&gt;$C$9,IF(Raw!$X97&lt;$A$9,Raw!R97,-999),-999),-999),-999),-999),-999)</f>
        <v>1.3927350000000001</v>
      </c>
      <c r="L97" s="9">
        <f>IF(Raw!$G97&gt;$C$8,IF(Raw!$Q97&gt;$C$8,IF(Raw!$N97&gt;$C$9,IF(Raw!$N97&lt;$A$9,IF(Raw!$X97&gt;$C$9,IF(Raw!$X97&lt;$A$9,Raw!S97,-999),-999),-999),-999),-999),-999)</f>
        <v>2.1018590000000001</v>
      </c>
      <c r="M97" s="9">
        <f>Raw!Q97</f>
        <v>0.98860400000000004</v>
      </c>
      <c r="N97" s="9">
        <f>IF(Raw!$G97&gt;$C$8,IF(Raw!$Q97&gt;$C$8,IF(Raw!$N97&gt;$C$9,IF(Raw!$N97&lt;$A$9,IF(Raw!$X97&gt;$C$9,IF(Raw!$X97&lt;$A$9,Raw!V97,-999),-999),-999),-999),-999),-999)</f>
        <v>571.1</v>
      </c>
      <c r="O97" s="9">
        <f>IF(Raw!$G97&gt;$C$8,IF(Raw!$Q97&gt;$C$8,IF(Raw!$N97&gt;$C$9,IF(Raw!$N97&lt;$A$9,IF(Raw!$X97&gt;$C$9,IF(Raw!$X97&lt;$A$9,Raw!W97,-999),-999),-999),-999),-999),-999)</f>
        <v>5.0000000000000004E-6</v>
      </c>
      <c r="P97" s="9">
        <f>IF(Raw!$G97&gt;$C$8,IF(Raw!$Q97&gt;$C$8,IF(Raw!$N97&gt;$C$9,IF(Raw!$N97&lt;$A$9,IF(Raw!$X97&gt;$C$9,IF(Raw!$X97&lt;$A$9,Raw!X97,-999),-999),-999),-999),-999),-999)</f>
        <v>560</v>
      </c>
      <c r="R97" s="9">
        <f t="shared" si="20"/>
        <v>0.44135999999999997</v>
      </c>
      <c r="S97" s="9">
        <f t="shared" si="21"/>
        <v>0.24101504159715603</v>
      </c>
      <c r="T97" s="9">
        <f t="shared" si="22"/>
        <v>0.70912400000000009</v>
      </c>
      <c r="U97" s="9">
        <f t="shared" si="23"/>
        <v>0.33737943411047078</v>
      </c>
      <c r="V97" s="15">
        <f t="shared" si="16"/>
        <v>0</v>
      </c>
      <c r="X97" s="11">
        <f t="shared" si="24"/>
        <v>4.3584799999999992E+19</v>
      </c>
      <c r="Y97" s="11">
        <f t="shared" si="25"/>
        <v>5.8679999999999991E-18</v>
      </c>
      <c r="Z97" s="11">
        <f t="shared" si="26"/>
        <v>4.64E-4</v>
      </c>
      <c r="AA97" s="16">
        <f t="shared" si="27"/>
        <v>0.10608180926924363</v>
      </c>
      <c r="AB97" s="9">
        <f t="shared" si="17"/>
        <v>1.4679601569162433</v>
      </c>
      <c r="AC97" s="9">
        <f t="shared" si="18"/>
        <v>0.89391819073075629</v>
      </c>
      <c r="AD97" s="15">
        <f t="shared" si="19"/>
        <v>228.62458894233535</v>
      </c>
      <c r="AE97" s="3">
        <f t="shared" si="28"/>
        <v>706.50719999999967</v>
      </c>
      <c r="AF97" s="2">
        <f t="shared" si="29"/>
        <v>0.25</v>
      </c>
      <c r="AG97" s="9">
        <f t="shared" si="30"/>
        <v>5.9333257262387772E-2</v>
      </c>
      <c r="AH97" s="2">
        <f t="shared" si="31"/>
        <v>2.8711054403991016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55</v>
      </c>
      <c r="D98" s="15">
        <f>IF(C98&gt;0.5,Raw!D98*D$11,-999)</f>
        <v>75.099999999999994</v>
      </c>
      <c r="E98" s="9">
        <f>IF(Raw!$G98&gt;$C$8,IF(Raw!$Q98&gt;$C$8,IF(Raw!$N98&gt;$C$9,IF(Raw!$N98&lt;$A$9,IF(Raw!$X98&gt;$C$9,IF(Raw!$X98&lt;$A$9,Raw!H98,-999),-999),-999),-999),-999),-999)</f>
        <v>1.4498850000000001</v>
      </c>
      <c r="F98" s="9">
        <f>IF(Raw!$G98&gt;$C$8,IF(Raw!$Q98&gt;$C$8,IF(Raw!$N98&gt;$C$9,IF(Raw!$N98&lt;$A$9,IF(Raw!$X98&gt;$C$9,IF(Raw!$X98&lt;$A$9,Raw!I98,-999),-999),-999),-999),-999),-999)</f>
        <v>1.9125430000000001</v>
      </c>
      <c r="G98" s="9">
        <f>Raw!G98</f>
        <v>0.98235799999999995</v>
      </c>
      <c r="H98" s="9">
        <f>IF(Raw!$G98&gt;$C$8,IF(Raw!$Q98&gt;$C$8,IF(Raw!$N98&gt;$C$9,IF(Raw!$N98&lt;$A$9,IF(Raw!$X98&gt;$C$9,IF(Raw!$X98&lt;$A$9,Raw!L98,-999),-999),-999),-999),-999),-999)</f>
        <v>523.6</v>
      </c>
      <c r="I98" s="9">
        <f>IF(Raw!$G98&gt;$C$8,IF(Raw!$Q98&gt;$C$8,IF(Raw!$N98&gt;$C$9,IF(Raw!$N98&lt;$A$9,IF(Raw!$X98&gt;$C$9,IF(Raw!$X98&lt;$A$9,Raw!M98,-999),-999),-999),-999),-999),-999)</f>
        <v>2.4143999999999999E-2</v>
      </c>
      <c r="J98" s="9">
        <f>IF(Raw!$G98&gt;$C$8,IF(Raw!$Q98&gt;$C$8,IF(Raw!$N98&gt;$C$9,IF(Raw!$N98&lt;$A$9,IF(Raw!$X98&gt;$C$9,IF(Raw!$X98&lt;$A$9,Raw!N98,-999),-999),-999),-999),-999),-999)</f>
        <v>405</v>
      </c>
      <c r="K98" s="9">
        <f>IF(Raw!$G98&gt;$C$8,IF(Raw!$Q98&gt;$C$8,IF(Raw!$N98&gt;$C$9,IF(Raw!$N98&lt;$A$9,IF(Raw!$X98&gt;$C$9,IF(Raw!$X98&lt;$A$9,Raw!R98,-999),-999),-999),-999),-999),-999)</f>
        <v>1.420933</v>
      </c>
      <c r="L98" s="9">
        <f>IF(Raw!$G98&gt;$C$8,IF(Raw!$Q98&gt;$C$8,IF(Raw!$N98&gt;$C$9,IF(Raw!$N98&lt;$A$9,IF(Raw!$X98&gt;$C$9,IF(Raw!$X98&lt;$A$9,Raw!S98,-999),-999),-999),-999),-999),-999)</f>
        <v>2.103809</v>
      </c>
      <c r="M98" s="9">
        <f>Raw!Q98</f>
        <v>0.98489199999999999</v>
      </c>
      <c r="N98" s="9">
        <f>IF(Raw!$G98&gt;$C$8,IF(Raw!$Q98&gt;$C$8,IF(Raw!$N98&gt;$C$9,IF(Raw!$N98&lt;$A$9,IF(Raw!$X98&gt;$C$9,IF(Raw!$X98&lt;$A$9,Raw!V98,-999),-999),-999),-999),-999),-999)</f>
        <v>573.70000000000005</v>
      </c>
      <c r="O98" s="9">
        <f>IF(Raw!$G98&gt;$C$8,IF(Raw!$Q98&gt;$C$8,IF(Raw!$N98&gt;$C$9,IF(Raw!$N98&lt;$A$9,IF(Raw!$X98&gt;$C$9,IF(Raw!$X98&lt;$A$9,Raw!W98,-999),-999),-999),-999),-999),-999)</f>
        <v>6.0000000000000002E-6</v>
      </c>
      <c r="P98" s="9">
        <f>IF(Raw!$G98&gt;$C$8,IF(Raw!$Q98&gt;$C$8,IF(Raw!$N98&gt;$C$9,IF(Raw!$N98&lt;$A$9,IF(Raw!$X98&gt;$C$9,IF(Raw!$X98&lt;$A$9,Raw!X98,-999),-999),-999),-999),-999),-999)</f>
        <v>434</v>
      </c>
      <c r="R98" s="9">
        <f t="shared" si="20"/>
        <v>0.46265800000000001</v>
      </c>
      <c r="S98" s="9">
        <f t="shared" si="21"/>
        <v>0.24190724077837727</v>
      </c>
      <c r="T98" s="9">
        <f t="shared" si="22"/>
        <v>0.68287600000000004</v>
      </c>
      <c r="U98" s="9">
        <f t="shared" si="23"/>
        <v>0.32459030263678879</v>
      </c>
      <c r="V98" s="15">
        <f t="shared" si="16"/>
        <v>0</v>
      </c>
      <c r="X98" s="11">
        <f t="shared" si="24"/>
        <v>4.5210199999999984E+19</v>
      </c>
      <c r="Y98" s="11">
        <f t="shared" si="25"/>
        <v>5.2359999999999997E-18</v>
      </c>
      <c r="Z98" s="11">
        <f t="shared" si="26"/>
        <v>4.0499999999999998E-4</v>
      </c>
      <c r="AA98" s="16">
        <f t="shared" si="27"/>
        <v>8.748454143911702E-2</v>
      </c>
      <c r="AB98" s="9">
        <f t="shared" si="17"/>
        <v>1.4806740937197784</v>
      </c>
      <c r="AC98" s="9">
        <f t="shared" si="18"/>
        <v>0.91251545856088301</v>
      </c>
      <c r="AD98" s="15">
        <f t="shared" si="19"/>
        <v>216.01121342991857</v>
      </c>
      <c r="AE98" s="3">
        <f t="shared" si="28"/>
        <v>630.41439999999977</v>
      </c>
      <c r="AF98" s="2">
        <f t="shared" si="29"/>
        <v>0.25</v>
      </c>
      <c r="AG98" s="9">
        <f t="shared" si="30"/>
        <v>5.3934727030890188E-2</v>
      </c>
      <c r="AH98" s="2">
        <f t="shared" si="31"/>
        <v>2.6098733720286154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53.5</v>
      </c>
      <c r="D99" s="15">
        <f>IF(C99&gt;0.5,Raw!D99*D$11,-999)</f>
        <v>82.4</v>
      </c>
      <c r="E99" s="9">
        <f>IF(Raw!$G99&gt;$C$8,IF(Raw!$Q99&gt;$C$8,IF(Raw!$N99&gt;$C$9,IF(Raw!$N99&lt;$A$9,IF(Raw!$X99&gt;$C$9,IF(Raw!$X99&lt;$A$9,Raw!H99,-999),-999),-999),-999),-999),-999)</f>
        <v>1.5085569999999999</v>
      </c>
      <c r="F99" s="9">
        <f>IF(Raw!$G99&gt;$C$8,IF(Raw!$Q99&gt;$C$8,IF(Raw!$N99&gt;$C$9,IF(Raw!$N99&lt;$A$9,IF(Raw!$X99&gt;$C$9,IF(Raw!$X99&lt;$A$9,Raw!I99,-999),-999),-999),-999),-999),-999)</f>
        <v>1.9487479999999999</v>
      </c>
      <c r="G99" s="9">
        <f>Raw!G99</f>
        <v>0.97195600000000004</v>
      </c>
      <c r="H99" s="9">
        <f>IF(Raw!$G99&gt;$C$8,IF(Raw!$Q99&gt;$C$8,IF(Raw!$N99&gt;$C$9,IF(Raw!$N99&lt;$A$9,IF(Raw!$X99&gt;$C$9,IF(Raw!$X99&lt;$A$9,Raw!L99,-999),-999),-999),-999),-999),-999)</f>
        <v>499.1</v>
      </c>
      <c r="I99" s="9">
        <f>IF(Raw!$G99&gt;$C$8,IF(Raw!$Q99&gt;$C$8,IF(Raw!$N99&gt;$C$9,IF(Raw!$N99&lt;$A$9,IF(Raw!$X99&gt;$C$9,IF(Raw!$X99&lt;$A$9,Raw!M99,-999),-999),-999),-999),-999),-999)</f>
        <v>3.9999999999999998E-6</v>
      </c>
      <c r="J99" s="9">
        <f>IF(Raw!$G99&gt;$C$8,IF(Raw!$Q99&gt;$C$8,IF(Raw!$N99&gt;$C$9,IF(Raw!$N99&lt;$A$9,IF(Raw!$X99&gt;$C$9,IF(Raw!$X99&lt;$A$9,Raw!N99,-999),-999),-999),-999),-999),-999)</f>
        <v>515</v>
      </c>
      <c r="K99" s="9">
        <f>IF(Raw!$G99&gt;$C$8,IF(Raw!$Q99&gt;$C$8,IF(Raw!$N99&gt;$C$9,IF(Raw!$N99&lt;$A$9,IF(Raw!$X99&gt;$C$9,IF(Raw!$X99&lt;$A$9,Raw!R99,-999),-999),-999),-999),-999),-999)</f>
        <v>1.4211769999999999</v>
      </c>
      <c r="L99" s="9">
        <f>IF(Raw!$G99&gt;$C$8,IF(Raw!$Q99&gt;$C$8,IF(Raw!$N99&gt;$C$9,IF(Raw!$N99&lt;$A$9,IF(Raw!$X99&gt;$C$9,IF(Raw!$X99&lt;$A$9,Raw!S99,-999),-999),-999),-999),-999),-999)</f>
        <v>2.1434570000000002</v>
      </c>
      <c r="M99" s="9">
        <f>Raw!Q99</f>
        <v>0.981854</v>
      </c>
      <c r="N99" s="9">
        <f>IF(Raw!$G99&gt;$C$8,IF(Raw!$Q99&gt;$C$8,IF(Raw!$N99&gt;$C$9,IF(Raw!$N99&lt;$A$9,IF(Raw!$X99&gt;$C$9,IF(Raw!$X99&lt;$A$9,Raw!V99,-999),-999),-999),-999),-999),-999)</f>
        <v>584</v>
      </c>
      <c r="O99" s="9">
        <f>IF(Raw!$G99&gt;$C$8,IF(Raw!$Q99&gt;$C$8,IF(Raw!$N99&gt;$C$9,IF(Raw!$N99&lt;$A$9,IF(Raw!$X99&gt;$C$9,IF(Raw!$X99&lt;$A$9,Raw!W99,-999),-999),-999),-999),-999),-999)</f>
        <v>3.9999999999999998E-6</v>
      </c>
      <c r="P99" s="9">
        <f>IF(Raw!$G99&gt;$C$8,IF(Raw!$Q99&gt;$C$8,IF(Raw!$N99&gt;$C$9,IF(Raw!$N99&lt;$A$9,IF(Raw!$X99&gt;$C$9,IF(Raw!$X99&lt;$A$9,Raw!X99,-999),-999),-999),-999),-999),-999)</f>
        <v>709</v>
      </c>
      <c r="R99" s="9">
        <f t="shared" si="20"/>
        <v>0.440191</v>
      </c>
      <c r="S99" s="9">
        <f t="shared" si="21"/>
        <v>0.22588400347299908</v>
      </c>
      <c r="T99" s="9">
        <f t="shared" si="22"/>
        <v>0.72228000000000026</v>
      </c>
      <c r="U99" s="9">
        <f t="shared" si="23"/>
        <v>0.33696967095677693</v>
      </c>
      <c r="V99" s="15">
        <f t="shared" si="16"/>
        <v>0</v>
      </c>
      <c r="X99" s="11">
        <f t="shared" si="24"/>
        <v>4.96048E+19</v>
      </c>
      <c r="Y99" s="11">
        <f t="shared" si="25"/>
        <v>4.9909999999999999E-18</v>
      </c>
      <c r="Z99" s="11">
        <f t="shared" si="26"/>
        <v>5.1499999999999994E-4</v>
      </c>
      <c r="AA99" s="16">
        <f t="shared" si="27"/>
        <v>0.11308396064657465</v>
      </c>
      <c r="AB99" s="9">
        <f t="shared" si="17"/>
        <v>1.502855283095808</v>
      </c>
      <c r="AC99" s="9">
        <f t="shared" si="18"/>
        <v>0.88691603935342522</v>
      </c>
      <c r="AD99" s="15">
        <f t="shared" si="19"/>
        <v>219.58050610985367</v>
      </c>
      <c r="AE99" s="3">
        <f t="shared" si="28"/>
        <v>600.91639999999984</v>
      </c>
      <c r="AF99" s="2">
        <f t="shared" si="29"/>
        <v>0.25</v>
      </c>
      <c r="AG99" s="9">
        <f t="shared" si="30"/>
        <v>5.6916900686430724E-2</v>
      </c>
      <c r="AH99" s="2">
        <f t="shared" si="31"/>
        <v>2.7541792032216215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52.5</v>
      </c>
      <c r="D100" s="15">
        <f>IF(C100&gt;0.5,Raw!D100*D$11,-999)</f>
        <v>84.2</v>
      </c>
      <c r="E100" s="9">
        <f>IF(Raw!$G100&gt;$C$8,IF(Raw!$Q100&gt;$C$8,IF(Raw!$N100&gt;$C$9,IF(Raw!$N100&lt;$A$9,IF(Raw!$X100&gt;$C$9,IF(Raw!$X100&lt;$A$9,Raw!H100,-999),-999),-999),-999),-999),-999)</f>
        <v>1.5759989999999999</v>
      </c>
      <c r="F100" s="9">
        <f>IF(Raw!$G100&gt;$C$8,IF(Raw!$Q100&gt;$C$8,IF(Raw!$N100&gt;$C$9,IF(Raw!$N100&lt;$A$9,IF(Raw!$X100&gt;$C$9,IF(Raw!$X100&lt;$A$9,Raw!I100,-999),-999),-999),-999),-999),-999)</f>
        <v>2.0264419999999999</v>
      </c>
      <c r="G100" s="9">
        <f>Raw!G100</f>
        <v>0.97345400000000004</v>
      </c>
      <c r="H100" s="9">
        <f>IF(Raw!$G100&gt;$C$8,IF(Raw!$Q100&gt;$C$8,IF(Raw!$N100&gt;$C$9,IF(Raw!$N100&lt;$A$9,IF(Raw!$X100&gt;$C$9,IF(Raw!$X100&lt;$A$9,Raw!L100,-999),-999),-999),-999),-999),-999)</f>
        <v>531.70000000000005</v>
      </c>
      <c r="I100" s="9">
        <f>IF(Raw!$G100&gt;$C$8,IF(Raw!$Q100&gt;$C$8,IF(Raw!$N100&gt;$C$9,IF(Raw!$N100&lt;$A$9,IF(Raw!$X100&gt;$C$9,IF(Raw!$X100&lt;$A$9,Raw!M100,-999),-999),-999),-999),-999),-999)</f>
        <v>1.9000000000000001E-5</v>
      </c>
      <c r="J100" s="9">
        <f>IF(Raw!$G100&gt;$C$8,IF(Raw!$Q100&gt;$C$8,IF(Raw!$N100&gt;$C$9,IF(Raw!$N100&lt;$A$9,IF(Raw!$X100&gt;$C$9,IF(Raw!$X100&lt;$A$9,Raw!N100,-999),-999),-999),-999),-999),-999)</f>
        <v>613</v>
      </c>
      <c r="K100" s="9">
        <f>IF(Raw!$G100&gt;$C$8,IF(Raw!$Q100&gt;$C$8,IF(Raw!$N100&gt;$C$9,IF(Raw!$N100&lt;$A$9,IF(Raw!$X100&gt;$C$9,IF(Raw!$X100&lt;$A$9,Raw!R100,-999),-999),-999),-999),-999),-999)</f>
        <v>1.5347679999999999</v>
      </c>
      <c r="L100" s="9">
        <f>IF(Raw!$G100&gt;$C$8,IF(Raw!$Q100&gt;$C$8,IF(Raw!$N100&gt;$C$9,IF(Raw!$N100&lt;$A$9,IF(Raw!$X100&gt;$C$9,IF(Raw!$X100&lt;$A$9,Raw!S100,-999),-999),-999),-999),-999),-999)</f>
        <v>2.286152</v>
      </c>
      <c r="M100" s="9">
        <f>Raw!Q100</f>
        <v>0.98366100000000001</v>
      </c>
      <c r="N100" s="9">
        <f>IF(Raw!$G100&gt;$C$8,IF(Raw!$Q100&gt;$C$8,IF(Raw!$N100&gt;$C$9,IF(Raw!$N100&lt;$A$9,IF(Raw!$X100&gt;$C$9,IF(Raw!$X100&lt;$A$9,Raw!V100,-999),-999),-999),-999),-999),-999)</f>
        <v>553.1</v>
      </c>
      <c r="O100" s="9">
        <f>IF(Raw!$G100&gt;$C$8,IF(Raw!$Q100&gt;$C$8,IF(Raw!$N100&gt;$C$9,IF(Raw!$N100&lt;$A$9,IF(Raw!$X100&gt;$C$9,IF(Raw!$X100&lt;$A$9,Raw!W100,-999),-999),-999),-999),-999),-999)</f>
        <v>1.9999999999999999E-6</v>
      </c>
      <c r="P100" s="9">
        <f>IF(Raw!$G100&gt;$C$8,IF(Raw!$Q100&gt;$C$8,IF(Raw!$N100&gt;$C$9,IF(Raw!$N100&lt;$A$9,IF(Raw!$X100&gt;$C$9,IF(Raw!$X100&lt;$A$9,Raw!X100,-999),-999),-999),-999),-999),-999)</f>
        <v>509</v>
      </c>
      <c r="R100" s="9">
        <f t="shared" si="20"/>
        <v>0.45044299999999993</v>
      </c>
      <c r="S100" s="9">
        <f t="shared" si="21"/>
        <v>0.22228270041777656</v>
      </c>
      <c r="T100" s="9">
        <f t="shared" si="22"/>
        <v>0.75138400000000005</v>
      </c>
      <c r="U100" s="9">
        <f t="shared" si="23"/>
        <v>0.32866756016222898</v>
      </c>
      <c r="V100" s="15">
        <f t="shared" si="16"/>
        <v>0</v>
      </c>
      <c r="X100" s="11">
        <f t="shared" si="24"/>
        <v>5.0688399999999992E+19</v>
      </c>
      <c r="Y100" s="11">
        <f t="shared" si="25"/>
        <v>5.3170000000000003E-18</v>
      </c>
      <c r="Z100" s="11">
        <f t="shared" si="26"/>
        <v>6.1299999999999994E-4</v>
      </c>
      <c r="AA100" s="16">
        <f t="shared" si="27"/>
        <v>0.14178542895483667</v>
      </c>
      <c r="AB100" s="9">
        <f t="shared" si="17"/>
        <v>1.641303302749801</v>
      </c>
      <c r="AC100" s="9">
        <f t="shared" si="18"/>
        <v>0.8582145710451633</v>
      </c>
      <c r="AD100" s="15">
        <f t="shared" si="19"/>
        <v>231.29760025258835</v>
      </c>
      <c r="AE100" s="3">
        <f t="shared" si="28"/>
        <v>640.16679999999985</v>
      </c>
      <c r="AF100" s="2">
        <f t="shared" si="29"/>
        <v>0.25</v>
      </c>
      <c r="AG100" s="9">
        <f t="shared" si="30"/>
        <v>5.8476936881843675E-2</v>
      </c>
      <c r="AH100" s="2">
        <f t="shared" si="31"/>
        <v>2.8296685428353587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51.2</v>
      </c>
      <c r="D101" s="15">
        <f>IF(C101&gt;0.5,Raw!D101*D$11,-999)</f>
        <v>94.1</v>
      </c>
      <c r="E101" s="9">
        <f>IF(Raw!$G101&gt;$C$8,IF(Raw!$Q101&gt;$C$8,IF(Raw!$N101&gt;$C$9,IF(Raw!$N101&lt;$A$9,IF(Raw!$X101&gt;$C$9,IF(Raw!$X101&lt;$A$9,Raw!H101,-999),-999),-999),-999),-999),-999)</f>
        <v>1.4959709999999999</v>
      </c>
      <c r="F101" s="9">
        <f>IF(Raw!$G101&gt;$C$8,IF(Raw!$Q101&gt;$C$8,IF(Raw!$N101&gt;$C$9,IF(Raw!$N101&lt;$A$9,IF(Raw!$X101&gt;$C$9,IF(Raw!$X101&lt;$A$9,Raw!I101,-999),-999),-999),-999),-999),-999)</f>
        <v>1.9188719999999999</v>
      </c>
      <c r="G101" s="9">
        <f>Raw!G101</f>
        <v>0.969028</v>
      </c>
      <c r="H101" s="9">
        <f>IF(Raw!$G101&gt;$C$8,IF(Raw!$Q101&gt;$C$8,IF(Raw!$N101&gt;$C$9,IF(Raw!$N101&lt;$A$9,IF(Raw!$X101&gt;$C$9,IF(Raw!$X101&lt;$A$9,Raw!L101,-999),-999),-999),-999),-999),-999)</f>
        <v>490.2</v>
      </c>
      <c r="I101" s="9">
        <f>IF(Raw!$G101&gt;$C$8,IF(Raw!$Q101&gt;$C$8,IF(Raw!$N101&gt;$C$9,IF(Raw!$N101&lt;$A$9,IF(Raw!$X101&gt;$C$9,IF(Raw!$X101&lt;$A$9,Raw!M101,-999),-999),-999),-999),-999),-999)</f>
        <v>9.0000000000000002E-6</v>
      </c>
      <c r="J101" s="9">
        <f>IF(Raw!$G101&gt;$C$8,IF(Raw!$Q101&gt;$C$8,IF(Raw!$N101&gt;$C$9,IF(Raw!$N101&lt;$A$9,IF(Raw!$X101&gt;$C$9,IF(Raw!$X101&lt;$A$9,Raw!N101,-999),-999),-999),-999),-999),-999)</f>
        <v>419</v>
      </c>
      <c r="K101" s="9">
        <f>IF(Raw!$G101&gt;$C$8,IF(Raw!$Q101&gt;$C$8,IF(Raw!$N101&gt;$C$9,IF(Raw!$N101&lt;$A$9,IF(Raw!$X101&gt;$C$9,IF(Raw!$X101&lt;$A$9,Raw!R101,-999),-999),-999),-999),-999),-999)</f>
        <v>1.5550189999999999</v>
      </c>
      <c r="L101" s="9">
        <f>IF(Raw!$G101&gt;$C$8,IF(Raw!$Q101&gt;$C$8,IF(Raw!$N101&gt;$C$9,IF(Raw!$N101&lt;$A$9,IF(Raw!$X101&gt;$C$9,IF(Raw!$X101&lt;$A$9,Raw!S101,-999),-999),-999),-999),-999),-999)</f>
        <v>2.317062</v>
      </c>
      <c r="M101" s="9">
        <f>Raw!Q101</f>
        <v>0.98868400000000001</v>
      </c>
      <c r="N101" s="9">
        <f>IF(Raw!$G101&gt;$C$8,IF(Raw!$Q101&gt;$C$8,IF(Raw!$N101&gt;$C$9,IF(Raw!$N101&lt;$A$9,IF(Raw!$X101&gt;$C$9,IF(Raw!$X101&lt;$A$9,Raw!V101,-999),-999),-999),-999),-999),-999)</f>
        <v>530.5</v>
      </c>
      <c r="O101" s="9">
        <f>IF(Raw!$G101&gt;$C$8,IF(Raw!$Q101&gt;$C$8,IF(Raw!$N101&gt;$C$9,IF(Raw!$N101&lt;$A$9,IF(Raw!$X101&gt;$C$9,IF(Raw!$X101&lt;$A$9,Raw!W101,-999),-999),-999),-999),-999),-999)</f>
        <v>6.0000000000000002E-6</v>
      </c>
      <c r="P101" s="9">
        <f>IF(Raw!$G101&gt;$C$8,IF(Raw!$Q101&gt;$C$8,IF(Raw!$N101&gt;$C$9,IF(Raw!$N101&lt;$A$9,IF(Raw!$X101&gt;$C$9,IF(Raw!$X101&lt;$A$9,Raw!X101,-999),-999),-999),-999),-999),-999)</f>
        <v>424</v>
      </c>
      <c r="R101" s="9">
        <f t="shared" si="20"/>
        <v>0.42290099999999997</v>
      </c>
      <c r="S101" s="9">
        <f t="shared" si="21"/>
        <v>0.22039041686991107</v>
      </c>
      <c r="T101" s="9">
        <f t="shared" si="22"/>
        <v>0.76204300000000003</v>
      </c>
      <c r="U101" s="9">
        <f t="shared" si="23"/>
        <v>0.32888330135317917</v>
      </c>
      <c r="V101" s="15">
        <f t="shared" si="16"/>
        <v>0</v>
      </c>
      <c r="X101" s="11">
        <f t="shared" si="24"/>
        <v>5.6648199999999992E+19</v>
      </c>
      <c r="Y101" s="11">
        <f t="shared" si="25"/>
        <v>4.9019999999999998E-18</v>
      </c>
      <c r="Z101" s="11">
        <f t="shared" si="26"/>
        <v>4.1899999999999999E-4</v>
      </c>
      <c r="AA101" s="16">
        <f t="shared" si="27"/>
        <v>0.10422510284625031</v>
      </c>
      <c r="AB101" s="9">
        <f t="shared" si="17"/>
        <v>1.634443010048265</v>
      </c>
      <c r="AC101" s="9">
        <f t="shared" si="18"/>
        <v>0.89577489715374981</v>
      </c>
      <c r="AD101" s="15">
        <f t="shared" si="19"/>
        <v>248.74726216288857</v>
      </c>
      <c r="AE101" s="3">
        <f t="shared" si="28"/>
        <v>590.20079999999984</v>
      </c>
      <c r="AF101" s="2">
        <f t="shared" si="29"/>
        <v>0.25</v>
      </c>
      <c r="AG101" s="9">
        <f t="shared" si="30"/>
        <v>6.2929862140535031E-2</v>
      </c>
      <c r="AH101" s="2">
        <f t="shared" si="31"/>
        <v>3.0451432786884975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50.1</v>
      </c>
      <c r="D102" s="15">
        <f>IF(C102&gt;0.5,Raw!D102*D$11,-999)</f>
        <v>93.2</v>
      </c>
      <c r="E102" s="9">
        <f>IF(Raw!$G102&gt;$C$8,IF(Raw!$Q102&gt;$C$8,IF(Raw!$N102&gt;$C$9,IF(Raw!$N102&lt;$A$9,IF(Raw!$X102&gt;$C$9,IF(Raw!$X102&lt;$A$9,Raw!H102,-999),-999),-999),-999),-999),-999)</f>
        <v>1.4738549999999999</v>
      </c>
      <c r="F102" s="9">
        <f>IF(Raw!$G102&gt;$C$8,IF(Raw!$Q102&gt;$C$8,IF(Raw!$N102&gt;$C$9,IF(Raw!$N102&lt;$A$9,IF(Raw!$X102&gt;$C$9,IF(Raw!$X102&lt;$A$9,Raw!I102,-999),-999),-999),-999),-999),-999)</f>
        <v>1.852983</v>
      </c>
      <c r="G102" s="9">
        <f>Raw!G102</f>
        <v>0.96465299999999998</v>
      </c>
      <c r="H102" s="9">
        <f>IF(Raw!$G102&gt;$C$8,IF(Raw!$Q102&gt;$C$8,IF(Raw!$N102&gt;$C$9,IF(Raw!$N102&lt;$A$9,IF(Raw!$X102&gt;$C$9,IF(Raw!$X102&lt;$A$9,Raw!L102,-999),-999),-999),-999),-999),-999)</f>
        <v>483.2</v>
      </c>
      <c r="I102" s="9">
        <f>IF(Raw!$G102&gt;$C$8,IF(Raw!$Q102&gt;$C$8,IF(Raw!$N102&gt;$C$9,IF(Raw!$N102&lt;$A$9,IF(Raw!$X102&gt;$C$9,IF(Raw!$X102&lt;$A$9,Raw!M102,-999),-999),-999),-999),-999),-999)</f>
        <v>1.9999999999999999E-6</v>
      </c>
      <c r="J102" s="9">
        <f>IF(Raw!$G102&gt;$C$8,IF(Raw!$Q102&gt;$C$8,IF(Raw!$N102&gt;$C$9,IF(Raw!$N102&lt;$A$9,IF(Raw!$X102&gt;$C$9,IF(Raw!$X102&lt;$A$9,Raw!N102,-999),-999),-999),-999),-999),-999)</f>
        <v>454</v>
      </c>
      <c r="K102" s="9">
        <f>IF(Raw!$G102&gt;$C$8,IF(Raw!$Q102&gt;$C$8,IF(Raw!$N102&gt;$C$9,IF(Raw!$N102&lt;$A$9,IF(Raw!$X102&gt;$C$9,IF(Raw!$X102&lt;$A$9,Raw!R102,-999),-999),-999),-999),-999),-999)</f>
        <v>1.539293</v>
      </c>
      <c r="L102" s="9">
        <f>IF(Raw!$G102&gt;$C$8,IF(Raw!$Q102&gt;$C$8,IF(Raw!$N102&gt;$C$9,IF(Raw!$N102&lt;$A$9,IF(Raw!$X102&gt;$C$9,IF(Raw!$X102&lt;$A$9,Raw!S102,-999),-999),-999),-999),-999),-999)</f>
        <v>2.2747790000000001</v>
      </c>
      <c r="M102" s="9">
        <f>Raw!Q102</f>
        <v>0.98845700000000003</v>
      </c>
      <c r="N102" s="9">
        <f>IF(Raw!$G102&gt;$C$8,IF(Raw!$Q102&gt;$C$8,IF(Raw!$N102&gt;$C$9,IF(Raw!$N102&lt;$A$9,IF(Raw!$X102&gt;$C$9,IF(Raw!$X102&lt;$A$9,Raw!V102,-999),-999),-999),-999),-999),-999)</f>
        <v>552.29999999999995</v>
      </c>
      <c r="O102" s="9">
        <f>IF(Raw!$G102&gt;$C$8,IF(Raw!$Q102&gt;$C$8,IF(Raw!$N102&gt;$C$9,IF(Raw!$N102&lt;$A$9,IF(Raw!$X102&gt;$C$9,IF(Raw!$X102&lt;$A$9,Raw!W102,-999),-999),-999),-999),-999),-999)</f>
        <v>3.9999999999999998E-6</v>
      </c>
      <c r="P102" s="9">
        <f>IF(Raw!$G102&gt;$C$8,IF(Raw!$Q102&gt;$C$8,IF(Raw!$N102&gt;$C$9,IF(Raw!$N102&lt;$A$9,IF(Raw!$X102&gt;$C$9,IF(Raw!$X102&lt;$A$9,Raw!X102,-999),-999),-999),-999),-999),-999)</f>
        <v>376</v>
      </c>
      <c r="R102" s="9">
        <f t="shared" si="20"/>
        <v>0.37912800000000013</v>
      </c>
      <c r="S102" s="9">
        <f t="shared" si="21"/>
        <v>0.2046041436969471</v>
      </c>
      <c r="T102" s="9">
        <f t="shared" si="22"/>
        <v>0.73548600000000008</v>
      </c>
      <c r="U102" s="9">
        <f t="shared" si="23"/>
        <v>0.32332195786931395</v>
      </c>
      <c r="V102" s="15">
        <f t="shared" si="16"/>
        <v>0</v>
      </c>
      <c r="X102" s="11">
        <f t="shared" si="24"/>
        <v>5.6106399999999992E+19</v>
      </c>
      <c r="Y102" s="11">
        <f t="shared" si="25"/>
        <v>4.8319999999999994E-18</v>
      </c>
      <c r="Z102" s="11">
        <f t="shared" si="26"/>
        <v>4.5399999999999998E-4</v>
      </c>
      <c r="AA102" s="16">
        <f t="shared" si="27"/>
        <v>0.10959320945414351</v>
      </c>
      <c r="AB102" s="9">
        <f t="shared" si="17"/>
        <v>1.6198972712485902</v>
      </c>
      <c r="AC102" s="9">
        <f t="shared" si="18"/>
        <v>0.89040679054585659</v>
      </c>
      <c r="AD102" s="15">
        <f t="shared" si="19"/>
        <v>241.39473448049239</v>
      </c>
      <c r="AE102" s="3">
        <f t="shared" si="28"/>
        <v>581.77279999999973</v>
      </c>
      <c r="AF102" s="2">
        <f t="shared" si="29"/>
        <v>0.25</v>
      </c>
      <c r="AG102" s="9">
        <f t="shared" si="30"/>
        <v>6.0037090901212301E-2</v>
      </c>
      <c r="AH102" s="2">
        <f t="shared" si="31"/>
        <v>2.9051635838889927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48.8</v>
      </c>
      <c r="D103" s="15">
        <f>IF(C103&gt;0.5,Raw!D103*D$11,-999)</f>
        <v>105</v>
      </c>
      <c r="E103" s="9">
        <f>IF(Raw!$G103&gt;$C$8,IF(Raw!$Q103&gt;$C$8,IF(Raw!$N103&gt;$C$9,IF(Raw!$N103&lt;$A$9,IF(Raw!$X103&gt;$C$9,IF(Raw!$X103&lt;$A$9,Raw!H103,-999),-999),-999),-999),-999),-999)</f>
        <v>1.198386</v>
      </c>
      <c r="F103" s="9">
        <f>IF(Raw!$G103&gt;$C$8,IF(Raw!$Q103&gt;$C$8,IF(Raw!$N103&gt;$C$9,IF(Raw!$N103&lt;$A$9,IF(Raw!$X103&gt;$C$9,IF(Raw!$X103&lt;$A$9,Raw!I103,-999),-999),-999),-999),-999),-999)</f>
        <v>1.4939770000000001</v>
      </c>
      <c r="G103" s="9">
        <f>Raw!G103</f>
        <v>0.95395700000000005</v>
      </c>
      <c r="H103" s="9">
        <f>IF(Raw!$G103&gt;$C$8,IF(Raw!$Q103&gt;$C$8,IF(Raw!$N103&gt;$C$9,IF(Raw!$N103&lt;$A$9,IF(Raw!$X103&gt;$C$9,IF(Raw!$X103&lt;$A$9,Raw!L103,-999),-999),-999),-999),-999),-999)</f>
        <v>461.8</v>
      </c>
      <c r="I103" s="9">
        <f>IF(Raw!$G103&gt;$C$8,IF(Raw!$Q103&gt;$C$8,IF(Raw!$N103&gt;$C$9,IF(Raw!$N103&lt;$A$9,IF(Raw!$X103&gt;$C$9,IF(Raw!$X103&lt;$A$9,Raw!M103,-999),-999),-999),-999),-999),-999)</f>
        <v>6.0000000000000002E-6</v>
      </c>
      <c r="J103" s="9">
        <f>IF(Raw!$G103&gt;$C$8,IF(Raw!$Q103&gt;$C$8,IF(Raw!$N103&gt;$C$9,IF(Raw!$N103&lt;$A$9,IF(Raw!$X103&gt;$C$9,IF(Raw!$X103&lt;$A$9,Raw!N103,-999),-999),-999),-999),-999),-999)</f>
        <v>638</v>
      </c>
      <c r="K103" s="9">
        <f>IF(Raw!$G103&gt;$C$8,IF(Raw!$Q103&gt;$C$8,IF(Raw!$N103&gt;$C$9,IF(Raw!$N103&lt;$A$9,IF(Raw!$X103&gt;$C$9,IF(Raw!$X103&lt;$A$9,Raw!R103,-999),-999),-999),-999),-999),-999)</f>
        <v>1.5227949999999999</v>
      </c>
      <c r="L103" s="9">
        <f>IF(Raw!$G103&gt;$C$8,IF(Raw!$Q103&gt;$C$8,IF(Raw!$N103&gt;$C$9,IF(Raw!$N103&lt;$A$9,IF(Raw!$X103&gt;$C$9,IF(Raw!$X103&lt;$A$9,Raw!S103,-999),-999),-999),-999),-999),-999)</f>
        <v>2.2077149999999999</v>
      </c>
      <c r="M103" s="9">
        <f>Raw!Q103</f>
        <v>0.97724699999999998</v>
      </c>
      <c r="N103" s="9">
        <f>IF(Raw!$G103&gt;$C$8,IF(Raw!$Q103&gt;$C$8,IF(Raw!$N103&gt;$C$9,IF(Raw!$N103&lt;$A$9,IF(Raw!$X103&gt;$C$9,IF(Raw!$X103&lt;$A$9,Raw!V103,-999),-999),-999),-999),-999),-999)</f>
        <v>517.9</v>
      </c>
      <c r="O103" s="9">
        <f>IF(Raw!$G103&gt;$C$8,IF(Raw!$Q103&gt;$C$8,IF(Raw!$N103&gt;$C$9,IF(Raw!$N103&lt;$A$9,IF(Raw!$X103&gt;$C$9,IF(Raw!$X103&lt;$A$9,Raw!W103,-999),-999),-999),-999),-999),-999)</f>
        <v>1.9999999999999999E-6</v>
      </c>
      <c r="P103" s="9">
        <f>IF(Raw!$G103&gt;$C$8,IF(Raw!$Q103&gt;$C$8,IF(Raw!$N103&gt;$C$9,IF(Raw!$N103&lt;$A$9,IF(Raw!$X103&gt;$C$9,IF(Raw!$X103&lt;$A$9,Raw!X103,-999),-999),-999),-999),-999),-999)</f>
        <v>474</v>
      </c>
      <c r="R103" s="9">
        <f t="shared" si="20"/>
        <v>0.29559100000000016</v>
      </c>
      <c r="S103" s="9">
        <f t="shared" si="21"/>
        <v>0.19785512092890328</v>
      </c>
      <c r="T103" s="9">
        <f t="shared" si="22"/>
        <v>0.68491999999999997</v>
      </c>
      <c r="U103" s="9">
        <f t="shared" si="23"/>
        <v>0.31023931983974379</v>
      </c>
      <c r="V103" s="15">
        <f t="shared" si="16"/>
        <v>0</v>
      </c>
      <c r="X103" s="11">
        <f t="shared" si="24"/>
        <v>6.3209999999999984E+19</v>
      </c>
      <c r="Y103" s="11">
        <f t="shared" si="25"/>
        <v>4.6179999999999996E-18</v>
      </c>
      <c r="Z103" s="11">
        <f t="shared" si="26"/>
        <v>6.38E-4</v>
      </c>
      <c r="AA103" s="16">
        <f t="shared" si="27"/>
        <v>0.15699644051232481</v>
      </c>
      <c r="AB103" s="9">
        <f t="shared" si="17"/>
        <v>1.6303250020357014</v>
      </c>
      <c r="AC103" s="9">
        <f t="shared" si="18"/>
        <v>0.84300355948767514</v>
      </c>
      <c r="AD103" s="15">
        <f t="shared" si="19"/>
        <v>246.07592556790718</v>
      </c>
      <c r="AE103" s="3">
        <f t="shared" si="28"/>
        <v>556.00719999999978</v>
      </c>
      <c r="AF103" s="2">
        <f t="shared" si="29"/>
        <v>0.25</v>
      </c>
      <c r="AG103" s="9">
        <f t="shared" si="30"/>
        <v>5.8724944443940719E-2</v>
      </c>
      <c r="AH103" s="2">
        <f t="shared" si="31"/>
        <v>2.8416694996958269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47.7</v>
      </c>
      <c r="D104" s="15">
        <f>IF(C104&gt;0.5,Raw!D104*D$11,-999)</f>
        <v>114</v>
      </c>
      <c r="E104" s="9">
        <f>IF(Raw!$G104&gt;$C$8,IF(Raw!$Q104&gt;$C$8,IF(Raw!$N104&gt;$C$9,IF(Raw!$N104&lt;$A$9,IF(Raw!$X104&gt;$C$9,IF(Raw!$X104&lt;$A$9,Raw!H104,-999),-999),-999),-999),-999),-999)</f>
        <v>1.160304</v>
      </c>
      <c r="F104" s="9">
        <f>IF(Raw!$G104&gt;$C$8,IF(Raw!$Q104&gt;$C$8,IF(Raw!$N104&gt;$C$9,IF(Raw!$N104&lt;$A$9,IF(Raw!$X104&gt;$C$9,IF(Raw!$X104&lt;$A$9,Raw!I104,-999),-999),-999),-999),-999),-999)</f>
        <v>1.4224129999999999</v>
      </c>
      <c r="G104" s="9">
        <f>Raw!G104</f>
        <v>0.95497799999999999</v>
      </c>
      <c r="H104" s="9">
        <f>IF(Raw!$G104&gt;$C$8,IF(Raw!$Q104&gt;$C$8,IF(Raw!$N104&gt;$C$9,IF(Raw!$N104&lt;$A$9,IF(Raw!$X104&gt;$C$9,IF(Raw!$X104&lt;$A$9,Raw!L104,-999),-999),-999),-999),-999),-999)</f>
        <v>544.1</v>
      </c>
      <c r="I104" s="9">
        <f>IF(Raw!$G104&gt;$C$8,IF(Raw!$Q104&gt;$C$8,IF(Raw!$N104&gt;$C$9,IF(Raw!$N104&lt;$A$9,IF(Raw!$X104&gt;$C$9,IF(Raw!$X104&lt;$A$9,Raw!M104,-999),-999),-999),-999),-999),-999)</f>
        <v>0.176117</v>
      </c>
      <c r="J104" s="9">
        <f>IF(Raw!$G104&gt;$C$8,IF(Raw!$Q104&gt;$C$8,IF(Raw!$N104&gt;$C$9,IF(Raw!$N104&lt;$A$9,IF(Raw!$X104&gt;$C$9,IF(Raw!$X104&lt;$A$9,Raw!N104,-999),-999),-999),-999),-999),-999)</f>
        <v>663</v>
      </c>
      <c r="K104" s="9">
        <f>IF(Raw!$G104&gt;$C$8,IF(Raw!$Q104&gt;$C$8,IF(Raw!$N104&gt;$C$9,IF(Raw!$N104&lt;$A$9,IF(Raw!$X104&gt;$C$9,IF(Raw!$X104&lt;$A$9,Raw!R104,-999),-999),-999),-999),-999),-999)</f>
        <v>1.293191</v>
      </c>
      <c r="L104" s="9">
        <f>IF(Raw!$G104&gt;$C$8,IF(Raw!$Q104&gt;$C$8,IF(Raw!$N104&gt;$C$9,IF(Raw!$N104&lt;$A$9,IF(Raw!$X104&gt;$C$9,IF(Raw!$X104&lt;$A$9,Raw!S104,-999),-999),-999),-999),-999),-999)</f>
        <v>1.8500300000000001</v>
      </c>
      <c r="M104" s="9">
        <f>Raw!Q104</f>
        <v>0.98014000000000001</v>
      </c>
      <c r="N104" s="9">
        <f>IF(Raw!$G104&gt;$C$8,IF(Raw!$Q104&gt;$C$8,IF(Raw!$N104&gt;$C$9,IF(Raw!$N104&lt;$A$9,IF(Raw!$X104&gt;$C$9,IF(Raw!$X104&lt;$A$9,Raw!V104,-999),-999),-999),-999),-999),-999)</f>
        <v>545.1</v>
      </c>
      <c r="O104" s="9">
        <f>IF(Raw!$G104&gt;$C$8,IF(Raw!$Q104&gt;$C$8,IF(Raw!$N104&gt;$C$9,IF(Raw!$N104&lt;$A$9,IF(Raw!$X104&gt;$C$9,IF(Raw!$X104&lt;$A$9,Raw!W104,-999),-999),-999),-999),-999),-999)</f>
        <v>1.9999999999999999E-6</v>
      </c>
      <c r="P104" s="9">
        <f>IF(Raw!$G104&gt;$C$8,IF(Raw!$Q104&gt;$C$8,IF(Raw!$N104&gt;$C$9,IF(Raw!$N104&lt;$A$9,IF(Raw!$X104&gt;$C$9,IF(Raw!$X104&lt;$A$9,Raw!X104,-999),-999),-999),-999),-999),-999)</f>
        <v>803</v>
      </c>
      <c r="R104" s="9">
        <f t="shared" si="20"/>
        <v>0.26210899999999993</v>
      </c>
      <c r="S104" s="9">
        <f t="shared" si="21"/>
        <v>0.18427067244182943</v>
      </c>
      <c r="T104" s="9">
        <f t="shared" si="22"/>
        <v>0.55683900000000008</v>
      </c>
      <c r="U104" s="9">
        <f t="shared" si="23"/>
        <v>0.30098917314854357</v>
      </c>
      <c r="V104" s="15">
        <f t="shared" si="16"/>
        <v>0</v>
      </c>
      <c r="X104" s="11">
        <f t="shared" si="24"/>
        <v>6.8627999999999984E+19</v>
      </c>
      <c r="Y104" s="11">
        <f t="shared" si="25"/>
        <v>5.4409999999999998E-18</v>
      </c>
      <c r="Z104" s="11">
        <f t="shared" si="26"/>
        <v>6.6299999999999996E-4</v>
      </c>
      <c r="AA104" s="16">
        <f t="shared" si="27"/>
        <v>0.1984401520469396</v>
      </c>
      <c r="AB104" s="9">
        <f t="shared" si="17"/>
        <v>1.4036902158256659</v>
      </c>
      <c r="AC104" s="9">
        <f t="shared" si="18"/>
        <v>0.80155984795306023</v>
      </c>
      <c r="AD104" s="15">
        <f t="shared" si="19"/>
        <v>299.30641334380027</v>
      </c>
      <c r="AE104" s="3">
        <f t="shared" si="28"/>
        <v>655.09639999999979</v>
      </c>
      <c r="AF104" s="2">
        <f t="shared" si="29"/>
        <v>0.25</v>
      </c>
      <c r="AG104" s="9">
        <f t="shared" si="30"/>
        <v>6.9298453746466648E-2</v>
      </c>
      <c r="AH104" s="2">
        <f t="shared" si="31"/>
        <v>3.353316112123371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46.4</v>
      </c>
      <c r="D105" s="15">
        <f>IF(C105&gt;0.5,Raw!D105*D$11,-999)</f>
        <v>128.5</v>
      </c>
      <c r="E105" s="9">
        <f>IF(Raw!$G105&gt;$C$8,IF(Raw!$Q105&gt;$C$8,IF(Raw!$N105&gt;$C$9,IF(Raw!$N105&lt;$A$9,IF(Raw!$X105&gt;$C$9,IF(Raw!$X105&lt;$A$9,Raw!H105,-999),-999),-999),-999),-999),-999)</f>
        <v>1.1939390000000001</v>
      </c>
      <c r="F105" s="9">
        <f>IF(Raw!$G105&gt;$C$8,IF(Raw!$Q105&gt;$C$8,IF(Raw!$N105&gt;$C$9,IF(Raw!$N105&lt;$A$9,IF(Raw!$X105&gt;$C$9,IF(Raw!$X105&lt;$A$9,Raw!I105,-999),-999),-999),-999),-999),-999)</f>
        <v>1.4476169999999999</v>
      </c>
      <c r="G105" s="9">
        <f>Raw!G105</f>
        <v>0.93410099999999996</v>
      </c>
      <c r="H105" s="9">
        <f>IF(Raw!$G105&gt;$C$8,IF(Raw!$Q105&gt;$C$8,IF(Raw!$N105&gt;$C$9,IF(Raw!$N105&lt;$A$9,IF(Raw!$X105&gt;$C$9,IF(Raw!$X105&lt;$A$9,Raw!L105,-999),-999),-999),-999),-999),-999)</f>
        <v>430.6</v>
      </c>
      <c r="I105" s="9">
        <f>IF(Raw!$G105&gt;$C$8,IF(Raw!$Q105&gt;$C$8,IF(Raw!$N105&gt;$C$9,IF(Raw!$N105&lt;$A$9,IF(Raw!$X105&gt;$C$9,IF(Raw!$X105&lt;$A$9,Raw!M105,-999),-999),-999),-999),-999),-999)</f>
        <v>6.2000000000000003E-5</v>
      </c>
      <c r="J105" s="9">
        <f>IF(Raw!$G105&gt;$C$8,IF(Raw!$Q105&gt;$C$8,IF(Raw!$N105&gt;$C$9,IF(Raw!$N105&lt;$A$9,IF(Raw!$X105&gt;$C$9,IF(Raw!$X105&lt;$A$9,Raw!N105,-999),-999),-999),-999),-999),-999)</f>
        <v>696</v>
      </c>
      <c r="K105" s="9">
        <f>IF(Raw!$G105&gt;$C$8,IF(Raw!$Q105&gt;$C$8,IF(Raw!$N105&gt;$C$9,IF(Raw!$N105&lt;$A$9,IF(Raw!$X105&gt;$C$9,IF(Raw!$X105&lt;$A$9,Raw!R105,-999),-999),-999),-999),-999),-999)</f>
        <v>1.2299819999999999</v>
      </c>
      <c r="L105" s="9">
        <f>IF(Raw!$G105&gt;$C$8,IF(Raw!$Q105&gt;$C$8,IF(Raw!$N105&gt;$C$9,IF(Raw!$N105&lt;$A$9,IF(Raw!$X105&gt;$C$9,IF(Raw!$X105&lt;$A$9,Raw!S105,-999),-999),-999),-999),-999),-999)</f>
        <v>1.742013</v>
      </c>
      <c r="M105" s="9">
        <f>Raw!Q105</f>
        <v>0.98594599999999999</v>
      </c>
      <c r="N105" s="9">
        <f>IF(Raw!$G105&gt;$C$8,IF(Raw!$Q105&gt;$C$8,IF(Raw!$N105&gt;$C$9,IF(Raw!$N105&lt;$A$9,IF(Raw!$X105&gt;$C$9,IF(Raw!$X105&lt;$A$9,Raw!V105,-999),-999),-999),-999),-999),-999)</f>
        <v>550</v>
      </c>
      <c r="O105" s="9">
        <f>IF(Raw!$G105&gt;$C$8,IF(Raw!$Q105&gt;$C$8,IF(Raw!$N105&gt;$C$9,IF(Raw!$N105&lt;$A$9,IF(Raw!$X105&gt;$C$9,IF(Raw!$X105&lt;$A$9,Raw!W105,-999),-999),-999),-999),-999),-999)</f>
        <v>6.9999999999999999E-6</v>
      </c>
      <c r="P105" s="9">
        <f>IF(Raw!$G105&gt;$C$8,IF(Raw!$Q105&gt;$C$8,IF(Raw!$N105&gt;$C$9,IF(Raw!$N105&lt;$A$9,IF(Raw!$X105&gt;$C$9,IF(Raw!$X105&lt;$A$9,Raw!X105,-999),-999),-999),-999),-999),-999)</f>
        <v>464</v>
      </c>
      <c r="R105" s="9">
        <f t="shared" si="20"/>
        <v>0.25367799999999985</v>
      </c>
      <c r="S105" s="9">
        <f t="shared" si="21"/>
        <v>0.17523833997528343</v>
      </c>
      <c r="T105" s="9">
        <f t="shared" si="22"/>
        <v>0.51203100000000012</v>
      </c>
      <c r="U105" s="9">
        <f t="shared" si="23"/>
        <v>0.29393064230863958</v>
      </c>
      <c r="V105" s="15">
        <f t="shared" si="16"/>
        <v>0</v>
      </c>
      <c r="X105" s="11">
        <f t="shared" si="24"/>
        <v>7.7356999999999984E+19</v>
      </c>
      <c r="Y105" s="11">
        <f t="shared" si="25"/>
        <v>4.306E-18</v>
      </c>
      <c r="Z105" s="11">
        <f t="shared" si="26"/>
        <v>6.96E-4</v>
      </c>
      <c r="AA105" s="16">
        <f t="shared" si="27"/>
        <v>0.18820433125485259</v>
      </c>
      <c r="AB105" s="9">
        <f t="shared" si="17"/>
        <v>1.3263484519367534</v>
      </c>
      <c r="AC105" s="9">
        <f t="shared" si="18"/>
        <v>0.8117956687451473</v>
      </c>
      <c r="AD105" s="15">
        <f t="shared" si="19"/>
        <v>270.40852191789162</v>
      </c>
      <c r="AE105" s="3">
        <f t="shared" si="28"/>
        <v>518.44239999999991</v>
      </c>
      <c r="AF105" s="2">
        <f t="shared" si="29"/>
        <v>0.25</v>
      </c>
      <c r="AG105" s="9">
        <f t="shared" si="30"/>
        <v>6.1139500410042867E-2</v>
      </c>
      <c r="AH105" s="2">
        <f t="shared" si="31"/>
        <v>2.9585086062995112</v>
      </c>
    </row>
    <row r="106" spans="1:34">
      <c r="A106" s="1">
        <f>Raw!A106</f>
        <v>93</v>
      </c>
      <c r="B106" s="14">
        <f>Raw!B106</f>
        <v>0.46285879629629628</v>
      </c>
      <c r="C106" s="15">
        <f>Raw!C106</f>
        <v>45.3</v>
      </c>
      <c r="D106" s="15">
        <f>IF(C106&gt;0.5,Raw!D106*D$11,-999)</f>
        <v>132.19999999999999</v>
      </c>
      <c r="E106" s="9">
        <f>IF(Raw!$G106&gt;$C$8,IF(Raw!$Q106&gt;$C$8,IF(Raw!$N106&gt;$C$9,IF(Raw!$N106&lt;$A$9,IF(Raw!$X106&gt;$C$9,IF(Raw!$X106&lt;$A$9,Raw!H106,-999),-999),-999),-999),-999),-999)</f>
        <v>1.1021479999999999</v>
      </c>
      <c r="F106" s="9">
        <f>IF(Raw!$G106&gt;$C$8,IF(Raw!$Q106&gt;$C$8,IF(Raw!$N106&gt;$C$9,IF(Raw!$N106&lt;$A$9,IF(Raw!$X106&gt;$C$9,IF(Raw!$X106&lt;$A$9,Raw!I106,-999),-999),-999),-999),-999),-999)</f>
        <v>1.330875</v>
      </c>
      <c r="G106" s="9">
        <f>Raw!G106</f>
        <v>0.91683400000000004</v>
      </c>
      <c r="H106" s="9">
        <f>IF(Raw!$G106&gt;$C$8,IF(Raw!$Q106&gt;$C$8,IF(Raw!$N106&gt;$C$9,IF(Raw!$N106&lt;$A$9,IF(Raw!$X106&gt;$C$9,IF(Raw!$X106&lt;$A$9,Raw!L106,-999),-999),-999),-999),-999),-999)</f>
        <v>488.7</v>
      </c>
      <c r="I106" s="9">
        <f>IF(Raw!$G106&gt;$C$8,IF(Raw!$Q106&gt;$C$8,IF(Raw!$N106&gt;$C$9,IF(Raw!$N106&lt;$A$9,IF(Raw!$X106&gt;$C$9,IF(Raw!$X106&lt;$A$9,Raw!M106,-999),-999),-999),-999),-999),-999)</f>
        <v>2.5999999999999998E-4</v>
      </c>
      <c r="J106" s="9">
        <f>IF(Raw!$G106&gt;$C$8,IF(Raw!$Q106&gt;$C$8,IF(Raw!$N106&gt;$C$9,IF(Raw!$N106&lt;$A$9,IF(Raw!$X106&gt;$C$9,IF(Raw!$X106&lt;$A$9,Raw!N106,-999),-999),-999),-999),-999),-999)</f>
        <v>1017</v>
      </c>
      <c r="K106" s="9">
        <f>IF(Raw!$G106&gt;$C$8,IF(Raw!$Q106&gt;$C$8,IF(Raw!$N106&gt;$C$9,IF(Raw!$N106&lt;$A$9,IF(Raw!$X106&gt;$C$9,IF(Raw!$X106&lt;$A$9,Raw!R106,-999),-999),-999),-999),-999),-999)</f>
        <v>1.2321299999999999</v>
      </c>
      <c r="L106" s="9">
        <f>IF(Raw!$G106&gt;$C$8,IF(Raw!$Q106&gt;$C$8,IF(Raw!$N106&gt;$C$9,IF(Raw!$N106&lt;$A$9,IF(Raw!$X106&gt;$C$9,IF(Raw!$X106&lt;$A$9,Raw!S106,-999),-999),-999),-999),-999),-999)</f>
        <v>1.714906</v>
      </c>
      <c r="M106" s="9">
        <f>Raw!Q106</f>
        <v>0.97880699999999998</v>
      </c>
      <c r="N106" s="9">
        <f>IF(Raw!$G106&gt;$C$8,IF(Raw!$Q106&gt;$C$8,IF(Raw!$N106&gt;$C$9,IF(Raw!$N106&lt;$A$9,IF(Raw!$X106&gt;$C$9,IF(Raw!$X106&lt;$A$9,Raw!V106,-999),-999),-999),-999),-999),-999)</f>
        <v>509.4</v>
      </c>
      <c r="O106" s="9">
        <f>IF(Raw!$G106&gt;$C$8,IF(Raw!$Q106&gt;$C$8,IF(Raw!$N106&gt;$C$9,IF(Raw!$N106&lt;$A$9,IF(Raw!$X106&gt;$C$9,IF(Raw!$X106&lt;$A$9,Raw!W106,-999),-999),-999),-999),-999),-999)</f>
        <v>9.9999999999999995E-7</v>
      </c>
      <c r="P106" s="9">
        <f>IF(Raw!$G106&gt;$C$8,IF(Raw!$Q106&gt;$C$8,IF(Raw!$N106&gt;$C$9,IF(Raw!$N106&lt;$A$9,IF(Raw!$X106&gt;$C$9,IF(Raw!$X106&lt;$A$9,Raw!X106,-999),-999),-999),-999),-999),-999)</f>
        <v>530</v>
      </c>
      <c r="R106" s="9">
        <f t="shared" si="20"/>
        <v>0.22872700000000012</v>
      </c>
      <c r="S106" s="9">
        <f t="shared" si="21"/>
        <v>0.1718621207851978</v>
      </c>
      <c r="T106" s="9">
        <f t="shared" si="22"/>
        <v>0.48277600000000009</v>
      </c>
      <c r="U106" s="9">
        <f t="shared" si="23"/>
        <v>0.28151747092843576</v>
      </c>
      <c r="V106" s="15">
        <f t="shared" si="16"/>
        <v>0</v>
      </c>
      <c r="X106" s="11">
        <f t="shared" si="24"/>
        <v>7.9584399999999967E+19</v>
      </c>
      <c r="Y106" s="11">
        <f t="shared" si="25"/>
        <v>4.8869999999999995E-18</v>
      </c>
      <c r="Z106" s="11">
        <f t="shared" si="26"/>
        <v>1.0169999999999999E-3</v>
      </c>
      <c r="AA106" s="16">
        <f t="shared" si="27"/>
        <v>0.28343189097340021</v>
      </c>
      <c r="AB106" s="9">
        <f t="shared" si="17"/>
        <v>1.3689641145965743</v>
      </c>
      <c r="AC106" s="9">
        <f t="shared" si="18"/>
        <v>0.71656810902659962</v>
      </c>
      <c r="AD106" s="15">
        <f t="shared" si="19"/>
        <v>278.69409141927258</v>
      </c>
      <c r="AE106" s="3">
        <f t="shared" si="28"/>
        <v>588.3947999999998</v>
      </c>
      <c r="AF106" s="2">
        <f t="shared" si="29"/>
        <v>0.25</v>
      </c>
      <c r="AG106" s="9">
        <f t="shared" si="30"/>
        <v>6.0351735214655304E-2</v>
      </c>
      <c r="AH106" s="2">
        <f t="shared" si="31"/>
        <v>2.9203890584676406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43.9</v>
      </c>
      <c r="D107" s="15">
        <f>IF(C107&gt;0.5,Raw!D107*D$11,-999)</f>
        <v>142.1</v>
      </c>
      <c r="E107" s="9">
        <f>IF(Raw!$G107&gt;$C$8,IF(Raw!$Q107&gt;$C$8,IF(Raw!$N107&gt;$C$9,IF(Raw!$N107&lt;$A$9,IF(Raw!$X107&gt;$C$9,IF(Raw!$X107&lt;$A$9,Raw!H107,-999),-999),-999),-999),-999),-999)</f>
        <v>1.0606040000000001</v>
      </c>
      <c r="F107" s="9">
        <f>IF(Raw!$G107&gt;$C$8,IF(Raw!$Q107&gt;$C$8,IF(Raw!$N107&gt;$C$9,IF(Raw!$N107&lt;$A$9,IF(Raw!$X107&gt;$C$9,IF(Raw!$X107&lt;$A$9,Raw!I107,-999),-999),-999),-999),-999),-999)</f>
        <v>1.284489</v>
      </c>
      <c r="G107" s="9">
        <f>Raw!G107</f>
        <v>0.93911699999999998</v>
      </c>
      <c r="H107" s="9">
        <f>IF(Raw!$G107&gt;$C$8,IF(Raw!$Q107&gt;$C$8,IF(Raw!$N107&gt;$C$9,IF(Raw!$N107&lt;$A$9,IF(Raw!$X107&gt;$C$9,IF(Raw!$X107&lt;$A$9,Raw!L107,-999),-999),-999),-999),-999),-999)</f>
        <v>455.4</v>
      </c>
      <c r="I107" s="9">
        <f>IF(Raw!$G107&gt;$C$8,IF(Raw!$Q107&gt;$C$8,IF(Raw!$N107&gt;$C$9,IF(Raw!$N107&lt;$A$9,IF(Raw!$X107&gt;$C$9,IF(Raw!$X107&lt;$A$9,Raw!M107,-999),-999),-999),-999),-999),-999)</f>
        <v>1.7E-5</v>
      </c>
      <c r="J107" s="9">
        <f>IF(Raw!$G107&gt;$C$8,IF(Raw!$Q107&gt;$C$8,IF(Raw!$N107&gt;$C$9,IF(Raw!$N107&lt;$A$9,IF(Raw!$X107&gt;$C$9,IF(Raw!$X107&lt;$A$9,Raw!N107,-999),-999),-999),-999),-999),-999)</f>
        <v>755</v>
      </c>
      <c r="K107" s="9">
        <f>IF(Raw!$G107&gt;$C$8,IF(Raw!$Q107&gt;$C$8,IF(Raw!$N107&gt;$C$9,IF(Raw!$N107&lt;$A$9,IF(Raw!$X107&gt;$C$9,IF(Raw!$X107&lt;$A$9,Raw!R107,-999),-999),-999),-999),-999),-999)</f>
        <v>1.202696</v>
      </c>
      <c r="L107" s="9">
        <f>IF(Raw!$G107&gt;$C$8,IF(Raw!$Q107&gt;$C$8,IF(Raw!$N107&gt;$C$9,IF(Raw!$N107&lt;$A$9,IF(Raw!$X107&gt;$C$9,IF(Raw!$X107&lt;$A$9,Raw!S107,-999),-999),-999),-999),-999),-999)</f>
        <v>1.6584730000000001</v>
      </c>
      <c r="M107" s="9">
        <f>Raw!Q107</f>
        <v>0.97981200000000002</v>
      </c>
      <c r="N107" s="9">
        <f>IF(Raw!$G107&gt;$C$8,IF(Raw!$Q107&gt;$C$8,IF(Raw!$N107&gt;$C$9,IF(Raw!$N107&lt;$A$9,IF(Raw!$X107&gt;$C$9,IF(Raw!$X107&lt;$A$9,Raw!V107,-999),-999),-999),-999),-999),-999)</f>
        <v>565.20000000000005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388</v>
      </c>
      <c r="R107" s="9">
        <f t="shared" si="20"/>
        <v>0.22388499999999989</v>
      </c>
      <c r="S107" s="9">
        <f t="shared" si="21"/>
        <v>0.1742988846148156</v>
      </c>
      <c r="T107" s="9">
        <f t="shared" si="22"/>
        <v>0.4557770000000001</v>
      </c>
      <c r="U107" s="9">
        <f t="shared" si="23"/>
        <v>0.27481725659688161</v>
      </c>
      <c r="V107" s="15">
        <f t="shared" si="16"/>
        <v>0</v>
      </c>
      <c r="X107" s="11">
        <f t="shared" si="24"/>
        <v>8.5544199999999984E+19</v>
      </c>
      <c r="Y107" s="11">
        <f t="shared" si="25"/>
        <v>4.5539999999999998E-18</v>
      </c>
      <c r="Z107" s="11">
        <f t="shared" si="26"/>
        <v>7.5499999999999992E-4</v>
      </c>
      <c r="AA107" s="16">
        <f t="shared" si="27"/>
        <v>0.22727655439907396</v>
      </c>
      <c r="AB107" s="9">
        <f t="shared" si="17"/>
        <v>1.3062834261343468</v>
      </c>
      <c r="AC107" s="9">
        <f t="shared" si="18"/>
        <v>0.77272344560092598</v>
      </c>
      <c r="AD107" s="15">
        <f t="shared" si="19"/>
        <v>301.02854887294563</v>
      </c>
      <c r="AE107" s="3">
        <f t="shared" si="28"/>
        <v>548.30159999999978</v>
      </c>
      <c r="AF107" s="2">
        <f t="shared" si="29"/>
        <v>0.25</v>
      </c>
      <c r="AG107" s="9">
        <f t="shared" si="30"/>
        <v>6.3636799968156327E-2</v>
      </c>
      <c r="AH107" s="2">
        <f t="shared" si="31"/>
        <v>3.0793516322587657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42.8</v>
      </c>
      <c r="D108" s="15">
        <f>IF(C108&gt;0.5,Raw!D108*D$11,-999)</f>
        <v>145.69999999999999</v>
      </c>
      <c r="E108" s="9">
        <f>IF(Raw!$G108&gt;$C$8,IF(Raw!$Q108&gt;$C$8,IF(Raw!$N108&gt;$C$9,IF(Raw!$N108&lt;$A$9,IF(Raw!$X108&gt;$C$9,IF(Raw!$X108&lt;$A$9,Raw!H108,-999),-999),-999),-999),-999),-999)</f>
        <v>1.0332920000000001</v>
      </c>
      <c r="F108" s="9">
        <f>IF(Raw!$G108&gt;$C$8,IF(Raw!$Q108&gt;$C$8,IF(Raw!$N108&gt;$C$9,IF(Raw!$N108&lt;$A$9,IF(Raw!$X108&gt;$C$9,IF(Raw!$X108&lt;$A$9,Raw!I108,-999),-999),-999),-999),-999),-999)</f>
        <v>1.241198</v>
      </c>
      <c r="G108" s="9">
        <f>Raw!G108</f>
        <v>0.93779999999999997</v>
      </c>
      <c r="H108" s="9">
        <f>IF(Raw!$G108&gt;$C$8,IF(Raw!$Q108&gt;$C$8,IF(Raw!$N108&gt;$C$9,IF(Raw!$N108&lt;$A$9,IF(Raw!$X108&gt;$C$9,IF(Raw!$X108&lt;$A$9,Raw!L108,-999),-999),-999),-999),-999),-999)</f>
        <v>428.1</v>
      </c>
      <c r="I108" s="9">
        <f>IF(Raw!$G108&gt;$C$8,IF(Raw!$Q108&gt;$C$8,IF(Raw!$N108&gt;$C$9,IF(Raw!$N108&lt;$A$9,IF(Raw!$X108&gt;$C$9,IF(Raw!$X108&lt;$A$9,Raw!M108,-999),-999),-999),-999),-999),-999)</f>
        <v>5.0000000000000004E-6</v>
      </c>
      <c r="J108" s="9">
        <f>IF(Raw!$G108&gt;$C$8,IF(Raw!$Q108&gt;$C$8,IF(Raw!$N108&gt;$C$9,IF(Raw!$N108&lt;$A$9,IF(Raw!$X108&gt;$C$9,IF(Raw!$X108&lt;$A$9,Raw!N108,-999),-999),-999),-999),-999),-999)</f>
        <v>617</v>
      </c>
      <c r="K108" s="9">
        <f>IF(Raw!$G108&gt;$C$8,IF(Raw!$Q108&gt;$C$8,IF(Raw!$N108&gt;$C$9,IF(Raw!$N108&lt;$A$9,IF(Raw!$X108&gt;$C$9,IF(Raw!$X108&lt;$A$9,Raw!R108,-999),-999),-999),-999),-999),-999)</f>
        <v>1.096236</v>
      </c>
      <c r="L108" s="9">
        <f>IF(Raw!$G108&gt;$C$8,IF(Raw!$Q108&gt;$C$8,IF(Raw!$N108&gt;$C$9,IF(Raw!$N108&lt;$A$9,IF(Raw!$X108&gt;$C$9,IF(Raw!$X108&lt;$A$9,Raw!S108,-999),-999),-999),-999),-999),-999)</f>
        <v>1.5332730000000001</v>
      </c>
      <c r="M108" s="9">
        <f>Raw!Q108</f>
        <v>0.97593799999999997</v>
      </c>
      <c r="N108" s="9">
        <f>IF(Raw!$G108&gt;$C$8,IF(Raw!$Q108&gt;$C$8,IF(Raw!$N108&gt;$C$9,IF(Raw!$N108&lt;$A$9,IF(Raw!$X108&gt;$C$9,IF(Raw!$X108&lt;$A$9,Raw!V108,-999),-999),-999),-999),-999),-999)</f>
        <v>513.1</v>
      </c>
      <c r="O108" s="9">
        <f>IF(Raw!$G108&gt;$C$8,IF(Raw!$Q108&gt;$C$8,IF(Raw!$N108&gt;$C$9,IF(Raw!$N108&lt;$A$9,IF(Raw!$X108&gt;$C$9,IF(Raw!$X108&lt;$A$9,Raw!W108,-999),-999),-999),-999),-999),-999)</f>
        <v>6.0000000000000002E-6</v>
      </c>
      <c r="P108" s="9">
        <f>IF(Raw!$G108&gt;$C$8,IF(Raw!$Q108&gt;$C$8,IF(Raw!$N108&gt;$C$9,IF(Raw!$N108&lt;$A$9,IF(Raw!$X108&gt;$C$9,IF(Raw!$X108&lt;$A$9,Raw!X108,-999),-999),-999),-999),-999),-999)</f>
        <v>438</v>
      </c>
      <c r="R108" s="9">
        <f t="shared" si="20"/>
        <v>0.20790599999999992</v>
      </c>
      <c r="S108" s="9">
        <f t="shared" si="21"/>
        <v>0.16750429826667454</v>
      </c>
      <c r="T108" s="9">
        <f t="shared" si="22"/>
        <v>0.43703700000000012</v>
      </c>
      <c r="U108" s="9">
        <f t="shared" si="23"/>
        <v>0.28503534595600399</v>
      </c>
      <c r="V108" s="15">
        <f t="shared" si="16"/>
        <v>0</v>
      </c>
      <c r="X108" s="11">
        <f t="shared" si="24"/>
        <v>8.7711399999999984E+19</v>
      </c>
      <c r="Y108" s="11">
        <f t="shared" si="25"/>
        <v>4.2809999999999998E-18</v>
      </c>
      <c r="Z108" s="11">
        <f t="shared" si="26"/>
        <v>6.1699999999999993E-4</v>
      </c>
      <c r="AA108" s="16">
        <f t="shared" si="27"/>
        <v>0.18810006356036088</v>
      </c>
      <c r="AB108" s="9">
        <f t="shared" si="17"/>
        <v>1.1784426874782294</v>
      </c>
      <c r="AC108" s="9">
        <f t="shared" si="18"/>
        <v>0.81189993643963909</v>
      </c>
      <c r="AD108" s="15">
        <f t="shared" si="19"/>
        <v>304.86233964402089</v>
      </c>
      <c r="AE108" s="3">
        <f t="shared" si="28"/>
        <v>515.4323999999998</v>
      </c>
      <c r="AF108" s="2">
        <f t="shared" si="29"/>
        <v>0.25</v>
      </c>
      <c r="AG108" s="9">
        <f t="shared" si="30"/>
        <v>6.6843494191838673E-2</v>
      </c>
      <c r="AH108" s="2">
        <f t="shared" si="31"/>
        <v>3.234521896897971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41.3</v>
      </c>
      <c r="D109" s="15">
        <f>IF(C109&gt;0.5,Raw!D109*D$11,-999)</f>
        <v>160.19999999999999</v>
      </c>
      <c r="E109" s="9">
        <f>IF(Raw!$G109&gt;$C$8,IF(Raw!$Q109&gt;$C$8,IF(Raw!$N109&gt;$C$9,IF(Raw!$N109&lt;$A$9,IF(Raw!$X109&gt;$C$9,IF(Raw!$X109&lt;$A$9,Raw!H109,-999),-999),-999),-999),-999),-999)</f>
        <v>1.0215289999999999</v>
      </c>
      <c r="F109" s="9">
        <f>IF(Raw!$G109&gt;$C$8,IF(Raw!$Q109&gt;$C$8,IF(Raw!$N109&gt;$C$9,IF(Raw!$N109&lt;$A$9,IF(Raw!$X109&gt;$C$9,IF(Raw!$X109&lt;$A$9,Raw!I109,-999),-999),-999),-999),-999),-999)</f>
        <v>1.204</v>
      </c>
      <c r="G109" s="9">
        <f>Raw!G109</f>
        <v>0.911798</v>
      </c>
      <c r="H109" s="9">
        <f>IF(Raw!$G109&gt;$C$8,IF(Raw!$Q109&gt;$C$8,IF(Raw!$N109&gt;$C$9,IF(Raw!$N109&lt;$A$9,IF(Raw!$X109&gt;$C$9,IF(Raw!$X109&lt;$A$9,Raw!L109,-999),-999),-999),-999),-999),-999)</f>
        <v>427.9</v>
      </c>
      <c r="I109" s="9">
        <f>IF(Raw!$G109&gt;$C$8,IF(Raw!$Q109&gt;$C$8,IF(Raw!$N109&gt;$C$9,IF(Raw!$N109&lt;$A$9,IF(Raw!$X109&gt;$C$9,IF(Raw!$X109&lt;$A$9,Raw!M109,-999),-999),-999),-999),-999),-999)</f>
        <v>0.22911200000000001</v>
      </c>
      <c r="J109" s="9">
        <f>IF(Raw!$G109&gt;$C$8,IF(Raw!$Q109&gt;$C$8,IF(Raw!$N109&gt;$C$9,IF(Raw!$N109&lt;$A$9,IF(Raw!$X109&gt;$C$9,IF(Raw!$X109&lt;$A$9,Raw!N109,-999),-999),-999),-999),-999),-999)</f>
        <v>611</v>
      </c>
      <c r="K109" s="9">
        <f>IF(Raw!$G109&gt;$C$8,IF(Raw!$Q109&gt;$C$8,IF(Raw!$N109&gt;$C$9,IF(Raw!$N109&lt;$A$9,IF(Raw!$X109&gt;$C$9,IF(Raw!$X109&lt;$A$9,Raw!R109,-999),-999),-999),-999),-999),-999)</f>
        <v>1.079855</v>
      </c>
      <c r="L109" s="9">
        <f>IF(Raw!$G109&gt;$C$8,IF(Raw!$Q109&gt;$C$8,IF(Raw!$N109&gt;$C$9,IF(Raw!$N109&lt;$A$9,IF(Raw!$X109&gt;$C$9,IF(Raw!$X109&lt;$A$9,Raw!S109,-999),-999),-999),-999),-999),-999)</f>
        <v>1.5084329999999999</v>
      </c>
      <c r="M109" s="9">
        <f>Raw!Q109</f>
        <v>0.97166600000000003</v>
      </c>
      <c r="N109" s="9">
        <f>IF(Raw!$G109&gt;$C$8,IF(Raw!$Q109&gt;$C$8,IF(Raw!$N109&gt;$C$9,IF(Raw!$N109&lt;$A$9,IF(Raw!$X109&gt;$C$9,IF(Raw!$X109&lt;$A$9,Raw!V109,-999),-999),-999),-999),-999),-999)</f>
        <v>573.79999999999995</v>
      </c>
      <c r="O109" s="9">
        <f>IF(Raw!$G109&gt;$C$8,IF(Raw!$Q109&gt;$C$8,IF(Raw!$N109&gt;$C$9,IF(Raw!$N109&lt;$A$9,IF(Raw!$X109&gt;$C$9,IF(Raw!$X109&lt;$A$9,Raw!W109,-999),-999),-999),-999),-999),-999)</f>
        <v>5.0000000000000004E-6</v>
      </c>
      <c r="P109" s="9">
        <f>IF(Raw!$G109&gt;$C$8,IF(Raw!$Q109&gt;$C$8,IF(Raw!$N109&gt;$C$9,IF(Raw!$N109&lt;$A$9,IF(Raw!$X109&gt;$C$9,IF(Raw!$X109&lt;$A$9,Raw!X109,-999),-999),-999),-999),-999),-999)</f>
        <v>364</v>
      </c>
      <c r="R109" s="9">
        <f t="shared" si="20"/>
        <v>0.18247100000000005</v>
      </c>
      <c r="S109" s="9">
        <f t="shared" si="21"/>
        <v>0.15155398671096351</v>
      </c>
      <c r="T109" s="9">
        <f t="shared" si="22"/>
        <v>0.4285779999999999</v>
      </c>
      <c r="U109" s="9">
        <f t="shared" si="23"/>
        <v>0.2841213365127917</v>
      </c>
      <c r="V109" s="15">
        <f t="shared" si="16"/>
        <v>0</v>
      </c>
      <c r="X109" s="11">
        <f t="shared" si="24"/>
        <v>9.6440399999999984E+19</v>
      </c>
      <c r="Y109" s="11">
        <f t="shared" si="25"/>
        <v>4.2789999999999993E-18</v>
      </c>
      <c r="Z109" s="11">
        <f t="shared" si="26"/>
        <v>6.11E-4</v>
      </c>
      <c r="AA109" s="16">
        <f t="shared" si="27"/>
        <v>0.20136753743321972</v>
      </c>
      <c r="AB109" s="9">
        <f t="shared" si="17"/>
        <v>1.1661566964580545</v>
      </c>
      <c r="AC109" s="9">
        <f t="shared" si="18"/>
        <v>0.79863246256678</v>
      </c>
      <c r="AD109" s="15">
        <f t="shared" si="19"/>
        <v>329.57043769757718</v>
      </c>
      <c r="AE109" s="3">
        <f t="shared" si="28"/>
        <v>515.19159999999977</v>
      </c>
      <c r="AF109" s="2">
        <f t="shared" si="29"/>
        <v>0.25</v>
      </c>
      <c r="AG109" s="9">
        <f t="shared" si="30"/>
        <v>7.2029225564416446E-2</v>
      </c>
      <c r="AH109" s="2">
        <f t="shared" si="31"/>
        <v>3.4854567392312359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40.6</v>
      </c>
      <c r="D110" s="15">
        <f>IF(C110&gt;0.5,Raw!D110*D$11,-999)</f>
        <v>155.69999999999999</v>
      </c>
      <c r="E110" s="9">
        <f>IF(Raw!$G110&gt;$C$8,IF(Raw!$Q110&gt;$C$8,IF(Raw!$N110&gt;$C$9,IF(Raw!$N110&lt;$A$9,IF(Raw!$X110&gt;$C$9,IF(Raw!$X110&lt;$A$9,Raw!H110,-999),-999),-999),-999),-999),-999)</f>
        <v>0.99141699999999999</v>
      </c>
      <c r="F110" s="9">
        <f>IF(Raw!$G110&gt;$C$8,IF(Raw!$Q110&gt;$C$8,IF(Raw!$N110&gt;$C$9,IF(Raw!$N110&lt;$A$9,IF(Raw!$X110&gt;$C$9,IF(Raw!$X110&lt;$A$9,Raw!I110,-999),-999),-999),-999),-999),-999)</f>
        <v>1.1723650000000001</v>
      </c>
      <c r="G110" s="9">
        <f>Raw!G110</f>
        <v>0.92593700000000001</v>
      </c>
      <c r="H110" s="9">
        <f>IF(Raw!$G110&gt;$C$8,IF(Raw!$Q110&gt;$C$8,IF(Raw!$N110&gt;$C$9,IF(Raw!$N110&lt;$A$9,IF(Raw!$X110&gt;$C$9,IF(Raw!$X110&lt;$A$9,Raw!L110,-999),-999),-999),-999),-999),-999)</f>
        <v>387.9</v>
      </c>
      <c r="I110" s="9">
        <f>IF(Raw!$G110&gt;$C$8,IF(Raw!$Q110&gt;$C$8,IF(Raw!$N110&gt;$C$9,IF(Raw!$N110&lt;$A$9,IF(Raw!$X110&gt;$C$9,IF(Raw!$X110&lt;$A$9,Raw!M110,-999),-999),-999),-999),-999),-999)</f>
        <v>1.1E-5</v>
      </c>
      <c r="J110" s="9">
        <f>IF(Raw!$G110&gt;$C$8,IF(Raw!$Q110&gt;$C$8,IF(Raw!$N110&gt;$C$9,IF(Raw!$N110&lt;$A$9,IF(Raw!$X110&gt;$C$9,IF(Raw!$X110&lt;$A$9,Raw!N110,-999),-999),-999),-999),-999),-999)</f>
        <v>1006</v>
      </c>
      <c r="K110" s="9">
        <f>IF(Raw!$G110&gt;$C$8,IF(Raw!$Q110&gt;$C$8,IF(Raw!$N110&gt;$C$9,IF(Raw!$N110&lt;$A$9,IF(Raw!$X110&gt;$C$9,IF(Raw!$X110&lt;$A$9,Raw!R110,-999),-999),-999),-999),-999),-999)</f>
        <v>1.0562720000000001</v>
      </c>
      <c r="L110" s="9">
        <f>IF(Raw!$G110&gt;$C$8,IF(Raw!$Q110&gt;$C$8,IF(Raw!$N110&gt;$C$9,IF(Raw!$N110&lt;$A$9,IF(Raw!$X110&gt;$C$9,IF(Raw!$X110&lt;$A$9,Raw!S110,-999),-999),-999),-999),-999),-999)</f>
        <v>1.4414499999999999</v>
      </c>
      <c r="M110" s="9">
        <f>Raw!Q110</f>
        <v>0.97563599999999995</v>
      </c>
      <c r="N110" s="9">
        <f>IF(Raw!$G110&gt;$C$8,IF(Raw!$Q110&gt;$C$8,IF(Raw!$N110&gt;$C$9,IF(Raw!$N110&lt;$A$9,IF(Raw!$X110&gt;$C$9,IF(Raw!$X110&lt;$A$9,Raw!V110,-999),-999),-999),-999),-999),-999)</f>
        <v>516.6</v>
      </c>
      <c r="O110" s="9">
        <f>IF(Raw!$G110&gt;$C$8,IF(Raw!$Q110&gt;$C$8,IF(Raw!$N110&gt;$C$9,IF(Raw!$N110&lt;$A$9,IF(Raw!$X110&gt;$C$9,IF(Raw!$X110&lt;$A$9,Raw!W110,-999),-999),-999),-999),-999),-999)</f>
        <v>5.0000000000000004E-6</v>
      </c>
      <c r="P110" s="9">
        <f>IF(Raw!$G110&gt;$C$8,IF(Raw!$Q110&gt;$C$8,IF(Raw!$N110&gt;$C$9,IF(Raw!$N110&lt;$A$9,IF(Raw!$X110&gt;$C$9,IF(Raw!$X110&lt;$A$9,Raw!X110,-999),-999),-999),-999),-999),-999)</f>
        <v>451</v>
      </c>
      <c r="R110" s="9">
        <f t="shared" si="20"/>
        <v>0.18094800000000011</v>
      </c>
      <c r="S110" s="9">
        <f t="shared" si="21"/>
        <v>0.15434442345174079</v>
      </c>
      <c r="T110" s="9">
        <f t="shared" si="22"/>
        <v>0.3851779999999998</v>
      </c>
      <c r="U110" s="9">
        <f t="shared" si="23"/>
        <v>0.26721565090707261</v>
      </c>
      <c r="V110" s="15">
        <f t="shared" si="16"/>
        <v>0</v>
      </c>
      <c r="X110" s="11">
        <f t="shared" si="24"/>
        <v>9.3731399999999984E+19</v>
      </c>
      <c r="Y110" s="11">
        <f t="shared" si="25"/>
        <v>3.8789999999999999E-18</v>
      </c>
      <c r="Z110" s="11">
        <f t="shared" si="26"/>
        <v>1.0059999999999999E-3</v>
      </c>
      <c r="AA110" s="16">
        <f t="shared" si="27"/>
        <v>0.26780994030749067</v>
      </c>
      <c r="AB110" s="9">
        <f t="shared" si="17"/>
        <v>1.1594264971877586</v>
      </c>
      <c r="AC110" s="9">
        <f t="shared" si="18"/>
        <v>0.73219005969250961</v>
      </c>
      <c r="AD110" s="15">
        <f t="shared" si="19"/>
        <v>266.21266432156136</v>
      </c>
      <c r="AE110" s="3">
        <f t="shared" si="28"/>
        <v>467.03159999999986</v>
      </c>
      <c r="AF110" s="2">
        <f t="shared" si="29"/>
        <v>0.25</v>
      </c>
      <c r="AG110" s="9">
        <f t="shared" si="30"/>
        <v>5.4720146443378491E-2</v>
      </c>
      <c r="AH110" s="2">
        <f t="shared" si="31"/>
        <v>2.6478794086467961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39.200000000000003</v>
      </c>
      <c r="D111" s="15">
        <f>IF(C111&gt;0.5,Raw!D111*D$11,-999)</f>
        <v>175.6</v>
      </c>
      <c r="E111" s="9">
        <f>IF(Raw!$G111&gt;$C$8,IF(Raw!$Q111&gt;$C$8,IF(Raw!$N111&gt;$C$9,IF(Raw!$N111&lt;$A$9,IF(Raw!$X111&gt;$C$9,IF(Raw!$X111&lt;$A$9,Raw!H111,-999),-999),-999),-999),-999),-999)</f>
        <v>0.97902900000000004</v>
      </c>
      <c r="F111" s="9">
        <f>IF(Raw!$G111&gt;$C$8,IF(Raw!$Q111&gt;$C$8,IF(Raw!$N111&gt;$C$9,IF(Raw!$N111&lt;$A$9,IF(Raw!$X111&gt;$C$9,IF(Raw!$X111&lt;$A$9,Raw!I111,-999),-999),-999),-999),-999),-999)</f>
        <v>1.1530659999999999</v>
      </c>
      <c r="G111" s="9">
        <f>Raw!G111</f>
        <v>0.916273</v>
      </c>
      <c r="H111" s="9">
        <f>IF(Raw!$G111&gt;$C$8,IF(Raw!$Q111&gt;$C$8,IF(Raw!$N111&gt;$C$9,IF(Raw!$N111&lt;$A$9,IF(Raw!$X111&gt;$C$9,IF(Raw!$X111&lt;$A$9,Raw!L111,-999),-999),-999),-999),-999),-999)</f>
        <v>405.5</v>
      </c>
      <c r="I111" s="9">
        <f>IF(Raw!$G111&gt;$C$8,IF(Raw!$Q111&gt;$C$8,IF(Raw!$N111&gt;$C$9,IF(Raw!$N111&lt;$A$9,IF(Raw!$X111&gt;$C$9,IF(Raw!$X111&lt;$A$9,Raw!M111,-999),-999),-999),-999),-999),-999)</f>
        <v>5.0000000000000004E-6</v>
      </c>
      <c r="J111" s="9">
        <f>IF(Raw!$G111&gt;$C$8,IF(Raw!$Q111&gt;$C$8,IF(Raw!$N111&gt;$C$9,IF(Raw!$N111&lt;$A$9,IF(Raw!$X111&gt;$C$9,IF(Raw!$X111&lt;$A$9,Raw!N111,-999),-999),-999),-999),-999),-999)</f>
        <v>795</v>
      </c>
      <c r="K111" s="9">
        <f>IF(Raw!$G111&gt;$C$8,IF(Raw!$Q111&gt;$C$8,IF(Raw!$N111&gt;$C$9,IF(Raw!$N111&lt;$A$9,IF(Raw!$X111&gt;$C$9,IF(Raw!$X111&lt;$A$9,Raw!R111,-999),-999),-999),-999),-999),-999)</f>
        <v>1.0524260000000001</v>
      </c>
      <c r="L111" s="9">
        <f>IF(Raw!$G111&gt;$C$8,IF(Raw!$Q111&gt;$C$8,IF(Raw!$N111&gt;$C$9,IF(Raw!$N111&lt;$A$9,IF(Raw!$X111&gt;$C$9,IF(Raw!$X111&lt;$A$9,Raw!S111,-999),-999),-999),-999),-999),-999)</f>
        <v>1.4387810000000001</v>
      </c>
      <c r="M111" s="9">
        <f>Raw!Q111</f>
        <v>0.96826699999999999</v>
      </c>
      <c r="N111" s="9">
        <f>IF(Raw!$G111&gt;$C$8,IF(Raw!$Q111&gt;$C$8,IF(Raw!$N111&gt;$C$9,IF(Raw!$N111&lt;$A$9,IF(Raw!$X111&gt;$C$9,IF(Raw!$X111&lt;$A$9,Raw!V111,-999),-999),-999),-999),-999),-999)</f>
        <v>509.6</v>
      </c>
      <c r="O111" s="9">
        <f>IF(Raw!$G111&gt;$C$8,IF(Raw!$Q111&gt;$C$8,IF(Raw!$N111&gt;$C$9,IF(Raw!$N111&lt;$A$9,IF(Raw!$X111&gt;$C$9,IF(Raw!$X111&lt;$A$9,Raw!W111,-999),-999),-999),-999),-999),-999)</f>
        <v>3.0000000000000001E-6</v>
      </c>
      <c r="P111" s="9">
        <f>IF(Raw!$G111&gt;$C$8,IF(Raw!$Q111&gt;$C$8,IF(Raw!$N111&gt;$C$9,IF(Raw!$N111&lt;$A$9,IF(Raw!$X111&gt;$C$9,IF(Raw!$X111&lt;$A$9,Raw!X111,-999),-999),-999),-999),-999),-999)</f>
        <v>278</v>
      </c>
      <c r="R111" s="9">
        <f t="shared" si="20"/>
        <v>0.17403699999999989</v>
      </c>
      <c r="S111" s="9">
        <f t="shared" si="21"/>
        <v>0.15093411825515615</v>
      </c>
      <c r="T111" s="9">
        <f t="shared" si="22"/>
        <v>0.386355</v>
      </c>
      <c r="U111" s="9">
        <f t="shared" si="23"/>
        <v>0.26852940093037092</v>
      </c>
      <c r="V111" s="15">
        <f t="shared" si="16"/>
        <v>0</v>
      </c>
      <c r="X111" s="11">
        <f t="shared" si="24"/>
        <v>1.0571119999999997E+20</v>
      </c>
      <c r="Y111" s="11">
        <f t="shared" si="25"/>
        <v>4.0549999999999996E-18</v>
      </c>
      <c r="Z111" s="11">
        <f t="shared" si="26"/>
        <v>7.9499999999999992E-4</v>
      </c>
      <c r="AA111" s="16">
        <f t="shared" si="27"/>
        <v>0.25416762083917882</v>
      </c>
      <c r="AB111" s="9">
        <f t="shared" si="17"/>
        <v>1.1506249311493211</v>
      </c>
      <c r="AC111" s="9">
        <f t="shared" si="18"/>
        <v>0.74583237916082101</v>
      </c>
      <c r="AD111" s="15">
        <f t="shared" si="19"/>
        <v>319.70769916877839</v>
      </c>
      <c r="AE111" s="3">
        <f t="shared" si="28"/>
        <v>488.22199999999981</v>
      </c>
      <c r="AF111" s="2">
        <f t="shared" si="29"/>
        <v>0.25</v>
      </c>
      <c r="AG111" s="9">
        <f t="shared" si="30"/>
        <v>6.603916686970715E-2</v>
      </c>
      <c r="AH111" s="2">
        <f t="shared" si="31"/>
        <v>3.1956009163723089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38.1</v>
      </c>
      <c r="D112" s="15">
        <f>IF(C112&gt;0.5,Raw!D112*D$11,-999)</f>
        <v>178.3</v>
      </c>
      <c r="E112" s="9">
        <f>IF(Raw!$G112&gt;$C$8,IF(Raw!$Q112&gt;$C$8,IF(Raw!$N112&gt;$C$9,IF(Raw!$N112&lt;$A$9,IF(Raw!$X112&gt;$C$9,IF(Raw!$X112&lt;$A$9,Raw!H112,-999),-999),-999),-999),-999),-999)</f>
        <v>0.95419900000000002</v>
      </c>
      <c r="F112" s="9">
        <f>IF(Raw!$G112&gt;$C$8,IF(Raw!$Q112&gt;$C$8,IF(Raw!$N112&gt;$C$9,IF(Raw!$N112&lt;$A$9,IF(Raw!$X112&gt;$C$9,IF(Raw!$X112&lt;$A$9,Raw!I112,-999),-999),-999),-999),-999),-999)</f>
        <v>1.12652</v>
      </c>
      <c r="G112" s="9">
        <f>Raw!G112</f>
        <v>0.88406600000000002</v>
      </c>
      <c r="H112" s="9">
        <f>IF(Raw!$G112&gt;$C$8,IF(Raw!$Q112&gt;$C$8,IF(Raw!$N112&gt;$C$9,IF(Raw!$N112&lt;$A$9,IF(Raw!$X112&gt;$C$9,IF(Raw!$X112&lt;$A$9,Raw!L112,-999),-999),-999),-999),-999),-999)</f>
        <v>478.3</v>
      </c>
      <c r="I112" s="9">
        <f>IF(Raw!$G112&gt;$C$8,IF(Raw!$Q112&gt;$C$8,IF(Raw!$N112&gt;$C$9,IF(Raw!$N112&lt;$A$9,IF(Raw!$X112&gt;$C$9,IF(Raw!$X112&lt;$A$9,Raw!M112,-999),-999),-999),-999),-999),-999)</f>
        <v>6.0000000000000002E-6</v>
      </c>
      <c r="J112" s="9">
        <f>IF(Raw!$G112&gt;$C$8,IF(Raw!$Q112&gt;$C$8,IF(Raw!$N112&gt;$C$9,IF(Raw!$N112&lt;$A$9,IF(Raw!$X112&gt;$C$9,IF(Raw!$X112&lt;$A$9,Raw!N112,-999),-999),-999),-999),-999),-999)</f>
        <v>612</v>
      </c>
      <c r="K112" s="9">
        <f>IF(Raw!$G112&gt;$C$8,IF(Raw!$Q112&gt;$C$8,IF(Raw!$N112&gt;$C$9,IF(Raw!$N112&lt;$A$9,IF(Raw!$X112&gt;$C$9,IF(Raw!$X112&lt;$A$9,Raw!R112,-999),-999),-999),-999),-999),-999)</f>
        <v>1.0072129999999999</v>
      </c>
      <c r="L112" s="9">
        <f>IF(Raw!$G112&gt;$C$8,IF(Raw!$Q112&gt;$C$8,IF(Raw!$N112&gt;$C$9,IF(Raw!$N112&lt;$A$9,IF(Raw!$X112&gt;$C$9,IF(Raw!$X112&lt;$A$9,Raw!S112,-999),-999),-999),-999),-999),-999)</f>
        <v>1.3786259999999999</v>
      </c>
      <c r="M112" s="9">
        <f>Raw!Q112</f>
        <v>0.97258900000000004</v>
      </c>
      <c r="N112" s="9">
        <f>IF(Raw!$G112&gt;$C$8,IF(Raw!$Q112&gt;$C$8,IF(Raw!$N112&gt;$C$9,IF(Raw!$N112&lt;$A$9,IF(Raw!$X112&gt;$C$9,IF(Raw!$X112&lt;$A$9,Raw!V112,-999),-999),-999),-999),-999),-999)</f>
        <v>525.79999999999995</v>
      </c>
      <c r="O112" s="9">
        <f>IF(Raw!$G112&gt;$C$8,IF(Raw!$Q112&gt;$C$8,IF(Raw!$N112&gt;$C$9,IF(Raw!$N112&lt;$A$9,IF(Raw!$X112&gt;$C$9,IF(Raw!$X112&lt;$A$9,Raw!W112,-999),-999),-999),-999),-999),-999)</f>
        <v>1.4E-5</v>
      </c>
      <c r="P112" s="9">
        <f>IF(Raw!$G112&gt;$C$8,IF(Raw!$Q112&gt;$C$8,IF(Raw!$N112&gt;$C$9,IF(Raw!$N112&lt;$A$9,IF(Raw!$X112&gt;$C$9,IF(Raw!$X112&lt;$A$9,Raw!X112,-999),-999),-999),-999),-999),-999)</f>
        <v>388</v>
      </c>
      <c r="R112" s="9">
        <f t="shared" si="20"/>
        <v>0.17232099999999995</v>
      </c>
      <c r="S112" s="9">
        <f t="shared" si="21"/>
        <v>0.15296754607108615</v>
      </c>
      <c r="T112" s="9">
        <f t="shared" si="22"/>
        <v>0.37141299999999999</v>
      </c>
      <c r="U112" s="9">
        <f t="shared" si="23"/>
        <v>0.26940809182475889</v>
      </c>
      <c r="V112" s="15">
        <f t="shared" si="16"/>
        <v>0</v>
      </c>
      <c r="X112" s="11">
        <f t="shared" si="24"/>
        <v>1.0733659999999998E+20</v>
      </c>
      <c r="Y112" s="11">
        <f t="shared" si="25"/>
        <v>4.7829999999999999E-18</v>
      </c>
      <c r="Z112" s="11">
        <f t="shared" si="26"/>
        <v>6.1200000000000002E-4</v>
      </c>
      <c r="AA112" s="16">
        <f t="shared" si="27"/>
        <v>0.23907806873206008</v>
      </c>
      <c r="AB112" s="9">
        <f t="shared" si="17"/>
        <v>1.0960097027419806</v>
      </c>
      <c r="AC112" s="9">
        <f t="shared" si="18"/>
        <v>0.76092193126793972</v>
      </c>
      <c r="AD112" s="15">
        <f t="shared" si="19"/>
        <v>390.6504391046733</v>
      </c>
      <c r="AE112" s="3">
        <f t="shared" si="28"/>
        <v>575.87319999999988</v>
      </c>
      <c r="AF112" s="2">
        <f t="shared" si="29"/>
        <v>0.25</v>
      </c>
      <c r="AG112" s="9">
        <f t="shared" si="30"/>
        <v>8.0957222592072456E-2</v>
      </c>
      <c r="AH112" s="2">
        <f t="shared" si="31"/>
        <v>3.9174778690440344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36.6</v>
      </c>
      <c r="D113" s="15">
        <f>IF(C113&gt;0.5,Raw!D113*D$11,-999)</f>
        <v>196.4</v>
      </c>
      <c r="E113" s="9">
        <f>IF(Raw!$G113&gt;$C$8,IF(Raw!$Q113&gt;$C$8,IF(Raw!$N113&gt;$C$9,IF(Raw!$N113&lt;$A$9,IF(Raw!$X113&gt;$C$9,IF(Raw!$X113&lt;$A$9,Raw!H113,-999),-999),-999),-999),-999),-999)</f>
        <v>0.96018700000000001</v>
      </c>
      <c r="F113" s="9">
        <f>IF(Raw!$G113&gt;$C$8,IF(Raw!$Q113&gt;$C$8,IF(Raw!$N113&gt;$C$9,IF(Raw!$N113&lt;$A$9,IF(Raw!$X113&gt;$C$9,IF(Raw!$X113&lt;$A$9,Raw!I113,-999),-999),-999),-999),-999),-999)</f>
        <v>1.1074390000000001</v>
      </c>
      <c r="G113" s="9">
        <f>Raw!G113</f>
        <v>0.90199799999999997</v>
      </c>
      <c r="H113" s="9">
        <f>IF(Raw!$G113&gt;$C$8,IF(Raw!$Q113&gt;$C$8,IF(Raw!$N113&gt;$C$9,IF(Raw!$N113&lt;$A$9,IF(Raw!$X113&gt;$C$9,IF(Raw!$X113&lt;$A$9,Raw!L113,-999),-999),-999),-999),-999),-999)</f>
        <v>474.8</v>
      </c>
      <c r="I113" s="9">
        <f>IF(Raw!$G113&gt;$C$8,IF(Raw!$Q113&gt;$C$8,IF(Raw!$N113&gt;$C$9,IF(Raw!$N113&lt;$A$9,IF(Raw!$X113&gt;$C$9,IF(Raw!$X113&lt;$A$9,Raw!M113,-999),-999),-999),-999),-999),-999)</f>
        <v>0.156972</v>
      </c>
      <c r="J113" s="9">
        <f>IF(Raw!$G113&gt;$C$8,IF(Raw!$Q113&gt;$C$8,IF(Raw!$N113&gt;$C$9,IF(Raw!$N113&lt;$A$9,IF(Raw!$X113&gt;$C$9,IF(Raw!$X113&lt;$A$9,Raw!N113,-999),-999),-999),-999),-999),-999)</f>
        <v>714</v>
      </c>
      <c r="K113" s="9">
        <f>IF(Raw!$G113&gt;$C$8,IF(Raw!$Q113&gt;$C$8,IF(Raw!$N113&gt;$C$9,IF(Raw!$N113&lt;$A$9,IF(Raw!$X113&gt;$C$9,IF(Raw!$X113&lt;$A$9,Raw!R113,-999),-999),-999),-999),-999),-999)</f>
        <v>0.97627600000000003</v>
      </c>
      <c r="L113" s="9">
        <f>IF(Raw!$G113&gt;$C$8,IF(Raw!$Q113&gt;$C$8,IF(Raw!$N113&gt;$C$9,IF(Raw!$N113&lt;$A$9,IF(Raw!$X113&gt;$C$9,IF(Raw!$X113&lt;$A$9,Raw!S113,-999),-999),-999),-999),-999),-999)</f>
        <v>1.3359300000000001</v>
      </c>
      <c r="M113" s="9">
        <f>Raw!Q113</f>
        <v>0.96476799999999996</v>
      </c>
      <c r="N113" s="9">
        <f>IF(Raw!$G113&gt;$C$8,IF(Raw!$Q113&gt;$C$8,IF(Raw!$N113&gt;$C$9,IF(Raw!$N113&lt;$A$9,IF(Raw!$X113&gt;$C$9,IF(Raw!$X113&lt;$A$9,Raw!V113,-999),-999),-999),-999),-999),-999)</f>
        <v>513.4</v>
      </c>
      <c r="O113" s="9">
        <f>IF(Raw!$G113&gt;$C$8,IF(Raw!$Q113&gt;$C$8,IF(Raw!$N113&gt;$C$9,IF(Raw!$N113&lt;$A$9,IF(Raw!$X113&gt;$C$9,IF(Raw!$X113&lt;$A$9,Raw!W113,-999),-999),-999),-999),-999),-999)</f>
        <v>1.9999999999999999E-6</v>
      </c>
      <c r="P113" s="9">
        <f>IF(Raw!$G113&gt;$C$8,IF(Raw!$Q113&gt;$C$8,IF(Raw!$N113&gt;$C$9,IF(Raw!$N113&lt;$A$9,IF(Raw!$X113&gt;$C$9,IF(Raw!$X113&lt;$A$9,Raw!X113,-999),-999),-999),-999),-999),-999)</f>
        <v>509</v>
      </c>
      <c r="R113" s="9">
        <f t="shared" si="20"/>
        <v>0.14725200000000005</v>
      </c>
      <c r="S113" s="9">
        <f t="shared" si="21"/>
        <v>0.13296624012699573</v>
      </c>
      <c r="T113" s="9">
        <f t="shared" si="22"/>
        <v>0.35965400000000003</v>
      </c>
      <c r="U113" s="9">
        <f t="shared" si="23"/>
        <v>0.26921620144768066</v>
      </c>
      <c r="V113" s="15">
        <f t="shared" si="16"/>
        <v>0</v>
      </c>
      <c r="X113" s="11">
        <f t="shared" si="24"/>
        <v>1.1823279999999998E+20</v>
      </c>
      <c r="Y113" s="11">
        <f t="shared" si="25"/>
        <v>4.7479999999999997E-18</v>
      </c>
      <c r="Z113" s="11">
        <f t="shared" si="26"/>
        <v>7.1400000000000001E-4</v>
      </c>
      <c r="AA113" s="16">
        <f t="shared" si="27"/>
        <v>0.2861312384896032</v>
      </c>
      <c r="AB113" s="9">
        <f t="shared" si="17"/>
        <v>1.0791842444477397</v>
      </c>
      <c r="AC113" s="9">
        <f t="shared" si="18"/>
        <v>0.71386876151039691</v>
      </c>
      <c r="AD113" s="15">
        <f t="shared" si="19"/>
        <v>400.74403149804374</v>
      </c>
      <c r="AE113" s="3">
        <f t="shared" si="28"/>
        <v>571.65919999999983</v>
      </c>
      <c r="AF113" s="2">
        <f t="shared" si="29"/>
        <v>0.25</v>
      </c>
      <c r="AG113" s="9">
        <f t="shared" si="30"/>
        <v>8.2989835317486951E-2</v>
      </c>
      <c r="AH113" s="2">
        <f t="shared" si="31"/>
        <v>4.0158349410037664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35.700000000000003</v>
      </c>
      <c r="D114" s="15">
        <f>IF(C114&gt;0.5,Raw!D114*D$11,-999)</f>
        <v>215.4</v>
      </c>
      <c r="E114" s="9">
        <f>IF(Raw!$G114&gt;$C$8,IF(Raw!$Q114&gt;$C$8,IF(Raw!$N114&gt;$C$9,IF(Raw!$N114&lt;$A$9,IF(Raw!$X114&gt;$C$9,IF(Raw!$X114&lt;$A$9,Raw!H114,-999),-999),-999),-999),-999),-999)</f>
        <v>0.94992399999999999</v>
      </c>
      <c r="F114" s="9">
        <f>IF(Raw!$G114&gt;$C$8,IF(Raw!$Q114&gt;$C$8,IF(Raw!$N114&gt;$C$9,IF(Raw!$N114&lt;$A$9,IF(Raw!$X114&gt;$C$9,IF(Raw!$X114&lt;$A$9,Raw!I114,-999),-999),-999),-999),-999),-999)</f>
        <v>1.089771</v>
      </c>
      <c r="G114" s="9">
        <f>Raw!G114</f>
        <v>0.89699600000000002</v>
      </c>
      <c r="H114" s="9">
        <f>IF(Raw!$G114&gt;$C$8,IF(Raw!$Q114&gt;$C$8,IF(Raw!$N114&gt;$C$9,IF(Raw!$N114&lt;$A$9,IF(Raw!$X114&gt;$C$9,IF(Raw!$X114&lt;$A$9,Raw!L114,-999),-999),-999),-999),-999),-999)</f>
        <v>334.4</v>
      </c>
      <c r="I114" s="9">
        <f>IF(Raw!$G114&gt;$C$8,IF(Raw!$Q114&gt;$C$8,IF(Raw!$N114&gt;$C$9,IF(Raw!$N114&lt;$A$9,IF(Raw!$X114&gt;$C$9,IF(Raw!$X114&lt;$A$9,Raw!M114,-999),-999),-999),-999),-999),-999)</f>
        <v>1.25E-4</v>
      </c>
      <c r="J114" s="9">
        <f>IF(Raw!$G114&gt;$C$8,IF(Raw!$Q114&gt;$C$8,IF(Raw!$N114&gt;$C$9,IF(Raw!$N114&lt;$A$9,IF(Raw!$X114&gt;$C$9,IF(Raw!$X114&lt;$A$9,Raw!N114,-999),-999),-999),-999),-999),-999)</f>
        <v>514</v>
      </c>
      <c r="K114" s="9">
        <f>IF(Raw!$G114&gt;$C$8,IF(Raw!$Q114&gt;$C$8,IF(Raw!$N114&gt;$C$9,IF(Raw!$N114&lt;$A$9,IF(Raw!$X114&gt;$C$9,IF(Raw!$X114&lt;$A$9,Raw!R114,-999),-999),-999),-999),-999),-999)</f>
        <v>0.98149399999999998</v>
      </c>
      <c r="L114" s="9">
        <f>IF(Raw!$G114&gt;$C$8,IF(Raw!$Q114&gt;$C$8,IF(Raw!$N114&gt;$C$9,IF(Raw!$N114&lt;$A$9,IF(Raw!$X114&gt;$C$9,IF(Raw!$X114&lt;$A$9,Raw!S114,-999),-999),-999),-999),-999),-999)</f>
        <v>1.3125439999999999</v>
      </c>
      <c r="M114" s="9">
        <f>Raw!Q114</f>
        <v>0.96361699999999995</v>
      </c>
      <c r="N114" s="9">
        <f>IF(Raw!$G114&gt;$C$8,IF(Raw!$Q114&gt;$C$8,IF(Raw!$N114&gt;$C$9,IF(Raw!$N114&lt;$A$9,IF(Raw!$X114&gt;$C$9,IF(Raw!$X114&lt;$A$9,Raw!V114,-999),-999),-999),-999),-999),-999)</f>
        <v>482.8</v>
      </c>
      <c r="O114" s="9">
        <f>IF(Raw!$G114&gt;$C$8,IF(Raw!$Q114&gt;$C$8,IF(Raw!$N114&gt;$C$9,IF(Raw!$N114&lt;$A$9,IF(Raw!$X114&gt;$C$9,IF(Raw!$X114&lt;$A$9,Raw!W114,-999),-999),-999),-999),-999),-999)</f>
        <v>9.9999999999999995E-7</v>
      </c>
      <c r="P114" s="9">
        <f>IF(Raw!$G114&gt;$C$8,IF(Raw!$Q114&gt;$C$8,IF(Raw!$N114&gt;$C$9,IF(Raw!$N114&lt;$A$9,IF(Raw!$X114&gt;$C$9,IF(Raw!$X114&lt;$A$9,Raw!X114,-999),-999),-999),-999),-999),-999)</f>
        <v>386</v>
      </c>
      <c r="R114" s="9">
        <f t="shared" si="20"/>
        <v>0.13984700000000005</v>
      </c>
      <c r="S114" s="9">
        <f t="shared" si="21"/>
        <v>0.12832696043480699</v>
      </c>
      <c r="T114" s="9">
        <f t="shared" si="22"/>
        <v>0.33104999999999996</v>
      </c>
      <c r="U114" s="9">
        <f t="shared" si="23"/>
        <v>0.25222011604944289</v>
      </c>
      <c r="V114" s="15">
        <f t="shared" si="16"/>
        <v>0</v>
      </c>
      <c r="X114" s="11">
        <f t="shared" si="24"/>
        <v>1.2967079999999997E+20</v>
      </c>
      <c r="Y114" s="11">
        <f t="shared" si="25"/>
        <v>3.3439999999999997E-18</v>
      </c>
      <c r="Z114" s="11">
        <f t="shared" si="26"/>
        <v>5.1400000000000003E-4</v>
      </c>
      <c r="AA114" s="16">
        <f t="shared" si="27"/>
        <v>0.18225843989486529</v>
      </c>
      <c r="AB114" s="9">
        <f t="shared" si="17"/>
        <v>1.0418306565271951</v>
      </c>
      <c r="AC114" s="9">
        <f t="shared" si="18"/>
        <v>0.81774156010513477</v>
      </c>
      <c r="AD114" s="15">
        <f t="shared" si="19"/>
        <v>354.58840446471845</v>
      </c>
      <c r="AE114" s="3">
        <f t="shared" si="28"/>
        <v>402.61759999999987</v>
      </c>
      <c r="AF114" s="2">
        <f t="shared" si="29"/>
        <v>0.25</v>
      </c>
      <c r="AG114" s="9">
        <f t="shared" si="30"/>
        <v>6.8795637326060061E-2</v>
      </c>
      <c r="AH114" s="2">
        <f t="shared" si="31"/>
        <v>3.3289850872182796</v>
      </c>
    </row>
    <row r="115" spans="1:34">
      <c r="A115" s="1">
        <f>Raw!A115</f>
        <v>102</v>
      </c>
      <c r="B115" s="14">
        <f>Raw!B115</f>
        <v>0.46335648148148145</v>
      </c>
      <c r="C115" s="15">
        <f>Raw!C115</f>
        <v>34.200000000000003</v>
      </c>
      <c r="D115" s="15">
        <f>IF(C115&gt;0.5,Raw!D115*D$11,-999)</f>
        <v>229</v>
      </c>
      <c r="E115" s="9">
        <f>IF(Raw!$G115&gt;$C$8,IF(Raw!$Q115&gt;$C$8,IF(Raw!$N115&gt;$C$9,IF(Raw!$N115&lt;$A$9,IF(Raw!$X115&gt;$C$9,IF(Raw!$X115&lt;$A$9,Raw!H115,-999),-999),-999),-999),-999),-999)</f>
        <v>0.93862299999999999</v>
      </c>
      <c r="F115" s="9">
        <f>IF(Raw!$G115&gt;$C$8,IF(Raw!$Q115&gt;$C$8,IF(Raw!$N115&gt;$C$9,IF(Raw!$N115&lt;$A$9,IF(Raw!$X115&gt;$C$9,IF(Raw!$X115&lt;$A$9,Raw!I115,-999),-999),-999),-999),-999),-999)</f>
        <v>1.0714300000000001</v>
      </c>
      <c r="G115" s="9">
        <f>Raw!G115</f>
        <v>0.88021499999999997</v>
      </c>
      <c r="H115" s="9">
        <f>IF(Raw!$G115&gt;$C$8,IF(Raw!$Q115&gt;$C$8,IF(Raw!$N115&gt;$C$9,IF(Raw!$N115&lt;$A$9,IF(Raw!$X115&gt;$C$9,IF(Raw!$X115&lt;$A$9,Raw!L115,-999),-999),-999),-999),-999),-999)</f>
        <v>424.8</v>
      </c>
      <c r="I115" s="9">
        <f>IF(Raw!$G115&gt;$C$8,IF(Raw!$Q115&gt;$C$8,IF(Raw!$N115&gt;$C$9,IF(Raw!$N115&lt;$A$9,IF(Raw!$X115&gt;$C$9,IF(Raw!$X115&lt;$A$9,Raw!M115,-999),-999),-999),-999),-999),-999)</f>
        <v>3.4999999999999997E-5</v>
      </c>
      <c r="J115" s="9">
        <f>IF(Raw!$G115&gt;$C$8,IF(Raw!$Q115&gt;$C$8,IF(Raw!$N115&gt;$C$9,IF(Raw!$N115&lt;$A$9,IF(Raw!$X115&gt;$C$9,IF(Raw!$X115&lt;$A$9,Raw!N115,-999),-999),-999),-999),-999),-999)</f>
        <v>495</v>
      </c>
      <c r="K115" s="9">
        <f>IF(Raw!$G115&gt;$C$8,IF(Raw!$Q115&gt;$C$8,IF(Raw!$N115&gt;$C$9,IF(Raw!$N115&lt;$A$9,IF(Raw!$X115&gt;$C$9,IF(Raw!$X115&lt;$A$9,Raw!R115,-999),-999),-999),-999),-999),-999)</f>
        <v>0.94028599999999996</v>
      </c>
      <c r="L115" s="9">
        <f>IF(Raw!$G115&gt;$C$8,IF(Raw!$Q115&gt;$C$8,IF(Raw!$N115&gt;$C$9,IF(Raw!$N115&lt;$A$9,IF(Raw!$X115&gt;$C$9,IF(Raw!$X115&lt;$A$9,Raw!S115,-999),-999),-999),-999),-999),-999)</f>
        <v>1.257638</v>
      </c>
      <c r="M115" s="9">
        <f>Raw!Q115</f>
        <v>0.95406999999999997</v>
      </c>
      <c r="N115" s="9">
        <f>IF(Raw!$G115&gt;$C$8,IF(Raw!$Q115&gt;$C$8,IF(Raw!$N115&gt;$C$9,IF(Raw!$N115&lt;$A$9,IF(Raw!$X115&gt;$C$9,IF(Raw!$X115&lt;$A$9,Raw!V115,-999),-999),-999),-999),-999),-999)</f>
        <v>506.7</v>
      </c>
      <c r="O115" s="9">
        <f>IF(Raw!$G115&gt;$C$8,IF(Raw!$Q115&gt;$C$8,IF(Raw!$N115&gt;$C$9,IF(Raw!$N115&lt;$A$9,IF(Raw!$X115&gt;$C$9,IF(Raw!$X115&lt;$A$9,Raw!W115,-999),-999),-999),-999),-999),-999)</f>
        <v>5.4199999999999995E-4</v>
      </c>
      <c r="P115" s="9">
        <f>IF(Raw!$G115&gt;$C$8,IF(Raw!$Q115&gt;$C$8,IF(Raw!$N115&gt;$C$9,IF(Raw!$N115&lt;$A$9,IF(Raw!$X115&gt;$C$9,IF(Raw!$X115&lt;$A$9,Raw!X115,-999),-999),-999),-999),-999),-999)</f>
        <v>912</v>
      </c>
      <c r="R115" s="9">
        <f t="shared" si="20"/>
        <v>0.13280700000000012</v>
      </c>
      <c r="S115" s="9">
        <f t="shared" si="21"/>
        <v>0.12395303472928712</v>
      </c>
      <c r="T115" s="9">
        <f t="shared" si="22"/>
        <v>0.31735200000000008</v>
      </c>
      <c r="U115" s="9">
        <f t="shared" si="23"/>
        <v>0.25233970347588103</v>
      </c>
      <c r="V115" s="15">
        <f t="shared" si="16"/>
        <v>0</v>
      </c>
      <c r="X115" s="11">
        <f t="shared" si="24"/>
        <v>1.3785799999999998E+20</v>
      </c>
      <c r="Y115" s="11">
        <f t="shared" si="25"/>
        <v>4.248E-18</v>
      </c>
      <c r="Z115" s="11">
        <f t="shared" si="26"/>
        <v>4.95E-4</v>
      </c>
      <c r="AA115" s="16">
        <f t="shared" si="27"/>
        <v>0.22473545900959077</v>
      </c>
      <c r="AB115" s="9">
        <f t="shared" si="17"/>
        <v>1.0116062473876117</v>
      </c>
      <c r="AC115" s="9">
        <f t="shared" si="18"/>
        <v>0.77526454099040887</v>
      </c>
      <c r="AD115" s="15">
        <f t="shared" si="19"/>
        <v>454.01102830220333</v>
      </c>
      <c r="AE115" s="3">
        <f t="shared" si="28"/>
        <v>511.45919999999984</v>
      </c>
      <c r="AF115" s="2">
        <f t="shared" si="29"/>
        <v>0.25</v>
      </c>
      <c r="AG115" s="9">
        <f t="shared" si="30"/>
        <v>8.8126929428121406E-2</v>
      </c>
      <c r="AH115" s="2">
        <f t="shared" si="31"/>
        <v>4.2644162515436568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33.1</v>
      </c>
      <c r="D116" s="15">
        <f>IF(C116&gt;0.5,Raw!D116*D$11,-999)</f>
        <v>205.5</v>
      </c>
      <c r="E116" s="9">
        <f>IF(Raw!$G116&gt;$C$8,IF(Raw!$Q116&gt;$C$8,IF(Raw!$N116&gt;$C$9,IF(Raw!$N116&lt;$A$9,IF(Raw!$X116&gt;$C$9,IF(Raw!$X116&lt;$A$9,Raw!H116,-999),-999),-999),-999),-999),-999)</f>
        <v>0.94695799999999997</v>
      </c>
      <c r="F116" s="9">
        <f>IF(Raw!$G116&gt;$C$8,IF(Raw!$Q116&gt;$C$8,IF(Raw!$N116&gt;$C$9,IF(Raw!$N116&lt;$A$9,IF(Raw!$X116&gt;$C$9,IF(Raw!$X116&lt;$A$9,Raw!I116,-999),-999),-999),-999),-999),-999)</f>
        <v>1.0624210000000001</v>
      </c>
      <c r="G116" s="9">
        <f>Raw!G116</f>
        <v>0.88279099999999999</v>
      </c>
      <c r="H116" s="9">
        <f>IF(Raw!$G116&gt;$C$8,IF(Raw!$Q116&gt;$C$8,IF(Raw!$N116&gt;$C$9,IF(Raw!$N116&lt;$A$9,IF(Raw!$X116&gt;$C$9,IF(Raw!$X116&lt;$A$9,Raw!L116,-999),-999),-999),-999),-999),-999)</f>
        <v>420.8</v>
      </c>
      <c r="I116" s="9">
        <f>IF(Raw!$G116&gt;$C$8,IF(Raw!$Q116&gt;$C$8,IF(Raw!$N116&gt;$C$9,IF(Raw!$N116&lt;$A$9,IF(Raw!$X116&gt;$C$9,IF(Raw!$X116&lt;$A$9,Raw!M116,-999),-999),-999),-999),-999),-999)</f>
        <v>9.9999999999999995E-7</v>
      </c>
      <c r="J116" s="9">
        <f>IF(Raw!$G116&gt;$C$8,IF(Raw!$Q116&gt;$C$8,IF(Raw!$N116&gt;$C$9,IF(Raw!$N116&lt;$A$9,IF(Raw!$X116&gt;$C$9,IF(Raw!$X116&lt;$A$9,Raw!N116,-999),-999),-999),-999),-999),-999)</f>
        <v>970</v>
      </c>
      <c r="K116" s="9">
        <f>IF(Raw!$G116&gt;$C$8,IF(Raw!$Q116&gt;$C$8,IF(Raw!$N116&gt;$C$9,IF(Raw!$N116&lt;$A$9,IF(Raw!$X116&gt;$C$9,IF(Raw!$X116&lt;$A$9,Raw!R116,-999),-999),-999),-999),-999),-999)</f>
        <v>0.95256399999999997</v>
      </c>
      <c r="L116" s="9">
        <f>IF(Raw!$G116&gt;$C$8,IF(Raw!$Q116&gt;$C$8,IF(Raw!$N116&gt;$C$9,IF(Raw!$N116&lt;$A$9,IF(Raw!$X116&gt;$C$9,IF(Raw!$X116&lt;$A$9,Raw!S116,-999),-999),-999),-999),-999),-999)</f>
        <v>1.256656</v>
      </c>
      <c r="M116" s="9">
        <f>Raw!Q116</f>
        <v>0.97272800000000004</v>
      </c>
      <c r="N116" s="9">
        <f>IF(Raw!$G116&gt;$C$8,IF(Raw!$Q116&gt;$C$8,IF(Raw!$N116&gt;$C$9,IF(Raw!$N116&lt;$A$9,IF(Raw!$X116&gt;$C$9,IF(Raw!$X116&lt;$A$9,Raw!V116,-999),-999),-999),-999),-999),-999)</f>
        <v>470</v>
      </c>
      <c r="O116" s="9">
        <f>IF(Raw!$G116&gt;$C$8,IF(Raw!$Q116&gt;$C$8,IF(Raw!$N116&gt;$C$9,IF(Raw!$N116&lt;$A$9,IF(Raw!$X116&gt;$C$9,IF(Raw!$X116&lt;$A$9,Raw!W116,-999),-999),-999),-999),-999),-999)</f>
        <v>7.9999999999999996E-6</v>
      </c>
      <c r="P116" s="9">
        <f>IF(Raw!$G116&gt;$C$8,IF(Raw!$Q116&gt;$C$8,IF(Raw!$N116&gt;$C$9,IF(Raw!$N116&lt;$A$9,IF(Raw!$X116&gt;$C$9,IF(Raw!$X116&lt;$A$9,Raw!X116,-999),-999),-999),-999),-999),-999)</f>
        <v>630</v>
      </c>
      <c r="R116" s="9">
        <f t="shared" si="20"/>
        <v>0.11546300000000009</v>
      </c>
      <c r="S116" s="9">
        <f t="shared" si="21"/>
        <v>0.10867913943719118</v>
      </c>
      <c r="T116" s="9">
        <f t="shared" si="22"/>
        <v>0.30409200000000003</v>
      </c>
      <c r="U116" s="9">
        <f t="shared" si="23"/>
        <v>0.24198507785742482</v>
      </c>
      <c r="V116" s="15">
        <f t="shared" si="16"/>
        <v>0</v>
      </c>
      <c r="X116" s="11">
        <f t="shared" si="24"/>
        <v>1.2371099999999997E+20</v>
      </c>
      <c r="Y116" s="11">
        <f t="shared" si="25"/>
        <v>4.2080000000000003E-18</v>
      </c>
      <c r="Z116" s="11">
        <f t="shared" si="26"/>
        <v>9.6999999999999994E-4</v>
      </c>
      <c r="AA116" s="16">
        <f t="shared" si="27"/>
        <v>0.33552989932638694</v>
      </c>
      <c r="AB116" s="9">
        <f t="shared" si="17"/>
        <v>1.0545959581459596</v>
      </c>
      <c r="AC116" s="9">
        <f t="shared" si="18"/>
        <v>0.66447010067361301</v>
      </c>
      <c r="AD116" s="15">
        <f t="shared" si="19"/>
        <v>345.9071127076154</v>
      </c>
      <c r="AE116" s="3">
        <f t="shared" si="28"/>
        <v>506.64319999999987</v>
      </c>
      <c r="AF116" s="2">
        <f t="shared" si="29"/>
        <v>0.25</v>
      </c>
      <c r="AG116" s="9">
        <f t="shared" si="30"/>
        <v>6.4387968923068722E-2</v>
      </c>
      <c r="AH116" s="2">
        <f t="shared" si="31"/>
        <v>3.1157003070596518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31.9</v>
      </c>
      <c r="D117" s="15">
        <f>IF(C117&gt;0.5,Raw!D117*D$11,-999)</f>
        <v>244.4</v>
      </c>
      <c r="E117" s="9">
        <f>IF(Raw!$G117&gt;$C$8,IF(Raw!$Q117&gt;$C$8,IF(Raw!$N117&gt;$C$9,IF(Raw!$N117&lt;$A$9,IF(Raw!$X117&gt;$C$9,IF(Raw!$X117&lt;$A$9,Raw!H117,-999),-999),-999),-999),-999),-999)</f>
        <v>0.90932500000000005</v>
      </c>
      <c r="F117" s="9">
        <f>IF(Raw!$G117&gt;$C$8,IF(Raw!$Q117&gt;$C$8,IF(Raw!$N117&gt;$C$9,IF(Raw!$N117&lt;$A$9,IF(Raw!$X117&gt;$C$9,IF(Raw!$X117&lt;$A$9,Raw!I117,-999),-999),-999),-999),-999),-999)</f>
        <v>1.0333619999999999</v>
      </c>
      <c r="G117" s="9">
        <f>Raw!G117</f>
        <v>0.84776700000000005</v>
      </c>
      <c r="H117" s="9">
        <f>IF(Raw!$G117&gt;$C$8,IF(Raw!$Q117&gt;$C$8,IF(Raw!$N117&gt;$C$9,IF(Raw!$N117&lt;$A$9,IF(Raw!$X117&gt;$C$9,IF(Raw!$X117&lt;$A$9,Raw!L117,-999),-999),-999),-999),-999),-999)</f>
        <v>377.7</v>
      </c>
      <c r="I117" s="9">
        <f>IF(Raw!$G117&gt;$C$8,IF(Raw!$Q117&gt;$C$8,IF(Raw!$N117&gt;$C$9,IF(Raw!$N117&lt;$A$9,IF(Raw!$X117&gt;$C$9,IF(Raw!$X117&lt;$A$9,Raw!M117,-999),-999),-999),-999),-999),-999)</f>
        <v>1.5999999999999999E-5</v>
      </c>
      <c r="J117" s="9">
        <f>IF(Raw!$G117&gt;$C$8,IF(Raw!$Q117&gt;$C$8,IF(Raw!$N117&gt;$C$9,IF(Raw!$N117&lt;$A$9,IF(Raw!$X117&gt;$C$9,IF(Raw!$X117&lt;$A$9,Raw!N117,-999),-999),-999),-999),-999),-999)</f>
        <v>856</v>
      </c>
      <c r="K117" s="9">
        <f>IF(Raw!$G117&gt;$C$8,IF(Raw!$Q117&gt;$C$8,IF(Raw!$N117&gt;$C$9,IF(Raw!$N117&lt;$A$9,IF(Raw!$X117&gt;$C$9,IF(Raw!$X117&lt;$A$9,Raw!R117,-999),-999),-999),-999),-999),-999)</f>
        <v>0.93663300000000005</v>
      </c>
      <c r="L117" s="9">
        <f>IF(Raw!$G117&gt;$C$8,IF(Raw!$Q117&gt;$C$8,IF(Raw!$N117&gt;$C$9,IF(Raw!$N117&lt;$A$9,IF(Raw!$X117&gt;$C$9,IF(Raw!$X117&lt;$A$9,Raw!S117,-999),-999),-999),-999),-999),-999)</f>
        <v>1.245474</v>
      </c>
      <c r="M117" s="9">
        <f>Raw!Q117</f>
        <v>0.97246200000000005</v>
      </c>
      <c r="N117" s="9">
        <f>IF(Raw!$G117&gt;$C$8,IF(Raw!$Q117&gt;$C$8,IF(Raw!$N117&gt;$C$9,IF(Raw!$N117&lt;$A$9,IF(Raw!$X117&gt;$C$9,IF(Raw!$X117&lt;$A$9,Raw!V117,-999),-999),-999),-999),-999),-999)</f>
        <v>501</v>
      </c>
      <c r="O117" s="9">
        <f>IF(Raw!$G117&gt;$C$8,IF(Raw!$Q117&gt;$C$8,IF(Raw!$N117&gt;$C$9,IF(Raw!$N117&lt;$A$9,IF(Raw!$X117&gt;$C$9,IF(Raw!$X117&lt;$A$9,Raw!W117,-999),-999),-999),-999),-999),-999)</f>
        <v>4.3999999999999999E-5</v>
      </c>
      <c r="P117" s="9">
        <f>IF(Raw!$G117&gt;$C$8,IF(Raw!$Q117&gt;$C$8,IF(Raw!$N117&gt;$C$9,IF(Raw!$N117&lt;$A$9,IF(Raw!$X117&gt;$C$9,IF(Raw!$X117&lt;$A$9,Raw!X117,-999),-999),-999),-999),-999),-999)</f>
        <v>801</v>
      </c>
      <c r="R117" s="9">
        <f t="shared" si="20"/>
        <v>0.12403699999999984</v>
      </c>
      <c r="S117" s="9">
        <f t="shared" si="21"/>
        <v>0.12003247651839322</v>
      </c>
      <c r="T117" s="9">
        <f t="shared" si="22"/>
        <v>0.30884099999999992</v>
      </c>
      <c r="U117" s="9">
        <f t="shared" si="23"/>
        <v>0.24797065213725852</v>
      </c>
      <c r="V117" s="15">
        <f t="shared" si="16"/>
        <v>0</v>
      </c>
      <c r="X117" s="11">
        <f t="shared" si="24"/>
        <v>1.4712879999999998E+20</v>
      </c>
      <c r="Y117" s="11">
        <f t="shared" si="25"/>
        <v>3.777E-18</v>
      </c>
      <c r="Z117" s="11">
        <f t="shared" si="26"/>
        <v>8.5599999999999999E-4</v>
      </c>
      <c r="AA117" s="16">
        <f t="shared" si="27"/>
        <v>0.32234809394318559</v>
      </c>
      <c r="AB117" s="9">
        <f t="shared" si="17"/>
        <v>1.0361873076815074</v>
      </c>
      <c r="AC117" s="9">
        <f t="shared" si="18"/>
        <v>0.67765190605681458</v>
      </c>
      <c r="AD117" s="15">
        <f t="shared" si="19"/>
        <v>376.57487610185245</v>
      </c>
      <c r="AE117" s="3">
        <f t="shared" si="28"/>
        <v>454.75079999999986</v>
      </c>
      <c r="AF117" s="2">
        <f t="shared" si="29"/>
        <v>0.25</v>
      </c>
      <c r="AG117" s="9">
        <f t="shared" si="30"/>
        <v>7.1830398158064371E-2</v>
      </c>
      <c r="AH117" s="2">
        <f t="shared" si="31"/>
        <v>3.4758355845126703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30.8</v>
      </c>
      <c r="D118" s="15">
        <f>IF(C118&gt;0.5,Raw!D118*D$11,-999)</f>
        <v>261.60000000000002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0.78531700000000004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0.92582100000000001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1.574832E+20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29.5</v>
      </c>
      <c r="D119" s="15">
        <f>IF(C119&gt;0.5,Raw!D119*D$11,-999)</f>
        <v>272.39999999999998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0.76536999999999999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0.97053800000000001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1.6398479999999997E+20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28.2</v>
      </c>
      <c r="D120" s="15">
        <f>IF(C120&gt;0.5,Raw!D120*D$11,-999)</f>
        <v>281.5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0.748278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0.94343699999999997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1.6946299999999997E+20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27</v>
      </c>
      <c r="D121" s="15">
        <f>IF(C121&gt;0.5,Raw!D121*D$11,-999)</f>
        <v>334.9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0.66728500000000002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0.93487399999999998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2.0160979999999993E+20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26</v>
      </c>
      <c r="D122" s="15">
        <f>IF(C122&gt;0.5,Raw!D122*D$11,-999)</f>
        <v>322.2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0.64710599999999996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0.95166499999999998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1.9396439999999997E+20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24.6</v>
      </c>
      <c r="D123" s="15">
        <f>IF(C123&gt;0.5,Raw!D123*D$11,-999)</f>
        <v>329.5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0.70577199999999995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0.92098199999999997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1.9835899999999997E+20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23.5</v>
      </c>
      <c r="D124" s="15">
        <f>IF(C124&gt;0.5,Raw!D124*D$11,-999)</f>
        <v>372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0.73933499999999996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0.94483899999999998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2.2394399999999997E+20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22.2</v>
      </c>
      <c r="D125" s="15">
        <f>IF(C125&gt;0.5,Raw!D125*D$11,-999)</f>
        <v>359.3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0.69223199999999996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0.93254899999999996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2.1629859999999997E+20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20.9</v>
      </c>
      <c r="D126" s="15">
        <f>IF(C126&gt;0.5,Raw!D126*D$11,-999)</f>
        <v>420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0.51112800000000003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0.93295799999999995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2.5283999999999993E+20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19.899999999999999</v>
      </c>
      <c r="D127" s="15">
        <f>IF(C127&gt;0.5,Raw!D127*D$11,-999)</f>
        <v>456.2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0.59722600000000003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0.91596200000000005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2.746323999999999E+20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18.8</v>
      </c>
      <c r="D128" s="15">
        <f>IF(C128&gt;0.5,Raw!D128*D$11,-999)</f>
        <v>452.6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0.47686099999999998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0.94467699999999999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2.7246519999999997E+20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17.5</v>
      </c>
      <c r="D129" s="15">
        <f>IF(C129&gt;0.5,Raw!D129*D$11,-999)</f>
        <v>463.4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0.33035599999999998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0.86602100000000004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2.7896679999999993E+20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16.399999999999999</v>
      </c>
      <c r="D130" s="15">
        <f>IF(C130&gt;0.5,Raw!D130*D$11,-999)</f>
        <v>515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0.474026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0.91932999999999998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3.1002999999999993E+20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15.3</v>
      </c>
      <c r="D131" s="15">
        <f>IF(C131&gt;0.5,Raw!D131*D$11,-999)</f>
        <v>531.29999999999995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0.22697999999999999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0.881579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3.198425999999999E+20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14.2</v>
      </c>
      <c r="D132" s="15">
        <f>IF(C132&gt;0.5,Raw!D132*D$11,-999)</f>
        <v>569.29999999999995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9.6281000000000005E-2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0.87257499999999999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3.427185999999999E+20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13.1</v>
      </c>
      <c r="D133" s="15">
        <f>IF(C133&gt;0.5,Raw!D133*D$11,-999)</f>
        <v>688.8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0.14885000000000001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0.74442200000000003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4.1465759999999987E+20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11.7</v>
      </c>
      <c r="D134" s="15">
        <f>IF(C134&gt;0.5,Raw!D134*D$11,-999)</f>
        <v>717.8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1.2499E-2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0.67520800000000003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4.321155999999998E+20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158.30000000000001</v>
      </c>
      <c r="D13" s="17">
        <v>3.6</v>
      </c>
      <c r="E13" s="17">
        <v>0</v>
      </c>
      <c r="F13" s="17">
        <v>0</v>
      </c>
      <c r="G13" s="17">
        <v>0.48282799999999998</v>
      </c>
      <c r="H13" s="17">
        <v>0.53477799999999998</v>
      </c>
      <c r="I13" s="17">
        <v>0.56827099999999997</v>
      </c>
      <c r="J13" s="17">
        <v>3.3492000000000001E-2</v>
      </c>
      <c r="K13" s="17">
        <v>5.8937000000000003E-2</v>
      </c>
      <c r="L13" s="17">
        <v>706.5</v>
      </c>
      <c r="M13" s="17">
        <v>0.6</v>
      </c>
      <c r="N13" s="17">
        <v>0</v>
      </c>
      <c r="O13" s="17">
        <v>0</v>
      </c>
      <c r="P13" s="17">
        <v>0</v>
      </c>
      <c r="Q13" s="17">
        <v>0.188224</v>
      </c>
      <c r="R13" s="17">
        <v>0.57021999999999995</v>
      </c>
      <c r="S13" s="17">
        <v>0.58829600000000004</v>
      </c>
      <c r="T13" s="17">
        <v>1.8076999999999999E-2</v>
      </c>
      <c r="U13" s="17">
        <v>3.0727000000000001E-2</v>
      </c>
      <c r="V13" s="17">
        <v>391.6</v>
      </c>
      <c r="W13" s="17">
        <v>0.599993</v>
      </c>
      <c r="X13" s="17">
        <v>2257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158.4</v>
      </c>
      <c r="D14" s="17">
        <v>3.6</v>
      </c>
      <c r="E14" s="17">
        <v>5.8200000000000005E-4</v>
      </c>
      <c r="F14" s="17">
        <v>2.8000000000000001E-2</v>
      </c>
      <c r="G14" s="17">
        <v>0.29277300000000001</v>
      </c>
      <c r="H14" s="17">
        <v>0.54349099999999995</v>
      </c>
      <c r="I14" s="17">
        <v>0.57137899999999997</v>
      </c>
      <c r="J14" s="17">
        <v>2.7888E-2</v>
      </c>
      <c r="K14" s="17">
        <v>4.8807999999999997E-2</v>
      </c>
      <c r="L14" s="17">
        <v>632.29999999999995</v>
      </c>
      <c r="M14" s="17">
        <v>2.5000000000000001E-5</v>
      </c>
      <c r="N14" s="17">
        <v>1675</v>
      </c>
      <c r="O14" s="17">
        <v>0</v>
      </c>
      <c r="P14" s="17">
        <v>0</v>
      </c>
      <c r="Q14" s="17">
        <v>0.43112099999999998</v>
      </c>
      <c r="R14" s="17">
        <v>0.73456900000000003</v>
      </c>
      <c r="S14" s="17">
        <v>0.77827299999999999</v>
      </c>
      <c r="T14" s="17">
        <v>4.3704E-2</v>
      </c>
      <c r="U14" s="17">
        <v>5.6154999999999997E-2</v>
      </c>
      <c r="V14" s="17">
        <v>277.89999999999998</v>
      </c>
      <c r="W14" s="17">
        <v>6.3999999999999997E-5</v>
      </c>
      <c r="X14" s="17">
        <v>970</v>
      </c>
      <c r="Y14" s="17">
        <v>0</v>
      </c>
      <c r="Z14" s="17">
        <v>0</v>
      </c>
      <c r="AA14" s="17">
        <v>8.6392999999999998E-2</v>
      </c>
      <c r="AB14" s="17">
        <v>2.25566E-2</v>
      </c>
      <c r="AC14" s="17">
        <v>0.73555499999999996</v>
      </c>
      <c r="AD14" s="17">
        <v>0.25</v>
      </c>
      <c r="AE14" s="17">
        <v>1313.7</v>
      </c>
    </row>
    <row r="15" spans="1:31">
      <c r="A15" s="17">
        <v>2</v>
      </c>
      <c r="B15" s="19">
        <v>0.45788194444444441</v>
      </c>
      <c r="C15" s="17">
        <v>158.1</v>
      </c>
      <c r="D15" s="17">
        <v>3.6</v>
      </c>
      <c r="E15" s="17">
        <v>2.6499999999999999E-4</v>
      </c>
      <c r="F15" s="17">
        <v>1.2999999999999999E-2</v>
      </c>
      <c r="G15" s="17">
        <v>0.14460400000000001</v>
      </c>
      <c r="H15" s="17">
        <v>0.54478099999999996</v>
      </c>
      <c r="I15" s="17">
        <v>0.56649400000000005</v>
      </c>
      <c r="J15" s="17">
        <v>2.1713E-2</v>
      </c>
      <c r="K15" s="17">
        <v>3.8329000000000002E-2</v>
      </c>
      <c r="L15" s="17">
        <v>453.4</v>
      </c>
      <c r="M15" s="17">
        <v>0.283551</v>
      </c>
      <c r="N15" s="17">
        <v>2079</v>
      </c>
      <c r="O15" s="17">
        <v>0</v>
      </c>
      <c r="P15" s="17">
        <v>0</v>
      </c>
      <c r="Q15" s="17">
        <v>0.230297</v>
      </c>
      <c r="R15" s="17">
        <v>0.57051300000000005</v>
      </c>
      <c r="S15" s="17">
        <v>0.591584</v>
      </c>
      <c r="T15" s="17">
        <v>2.1070999999999999E-2</v>
      </c>
      <c r="U15" s="17">
        <v>3.5617999999999997E-2</v>
      </c>
      <c r="V15" s="17">
        <v>599.70000000000005</v>
      </c>
      <c r="W15" s="17">
        <v>0.26430700000000001</v>
      </c>
      <c r="X15" s="17">
        <v>2114</v>
      </c>
      <c r="Y15" s="17">
        <v>0</v>
      </c>
      <c r="Z15" s="17">
        <v>0</v>
      </c>
      <c r="AA15" s="17">
        <v>5.4797100000000001E-2</v>
      </c>
      <c r="AB15" s="17">
        <v>2.0128900000000002E-2</v>
      </c>
      <c r="AC15" s="17">
        <v>0.57093700000000003</v>
      </c>
      <c r="AD15" s="17">
        <v>0.25</v>
      </c>
      <c r="AE15" s="17">
        <v>1831.7</v>
      </c>
    </row>
    <row r="16" spans="1:31">
      <c r="A16" s="17">
        <v>3</v>
      </c>
      <c r="B16" s="19">
        <v>0.45792824074074073</v>
      </c>
      <c r="C16" s="17">
        <v>157.4</v>
      </c>
      <c r="D16" s="17">
        <v>3.6</v>
      </c>
      <c r="E16" s="17">
        <v>1.66E-4</v>
      </c>
      <c r="F16" s="17">
        <v>8.0000000000000002E-3</v>
      </c>
      <c r="G16" s="17">
        <v>0.21467800000000001</v>
      </c>
      <c r="H16" s="17">
        <v>0.54253300000000004</v>
      </c>
      <c r="I16" s="17">
        <v>0.57110799999999995</v>
      </c>
      <c r="J16" s="17">
        <v>2.8575E-2</v>
      </c>
      <c r="K16" s="17">
        <v>5.0035000000000003E-2</v>
      </c>
      <c r="L16" s="17">
        <v>200</v>
      </c>
      <c r="M16" s="17">
        <v>1.17E-4</v>
      </c>
      <c r="N16" s="17">
        <v>1433</v>
      </c>
      <c r="O16" s="17">
        <v>0</v>
      </c>
      <c r="P16" s="17">
        <v>0</v>
      </c>
      <c r="Q16" s="17">
        <v>0.26675500000000002</v>
      </c>
      <c r="R16" s="17">
        <v>0.56085300000000005</v>
      </c>
      <c r="S16" s="17">
        <v>0.590306</v>
      </c>
      <c r="T16" s="17">
        <v>2.9453E-2</v>
      </c>
      <c r="U16" s="17">
        <v>4.9895000000000002E-2</v>
      </c>
      <c r="V16" s="17">
        <v>663.9</v>
      </c>
      <c r="W16" s="17">
        <v>2.3E-5</v>
      </c>
      <c r="X16" s="17">
        <v>2384</v>
      </c>
      <c r="Y16" s="17">
        <v>0</v>
      </c>
      <c r="Z16" s="17">
        <v>0</v>
      </c>
      <c r="AA16" s="17">
        <v>7.6761700000000002E-2</v>
      </c>
      <c r="AB16" s="17">
        <v>6.2083800000000003E-3</v>
      </c>
      <c r="AC16" s="17">
        <v>0.56103599999999998</v>
      </c>
      <c r="AD16" s="17">
        <v>0.25</v>
      </c>
      <c r="AE16" s="17">
        <v>4152.8</v>
      </c>
    </row>
    <row r="17" spans="1:31">
      <c r="A17" s="17">
        <v>4</v>
      </c>
      <c r="B17" s="19">
        <v>0.45798611111111115</v>
      </c>
      <c r="C17" s="17">
        <v>156.1</v>
      </c>
      <c r="D17" s="17">
        <v>3.6</v>
      </c>
      <c r="E17" s="17">
        <v>1.06E-4</v>
      </c>
      <c r="F17" s="17">
        <v>5.0000000000000001E-3</v>
      </c>
      <c r="G17" s="17">
        <v>0.18348400000000001</v>
      </c>
      <c r="H17" s="17">
        <v>0.55771099999999996</v>
      </c>
      <c r="I17" s="17">
        <v>0.57920700000000003</v>
      </c>
      <c r="J17" s="17">
        <v>2.1495E-2</v>
      </c>
      <c r="K17" s="17">
        <v>3.7111999999999999E-2</v>
      </c>
      <c r="L17" s="17">
        <v>200</v>
      </c>
      <c r="M17" s="17">
        <v>0.22916300000000001</v>
      </c>
      <c r="N17" s="17">
        <v>1662</v>
      </c>
      <c r="O17" s="17">
        <v>0</v>
      </c>
      <c r="P17" s="17">
        <v>0</v>
      </c>
      <c r="Q17" s="17">
        <v>0.177897</v>
      </c>
      <c r="R17" s="17">
        <v>0.58500399999999997</v>
      </c>
      <c r="S17" s="17">
        <v>0.60428400000000004</v>
      </c>
      <c r="T17" s="17">
        <v>1.9279999999999999E-2</v>
      </c>
      <c r="U17" s="17">
        <v>3.1905000000000003E-2</v>
      </c>
      <c r="V17" s="17">
        <v>429.2</v>
      </c>
      <c r="W17" s="17">
        <v>1.0000000000000001E-5</v>
      </c>
      <c r="X17" s="17">
        <v>790</v>
      </c>
      <c r="Y17" s="17">
        <v>0</v>
      </c>
      <c r="Z17" s="17">
        <v>0</v>
      </c>
      <c r="AA17" s="17">
        <v>4.9084999999999997E-2</v>
      </c>
      <c r="AB17" s="17">
        <v>7.19368E-3</v>
      </c>
      <c r="AC17" s="17">
        <v>0.58514200000000005</v>
      </c>
      <c r="AD17" s="17">
        <v>0.25</v>
      </c>
      <c r="AE17" s="17">
        <v>4152.8</v>
      </c>
    </row>
    <row r="18" spans="1:31">
      <c r="A18" s="17">
        <v>5</v>
      </c>
      <c r="B18" s="19">
        <v>0.45804398148148145</v>
      </c>
      <c r="C18" s="17">
        <v>155</v>
      </c>
      <c r="D18" s="17">
        <v>3.6</v>
      </c>
      <c r="E18" s="17">
        <v>0</v>
      </c>
      <c r="F18" s="17">
        <v>0</v>
      </c>
      <c r="G18" s="17">
        <v>0.305087</v>
      </c>
      <c r="H18" s="17">
        <v>0.54366400000000004</v>
      </c>
      <c r="I18" s="17">
        <v>0.57032700000000003</v>
      </c>
      <c r="J18" s="17">
        <v>2.6662999999999999E-2</v>
      </c>
      <c r="K18" s="17">
        <v>4.6751000000000001E-2</v>
      </c>
      <c r="L18" s="17">
        <v>712.4</v>
      </c>
      <c r="M18" s="17">
        <v>0.370811</v>
      </c>
      <c r="N18" s="17">
        <v>0</v>
      </c>
      <c r="O18" s="17">
        <v>0</v>
      </c>
      <c r="P18" s="17">
        <v>0</v>
      </c>
      <c r="Q18" s="17">
        <v>0.49499199999999999</v>
      </c>
      <c r="R18" s="17">
        <v>0.55882900000000002</v>
      </c>
      <c r="S18" s="17">
        <v>0.59105099999999999</v>
      </c>
      <c r="T18" s="17">
        <v>3.2222000000000001E-2</v>
      </c>
      <c r="U18" s="17">
        <v>5.4517000000000003E-2</v>
      </c>
      <c r="V18" s="17">
        <v>800</v>
      </c>
      <c r="W18" s="17">
        <v>0.37081999999999998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153.69999999999999</v>
      </c>
      <c r="D19" s="17">
        <v>3.6</v>
      </c>
      <c r="E19" s="17">
        <v>3.2899999999999997E-4</v>
      </c>
      <c r="F19" s="17">
        <v>1.6E-2</v>
      </c>
      <c r="G19" s="17">
        <v>7.3673000000000002E-2</v>
      </c>
      <c r="H19" s="17">
        <v>0.55115400000000003</v>
      </c>
      <c r="I19" s="17">
        <v>0.57361300000000004</v>
      </c>
      <c r="J19" s="17">
        <v>2.2459E-2</v>
      </c>
      <c r="K19" s="17">
        <v>3.9153E-2</v>
      </c>
      <c r="L19" s="17">
        <v>800</v>
      </c>
      <c r="M19" s="17">
        <v>0.37081799999999998</v>
      </c>
      <c r="N19" s="17">
        <v>28654</v>
      </c>
      <c r="O19" s="17">
        <v>0</v>
      </c>
      <c r="P19" s="17">
        <v>0</v>
      </c>
      <c r="Q19" s="17">
        <v>9.9711999999999995E-2</v>
      </c>
      <c r="R19" s="17">
        <v>0.57389500000000004</v>
      </c>
      <c r="S19" s="17">
        <v>0.59582900000000005</v>
      </c>
      <c r="T19" s="17">
        <v>2.1933999999999999E-2</v>
      </c>
      <c r="U19" s="17">
        <v>3.6812999999999999E-2</v>
      </c>
      <c r="V19" s="17">
        <v>576.70000000000005</v>
      </c>
      <c r="W19" s="17">
        <v>0.59999599999999997</v>
      </c>
      <c r="X19" s="17">
        <v>1368</v>
      </c>
      <c r="Y19" s="17">
        <v>0</v>
      </c>
      <c r="Z19" s="17">
        <v>0</v>
      </c>
      <c r="AA19" s="17">
        <v>5.6635400000000002E-2</v>
      </c>
      <c r="AB19" s="17">
        <v>0.33317000000000002</v>
      </c>
      <c r="AC19" s="17">
        <v>0.58120300000000003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152.6</v>
      </c>
      <c r="D20" s="17">
        <v>3.6</v>
      </c>
      <c r="E20" s="17">
        <v>3.0200000000000002E-4</v>
      </c>
      <c r="F20" s="17">
        <v>1.4999999999999999E-2</v>
      </c>
      <c r="G20" s="17">
        <v>0.386874</v>
      </c>
      <c r="H20" s="17">
        <v>0.54723500000000003</v>
      </c>
      <c r="I20" s="17">
        <v>0.57883499999999999</v>
      </c>
      <c r="J20" s="17">
        <v>3.1600999999999997E-2</v>
      </c>
      <c r="K20" s="17">
        <v>5.4593999999999997E-2</v>
      </c>
      <c r="L20" s="17">
        <v>398.3</v>
      </c>
      <c r="M20" s="17">
        <v>0.599997</v>
      </c>
      <c r="N20" s="17">
        <v>3583</v>
      </c>
      <c r="O20" s="17">
        <v>0</v>
      </c>
      <c r="P20" s="17">
        <v>0</v>
      </c>
      <c r="Q20" s="17">
        <v>0.35622799999999999</v>
      </c>
      <c r="R20" s="17">
        <v>0.57126900000000003</v>
      </c>
      <c r="S20" s="17">
        <v>0.59916499999999995</v>
      </c>
      <c r="T20" s="17">
        <v>2.7895E-2</v>
      </c>
      <c r="U20" s="17">
        <v>4.6557000000000001E-2</v>
      </c>
      <c r="V20" s="17">
        <v>291.60000000000002</v>
      </c>
      <c r="W20" s="17">
        <v>4.0000000000000003E-5</v>
      </c>
      <c r="X20" s="17">
        <v>613</v>
      </c>
      <c r="Y20" s="17">
        <v>0</v>
      </c>
      <c r="Z20" s="17">
        <v>0</v>
      </c>
      <c r="AA20" s="17">
        <v>7.1626499999999996E-2</v>
      </c>
      <c r="AB20" s="17">
        <v>3.0166700000000001E-2</v>
      </c>
      <c r="AC20" s="17">
        <v>0.57211100000000004</v>
      </c>
      <c r="AD20" s="17">
        <v>0.25</v>
      </c>
      <c r="AE20" s="17">
        <v>2085.5</v>
      </c>
    </row>
    <row r="21" spans="1:31">
      <c r="A21" s="17">
        <v>8</v>
      </c>
      <c r="B21" s="19">
        <v>0.45820601851851855</v>
      </c>
      <c r="C21" s="17">
        <v>151.69999999999999</v>
      </c>
      <c r="D21" s="17">
        <v>3.6</v>
      </c>
      <c r="E21" s="17">
        <v>2.34E-4</v>
      </c>
      <c r="F21" s="17">
        <v>1.0999999999999999E-2</v>
      </c>
      <c r="G21" s="17">
        <v>0.43575900000000001</v>
      </c>
      <c r="H21" s="17">
        <v>0.55583000000000005</v>
      </c>
      <c r="I21" s="17">
        <v>0.58547899999999997</v>
      </c>
      <c r="J21" s="17">
        <v>2.9648999999999998E-2</v>
      </c>
      <c r="K21" s="17">
        <v>5.0640999999999999E-2</v>
      </c>
      <c r="L21" s="17">
        <v>436.8</v>
      </c>
      <c r="M21" s="17">
        <v>0.38327</v>
      </c>
      <c r="N21" s="17">
        <v>1710</v>
      </c>
      <c r="O21" s="17">
        <v>0</v>
      </c>
      <c r="P21" s="17">
        <v>0</v>
      </c>
      <c r="Q21" s="17">
        <v>6.7685999999999996E-2</v>
      </c>
      <c r="R21" s="17">
        <v>0.575569</v>
      </c>
      <c r="S21" s="17">
        <v>0.59487599999999996</v>
      </c>
      <c r="T21" s="17">
        <v>1.9307000000000001E-2</v>
      </c>
      <c r="U21" s="17">
        <v>3.2455999999999999E-2</v>
      </c>
      <c r="V21" s="17">
        <v>693.4</v>
      </c>
      <c r="W21" s="17">
        <v>0.59999800000000003</v>
      </c>
      <c r="X21" s="17">
        <v>2053</v>
      </c>
      <c r="Y21" s="17">
        <v>0</v>
      </c>
      <c r="Z21" s="17">
        <v>0</v>
      </c>
      <c r="AA21" s="17">
        <v>4.9932200000000003E-2</v>
      </c>
      <c r="AB21" s="17">
        <v>1.60152E-2</v>
      </c>
      <c r="AC21" s="17">
        <v>0.575878</v>
      </c>
      <c r="AD21" s="17">
        <v>0.25</v>
      </c>
      <c r="AE21" s="17">
        <v>1901.5</v>
      </c>
    </row>
    <row r="22" spans="1:31">
      <c r="A22" s="17">
        <v>9</v>
      </c>
      <c r="B22" s="19">
        <v>0.45825231481481482</v>
      </c>
      <c r="C22" s="17">
        <v>150.4</v>
      </c>
      <c r="D22" s="17">
        <v>3.6</v>
      </c>
      <c r="E22" s="17">
        <v>5.0600000000000005E-4</v>
      </c>
      <c r="F22" s="17">
        <v>2.4E-2</v>
      </c>
      <c r="G22" s="17">
        <v>0.45232800000000001</v>
      </c>
      <c r="H22" s="17">
        <v>0.55899299999999996</v>
      </c>
      <c r="I22" s="17">
        <v>0.59260599999999997</v>
      </c>
      <c r="J22" s="17">
        <v>3.3612999999999997E-2</v>
      </c>
      <c r="K22" s="17">
        <v>5.6721000000000001E-2</v>
      </c>
      <c r="L22" s="17">
        <v>800</v>
      </c>
      <c r="M22" s="17">
        <v>0.37081500000000001</v>
      </c>
      <c r="N22" s="17">
        <v>1158</v>
      </c>
      <c r="O22" s="17">
        <v>0</v>
      </c>
      <c r="P22" s="17">
        <v>0</v>
      </c>
      <c r="Q22" s="17">
        <v>0.179614</v>
      </c>
      <c r="R22" s="17">
        <v>0.582125</v>
      </c>
      <c r="S22" s="17">
        <v>0.605402</v>
      </c>
      <c r="T22" s="17">
        <v>2.3276999999999999E-2</v>
      </c>
      <c r="U22" s="17">
        <v>3.8448999999999997E-2</v>
      </c>
      <c r="V22" s="17">
        <v>800</v>
      </c>
      <c r="W22" s="17">
        <v>0.22916</v>
      </c>
      <c r="X22" s="17">
        <v>0</v>
      </c>
      <c r="Y22" s="17">
        <v>0</v>
      </c>
      <c r="Z22" s="17">
        <v>0</v>
      </c>
      <c r="AA22" s="17">
        <v>5.91519E-2</v>
      </c>
      <c r="AB22" s="17">
        <v>1.97856E-2</v>
      </c>
      <c r="AC22" s="17">
        <v>0.58258600000000005</v>
      </c>
      <c r="AD22" s="17">
        <v>0.25</v>
      </c>
      <c r="AE22" s="17">
        <v>1038.2</v>
      </c>
    </row>
    <row r="23" spans="1:31">
      <c r="A23" s="17">
        <v>10</v>
      </c>
      <c r="B23" s="19">
        <v>0.45831018518518518</v>
      </c>
      <c r="C23" s="17">
        <v>149.19999999999999</v>
      </c>
      <c r="D23" s="17">
        <v>3.6</v>
      </c>
      <c r="E23" s="17">
        <v>2.3499999999999999E-4</v>
      </c>
      <c r="F23" s="17">
        <v>1.0999999999999999E-2</v>
      </c>
      <c r="G23" s="17">
        <v>0.53859100000000004</v>
      </c>
      <c r="H23" s="17">
        <v>0.56605000000000005</v>
      </c>
      <c r="I23" s="17">
        <v>0.59851399999999999</v>
      </c>
      <c r="J23" s="17">
        <v>3.2464E-2</v>
      </c>
      <c r="K23" s="17">
        <v>5.4239999999999997E-2</v>
      </c>
      <c r="L23" s="17">
        <v>295.89999999999998</v>
      </c>
      <c r="M23" s="17">
        <v>0.37081399999999998</v>
      </c>
      <c r="N23" s="17">
        <v>26256</v>
      </c>
      <c r="O23" s="17">
        <v>0</v>
      </c>
      <c r="P23" s="17">
        <v>0</v>
      </c>
      <c r="Q23" s="17">
        <v>0.39448899999999998</v>
      </c>
      <c r="R23" s="17">
        <v>0.58348500000000003</v>
      </c>
      <c r="S23" s="17">
        <v>0.61768000000000001</v>
      </c>
      <c r="T23" s="17">
        <v>3.4195000000000003E-2</v>
      </c>
      <c r="U23" s="17">
        <v>5.5359999999999999E-2</v>
      </c>
      <c r="V23" s="17">
        <v>210</v>
      </c>
      <c r="W23" s="17">
        <v>1.03E-4</v>
      </c>
      <c r="X23" s="17">
        <v>0</v>
      </c>
      <c r="Y23" s="17">
        <v>0</v>
      </c>
      <c r="Z23" s="17">
        <v>0</v>
      </c>
      <c r="AA23" s="17">
        <v>8.5169400000000006E-2</v>
      </c>
      <c r="AB23" s="17">
        <v>0.14479700000000001</v>
      </c>
      <c r="AC23" s="17">
        <v>0.58843599999999996</v>
      </c>
      <c r="AD23" s="17">
        <v>0.25</v>
      </c>
      <c r="AE23" s="17">
        <v>2807.3</v>
      </c>
    </row>
    <row r="24" spans="1:31">
      <c r="A24" s="17">
        <v>11</v>
      </c>
      <c r="B24" s="19">
        <v>0.4583564814814815</v>
      </c>
      <c r="C24" s="17">
        <v>147.9</v>
      </c>
      <c r="D24" s="17">
        <v>3.6</v>
      </c>
      <c r="E24" s="17">
        <v>5.5199999999999997E-4</v>
      </c>
      <c r="F24" s="17">
        <v>2.7E-2</v>
      </c>
      <c r="G24" s="17">
        <v>0.49441000000000002</v>
      </c>
      <c r="H24" s="17">
        <v>0.55114200000000002</v>
      </c>
      <c r="I24" s="17">
        <v>0.59063200000000005</v>
      </c>
      <c r="J24" s="17">
        <v>3.9489999999999997E-2</v>
      </c>
      <c r="K24" s="17">
        <v>6.6861000000000004E-2</v>
      </c>
      <c r="L24" s="17">
        <v>723.9</v>
      </c>
      <c r="M24" s="17">
        <v>1.5999999999999999E-5</v>
      </c>
      <c r="N24" s="17">
        <v>3651</v>
      </c>
      <c r="O24" s="17">
        <v>0</v>
      </c>
      <c r="P24" s="17">
        <v>0</v>
      </c>
      <c r="Q24" s="17">
        <v>0.44263799999999998</v>
      </c>
      <c r="R24" s="17">
        <v>0.585955</v>
      </c>
      <c r="S24" s="17">
        <v>0.61558500000000005</v>
      </c>
      <c r="T24" s="17">
        <v>2.9631000000000001E-2</v>
      </c>
      <c r="U24" s="17">
        <v>4.8134000000000003E-2</v>
      </c>
      <c r="V24" s="17">
        <v>435.5</v>
      </c>
      <c r="W24" s="17">
        <v>4.3999999999999999E-5</v>
      </c>
      <c r="X24" s="17">
        <v>0</v>
      </c>
      <c r="Y24" s="17">
        <v>0</v>
      </c>
      <c r="Z24" s="17">
        <v>0</v>
      </c>
      <c r="AA24" s="17">
        <v>7.4052199999999999E-2</v>
      </c>
      <c r="AB24" s="17">
        <v>5.44725E-2</v>
      </c>
      <c r="AC24" s="17">
        <v>0.58756900000000001</v>
      </c>
      <c r="AD24" s="17">
        <v>0.25</v>
      </c>
      <c r="AE24" s="17">
        <v>1147.4000000000001</v>
      </c>
    </row>
    <row r="25" spans="1:31">
      <c r="A25" s="17">
        <v>12</v>
      </c>
      <c r="B25" s="19">
        <v>0.45841435185185181</v>
      </c>
      <c r="C25" s="17">
        <v>146.6</v>
      </c>
      <c r="D25" s="17">
        <v>3.6</v>
      </c>
      <c r="E25" s="17">
        <v>0</v>
      </c>
      <c r="F25" s="17">
        <v>0</v>
      </c>
      <c r="G25" s="17">
        <v>0.56835100000000005</v>
      </c>
      <c r="H25" s="17">
        <v>0.56966300000000003</v>
      </c>
      <c r="I25" s="17">
        <v>0.60625399999999996</v>
      </c>
      <c r="J25" s="17">
        <v>3.6590999999999999E-2</v>
      </c>
      <c r="K25" s="17">
        <v>6.0354999999999999E-2</v>
      </c>
      <c r="L25" s="17">
        <v>367.3</v>
      </c>
      <c r="M25" s="17">
        <v>2.5000000000000001E-5</v>
      </c>
      <c r="N25" s="17">
        <v>0</v>
      </c>
      <c r="O25" s="17">
        <v>0</v>
      </c>
      <c r="P25" s="17">
        <v>0</v>
      </c>
      <c r="Q25" s="17">
        <v>0.354736</v>
      </c>
      <c r="R25" s="17">
        <v>0.59471600000000002</v>
      </c>
      <c r="S25" s="17">
        <v>0.62220200000000003</v>
      </c>
      <c r="T25" s="17">
        <v>2.7486E-2</v>
      </c>
      <c r="U25" s="17">
        <v>4.4174999999999999E-2</v>
      </c>
      <c r="V25" s="17">
        <v>490.6</v>
      </c>
      <c r="W25" s="17">
        <v>0.59999199999999997</v>
      </c>
      <c r="X25" s="17">
        <v>1104</v>
      </c>
      <c r="Y25" s="17">
        <v>0</v>
      </c>
      <c r="Z25" s="17">
        <v>0</v>
      </c>
    </row>
    <row r="26" spans="1:31">
      <c r="A26" s="17">
        <v>13</v>
      </c>
      <c r="B26" s="19">
        <v>0.45847222222222223</v>
      </c>
      <c r="C26" s="17">
        <v>145.5</v>
      </c>
      <c r="D26" s="17">
        <v>3.6</v>
      </c>
      <c r="E26" s="17">
        <v>6.7500000000000004E-4</v>
      </c>
      <c r="F26" s="17">
        <v>3.3000000000000002E-2</v>
      </c>
      <c r="G26" s="17">
        <v>0.43927899999999998</v>
      </c>
      <c r="H26" s="17">
        <v>0.56806199999999996</v>
      </c>
      <c r="I26" s="17">
        <v>0.61227900000000002</v>
      </c>
      <c r="J26" s="17">
        <v>4.4216999999999999E-2</v>
      </c>
      <c r="K26" s="17">
        <v>7.2217000000000003E-2</v>
      </c>
      <c r="L26" s="17">
        <v>800</v>
      </c>
      <c r="M26" s="17">
        <v>1.2E-5</v>
      </c>
      <c r="N26" s="17">
        <v>1359</v>
      </c>
      <c r="O26" s="17">
        <v>0</v>
      </c>
      <c r="P26" s="17">
        <v>0</v>
      </c>
      <c r="Q26" s="17">
        <v>0.38844000000000001</v>
      </c>
      <c r="R26" s="17">
        <v>0.59384700000000001</v>
      </c>
      <c r="S26" s="17">
        <v>0.62609999999999999</v>
      </c>
      <c r="T26" s="17">
        <v>3.2252999999999997E-2</v>
      </c>
      <c r="U26" s="17">
        <v>5.1513999999999997E-2</v>
      </c>
      <c r="V26" s="17">
        <v>618.5</v>
      </c>
      <c r="W26" s="17">
        <v>0.59999499999999995</v>
      </c>
      <c r="X26" s="17">
        <v>4938</v>
      </c>
      <c r="Y26" s="17">
        <v>0</v>
      </c>
      <c r="Z26" s="17">
        <v>0</v>
      </c>
      <c r="AA26" s="17">
        <v>7.9252600000000006E-2</v>
      </c>
      <c r="AB26" s="17">
        <v>2.3145900000000001E-2</v>
      </c>
      <c r="AC26" s="17">
        <v>0.59459399999999996</v>
      </c>
      <c r="AD26" s="17">
        <v>0.25</v>
      </c>
      <c r="AE26" s="17">
        <v>1038.2</v>
      </c>
    </row>
    <row r="27" spans="1:31">
      <c r="A27" s="17">
        <v>14</v>
      </c>
      <c r="B27" s="19">
        <v>0.45851851851851855</v>
      </c>
      <c r="C27" s="17">
        <v>144.19999999999999</v>
      </c>
      <c r="D27" s="17">
        <v>3.6</v>
      </c>
      <c r="E27" s="17">
        <v>4.4099999999999999E-4</v>
      </c>
      <c r="F27" s="17">
        <v>2.1000000000000001E-2</v>
      </c>
      <c r="G27" s="17">
        <v>0.21864700000000001</v>
      </c>
      <c r="H27" s="17">
        <v>0.588229</v>
      </c>
      <c r="I27" s="17">
        <v>0.61467700000000003</v>
      </c>
      <c r="J27" s="17">
        <v>2.6447999999999999E-2</v>
      </c>
      <c r="K27" s="17">
        <v>4.3027999999999997E-2</v>
      </c>
      <c r="L27" s="17">
        <v>560</v>
      </c>
      <c r="M27" s="17">
        <v>0.355487</v>
      </c>
      <c r="N27" s="17">
        <v>2684</v>
      </c>
      <c r="O27" s="17">
        <v>0</v>
      </c>
      <c r="P27" s="17">
        <v>0</v>
      </c>
      <c r="Q27" s="17">
        <v>0.35325800000000002</v>
      </c>
      <c r="R27" s="17">
        <v>0.59853100000000004</v>
      </c>
      <c r="S27" s="17">
        <v>0.62907000000000002</v>
      </c>
      <c r="T27" s="17">
        <v>3.0537999999999999E-2</v>
      </c>
      <c r="U27" s="17">
        <v>4.8544999999999998E-2</v>
      </c>
      <c r="V27" s="17">
        <v>800</v>
      </c>
      <c r="W27" s="17">
        <v>6.0999999999999999E-5</v>
      </c>
      <c r="X27" s="17">
        <v>9173</v>
      </c>
      <c r="Y27" s="17">
        <v>0</v>
      </c>
      <c r="Z27" s="17">
        <v>0</v>
      </c>
      <c r="AA27" s="17">
        <v>7.4685199999999993E-2</v>
      </c>
      <c r="AB27" s="17">
        <v>3.1725400000000001E-2</v>
      </c>
      <c r="AC27" s="17">
        <v>0.59950000000000003</v>
      </c>
      <c r="AD27" s="17">
        <v>0.25</v>
      </c>
      <c r="AE27" s="17">
        <v>1483.1</v>
      </c>
    </row>
    <row r="28" spans="1:31">
      <c r="A28" s="17">
        <v>15</v>
      </c>
      <c r="B28" s="19">
        <v>0.45857638888888891</v>
      </c>
      <c r="C28" s="17">
        <v>142.80000000000001</v>
      </c>
      <c r="D28" s="17">
        <v>3.6</v>
      </c>
      <c r="E28" s="17">
        <v>5.44E-4</v>
      </c>
      <c r="F28" s="17">
        <v>2.5999999999999999E-2</v>
      </c>
      <c r="G28" s="17">
        <v>0.58508800000000005</v>
      </c>
      <c r="H28" s="17">
        <v>0.58279899999999996</v>
      </c>
      <c r="I28" s="17">
        <v>0.62953199999999998</v>
      </c>
      <c r="J28" s="17">
        <v>4.6733999999999998E-2</v>
      </c>
      <c r="K28" s="17">
        <v>7.4235999999999996E-2</v>
      </c>
      <c r="L28" s="17">
        <v>507.3</v>
      </c>
      <c r="M28" s="17">
        <v>3.0000000000000001E-6</v>
      </c>
      <c r="N28" s="17">
        <v>2384</v>
      </c>
      <c r="O28" s="17">
        <v>0</v>
      </c>
      <c r="P28" s="17">
        <v>0</v>
      </c>
      <c r="Q28" s="17">
        <v>0.52539000000000002</v>
      </c>
      <c r="R28" s="17">
        <v>0.59511199999999997</v>
      </c>
      <c r="S28" s="17">
        <v>0.63694499999999998</v>
      </c>
      <c r="T28" s="17">
        <v>4.1833000000000002E-2</v>
      </c>
      <c r="U28" s="17">
        <v>6.5676999999999999E-2</v>
      </c>
      <c r="V28" s="17">
        <v>800</v>
      </c>
      <c r="W28" s="17">
        <v>0.37081999999999998</v>
      </c>
      <c r="X28" s="17">
        <v>1947</v>
      </c>
      <c r="Y28" s="17">
        <v>0</v>
      </c>
      <c r="Z28" s="17">
        <v>0</v>
      </c>
      <c r="AA28" s="17">
        <v>0.10104200000000001</v>
      </c>
      <c r="AB28" s="17">
        <v>2.56838E-2</v>
      </c>
      <c r="AC28" s="17">
        <v>0.59618700000000002</v>
      </c>
      <c r="AD28" s="17">
        <v>0.25</v>
      </c>
      <c r="AE28" s="17">
        <v>1637.1</v>
      </c>
    </row>
    <row r="29" spans="1:31">
      <c r="A29" s="17">
        <v>16</v>
      </c>
      <c r="B29" s="19">
        <v>0.45863425925925921</v>
      </c>
      <c r="C29" s="17">
        <v>141.5</v>
      </c>
      <c r="D29" s="17">
        <v>3.6</v>
      </c>
      <c r="E29" s="17">
        <v>0</v>
      </c>
      <c r="F29" s="17">
        <v>0</v>
      </c>
      <c r="G29" s="17">
        <v>0.59700900000000001</v>
      </c>
      <c r="H29" s="17">
        <v>0.58800799999999998</v>
      </c>
      <c r="I29" s="17">
        <v>0.64337599999999995</v>
      </c>
      <c r="J29" s="17">
        <v>5.5369000000000002E-2</v>
      </c>
      <c r="K29" s="17">
        <v>8.6058999999999997E-2</v>
      </c>
      <c r="L29" s="17">
        <v>590</v>
      </c>
      <c r="M29" s="17">
        <v>2.0000000000000002E-5</v>
      </c>
      <c r="N29" s="17">
        <v>0</v>
      </c>
      <c r="O29" s="17">
        <v>0</v>
      </c>
      <c r="P29" s="17">
        <v>0</v>
      </c>
      <c r="Q29" s="17">
        <v>0.40032699999999999</v>
      </c>
      <c r="R29" s="17">
        <v>0.59656399999999998</v>
      </c>
      <c r="S29" s="17">
        <v>0.64554999999999996</v>
      </c>
      <c r="T29" s="17">
        <v>4.8986000000000002E-2</v>
      </c>
      <c r="U29" s="17">
        <v>7.5882000000000005E-2</v>
      </c>
      <c r="V29" s="17">
        <v>800</v>
      </c>
      <c r="W29" s="17">
        <v>4.8999999999999998E-5</v>
      </c>
      <c r="X29" s="17">
        <v>1531</v>
      </c>
      <c r="Y29" s="17">
        <v>0</v>
      </c>
      <c r="Z29" s="17">
        <v>0</v>
      </c>
    </row>
    <row r="30" spans="1:31">
      <c r="A30" s="17">
        <v>17</v>
      </c>
      <c r="B30" s="19">
        <v>0.45868055555555554</v>
      </c>
      <c r="C30" s="17">
        <v>140.19999999999999</v>
      </c>
      <c r="D30" s="17">
        <v>4.5</v>
      </c>
      <c r="E30" s="17">
        <v>1.178E-3</v>
      </c>
      <c r="F30" s="17">
        <v>5.7000000000000002E-2</v>
      </c>
      <c r="G30" s="17">
        <v>0.61101000000000005</v>
      </c>
      <c r="H30" s="17">
        <v>0.59001800000000004</v>
      </c>
      <c r="I30" s="17">
        <v>0.64757500000000001</v>
      </c>
      <c r="J30" s="17">
        <v>5.7556000000000003E-2</v>
      </c>
      <c r="K30" s="17">
        <v>8.8880000000000001E-2</v>
      </c>
      <c r="L30" s="17">
        <v>721.5</v>
      </c>
      <c r="M30" s="17">
        <v>0.37077700000000002</v>
      </c>
      <c r="N30" s="17">
        <v>3008</v>
      </c>
      <c r="O30" s="17">
        <v>0</v>
      </c>
      <c r="P30" s="17">
        <v>0</v>
      </c>
      <c r="Q30" s="17">
        <v>0.62595699999999999</v>
      </c>
      <c r="R30" s="17">
        <v>0.612398</v>
      </c>
      <c r="S30" s="17">
        <v>0.66749800000000004</v>
      </c>
      <c r="T30" s="17">
        <v>5.5100999999999997E-2</v>
      </c>
      <c r="U30" s="17">
        <v>8.2547999999999996E-2</v>
      </c>
      <c r="V30" s="17">
        <v>673.6</v>
      </c>
      <c r="W30" s="17">
        <v>6.9999999999999999E-6</v>
      </c>
      <c r="X30" s="17">
        <v>3038</v>
      </c>
      <c r="Y30" s="17">
        <v>0</v>
      </c>
      <c r="Z30" s="17">
        <v>0</v>
      </c>
      <c r="AA30" s="17">
        <v>0.126997</v>
      </c>
      <c r="AB30" s="17">
        <v>5.5822900000000002E-2</v>
      </c>
      <c r="AC30" s="17">
        <v>0.61547300000000005</v>
      </c>
      <c r="AD30" s="17">
        <v>0.25</v>
      </c>
      <c r="AE30" s="17">
        <v>1151.2</v>
      </c>
    </row>
    <row r="31" spans="1:31">
      <c r="A31" s="17">
        <v>18</v>
      </c>
      <c r="B31" s="19">
        <v>0.45873842592592595</v>
      </c>
      <c r="C31" s="17">
        <v>139.1</v>
      </c>
      <c r="D31" s="17">
        <v>4.5</v>
      </c>
      <c r="E31" s="17">
        <v>1.0610000000000001E-3</v>
      </c>
      <c r="F31" s="17">
        <v>5.0999999999999997E-2</v>
      </c>
      <c r="G31" s="17">
        <v>0.69953600000000005</v>
      </c>
      <c r="H31" s="17">
        <v>0.61025600000000002</v>
      </c>
      <c r="I31" s="17">
        <v>0.66533399999999998</v>
      </c>
      <c r="J31" s="17">
        <v>5.5078000000000002E-2</v>
      </c>
      <c r="K31" s="17">
        <v>8.2781999999999994E-2</v>
      </c>
      <c r="L31" s="17">
        <v>643.9</v>
      </c>
      <c r="M31" s="17">
        <v>0.370809</v>
      </c>
      <c r="N31" s="17">
        <v>998</v>
      </c>
      <c r="O31" s="17">
        <v>0</v>
      </c>
      <c r="P31" s="17">
        <v>0</v>
      </c>
      <c r="Q31" s="17">
        <v>0.54382399999999997</v>
      </c>
      <c r="R31" s="17">
        <v>0.616954</v>
      </c>
      <c r="S31" s="17">
        <v>0.67060900000000001</v>
      </c>
      <c r="T31" s="17">
        <v>5.3655000000000001E-2</v>
      </c>
      <c r="U31" s="17">
        <v>8.0008999999999997E-2</v>
      </c>
      <c r="V31" s="17">
        <v>789.9</v>
      </c>
      <c r="W31" s="17">
        <v>6.0000000000000002E-6</v>
      </c>
      <c r="X31" s="17">
        <v>482</v>
      </c>
      <c r="Y31" s="17">
        <v>0</v>
      </c>
      <c r="Z31" s="17">
        <v>0</v>
      </c>
      <c r="AA31" s="17">
        <v>0.12309</v>
      </c>
      <c r="AB31" s="17">
        <v>1.7213200000000001E-2</v>
      </c>
      <c r="AC31" s="17">
        <v>0.61787800000000004</v>
      </c>
      <c r="AD31" s="17">
        <v>0.25</v>
      </c>
      <c r="AE31" s="17">
        <v>1289.8</v>
      </c>
    </row>
    <row r="32" spans="1:31">
      <c r="A32" s="17">
        <v>19</v>
      </c>
      <c r="B32" s="19">
        <v>0.45879629629629631</v>
      </c>
      <c r="C32" s="17">
        <v>137.9</v>
      </c>
      <c r="D32" s="17">
        <v>4.5</v>
      </c>
      <c r="E32" s="17">
        <v>5.9299999999999999E-4</v>
      </c>
      <c r="F32" s="17">
        <v>2.9000000000000001E-2</v>
      </c>
      <c r="G32" s="17">
        <v>0.57817499999999999</v>
      </c>
      <c r="H32" s="17">
        <v>0.61616499999999996</v>
      </c>
      <c r="I32" s="17">
        <v>0.66723100000000002</v>
      </c>
      <c r="J32" s="17">
        <v>5.1067000000000001E-2</v>
      </c>
      <c r="K32" s="17">
        <v>7.6535000000000006E-2</v>
      </c>
      <c r="L32" s="17">
        <v>454.2</v>
      </c>
      <c r="M32" s="17">
        <v>1.7E-5</v>
      </c>
      <c r="N32" s="17">
        <v>2152</v>
      </c>
      <c r="O32" s="17">
        <v>0</v>
      </c>
      <c r="P32" s="17">
        <v>0</v>
      </c>
      <c r="Q32" s="17">
        <v>0.44764199999999998</v>
      </c>
      <c r="R32" s="17">
        <v>0.63556299999999999</v>
      </c>
      <c r="S32" s="17">
        <v>0.67900000000000005</v>
      </c>
      <c r="T32" s="17">
        <v>4.3437000000000003E-2</v>
      </c>
      <c r="U32" s="17">
        <v>6.3972000000000001E-2</v>
      </c>
      <c r="V32" s="17">
        <v>557</v>
      </c>
      <c r="W32" s="17">
        <v>0.491317</v>
      </c>
      <c r="X32" s="17">
        <v>1808</v>
      </c>
      <c r="Y32" s="17">
        <v>0</v>
      </c>
      <c r="Z32" s="17">
        <v>0</v>
      </c>
      <c r="AA32" s="17">
        <v>9.8418199999999997E-2</v>
      </c>
      <c r="AB32" s="17">
        <v>2.5945800000000002E-2</v>
      </c>
      <c r="AC32" s="17">
        <v>0.63668999999999998</v>
      </c>
      <c r="AD32" s="17">
        <v>0.25</v>
      </c>
      <c r="AE32" s="17">
        <v>1828.5</v>
      </c>
    </row>
    <row r="33" spans="1:31">
      <c r="A33" s="17">
        <v>20</v>
      </c>
      <c r="B33" s="19">
        <v>0.45884259259259258</v>
      </c>
      <c r="C33" s="17">
        <v>136.6</v>
      </c>
      <c r="D33" s="17">
        <v>4.5</v>
      </c>
      <c r="E33" s="17">
        <v>9.7099999999999997E-4</v>
      </c>
      <c r="F33" s="17">
        <v>4.7E-2</v>
      </c>
      <c r="G33" s="17">
        <v>0.49152000000000001</v>
      </c>
      <c r="H33" s="17">
        <v>0.61689499999999997</v>
      </c>
      <c r="I33" s="17">
        <v>0.66225100000000003</v>
      </c>
      <c r="J33" s="17">
        <v>4.5356E-2</v>
      </c>
      <c r="K33" s="17">
        <v>6.8487000000000006E-2</v>
      </c>
      <c r="L33" s="17">
        <v>459.8</v>
      </c>
      <c r="M33" s="17">
        <v>0.599997</v>
      </c>
      <c r="N33" s="17">
        <v>1680</v>
      </c>
      <c r="O33" s="17">
        <v>0</v>
      </c>
      <c r="P33" s="17">
        <v>0</v>
      </c>
      <c r="Q33" s="17">
        <v>0.74129900000000004</v>
      </c>
      <c r="R33" s="17">
        <v>0.62510600000000005</v>
      </c>
      <c r="S33" s="17">
        <v>0.69675200000000004</v>
      </c>
      <c r="T33" s="17">
        <v>7.1646000000000001E-2</v>
      </c>
      <c r="U33" s="17">
        <v>0.102829</v>
      </c>
      <c r="V33" s="17">
        <v>686.3</v>
      </c>
      <c r="W33" s="17">
        <v>0.37080800000000003</v>
      </c>
      <c r="X33" s="17">
        <v>2042</v>
      </c>
      <c r="Y33" s="17">
        <v>0</v>
      </c>
      <c r="Z33" s="17">
        <v>0</v>
      </c>
      <c r="AA33" s="17">
        <v>0.15819800000000001</v>
      </c>
      <c r="AB33" s="17">
        <v>2.0609499999999999E-2</v>
      </c>
      <c r="AC33" s="17">
        <v>0.62658199999999997</v>
      </c>
      <c r="AD33" s="17">
        <v>0.25</v>
      </c>
      <c r="AE33" s="17">
        <v>1806.2</v>
      </c>
    </row>
    <row r="34" spans="1:31">
      <c r="A34" s="17">
        <v>21</v>
      </c>
      <c r="B34" s="19">
        <v>0.45890046296296294</v>
      </c>
      <c r="C34" s="17">
        <v>135.30000000000001</v>
      </c>
      <c r="D34" s="17">
        <v>4.5</v>
      </c>
      <c r="E34" s="17">
        <v>1.209E-3</v>
      </c>
      <c r="F34" s="17">
        <v>5.8000000000000003E-2</v>
      </c>
      <c r="G34" s="17">
        <v>0.44419599999999998</v>
      </c>
      <c r="H34" s="17">
        <v>0.61814100000000005</v>
      </c>
      <c r="I34" s="17">
        <v>0.66620900000000005</v>
      </c>
      <c r="J34" s="17">
        <v>4.8068E-2</v>
      </c>
      <c r="K34" s="17">
        <v>7.2151000000000007E-2</v>
      </c>
      <c r="L34" s="17">
        <v>554.9</v>
      </c>
      <c r="M34" s="17">
        <v>1.64E-4</v>
      </c>
      <c r="N34" s="17">
        <v>1226</v>
      </c>
      <c r="O34" s="17">
        <v>0</v>
      </c>
      <c r="P34" s="17">
        <v>0</v>
      </c>
      <c r="Q34" s="17">
        <v>0.62282300000000002</v>
      </c>
      <c r="R34" s="17">
        <v>0.62323899999999999</v>
      </c>
      <c r="S34" s="17">
        <v>0.69702600000000003</v>
      </c>
      <c r="T34" s="17">
        <v>7.3787000000000005E-2</v>
      </c>
      <c r="U34" s="17">
        <v>0.10586</v>
      </c>
      <c r="V34" s="17">
        <v>786.5</v>
      </c>
      <c r="W34" s="17">
        <v>7.9999999999999996E-6</v>
      </c>
      <c r="X34" s="17">
        <v>3518</v>
      </c>
      <c r="Y34" s="17">
        <v>0</v>
      </c>
      <c r="Z34" s="17">
        <v>0</v>
      </c>
      <c r="AA34" s="17">
        <v>0.16286200000000001</v>
      </c>
      <c r="AB34" s="17">
        <v>1.8197899999999999E-2</v>
      </c>
      <c r="AC34" s="17">
        <v>0.62458199999999997</v>
      </c>
      <c r="AD34" s="17">
        <v>0.25</v>
      </c>
      <c r="AE34" s="17">
        <v>1496.7</v>
      </c>
    </row>
    <row r="35" spans="1:31">
      <c r="A35" s="17">
        <v>22</v>
      </c>
      <c r="B35" s="19">
        <v>0.45895833333333336</v>
      </c>
      <c r="C35" s="17">
        <v>134.19999999999999</v>
      </c>
      <c r="D35" s="17">
        <v>4.5</v>
      </c>
      <c r="E35" s="17">
        <v>1.119E-3</v>
      </c>
      <c r="F35" s="17">
        <v>5.3999999999999999E-2</v>
      </c>
      <c r="G35" s="17">
        <v>0.689805</v>
      </c>
      <c r="H35" s="17">
        <v>0.60650599999999999</v>
      </c>
      <c r="I35" s="17">
        <v>0.68018000000000001</v>
      </c>
      <c r="J35" s="17">
        <v>7.3673000000000002E-2</v>
      </c>
      <c r="K35" s="17">
        <v>0.10831399999999999</v>
      </c>
      <c r="L35" s="17">
        <v>632.70000000000005</v>
      </c>
      <c r="M35" s="17">
        <v>6.4219999999999999E-2</v>
      </c>
      <c r="N35" s="17">
        <v>5014</v>
      </c>
      <c r="O35" s="17">
        <v>0</v>
      </c>
      <c r="P35" s="17">
        <v>0</v>
      </c>
      <c r="Q35" s="17">
        <v>0.65319400000000005</v>
      </c>
      <c r="R35" s="17">
        <v>0.62617400000000001</v>
      </c>
      <c r="S35" s="17">
        <v>0.68939399999999995</v>
      </c>
      <c r="T35" s="17">
        <v>6.3219999999999998E-2</v>
      </c>
      <c r="U35" s="17">
        <v>9.1703999999999994E-2</v>
      </c>
      <c r="V35" s="17">
        <v>800</v>
      </c>
      <c r="W35" s="17">
        <v>3.0000000000000001E-6</v>
      </c>
      <c r="X35" s="17">
        <v>1519</v>
      </c>
      <c r="Y35" s="17">
        <v>0</v>
      </c>
      <c r="Z35" s="17">
        <v>0</v>
      </c>
      <c r="AA35" s="17">
        <v>0.14108200000000001</v>
      </c>
      <c r="AB35" s="17">
        <v>7.9556199999999994E-2</v>
      </c>
      <c r="AC35" s="17">
        <v>0.63120399999999999</v>
      </c>
      <c r="AD35" s="17">
        <v>0.25</v>
      </c>
      <c r="AE35" s="17">
        <v>1312.8</v>
      </c>
    </row>
    <row r="36" spans="1:31">
      <c r="A36" s="17">
        <v>23</v>
      </c>
      <c r="B36" s="19">
        <v>0.45900462962962968</v>
      </c>
      <c r="C36" s="17">
        <v>133</v>
      </c>
      <c r="D36" s="17">
        <v>4.5</v>
      </c>
      <c r="E36" s="17">
        <v>1.018E-3</v>
      </c>
      <c r="F36" s="17">
        <v>4.9000000000000002E-2</v>
      </c>
      <c r="G36" s="17">
        <v>0.708449</v>
      </c>
      <c r="H36" s="17">
        <v>0.609819</v>
      </c>
      <c r="I36" s="17">
        <v>0.69228400000000001</v>
      </c>
      <c r="J36" s="17">
        <v>8.2464999999999997E-2</v>
      </c>
      <c r="K36" s="17">
        <v>0.11912</v>
      </c>
      <c r="L36" s="17">
        <v>558.4</v>
      </c>
      <c r="M36" s="17">
        <v>3.0000000000000001E-6</v>
      </c>
      <c r="N36" s="17">
        <v>1320</v>
      </c>
      <c r="O36" s="17">
        <v>0</v>
      </c>
      <c r="P36" s="17">
        <v>0</v>
      </c>
      <c r="Q36" s="17">
        <v>0.64845799999999998</v>
      </c>
      <c r="R36" s="17">
        <v>0.65254199999999996</v>
      </c>
      <c r="S36" s="17">
        <v>0.716055</v>
      </c>
      <c r="T36" s="17">
        <v>6.3513E-2</v>
      </c>
      <c r="U36" s="17">
        <v>8.8699E-2</v>
      </c>
      <c r="V36" s="17">
        <v>504.8</v>
      </c>
      <c r="W36" s="17">
        <v>3.9999999999999998E-6</v>
      </c>
      <c r="X36" s="17">
        <v>1074</v>
      </c>
      <c r="Y36" s="17">
        <v>0</v>
      </c>
      <c r="Z36" s="17">
        <v>0</v>
      </c>
      <c r="AA36" s="17">
        <v>0.136459</v>
      </c>
      <c r="AB36" s="17">
        <v>1.9683699999999998E-2</v>
      </c>
      <c r="AC36" s="17">
        <v>0.65379200000000004</v>
      </c>
      <c r="AD36" s="17">
        <v>0.25</v>
      </c>
      <c r="AE36" s="17">
        <v>1487.4</v>
      </c>
    </row>
    <row r="37" spans="1:31">
      <c r="A37" s="17">
        <v>24</v>
      </c>
      <c r="B37" s="19">
        <v>0.45906249999999998</v>
      </c>
      <c r="C37" s="17">
        <v>131.69999999999999</v>
      </c>
      <c r="D37" s="17">
        <v>4.5</v>
      </c>
      <c r="E37" s="17">
        <v>1.5070000000000001E-3</v>
      </c>
      <c r="F37" s="17">
        <v>7.2999999999999995E-2</v>
      </c>
      <c r="G37" s="17">
        <v>0.70413800000000004</v>
      </c>
      <c r="H37" s="17">
        <v>0.61201099999999997</v>
      </c>
      <c r="I37" s="17">
        <v>0.68436600000000003</v>
      </c>
      <c r="J37" s="17">
        <v>7.2355000000000003E-2</v>
      </c>
      <c r="K37" s="17">
        <v>0.105725</v>
      </c>
      <c r="L37" s="17">
        <v>733.6</v>
      </c>
      <c r="M37" s="17">
        <v>0.18473300000000001</v>
      </c>
      <c r="N37" s="17">
        <v>827</v>
      </c>
      <c r="O37" s="17">
        <v>0</v>
      </c>
      <c r="P37" s="17">
        <v>0</v>
      </c>
      <c r="Q37" s="17">
        <v>0.75523399999999996</v>
      </c>
      <c r="R37" s="17">
        <v>0.64685700000000002</v>
      </c>
      <c r="S37" s="17">
        <v>0.71844300000000005</v>
      </c>
      <c r="T37" s="17">
        <v>7.1586999999999998E-2</v>
      </c>
      <c r="U37" s="17">
        <v>9.9640999999999993E-2</v>
      </c>
      <c r="V37" s="17">
        <v>800</v>
      </c>
      <c r="W37" s="17">
        <v>0.37081999999999998</v>
      </c>
      <c r="X37" s="17">
        <v>1582</v>
      </c>
      <c r="Y37" s="17">
        <v>0</v>
      </c>
      <c r="Z37" s="17">
        <v>0</v>
      </c>
      <c r="AA37" s="17">
        <v>0.15329400000000001</v>
      </c>
      <c r="AB37" s="17">
        <v>1.6253799999999999E-2</v>
      </c>
      <c r="AC37" s="17">
        <v>0.64802000000000004</v>
      </c>
      <c r="AD37" s="17">
        <v>0.25</v>
      </c>
      <c r="AE37" s="17">
        <v>1132.2</v>
      </c>
    </row>
    <row r="38" spans="1:31">
      <c r="A38" s="17">
        <v>25</v>
      </c>
      <c r="B38" s="19">
        <v>0.45912037037037035</v>
      </c>
      <c r="C38" s="17">
        <v>130.4</v>
      </c>
      <c r="D38" s="17">
        <v>4.5</v>
      </c>
      <c r="E38" s="17">
        <v>1.418E-3</v>
      </c>
      <c r="F38" s="17">
        <v>6.9000000000000006E-2</v>
      </c>
      <c r="G38" s="17">
        <v>0.733769</v>
      </c>
      <c r="H38" s="17">
        <v>0.616143</v>
      </c>
      <c r="I38" s="17">
        <v>0.68660900000000002</v>
      </c>
      <c r="J38" s="17">
        <v>7.0466000000000001E-2</v>
      </c>
      <c r="K38" s="17">
        <v>0.102629</v>
      </c>
      <c r="L38" s="17">
        <v>754.6</v>
      </c>
      <c r="M38" s="17">
        <v>0.37080999999999997</v>
      </c>
      <c r="N38" s="17">
        <v>1367</v>
      </c>
      <c r="O38" s="17">
        <v>0</v>
      </c>
      <c r="P38" s="17">
        <v>0</v>
      </c>
      <c r="Q38" s="17">
        <v>0.60858299999999999</v>
      </c>
      <c r="R38" s="17">
        <v>0.64814300000000002</v>
      </c>
      <c r="S38" s="17">
        <v>0.71394400000000002</v>
      </c>
      <c r="T38" s="17">
        <v>6.5800999999999998E-2</v>
      </c>
      <c r="U38" s="17">
        <v>9.2164999999999997E-2</v>
      </c>
      <c r="V38" s="17">
        <v>593.1</v>
      </c>
      <c r="W38" s="17">
        <v>5.0000000000000004E-6</v>
      </c>
      <c r="X38" s="17">
        <v>0</v>
      </c>
      <c r="Y38" s="17">
        <v>0</v>
      </c>
      <c r="Z38" s="17">
        <v>0</v>
      </c>
      <c r="AA38" s="17">
        <v>0.141793</v>
      </c>
      <c r="AB38" s="17">
        <v>2.73336E-2</v>
      </c>
      <c r="AC38" s="17">
        <v>0.64994200000000002</v>
      </c>
      <c r="AD38" s="17">
        <v>0.25</v>
      </c>
      <c r="AE38" s="17">
        <v>1100.7</v>
      </c>
    </row>
    <row r="39" spans="1:31">
      <c r="A39" s="17">
        <v>26</v>
      </c>
      <c r="B39" s="19">
        <v>0.45916666666666667</v>
      </c>
      <c r="C39" s="17">
        <v>128.9</v>
      </c>
      <c r="D39" s="17">
        <v>4.5</v>
      </c>
      <c r="E39" s="17">
        <v>1.2930000000000001E-3</v>
      </c>
      <c r="F39" s="17">
        <v>6.3E-2</v>
      </c>
      <c r="G39" s="17">
        <v>0.72806499999999996</v>
      </c>
      <c r="H39" s="17">
        <v>0.64087400000000005</v>
      </c>
      <c r="I39" s="17">
        <v>0.71478299999999995</v>
      </c>
      <c r="J39" s="17">
        <v>7.3909000000000002E-2</v>
      </c>
      <c r="K39" s="17">
        <v>0.10340100000000001</v>
      </c>
      <c r="L39" s="17">
        <v>639.20000000000005</v>
      </c>
      <c r="M39" s="17">
        <v>0.56656200000000001</v>
      </c>
      <c r="N39" s="17">
        <v>853</v>
      </c>
      <c r="O39" s="17">
        <v>0</v>
      </c>
      <c r="P39" s="17">
        <v>0</v>
      </c>
      <c r="Q39" s="17">
        <v>0.69566499999999998</v>
      </c>
      <c r="R39" s="17">
        <v>0.65071599999999996</v>
      </c>
      <c r="S39" s="17">
        <v>0.72135099999999996</v>
      </c>
      <c r="T39" s="17">
        <v>7.0634000000000002E-2</v>
      </c>
      <c r="U39" s="17">
        <v>9.7919000000000006E-2</v>
      </c>
      <c r="V39" s="17">
        <v>800</v>
      </c>
      <c r="W39" s="17">
        <v>0.214922</v>
      </c>
      <c r="X39" s="17">
        <v>1175</v>
      </c>
      <c r="Y39" s="17">
        <v>0</v>
      </c>
      <c r="Z39" s="17">
        <v>0</v>
      </c>
      <c r="AA39" s="17">
        <v>0.150645</v>
      </c>
      <c r="AB39" s="17">
        <v>1.46398E-2</v>
      </c>
      <c r="AC39" s="17">
        <v>0.65175099999999997</v>
      </c>
      <c r="AD39" s="17">
        <v>0.25</v>
      </c>
      <c r="AE39" s="17">
        <v>1299.4000000000001</v>
      </c>
    </row>
    <row r="40" spans="1:31">
      <c r="A40" s="17">
        <v>27</v>
      </c>
      <c r="B40" s="19">
        <v>0.45922453703703708</v>
      </c>
      <c r="C40" s="17">
        <v>127.7</v>
      </c>
      <c r="D40" s="17">
        <v>4.5</v>
      </c>
      <c r="E40" s="17">
        <v>1.7830000000000001E-3</v>
      </c>
      <c r="F40" s="17">
        <v>8.5999999999999993E-2</v>
      </c>
      <c r="G40" s="17">
        <v>0.80684800000000001</v>
      </c>
      <c r="H40" s="17">
        <v>0.64153199999999999</v>
      </c>
      <c r="I40" s="17">
        <v>0.75413699999999995</v>
      </c>
      <c r="J40" s="17">
        <v>0.112605</v>
      </c>
      <c r="K40" s="17">
        <v>0.149316</v>
      </c>
      <c r="L40" s="17">
        <v>699.6</v>
      </c>
      <c r="M40" s="17">
        <v>1.5999999999999999E-5</v>
      </c>
      <c r="N40" s="17">
        <v>374</v>
      </c>
      <c r="O40" s="17">
        <v>0</v>
      </c>
      <c r="P40" s="17">
        <v>0</v>
      </c>
      <c r="Q40" s="17">
        <v>0.73162300000000002</v>
      </c>
      <c r="R40" s="17">
        <v>0.65682799999999997</v>
      </c>
      <c r="S40" s="17">
        <v>0.74851500000000004</v>
      </c>
      <c r="T40" s="17">
        <v>9.1687000000000005E-2</v>
      </c>
      <c r="U40" s="17">
        <v>0.122492</v>
      </c>
      <c r="V40" s="17">
        <v>796</v>
      </c>
      <c r="W40" s="17">
        <v>6.7999999999999999E-5</v>
      </c>
      <c r="X40" s="17">
        <v>858</v>
      </c>
      <c r="Y40" s="17">
        <v>0</v>
      </c>
      <c r="Z40" s="17">
        <v>0</v>
      </c>
      <c r="AA40" s="17">
        <v>0.18844900000000001</v>
      </c>
      <c r="AB40" s="17">
        <v>7.0691699999999996E-3</v>
      </c>
      <c r="AC40" s="17">
        <v>0.65747599999999995</v>
      </c>
      <c r="AD40" s="17">
        <v>0.25</v>
      </c>
      <c r="AE40" s="17">
        <v>1187.2</v>
      </c>
    </row>
    <row r="41" spans="1:31">
      <c r="A41" s="17">
        <v>28</v>
      </c>
      <c r="B41" s="19">
        <v>0.45928240740740739</v>
      </c>
      <c r="C41" s="17">
        <v>126.6</v>
      </c>
      <c r="D41" s="17">
        <v>5.4</v>
      </c>
      <c r="E41" s="17">
        <v>2.2959999999999999E-3</v>
      </c>
      <c r="F41" s="17">
        <v>0.111</v>
      </c>
      <c r="G41" s="17">
        <v>0.75564900000000002</v>
      </c>
      <c r="H41" s="17">
        <v>0.64920599999999995</v>
      </c>
      <c r="I41" s="17">
        <v>0.75029400000000002</v>
      </c>
      <c r="J41" s="17">
        <v>0.101088</v>
      </c>
      <c r="K41" s="17">
        <v>0.13473099999999999</v>
      </c>
      <c r="L41" s="17">
        <v>696.1</v>
      </c>
      <c r="M41" s="17">
        <v>1.2999999999999999E-5</v>
      </c>
      <c r="N41" s="17">
        <v>1247</v>
      </c>
      <c r="O41" s="17">
        <v>0</v>
      </c>
      <c r="P41" s="17">
        <v>0</v>
      </c>
      <c r="Q41" s="17">
        <v>0.82870100000000002</v>
      </c>
      <c r="R41" s="17">
        <v>0.68028699999999998</v>
      </c>
      <c r="S41" s="17">
        <v>0.78634599999999999</v>
      </c>
      <c r="T41" s="17">
        <v>0.10606</v>
      </c>
      <c r="U41" s="17">
        <v>0.134877</v>
      </c>
      <c r="V41" s="17">
        <v>790.4</v>
      </c>
      <c r="W41" s="17">
        <v>0.370809</v>
      </c>
      <c r="X41" s="17">
        <v>1105</v>
      </c>
      <c r="Y41" s="17">
        <v>0</v>
      </c>
      <c r="Z41" s="17">
        <v>0</v>
      </c>
      <c r="AA41" s="17">
        <v>0.20750299999999999</v>
      </c>
      <c r="AB41" s="17">
        <v>2.7593400000000001E-2</v>
      </c>
      <c r="AC41" s="17">
        <v>0.68321299999999996</v>
      </c>
      <c r="AD41" s="17">
        <v>0.25</v>
      </c>
      <c r="AE41" s="17">
        <v>1193.2</v>
      </c>
    </row>
    <row r="42" spans="1:31">
      <c r="A42" s="17">
        <v>29</v>
      </c>
      <c r="B42" s="19">
        <v>0.45932870370370371</v>
      </c>
      <c r="C42" s="17">
        <v>125.3</v>
      </c>
      <c r="D42" s="17">
        <v>5.4</v>
      </c>
      <c r="E42" s="17">
        <v>2.9689999999999999E-3</v>
      </c>
      <c r="F42" s="17">
        <v>0.14399999999999999</v>
      </c>
      <c r="G42" s="17">
        <v>0.72340700000000002</v>
      </c>
      <c r="H42" s="17">
        <v>0.63943700000000003</v>
      </c>
      <c r="I42" s="17">
        <v>0.73857200000000001</v>
      </c>
      <c r="J42" s="17">
        <v>9.9135000000000001E-2</v>
      </c>
      <c r="K42" s="17">
        <v>0.13422600000000001</v>
      </c>
      <c r="L42" s="17">
        <v>800</v>
      </c>
      <c r="M42" s="17">
        <v>0.141597</v>
      </c>
      <c r="N42" s="17">
        <v>1179</v>
      </c>
      <c r="O42" s="17">
        <v>0</v>
      </c>
      <c r="P42" s="17">
        <v>0</v>
      </c>
      <c r="Q42" s="17">
        <v>0.84424999999999994</v>
      </c>
      <c r="R42" s="17">
        <v>0.66812199999999999</v>
      </c>
      <c r="S42" s="17">
        <v>0.78798299999999999</v>
      </c>
      <c r="T42" s="17">
        <v>0.119861</v>
      </c>
      <c r="U42" s="17">
        <v>0.152111</v>
      </c>
      <c r="V42" s="17">
        <v>800</v>
      </c>
      <c r="W42" s="17">
        <v>5.5999999999999999E-5</v>
      </c>
      <c r="X42" s="17">
        <v>756</v>
      </c>
      <c r="Y42" s="17">
        <v>0</v>
      </c>
      <c r="Z42" s="17">
        <v>0</v>
      </c>
      <c r="AA42" s="17">
        <v>0.234017</v>
      </c>
      <c r="AB42" s="17">
        <v>2.9923399999999999E-2</v>
      </c>
      <c r="AC42" s="17">
        <v>0.67170799999999997</v>
      </c>
      <c r="AD42" s="17">
        <v>0.25</v>
      </c>
      <c r="AE42" s="17">
        <v>1038.2</v>
      </c>
    </row>
    <row r="43" spans="1:31">
      <c r="A43" s="17">
        <v>30</v>
      </c>
      <c r="B43" s="19">
        <v>0.45938657407407407</v>
      </c>
      <c r="C43" s="17">
        <v>123.8</v>
      </c>
      <c r="D43" s="17">
        <v>5.4</v>
      </c>
      <c r="E43" s="17">
        <v>2.506E-3</v>
      </c>
      <c r="F43" s="17">
        <v>0.121</v>
      </c>
      <c r="G43" s="17">
        <v>0.748054</v>
      </c>
      <c r="H43" s="17">
        <v>0.64616799999999996</v>
      </c>
      <c r="I43" s="17">
        <v>0.73949299999999996</v>
      </c>
      <c r="J43" s="17">
        <v>9.3325000000000005E-2</v>
      </c>
      <c r="K43" s="17">
        <v>0.12620100000000001</v>
      </c>
      <c r="L43" s="17">
        <v>717.3</v>
      </c>
      <c r="M43" s="17">
        <v>0.229155</v>
      </c>
      <c r="N43" s="17">
        <v>1367</v>
      </c>
      <c r="O43" s="17">
        <v>0</v>
      </c>
      <c r="P43" s="17">
        <v>0</v>
      </c>
      <c r="Q43" s="17">
        <v>0.80410000000000004</v>
      </c>
      <c r="R43" s="17">
        <v>0.67329399999999995</v>
      </c>
      <c r="S43" s="17">
        <v>0.78598100000000004</v>
      </c>
      <c r="T43" s="17">
        <v>0.112687</v>
      </c>
      <c r="U43" s="17">
        <v>0.143371</v>
      </c>
      <c r="V43" s="17">
        <v>800</v>
      </c>
      <c r="W43" s="17">
        <v>0.175229</v>
      </c>
      <c r="X43" s="17">
        <v>767</v>
      </c>
      <c r="Y43" s="17">
        <v>0</v>
      </c>
      <c r="Z43" s="17">
        <v>0</v>
      </c>
      <c r="AA43" s="17">
        <v>0.22056999999999999</v>
      </c>
      <c r="AB43" s="17">
        <v>3.10578E-2</v>
      </c>
      <c r="AC43" s="17">
        <v>0.67679400000000001</v>
      </c>
      <c r="AD43" s="17">
        <v>0.25</v>
      </c>
      <c r="AE43" s="17">
        <v>1157.9000000000001</v>
      </c>
    </row>
    <row r="44" spans="1:31">
      <c r="A44" s="17">
        <v>31</v>
      </c>
      <c r="B44" s="19">
        <v>0.45944444444444449</v>
      </c>
      <c r="C44" s="17">
        <v>122.6</v>
      </c>
      <c r="D44" s="17">
        <v>5.4</v>
      </c>
      <c r="E44" s="17">
        <v>1.993E-3</v>
      </c>
      <c r="F44" s="17">
        <v>9.6000000000000002E-2</v>
      </c>
      <c r="G44" s="17">
        <v>0.78703100000000004</v>
      </c>
      <c r="H44" s="17">
        <v>0.65319899999999997</v>
      </c>
      <c r="I44" s="17">
        <v>0.75010100000000002</v>
      </c>
      <c r="J44" s="17">
        <v>9.6902000000000002E-2</v>
      </c>
      <c r="K44" s="17">
        <v>0.129186</v>
      </c>
      <c r="L44" s="17">
        <v>620.5</v>
      </c>
      <c r="M44" s="17">
        <v>8.7644E-2</v>
      </c>
      <c r="N44" s="17">
        <v>982</v>
      </c>
      <c r="O44" s="17">
        <v>0</v>
      </c>
      <c r="P44" s="17">
        <v>0</v>
      </c>
      <c r="Q44" s="17">
        <v>0.78641700000000003</v>
      </c>
      <c r="R44" s="17">
        <v>0.68431799999999998</v>
      </c>
      <c r="S44" s="17">
        <v>0.78679500000000002</v>
      </c>
      <c r="T44" s="17">
        <v>0.102477</v>
      </c>
      <c r="U44" s="17">
        <v>0.130246</v>
      </c>
      <c r="V44" s="17">
        <v>668.5</v>
      </c>
      <c r="W44" s="17">
        <v>9.9999999999999995E-7</v>
      </c>
      <c r="X44" s="17">
        <v>703</v>
      </c>
      <c r="Y44" s="17">
        <v>0</v>
      </c>
      <c r="Z44" s="17">
        <v>0</v>
      </c>
      <c r="AA44" s="17">
        <v>0.200378</v>
      </c>
      <c r="AB44" s="17">
        <v>1.95286E-2</v>
      </c>
      <c r="AC44" s="17">
        <v>0.68632000000000004</v>
      </c>
      <c r="AD44" s="17">
        <v>0.25</v>
      </c>
      <c r="AE44" s="17">
        <v>1338.6</v>
      </c>
    </row>
    <row r="45" spans="1:31">
      <c r="A45" s="17">
        <v>32</v>
      </c>
      <c r="B45" s="19">
        <v>0.45949074074074076</v>
      </c>
      <c r="C45" s="17">
        <v>121.3</v>
      </c>
      <c r="D45" s="17">
        <v>5.4</v>
      </c>
      <c r="E45" s="17">
        <v>2.6480000000000002E-3</v>
      </c>
      <c r="F45" s="17">
        <v>0.128</v>
      </c>
      <c r="G45" s="17">
        <v>0.76204700000000003</v>
      </c>
      <c r="H45" s="17">
        <v>0.65922899999999995</v>
      </c>
      <c r="I45" s="17">
        <v>0.753579</v>
      </c>
      <c r="J45" s="17">
        <v>9.4350000000000003E-2</v>
      </c>
      <c r="K45" s="17">
        <v>0.12520300000000001</v>
      </c>
      <c r="L45" s="17">
        <v>791.3</v>
      </c>
      <c r="M45" s="17">
        <v>0.370811</v>
      </c>
      <c r="N45" s="17">
        <v>671</v>
      </c>
      <c r="O45" s="17">
        <v>0</v>
      </c>
      <c r="P45" s="17">
        <v>0</v>
      </c>
      <c r="Q45" s="17">
        <v>0.84825099999999998</v>
      </c>
      <c r="R45" s="17">
        <v>0.686446</v>
      </c>
      <c r="S45" s="17">
        <v>0.79390499999999997</v>
      </c>
      <c r="T45" s="17">
        <v>0.107459</v>
      </c>
      <c r="U45" s="17">
        <v>0.135355</v>
      </c>
      <c r="V45" s="17">
        <v>732.4</v>
      </c>
      <c r="W45" s="17">
        <v>0.22917100000000001</v>
      </c>
      <c r="X45" s="17">
        <v>2847</v>
      </c>
      <c r="Y45" s="17">
        <v>0</v>
      </c>
      <c r="Z45" s="17">
        <v>0</v>
      </c>
      <c r="AA45" s="17">
        <v>0.20823800000000001</v>
      </c>
      <c r="AB45" s="17">
        <v>1.7055500000000001E-2</v>
      </c>
      <c r="AC45" s="17">
        <v>0.68827899999999997</v>
      </c>
      <c r="AD45" s="17">
        <v>0.25</v>
      </c>
      <c r="AE45" s="17">
        <v>1049.5999999999999</v>
      </c>
    </row>
    <row r="46" spans="1:31">
      <c r="A46" s="17">
        <v>33</v>
      </c>
      <c r="B46" s="19">
        <v>0.45954861111111112</v>
      </c>
      <c r="C46" s="17">
        <v>120.2</v>
      </c>
      <c r="D46" s="17">
        <v>5.4</v>
      </c>
      <c r="E46" s="17">
        <v>2.1020000000000001E-3</v>
      </c>
      <c r="F46" s="17">
        <v>0.10199999999999999</v>
      </c>
      <c r="G46" s="17">
        <v>0.66761199999999998</v>
      </c>
      <c r="H46" s="17">
        <v>0.65687099999999998</v>
      </c>
      <c r="I46" s="17">
        <v>0.73879600000000001</v>
      </c>
      <c r="J46" s="17">
        <v>8.1924999999999998E-2</v>
      </c>
      <c r="K46" s="17">
        <v>0.11089</v>
      </c>
      <c r="L46" s="17">
        <v>553.1</v>
      </c>
      <c r="M46" s="17">
        <v>0.17378299999999999</v>
      </c>
      <c r="N46" s="17">
        <v>911</v>
      </c>
      <c r="O46" s="17">
        <v>0</v>
      </c>
      <c r="P46" s="17">
        <v>0</v>
      </c>
      <c r="Q46" s="17">
        <v>0.85833800000000005</v>
      </c>
      <c r="R46" s="17">
        <v>0.66824399999999995</v>
      </c>
      <c r="S46" s="17">
        <v>0.78948200000000002</v>
      </c>
      <c r="T46" s="17">
        <v>0.121238</v>
      </c>
      <c r="U46" s="17">
        <v>0.15356600000000001</v>
      </c>
      <c r="V46" s="17">
        <v>800</v>
      </c>
      <c r="W46" s="17">
        <v>6.0000000000000002E-5</v>
      </c>
      <c r="X46" s="17">
        <v>14306</v>
      </c>
      <c r="Y46" s="17">
        <v>0</v>
      </c>
      <c r="Z46" s="17">
        <v>0</v>
      </c>
      <c r="AA46" s="17">
        <v>0.23625499999999999</v>
      </c>
      <c r="AB46" s="17">
        <v>1.6200800000000001E-2</v>
      </c>
      <c r="AC46" s="17">
        <v>0.67020800000000003</v>
      </c>
      <c r="AD46" s="17">
        <v>0.25</v>
      </c>
      <c r="AE46" s="17">
        <v>1501.6</v>
      </c>
    </row>
    <row r="47" spans="1:31">
      <c r="A47" s="17">
        <v>34</v>
      </c>
      <c r="B47" s="19">
        <v>0.45959490740740744</v>
      </c>
      <c r="C47" s="17">
        <v>119.1</v>
      </c>
      <c r="D47" s="17">
        <v>5.4</v>
      </c>
      <c r="E47" s="17">
        <v>1.908E-3</v>
      </c>
      <c r="F47" s="17">
        <v>9.1999999999999998E-2</v>
      </c>
      <c r="G47" s="17">
        <v>0.74299300000000001</v>
      </c>
      <c r="H47" s="17">
        <v>0.66030699999999998</v>
      </c>
      <c r="I47" s="17">
        <v>0.74129900000000004</v>
      </c>
      <c r="J47" s="17">
        <v>8.0991999999999995E-2</v>
      </c>
      <c r="K47" s="17">
        <v>0.10925700000000001</v>
      </c>
      <c r="L47" s="17">
        <v>647.20000000000005</v>
      </c>
      <c r="M47" s="17">
        <v>0.15440000000000001</v>
      </c>
      <c r="N47" s="17">
        <v>1295</v>
      </c>
      <c r="O47" s="17">
        <v>0</v>
      </c>
      <c r="P47" s="17">
        <v>0</v>
      </c>
      <c r="Q47" s="17">
        <v>0.78417999999999999</v>
      </c>
      <c r="R47" s="17">
        <v>0.67991299999999999</v>
      </c>
      <c r="S47" s="17">
        <v>0.77298199999999995</v>
      </c>
      <c r="T47" s="17">
        <v>9.3068999999999999E-2</v>
      </c>
      <c r="U47" s="17">
        <v>0.120403</v>
      </c>
      <c r="V47" s="17">
        <v>800</v>
      </c>
      <c r="W47" s="17">
        <v>0.22917899999999999</v>
      </c>
      <c r="X47" s="17">
        <v>846</v>
      </c>
      <c r="Y47" s="17">
        <v>0</v>
      </c>
      <c r="Z47" s="17">
        <v>0</v>
      </c>
      <c r="AA47" s="17">
        <v>0.18523500000000001</v>
      </c>
      <c r="AB47" s="17">
        <v>2.6675500000000001E-2</v>
      </c>
      <c r="AC47" s="17">
        <v>0.68239499999999997</v>
      </c>
      <c r="AD47" s="17">
        <v>0.25</v>
      </c>
      <c r="AE47" s="17">
        <v>1283.3</v>
      </c>
    </row>
    <row r="48" spans="1:31">
      <c r="A48" s="17">
        <v>35</v>
      </c>
      <c r="B48" s="19">
        <v>0.45965277777777774</v>
      </c>
      <c r="C48" s="17">
        <v>117.7</v>
      </c>
      <c r="D48" s="17">
        <v>6.3</v>
      </c>
      <c r="E48" s="17">
        <v>2.941E-3</v>
      </c>
      <c r="F48" s="17">
        <v>0.14199999999999999</v>
      </c>
      <c r="G48" s="17">
        <v>0.84644699999999995</v>
      </c>
      <c r="H48" s="17">
        <v>0.65691900000000003</v>
      </c>
      <c r="I48" s="17">
        <v>0.77052900000000002</v>
      </c>
      <c r="J48" s="17">
        <v>0.11361</v>
      </c>
      <c r="K48" s="17">
        <v>0.14744499999999999</v>
      </c>
      <c r="L48" s="17">
        <v>752.8</v>
      </c>
      <c r="M48" s="17">
        <v>0.37081500000000001</v>
      </c>
      <c r="N48" s="17">
        <v>815</v>
      </c>
      <c r="O48" s="17">
        <v>0</v>
      </c>
      <c r="P48" s="17">
        <v>0</v>
      </c>
      <c r="Q48" s="17">
        <v>0.81570399999999998</v>
      </c>
      <c r="R48" s="17">
        <v>0.67891199999999996</v>
      </c>
      <c r="S48" s="17">
        <v>0.78603400000000001</v>
      </c>
      <c r="T48" s="17">
        <v>0.107122</v>
      </c>
      <c r="U48" s="17">
        <v>0.13628100000000001</v>
      </c>
      <c r="V48" s="17">
        <v>800</v>
      </c>
      <c r="W48" s="17">
        <v>4.4623999999999997E-2</v>
      </c>
      <c r="X48" s="17">
        <v>605</v>
      </c>
      <c r="Y48" s="17">
        <v>0</v>
      </c>
      <c r="Z48" s="17">
        <v>0</v>
      </c>
      <c r="AA48" s="17">
        <v>0.20966399999999999</v>
      </c>
      <c r="AB48" s="17">
        <v>2.2869199999999999E-2</v>
      </c>
      <c r="AC48" s="17">
        <v>0.68136200000000002</v>
      </c>
      <c r="AD48" s="17">
        <v>0.25</v>
      </c>
      <c r="AE48" s="17">
        <v>1103.3</v>
      </c>
    </row>
    <row r="49" spans="1:31">
      <c r="A49" s="17">
        <v>36</v>
      </c>
      <c r="B49" s="19">
        <v>0.45971064814814816</v>
      </c>
      <c r="C49" s="17">
        <v>116.6</v>
      </c>
      <c r="D49" s="17">
        <v>6.3</v>
      </c>
      <c r="E49" s="17">
        <v>2.0669999999999998E-3</v>
      </c>
      <c r="F49" s="17">
        <v>0.1</v>
      </c>
      <c r="G49" s="17">
        <v>0.80089999999999995</v>
      </c>
      <c r="H49" s="17">
        <v>0.66922099999999995</v>
      </c>
      <c r="I49" s="17">
        <v>0.77693400000000001</v>
      </c>
      <c r="J49" s="17">
        <v>0.107713</v>
      </c>
      <c r="K49" s="17">
        <v>0.13863800000000001</v>
      </c>
      <c r="L49" s="17">
        <v>610.29999999999995</v>
      </c>
      <c r="M49" s="17">
        <v>0.38147300000000001</v>
      </c>
      <c r="N49" s="17">
        <v>2159</v>
      </c>
      <c r="O49" s="17">
        <v>0</v>
      </c>
      <c r="P49" s="17">
        <v>0</v>
      </c>
      <c r="Q49" s="17">
        <v>0.76586799999999999</v>
      </c>
      <c r="R49" s="17">
        <v>0.70133599999999996</v>
      </c>
      <c r="S49" s="17">
        <v>0.79812099999999997</v>
      </c>
      <c r="T49" s="17">
        <v>9.6784999999999996E-2</v>
      </c>
      <c r="U49" s="17">
        <v>0.121266</v>
      </c>
      <c r="V49" s="17">
        <v>660.3</v>
      </c>
      <c r="W49" s="17">
        <v>0.32829799999999998</v>
      </c>
      <c r="X49" s="17">
        <v>869</v>
      </c>
      <c r="Y49" s="17">
        <v>0</v>
      </c>
      <c r="Z49" s="17">
        <v>0</v>
      </c>
      <c r="AA49" s="17">
        <v>0.18656300000000001</v>
      </c>
      <c r="AB49" s="17">
        <v>4.7852400000000003E-2</v>
      </c>
      <c r="AC49" s="17">
        <v>0.70596800000000004</v>
      </c>
      <c r="AD49" s="17">
        <v>0.25</v>
      </c>
      <c r="AE49" s="17">
        <v>1361</v>
      </c>
    </row>
    <row r="50" spans="1:31">
      <c r="A50" s="17">
        <v>37</v>
      </c>
      <c r="B50" s="19">
        <v>0.45976851851851852</v>
      </c>
      <c r="C50" s="17">
        <v>115.5</v>
      </c>
      <c r="D50" s="17">
        <v>6.3</v>
      </c>
      <c r="E50" s="17">
        <v>2.7620000000000001E-3</v>
      </c>
      <c r="F50" s="17">
        <v>0.13400000000000001</v>
      </c>
      <c r="G50" s="17">
        <v>0.84856299999999996</v>
      </c>
      <c r="H50" s="17">
        <v>0.67595700000000003</v>
      </c>
      <c r="I50" s="17">
        <v>0.78682300000000005</v>
      </c>
      <c r="J50" s="17">
        <v>0.11086600000000001</v>
      </c>
      <c r="K50" s="17">
        <v>0.140904</v>
      </c>
      <c r="L50" s="17">
        <v>759.9</v>
      </c>
      <c r="M50" s="17">
        <v>0.229106</v>
      </c>
      <c r="N50" s="17">
        <v>525</v>
      </c>
      <c r="O50" s="17">
        <v>0</v>
      </c>
      <c r="P50" s="17">
        <v>0</v>
      </c>
      <c r="Q50" s="17">
        <v>0.82795799999999997</v>
      </c>
      <c r="R50" s="17">
        <v>0.70994100000000004</v>
      </c>
      <c r="S50" s="17">
        <v>0.81205000000000005</v>
      </c>
      <c r="T50" s="17">
        <v>0.102108</v>
      </c>
      <c r="U50" s="17">
        <v>0.12574199999999999</v>
      </c>
      <c r="V50" s="17">
        <v>704.8</v>
      </c>
      <c r="W50" s="17">
        <v>0.21412900000000001</v>
      </c>
      <c r="X50" s="17">
        <v>588</v>
      </c>
      <c r="Y50" s="17">
        <v>0</v>
      </c>
      <c r="Z50" s="17">
        <v>0</v>
      </c>
      <c r="AA50" s="17">
        <v>0.19344900000000001</v>
      </c>
      <c r="AB50" s="17">
        <v>1.4989300000000001E-2</v>
      </c>
      <c r="AC50" s="17">
        <v>0.71147199999999999</v>
      </c>
      <c r="AD50" s="17">
        <v>0.25</v>
      </c>
      <c r="AE50" s="17">
        <v>1092.9000000000001</v>
      </c>
    </row>
    <row r="51" spans="1:31">
      <c r="A51" s="17">
        <v>38</v>
      </c>
      <c r="B51" s="19">
        <v>0.45981481481481484</v>
      </c>
      <c r="C51" s="17">
        <v>114.2</v>
      </c>
      <c r="D51" s="17">
        <v>6.3</v>
      </c>
      <c r="E51" s="17">
        <v>3.3609999999999998E-3</v>
      </c>
      <c r="F51" s="17">
        <v>0.16300000000000001</v>
      </c>
      <c r="G51" s="17">
        <v>0.83006400000000002</v>
      </c>
      <c r="H51" s="17">
        <v>0.69464099999999995</v>
      </c>
      <c r="I51" s="17">
        <v>0.80705099999999996</v>
      </c>
      <c r="J51" s="17">
        <v>0.112411</v>
      </c>
      <c r="K51" s="17">
        <v>0.13928499999999999</v>
      </c>
      <c r="L51" s="17">
        <v>706.3</v>
      </c>
      <c r="M51" s="17">
        <v>0.6</v>
      </c>
      <c r="N51" s="17">
        <v>906</v>
      </c>
      <c r="O51" s="17">
        <v>0</v>
      </c>
      <c r="P51" s="17">
        <v>0</v>
      </c>
      <c r="Q51" s="17">
        <v>0.88829499999999995</v>
      </c>
      <c r="R51" s="17">
        <v>0.69017399999999995</v>
      </c>
      <c r="S51" s="17">
        <v>0.82769400000000004</v>
      </c>
      <c r="T51" s="17">
        <v>0.13752</v>
      </c>
      <c r="U51" s="17">
        <v>0.16614799999999999</v>
      </c>
      <c r="V51" s="17">
        <v>760.6</v>
      </c>
      <c r="W51" s="17">
        <v>0.352049</v>
      </c>
      <c r="X51" s="17">
        <v>454</v>
      </c>
      <c r="Y51" s="17">
        <v>0</v>
      </c>
      <c r="Z51" s="17">
        <v>0</v>
      </c>
      <c r="AA51" s="17">
        <v>0.25561200000000001</v>
      </c>
      <c r="AB51" s="17">
        <v>2.3814100000000001E-2</v>
      </c>
      <c r="AC51" s="17">
        <v>0.69344899999999998</v>
      </c>
      <c r="AD51" s="17">
        <v>0.25</v>
      </c>
      <c r="AE51" s="17">
        <v>1175.9000000000001</v>
      </c>
    </row>
    <row r="52" spans="1:31">
      <c r="A52" s="17">
        <v>39</v>
      </c>
      <c r="B52" s="19">
        <v>0.45987268518518515</v>
      </c>
      <c r="C52" s="17">
        <v>112.9</v>
      </c>
      <c r="D52" s="17">
        <v>6.3</v>
      </c>
      <c r="E52" s="17">
        <v>2.578E-3</v>
      </c>
      <c r="F52" s="17">
        <v>0.125</v>
      </c>
      <c r="G52" s="17">
        <v>0.88700100000000004</v>
      </c>
      <c r="H52" s="17">
        <v>0.69574000000000003</v>
      </c>
      <c r="I52" s="17">
        <v>0.82458900000000002</v>
      </c>
      <c r="J52" s="17">
        <v>0.12884899999999999</v>
      </c>
      <c r="K52" s="17">
        <v>0.15625800000000001</v>
      </c>
      <c r="L52" s="17">
        <v>649</v>
      </c>
      <c r="M52" s="17">
        <v>5.8999999999999998E-5</v>
      </c>
      <c r="N52" s="17">
        <v>3664</v>
      </c>
      <c r="O52" s="17">
        <v>0</v>
      </c>
      <c r="P52" s="17">
        <v>0</v>
      </c>
      <c r="Q52" s="17">
        <v>0.91037100000000004</v>
      </c>
      <c r="R52" s="17">
        <v>0.72364899999999999</v>
      </c>
      <c r="S52" s="17">
        <v>0.84904100000000005</v>
      </c>
      <c r="T52" s="17">
        <v>0.125392</v>
      </c>
      <c r="U52" s="17">
        <v>0.14768700000000001</v>
      </c>
      <c r="V52" s="17">
        <v>720.7</v>
      </c>
      <c r="W52" s="17">
        <v>0.37081500000000001</v>
      </c>
      <c r="X52" s="17">
        <v>520</v>
      </c>
      <c r="Y52" s="17">
        <v>0</v>
      </c>
      <c r="Z52" s="17">
        <v>0</v>
      </c>
      <c r="AA52" s="17">
        <v>0.22721</v>
      </c>
      <c r="AB52" s="17">
        <v>8.3170800000000003E-2</v>
      </c>
      <c r="AC52" s="17">
        <v>0.73407800000000001</v>
      </c>
      <c r="AD52" s="17">
        <v>0.25</v>
      </c>
      <c r="AE52" s="17">
        <v>1279.7</v>
      </c>
    </row>
    <row r="53" spans="1:31">
      <c r="A53" s="17">
        <v>40</v>
      </c>
      <c r="B53" s="19">
        <v>0.45993055555555556</v>
      </c>
      <c r="C53" s="17">
        <v>111.6</v>
      </c>
      <c r="D53" s="17">
        <v>7.2</v>
      </c>
      <c r="E53" s="17">
        <v>4.1240000000000001E-3</v>
      </c>
      <c r="F53" s="17">
        <v>0.2</v>
      </c>
      <c r="G53" s="17">
        <v>0.90531099999999998</v>
      </c>
      <c r="H53" s="17">
        <v>0.72046100000000002</v>
      </c>
      <c r="I53" s="17">
        <v>0.86302599999999996</v>
      </c>
      <c r="J53" s="17">
        <v>0.142564</v>
      </c>
      <c r="K53" s="17">
        <v>0.165191</v>
      </c>
      <c r="L53" s="17">
        <v>755.9</v>
      </c>
      <c r="M53" s="17">
        <v>0.30632700000000002</v>
      </c>
      <c r="N53" s="17">
        <v>1175</v>
      </c>
      <c r="O53" s="17">
        <v>0</v>
      </c>
      <c r="P53" s="17">
        <v>0</v>
      </c>
      <c r="Q53" s="17">
        <v>0.91333200000000003</v>
      </c>
      <c r="R53" s="17">
        <v>0.72829299999999997</v>
      </c>
      <c r="S53" s="17">
        <v>0.87638400000000005</v>
      </c>
      <c r="T53" s="17">
        <v>0.148092</v>
      </c>
      <c r="U53" s="17">
        <v>0.16897999999999999</v>
      </c>
      <c r="V53" s="17">
        <v>677.2</v>
      </c>
      <c r="W53" s="17">
        <v>0.21330399999999999</v>
      </c>
      <c r="X53" s="17">
        <v>1820</v>
      </c>
      <c r="Y53" s="17">
        <v>0</v>
      </c>
      <c r="Z53" s="17">
        <v>0</v>
      </c>
      <c r="AA53" s="17">
        <v>0.25996999999999998</v>
      </c>
      <c r="AB53" s="17">
        <v>3.7271899999999997E-2</v>
      </c>
      <c r="AC53" s="17">
        <v>0.73381200000000002</v>
      </c>
      <c r="AD53" s="17">
        <v>0.25</v>
      </c>
      <c r="AE53" s="17">
        <v>1098.8</v>
      </c>
    </row>
    <row r="54" spans="1:31">
      <c r="A54" s="17">
        <v>41</v>
      </c>
      <c r="B54" s="19">
        <v>0.45998842592592593</v>
      </c>
      <c r="C54" s="17">
        <v>110.4</v>
      </c>
      <c r="D54" s="17">
        <v>7.2</v>
      </c>
      <c r="E54" s="17">
        <v>5.0340000000000003E-3</v>
      </c>
      <c r="F54" s="17">
        <v>0.24399999999999999</v>
      </c>
      <c r="G54" s="17">
        <v>0.87790400000000002</v>
      </c>
      <c r="H54" s="17">
        <v>0.72725300000000004</v>
      </c>
      <c r="I54" s="17">
        <v>0.89832299999999998</v>
      </c>
      <c r="J54" s="17">
        <v>0.171069</v>
      </c>
      <c r="K54" s="17">
        <v>0.19043199999999999</v>
      </c>
      <c r="L54" s="17">
        <v>795.6</v>
      </c>
      <c r="M54" s="17">
        <v>1.5E-5</v>
      </c>
      <c r="N54" s="17">
        <v>913</v>
      </c>
      <c r="O54" s="17">
        <v>0</v>
      </c>
      <c r="P54" s="17">
        <v>0</v>
      </c>
      <c r="Q54" s="17">
        <v>0.91040299999999996</v>
      </c>
      <c r="R54" s="17">
        <v>0.73353100000000004</v>
      </c>
      <c r="S54" s="17">
        <v>0.91083999999999998</v>
      </c>
      <c r="T54" s="17">
        <v>0.17731</v>
      </c>
      <c r="U54" s="17">
        <v>0.19466600000000001</v>
      </c>
      <c r="V54" s="17">
        <v>800</v>
      </c>
      <c r="W54" s="17">
        <v>1.9999999999999999E-6</v>
      </c>
      <c r="X54" s="17">
        <v>833</v>
      </c>
      <c r="Y54" s="17">
        <v>0</v>
      </c>
      <c r="Z54" s="17">
        <v>0</v>
      </c>
      <c r="AA54" s="17">
        <v>0.29948599999999997</v>
      </c>
      <c r="AB54" s="17">
        <v>3.07067E-2</v>
      </c>
      <c r="AC54" s="17">
        <v>0.73897500000000005</v>
      </c>
      <c r="AD54" s="17">
        <v>0.25</v>
      </c>
      <c r="AE54" s="17">
        <v>1044</v>
      </c>
    </row>
    <row r="55" spans="1:31">
      <c r="A55" s="17">
        <v>42</v>
      </c>
      <c r="B55" s="19">
        <v>0.46003472222222225</v>
      </c>
      <c r="C55" s="17">
        <v>108.9</v>
      </c>
      <c r="D55" s="17">
        <v>7.2</v>
      </c>
      <c r="E55" s="17">
        <v>4.9309999999999996E-3</v>
      </c>
      <c r="F55" s="17">
        <v>0.23899999999999999</v>
      </c>
      <c r="G55" s="17">
        <v>0.91189299999999995</v>
      </c>
      <c r="H55" s="17">
        <v>0.71750899999999995</v>
      </c>
      <c r="I55" s="17">
        <v>0.88859699999999997</v>
      </c>
      <c r="J55" s="17">
        <v>0.17108899999999999</v>
      </c>
      <c r="K55" s="17">
        <v>0.19253799999999999</v>
      </c>
      <c r="L55" s="17">
        <v>750</v>
      </c>
      <c r="M55" s="17">
        <v>6.9999999999999999E-6</v>
      </c>
      <c r="N55" s="17">
        <v>680</v>
      </c>
      <c r="O55" s="17">
        <v>0</v>
      </c>
      <c r="P55" s="17">
        <v>0</v>
      </c>
      <c r="Q55" s="17">
        <v>0.930145</v>
      </c>
      <c r="R55" s="17">
        <v>0.75271900000000003</v>
      </c>
      <c r="S55" s="17">
        <v>0.94140199999999996</v>
      </c>
      <c r="T55" s="17">
        <v>0.18868299999999999</v>
      </c>
      <c r="U55" s="17">
        <v>0.200428</v>
      </c>
      <c r="V55" s="17">
        <v>800</v>
      </c>
      <c r="W55" s="17">
        <v>0.22104199999999999</v>
      </c>
      <c r="X55" s="17">
        <v>750</v>
      </c>
      <c r="Y55" s="17">
        <v>0</v>
      </c>
      <c r="Z55" s="17">
        <v>0</v>
      </c>
      <c r="AA55" s="17">
        <v>0.30835099999999999</v>
      </c>
      <c r="AB55" s="17">
        <v>2.1763299999999999E-2</v>
      </c>
      <c r="AC55" s="17">
        <v>0.75682499999999997</v>
      </c>
      <c r="AD55" s="17">
        <v>0.25</v>
      </c>
      <c r="AE55" s="17">
        <v>1107.4000000000001</v>
      </c>
    </row>
    <row r="56" spans="1:31">
      <c r="A56" s="17">
        <v>43</v>
      </c>
      <c r="B56" s="19">
        <v>0.46009259259259255</v>
      </c>
      <c r="C56" s="17">
        <v>107.6</v>
      </c>
      <c r="D56" s="17">
        <v>7.2</v>
      </c>
      <c r="E56" s="17">
        <v>4.0229999999999997E-3</v>
      </c>
      <c r="F56" s="17">
        <v>0.19500000000000001</v>
      </c>
      <c r="G56" s="17">
        <v>0.88664900000000002</v>
      </c>
      <c r="H56" s="17">
        <v>0.71340899999999996</v>
      </c>
      <c r="I56" s="17">
        <v>0.86403799999999997</v>
      </c>
      <c r="J56" s="17">
        <v>0.15062900000000001</v>
      </c>
      <c r="K56" s="17">
        <v>0.17433199999999999</v>
      </c>
      <c r="L56" s="17">
        <v>647.9</v>
      </c>
      <c r="M56" s="17">
        <v>0.13072</v>
      </c>
      <c r="N56" s="17">
        <v>616</v>
      </c>
      <c r="O56" s="17">
        <v>0</v>
      </c>
      <c r="P56" s="17">
        <v>0</v>
      </c>
      <c r="Q56" s="17">
        <v>0.92912300000000003</v>
      </c>
      <c r="R56" s="17">
        <v>0.75975499999999996</v>
      </c>
      <c r="S56" s="17">
        <v>0.936114</v>
      </c>
      <c r="T56" s="17">
        <v>0.17635899999999999</v>
      </c>
      <c r="U56" s="17">
        <v>0.18839500000000001</v>
      </c>
      <c r="V56" s="17">
        <v>800</v>
      </c>
      <c r="W56" s="17">
        <v>0.14163700000000001</v>
      </c>
      <c r="X56" s="17">
        <v>688</v>
      </c>
      <c r="Y56" s="17">
        <v>0</v>
      </c>
      <c r="Z56" s="17">
        <v>0</v>
      </c>
      <c r="AA56" s="17">
        <v>0.28983900000000001</v>
      </c>
      <c r="AB56" s="17">
        <v>1.7109800000000001E-2</v>
      </c>
      <c r="AC56" s="17">
        <v>0.76277300000000003</v>
      </c>
      <c r="AD56" s="17">
        <v>0.25</v>
      </c>
      <c r="AE56" s="17">
        <v>1281.9000000000001</v>
      </c>
    </row>
    <row r="57" spans="1:31">
      <c r="A57" s="17">
        <v>44</v>
      </c>
      <c r="B57" s="19">
        <v>0.46015046296296297</v>
      </c>
      <c r="C57" s="17">
        <v>106.4</v>
      </c>
      <c r="D57" s="17">
        <v>8.1</v>
      </c>
      <c r="E57" s="17">
        <v>4.7829999999999999E-3</v>
      </c>
      <c r="F57" s="17">
        <v>0.23100000000000001</v>
      </c>
      <c r="G57" s="17">
        <v>0.91203599999999996</v>
      </c>
      <c r="H57" s="17">
        <v>0.73772599999999999</v>
      </c>
      <c r="I57" s="17">
        <v>0.89405699999999999</v>
      </c>
      <c r="J57" s="17">
        <v>0.156331</v>
      </c>
      <c r="K57" s="17">
        <v>0.17485600000000001</v>
      </c>
      <c r="L57" s="17">
        <v>696.5</v>
      </c>
      <c r="M57" s="17">
        <v>0.27966200000000002</v>
      </c>
      <c r="N57" s="17">
        <v>702</v>
      </c>
      <c r="O57" s="17">
        <v>0</v>
      </c>
      <c r="P57" s="17">
        <v>0</v>
      </c>
      <c r="Q57" s="17">
        <v>0.92386400000000002</v>
      </c>
      <c r="R57" s="17">
        <v>0.76325299999999996</v>
      </c>
      <c r="S57" s="17">
        <v>0.93813500000000005</v>
      </c>
      <c r="T57" s="17">
        <v>0.17488300000000001</v>
      </c>
      <c r="U57" s="17">
        <v>0.186415</v>
      </c>
      <c r="V57" s="17">
        <v>699.8</v>
      </c>
      <c r="W57" s="17">
        <v>3.3528000000000002E-2</v>
      </c>
      <c r="X57" s="17">
        <v>849</v>
      </c>
      <c r="Y57" s="17">
        <v>0</v>
      </c>
      <c r="Z57" s="17">
        <v>0</v>
      </c>
      <c r="AA57" s="17">
        <v>0.28679300000000002</v>
      </c>
      <c r="AB57" s="17">
        <v>2.34141E-2</v>
      </c>
      <c r="AC57" s="17">
        <v>0.767347</v>
      </c>
      <c r="AD57" s="17">
        <v>0.25</v>
      </c>
      <c r="AE57" s="17">
        <v>1192.5</v>
      </c>
    </row>
    <row r="58" spans="1:31">
      <c r="A58" s="17">
        <v>45</v>
      </c>
      <c r="B58" s="19">
        <v>0.46020833333333333</v>
      </c>
      <c r="C58" s="17">
        <v>105.1</v>
      </c>
      <c r="D58" s="17">
        <v>8.1</v>
      </c>
      <c r="E58" s="17">
        <v>5.1619999999999999E-3</v>
      </c>
      <c r="F58" s="17">
        <v>0.25</v>
      </c>
      <c r="G58" s="17">
        <v>0.898509</v>
      </c>
      <c r="H58" s="17">
        <v>0.792686</v>
      </c>
      <c r="I58" s="17">
        <v>1.0030129999999999</v>
      </c>
      <c r="J58" s="17">
        <v>0.21032699999999999</v>
      </c>
      <c r="K58" s="17">
        <v>0.20969499999999999</v>
      </c>
      <c r="L58" s="17">
        <v>730.1</v>
      </c>
      <c r="M58" s="17">
        <v>0.207672</v>
      </c>
      <c r="N58" s="17">
        <v>627</v>
      </c>
      <c r="O58" s="17">
        <v>0</v>
      </c>
      <c r="P58" s="17">
        <v>0</v>
      </c>
      <c r="Q58" s="17">
        <v>0.92577200000000004</v>
      </c>
      <c r="R58" s="17">
        <v>0.76809000000000005</v>
      </c>
      <c r="S58" s="17">
        <v>0.95017700000000005</v>
      </c>
      <c r="T58" s="17">
        <v>0.182087</v>
      </c>
      <c r="U58" s="17">
        <v>0.191635</v>
      </c>
      <c r="V58" s="17">
        <v>731.1</v>
      </c>
      <c r="W58" s="17">
        <v>0.341781</v>
      </c>
      <c r="X58" s="17">
        <v>423</v>
      </c>
      <c r="Y58" s="17">
        <v>0</v>
      </c>
      <c r="Z58" s="17">
        <v>0</v>
      </c>
      <c r="AA58" s="17">
        <v>0.294823</v>
      </c>
      <c r="AB58" s="17">
        <v>2.1950899999999999E-2</v>
      </c>
      <c r="AC58" s="17">
        <v>0.77208699999999997</v>
      </c>
      <c r="AD58" s="17">
        <v>0.25</v>
      </c>
      <c r="AE58" s="17">
        <v>1137.5999999999999</v>
      </c>
    </row>
    <row r="59" spans="1:31">
      <c r="A59" s="17">
        <v>46</v>
      </c>
      <c r="B59" s="19">
        <v>0.46025462962962965</v>
      </c>
      <c r="C59" s="17">
        <v>103.8</v>
      </c>
      <c r="D59" s="17">
        <v>8.1</v>
      </c>
      <c r="E59" s="17">
        <v>5.8890000000000001E-3</v>
      </c>
      <c r="F59" s="17">
        <v>0.28499999999999998</v>
      </c>
      <c r="G59" s="17">
        <v>0.94082299999999996</v>
      </c>
      <c r="H59" s="17">
        <v>0.85165599999999997</v>
      </c>
      <c r="I59" s="17">
        <v>1.102174</v>
      </c>
      <c r="J59" s="17">
        <v>0.25051699999999999</v>
      </c>
      <c r="K59" s="17">
        <v>0.227294</v>
      </c>
      <c r="L59" s="17">
        <v>714.7</v>
      </c>
      <c r="M59" s="17">
        <v>2.7979E-2</v>
      </c>
      <c r="N59" s="17">
        <v>762</v>
      </c>
      <c r="O59" s="17">
        <v>0</v>
      </c>
      <c r="P59" s="17">
        <v>0</v>
      </c>
      <c r="Q59" s="17">
        <v>0.94508400000000004</v>
      </c>
      <c r="R59" s="17">
        <v>0.83618999999999999</v>
      </c>
      <c r="S59" s="17">
        <v>1.0779240000000001</v>
      </c>
      <c r="T59" s="17">
        <v>0.241734</v>
      </c>
      <c r="U59" s="17">
        <v>0.22425899999999999</v>
      </c>
      <c r="V59" s="17">
        <v>774.9</v>
      </c>
      <c r="W59" s="17">
        <v>0.18748899999999999</v>
      </c>
      <c r="X59" s="17">
        <v>511</v>
      </c>
      <c r="Y59" s="17">
        <v>0</v>
      </c>
      <c r="Z59" s="17">
        <v>0</v>
      </c>
      <c r="AA59" s="17">
        <v>0.34501300000000001</v>
      </c>
      <c r="AB59" s="17">
        <v>2.60021E-2</v>
      </c>
      <c r="AC59" s="17">
        <v>0.842476</v>
      </c>
      <c r="AD59" s="17">
        <v>0.25</v>
      </c>
      <c r="AE59" s="17">
        <v>1162.0999999999999</v>
      </c>
    </row>
    <row r="60" spans="1:31">
      <c r="A60" s="17">
        <v>47</v>
      </c>
      <c r="B60" s="19">
        <v>0.46031249999999996</v>
      </c>
      <c r="C60" s="17">
        <v>102.7</v>
      </c>
      <c r="D60" s="17">
        <v>8.1</v>
      </c>
      <c r="E60" s="17">
        <v>6.7949999999999998E-3</v>
      </c>
      <c r="F60" s="17">
        <v>0.32900000000000001</v>
      </c>
      <c r="G60" s="17">
        <v>0.95426900000000003</v>
      </c>
      <c r="H60" s="17">
        <v>0.85618899999999998</v>
      </c>
      <c r="I60" s="17">
        <v>1.1300730000000001</v>
      </c>
      <c r="J60" s="17">
        <v>0.27388400000000002</v>
      </c>
      <c r="K60" s="17">
        <v>0.24235999999999999</v>
      </c>
      <c r="L60" s="17">
        <v>738.7</v>
      </c>
      <c r="M60" s="17">
        <v>8.2660999999999998E-2</v>
      </c>
      <c r="N60" s="17">
        <v>1035</v>
      </c>
      <c r="O60" s="17">
        <v>0</v>
      </c>
      <c r="P60" s="17">
        <v>0</v>
      </c>
      <c r="Q60" s="17">
        <v>0.97410300000000005</v>
      </c>
      <c r="R60" s="17">
        <v>0.86149799999999999</v>
      </c>
      <c r="S60" s="17">
        <v>1.153286</v>
      </c>
      <c r="T60" s="17">
        <v>0.29178900000000002</v>
      </c>
      <c r="U60" s="17">
        <v>0.25300600000000001</v>
      </c>
      <c r="V60" s="17">
        <v>738.7</v>
      </c>
      <c r="W60" s="17">
        <v>0.17424200000000001</v>
      </c>
      <c r="X60" s="17">
        <v>1130</v>
      </c>
      <c r="Y60" s="17">
        <v>0</v>
      </c>
      <c r="Z60" s="17">
        <v>0</v>
      </c>
      <c r="AA60" s="17">
        <v>0.389241</v>
      </c>
      <c r="AB60" s="17">
        <v>3.6125600000000001E-2</v>
      </c>
      <c r="AC60" s="17">
        <v>0.87203900000000001</v>
      </c>
      <c r="AD60" s="17">
        <v>0.25</v>
      </c>
      <c r="AE60" s="17">
        <v>1124.4000000000001</v>
      </c>
    </row>
    <row r="61" spans="1:31">
      <c r="A61" s="17">
        <v>48</v>
      </c>
      <c r="B61" s="19">
        <v>0.46037037037037037</v>
      </c>
      <c r="C61" s="17">
        <v>101.4</v>
      </c>
      <c r="D61" s="17">
        <v>9.1</v>
      </c>
      <c r="E61" s="17">
        <v>8.3560000000000006E-3</v>
      </c>
      <c r="F61" s="17">
        <v>0.40400000000000003</v>
      </c>
      <c r="G61" s="17">
        <v>0.95891599999999999</v>
      </c>
      <c r="H61" s="17">
        <v>0.862591</v>
      </c>
      <c r="I61" s="17">
        <v>1.1287499999999999</v>
      </c>
      <c r="J61" s="17">
        <v>0.26615899999999998</v>
      </c>
      <c r="K61" s="17">
        <v>0.23580000000000001</v>
      </c>
      <c r="L61" s="17">
        <v>789.3</v>
      </c>
      <c r="M61" s="17">
        <v>0.28348499999999999</v>
      </c>
      <c r="N61" s="17">
        <v>474</v>
      </c>
      <c r="O61" s="17">
        <v>0</v>
      </c>
      <c r="P61" s="17">
        <v>0</v>
      </c>
      <c r="Q61" s="17">
        <v>0.95727300000000004</v>
      </c>
      <c r="R61" s="17">
        <v>0.87405900000000003</v>
      </c>
      <c r="S61" s="17">
        <v>1.1775709999999999</v>
      </c>
      <c r="T61" s="17">
        <v>0.303512</v>
      </c>
      <c r="U61" s="17">
        <v>0.25774399999999997</v>
      </c>
      <c r="V61" s="17">
        <v>800</v>
      </c>
      <c r="W61" s="17">
        <v>5.4077E-2</v>
      </c>
      <c r="X61" s="17">
        <v>397</v>
      </c>
      <c r="Y61" s="17">
        <v>0</v>
      </c>
      <c r="Z61" s="17">
        <v>0</v>
      </c>
      <c r="AA61" s="17">
        <v>0.39652900000000002</v>
      </c>
      <c r="AB61" s="17">
        <v>1.9985300000000001E-2</v>
      </c>
      <c r="AC61" s="17">
        <v>0.88012500000000005</v>
      </c>
      <c r="AD61" s="17">
        <v>0.25</v>
      </c>
      <c r="AE61" s="17">
        <v>1052.3</v>
      </c>
    </row>
    <row r="62" spans="1:31">
      <c r="A62" s="17">
        <v>49</v>
      </c>
      <c r="B62" s="19">
        <v>0.46042824074074074</v>
      </c>
      <c r="C62" s="17">
        <v>100.2</v>
      </c>
      <c r="D62" s="17">
        <v>9.1</v>
      </c>
      <c r="E62" s="17">
        <v>7.169E-3</v>
      </c>
      <c r="F62" s="17">
        <v>0.34699999999999998</v>
      </c>
      <c r="G62" s="17">
        <v>0.95063600000000004</v>
      </c>
      <c r="H62" s="17">
        <v>0.89155700000000004</v>
      </c>
      <c r="I62" s="17">
        <v>1.177249</v>
      </c>
      <c r="J62" s="17">
        <v>0.28569299999999997</v>
      </c>
      <c r="K62" s="17">
        <v>0.242678</v>
      </c>
      <c r="L62" s="17">
        <v>717.7</v>
      </c>
      <c r="M62" s="17">
        <v>0.230739</v>
      </c>
      <c r="N62" s="17">
        <v>703</v>
      </c>
      <c r="O62" s="17">
        <v>0</v>
      </c>
      <c r="P62" s="17">
        <v>0</v>
      </c>
      <c r="Q62" s="17">
        <v>0.96604900000000005</v>
      </c>
      <c r="R62" s="17">
        <v>0.91251000000000004</v>
      </c>
      <c r="S62" s="17">
        <v>1.20841</v>
      </c>
      <c r="T62" s="17">
        <v>0.2959</v>
      </c>
      <c r="U62" s="17">
        <v>0.244867</v>
      </c>
      <c r="V62" s="17">
        <v>758.3</v>
      </c>
      <c r="W62" s="17">
        <v>0.22916600000000001</v>
      </c>
      <c r="X62" s="17">
        <v>786</v>
      </c>
      <c r="Y62" s="17">
        <v>0</v>
      </c>
      <c r="Z62" s="17">
        <v>0</v>
      </c>
      <c r="AA62" s="17">
        <v>0.37671900000000003</v>
      </c>
      <c r="AB62" s="17">
        <v>2.6768699999999999E-2</v>
      </c>
      <c r="AC62" s="17">
        <v>0.920431</v>
      </c>
      <c r="AD62" s="17">
        <v>0.25</v>
      </c>
      <c r="AE62" s="17">
        <v>1157.2</v>
      </c>
    </row>
    <row r="63" spans="1:31">
      <c r="A63" s="17">
        <v>50</v>
      </c>
      <c r="B63" s="19">
        <v>0.46047453703703706</v>
      </c>
      <c r="C63" s="17">
        <v>98.9</v>
      </c>
      <c r="D63" s="17">
        <v>10</v>
      </c>
      <c r="E63" s="17">
        <v>8.5819999999999994E-3</v>
      </c>
      <c r="F63" s="17">
        <v>0.41499999999999998</v>
      </c>
      <c r="G63" s="17">
        <v>0.954175</v>
      </c>
      <c r="H63" s="17">
        <v>0.879023</v>
      </c>
      <c r="I63" s="17">
        <v>1.1765049999999999</v>
      </c>
      <c r="J63" s="17">
        <v>0.29748200000000002</v>
      </c>
      <c r="K63" s="17">
        <v>0.25285200000000002</v>
      </c>
      <c r="L63" s="17">
        <v>772.1</v>
      </c>
      <c r="M63" s="17">
        <v>9.0000000000000002E-6</v>
      </c>
      <c r="N63" s="17">
        <v>469</v>
      </c>
      <c r="O63" s="17">
        <v>0</v>
      </c>
      <c r="P63" s="17">
        <v>0</v>
      </c>
      <c r="Q63" s="17">
        <v>0.95949200000000001</v>
      </c>
      <c r="R63" s="17">
        <v>0.93359899999999996</v>
      </c>
      <c r="S63" s="17">
        <v>1.2387079999999999</v>
      </c>
      <c r="T63" s="17">
        <v>0.30510900000000002</v>
      </c>
      <c r="U63" s="17">
        <v>0.246312</v>
      </c>
      <c r="V63" s="17">
        <v>775.6</v>
      </c>
      <c r="W63" s="17">
        <v>0.19245599999999999</v>
      </c>
      <c r="X63" s="17">
        <v>592</v>
      </c>
      <c r="Y63" s="17">
        <v>0</v>
      </c>
      <c r="Z63" s="17">
        <v>0</v>
      </c>
      <c r="AA63" s="17">
        <v>0.378942</v>
      </c>
      <c r="AB63" s="17">
        <v>2.1259799999999999E-2</v>
      </c>
      <c r="AC63" s="17">
        <v>0.94008499999999995</v>
      </c>
      <c r="AD63" s="17">
        <v>0.25</v>
      </c>
      <c r="AE63" s="17">
        <v>1075.7</v>
      </c>
    </row>
    <row r="64" spans="1:31">
      <c r="A64" s="17">
        <v>51</v>
      </c>
      <c r="B64" s="19">
        <v>0.46053240740740736</v>
      </c>
      <c r="C64" s="17">
        <v>97.6</v>
      </c>
      <c r="D64" s="17">
        <v>10</v>
      </c>
      <c r="E64" s="17">
        <v>8.9730000000000001E-3</v>
      </c>
      <c r="F64" s="17">
        <v>0.434</v>
      </c>
      <c r="G64" s="17">
        <v>0.95300399999999996</v>
      </c>
      <c r="H64" s="17">
        <v>0.90425900000000003</v>
      </c>
      <c r="I64" s="17">
        <v>1.1945110000000001</v>
      </c>
      <c r="J64" s="17">
        <v>0.29025200000000001</v>
      </c>
      <c r="K64" s="17">
        <v>0.24298800000000001</v>
      </c>
      <c r="L64" s="17">
        <v>763.8</v>
      </c>
      <c r="M64" s="17">
        <v>0.12891</v>
      </c>
      <c r="N64" s="17">
        <v>591</v>
      </c>
      <c r="O64" s="17">
        <v>0</v>
      </c>
      <c r="P64" s="17">
        <v>0</v>
      </c>
      <c r="Q64" s="17">
        <v>0.95576700000000003</v>
      </c>
      <c r="R64" s="17">
        <v>0.92292300000000005</v>
      </c>
      <c r="S64" s="17">
        <v>1.2500450000000001</v>
      </c>
      <c r="T64" s="17">
        <v>0.327121</v>
      </c>
      <c r="U64" s="17">
        <v>0.26168799999999998</v>
      </c>
      <c r="V64" s="17">
        <v>791.8</v>
      </c>
      <c r="W64" s="17">
        <v>8.7517999999999999E-2</v>
      </c>
      <c r="X64" s="17">
        <v>758</v>
      </c>
      <c r="Y64" s="17">
        <v>0</v>
      </c>
      <c r="Z64" s="17">
        <v>0</v>
      </c>
      <c r="AA64" s="17">
        <v>0.40259699999999998</v>
      </c>
      <c r="AB64" s="17">
        <v>2.6339700000000001E-2</v>
      </c>
      <c r="AC64" s="17">
        <v>0.93153900000000001</v>
      </c>
      <c r="AD64" s="17">
        <v>0.25</v>
      </c>
      <c r="AE64" s="17">
        <v>1087.4000000000001</v>
      </c>
    </row>
    <row r="65" spans="1:31">
      <c r="A65" s="17">
        <v>52</v>
      </c>
      <c r="B65" s="19">
        <v>0.46059027777777778</v>
      </c>
      <c r="C65" s="17">
        <v>96.3</v>
      </c>
      <c r="D65" s="17">
        <v>10.9</v>
      </c>
      <c r="E65" s="17">
        <v>1.0709E-2</v>
      </c>
      <c r="F65" s="17">
        <v>0.51800000000000002</v>
      </c>
      <c r="G65" s="17">
        <v>0.97370800000000002</v>
      </c>
      <c r="H65" s="17">
        <v>0.95479099999999995</v>
      </c>
      <c r="I65" s="17">
        <v>1.304616</v>
      </c>
      <c r="J65" s="17">
        <v>0.349825</v>
      </c>
      <c r="K65" s="17">
        <v>0.26814399999999999</v>
      </c>
      <c r="L65" s="17">
        <v>791.4</v>
      </c>
      <c r="M65" s="17">
        <v>2.4899999999999998E-4</v>
      </c>
      <c r="N65" s="17">
        <v>547</v>
      </c>
      <c r="O65" s="17">
        <v>0</v>
      </c>
      <c r="P65" s="17">
        <v>0</v>
      </c>
      <c r="Q65" s="17">
        <v>0.97471699999999994</v>
      </c>
      <c r="R65" s="17">
        <v>0.92728200000000005</v>
      </c>
      <c r="S65" s="17">
        <v>1.281946</v>
      </c>
      <c r="T65" s="17">
        <v>0.35466500000000001</v>
      </c>
      <c r="U65" s="17">
        <v>0.27666099999999999</v>
      </c>
      <c r="V65" s="17">
        <v>742.2</v>
      </c>
      <c r="W65" s="17">
        <v>7.2465000000000002E-2</v>
      </c>
      <c r="X65" s="17">
        <v>586</v>
      </c>
      <c r="Y65" s="17">
        <v>0</v>
      </c>
      <c r="Z65" s="17">
        <v>0</v>
      </c>
      <c r="AA65" s="17">
        <v>0.42563200000000001</v>
      </c>
      <c r="AB65" s="17">
        <v>2.75257E-2</v>
      </c>
      <c r="AC65" s="17">
        <v>0.93704399999999999</v>
      </c>
      <c r="AD65" s="17">
        <v>0.25</v>
      </c>
      <c r="AE65" s="17">
        <v>1049.5999999999999</v>
      </c>
    </row>
    <row r="66" spans="1:31">
      <c r="A66" s="17">
        <v>53</v>
      </c>
      <c r="B66" s="19">
        <v>0.46064814814814814</v>
      </c>
      <c r="C66" s="17">
        <v>95.1</v>
      </c>
      <c r="D66" s="17">
        <v>10.9</v>
      </c>
      <c r="E66" s="17">
        <v>1.0234E-2</v>
      </c>
      <c r="F66" s="17">
        <v>0.495</v>
      </c>
      <c r="G66" s="17">
        <v>0.96714599999999995</v>
      </c>
      <c r="H66" s="17">
        <v>1.010289</v>
      </c>
      <c r="I66" s="17">
        <v>1.386085</v>
      </c>
      <c r="J66" s="17">
        <v>0.37579600000000002</v>
      </c>
      <c r="K66" s="17">
        <v>0.271121</v>
      </c>
      <c r="L66" s="17">
        <v>759.6</v>
      </c>
      <c r="M66" s="17">
        <v>0.20538100000000001</v>
      </c>
      <c r="N66" s="17">
        <v>556</v>
      </c>
      <c r="O66" s="17">
        <v>0</v>
      </c>
      <c r="P66" s="17">
        <v>0</v>
      </c>
      <c r="Q66" s="17">
        <v>0.97874499999999998</v>
      </c>
      <c r="R66" s="17">
        <v>1.0024120000000001</v>
      </c>
      <c r="S66" s="17">
        <v>1.3831329999999999</v>
      </c>
      <c r="T66" s="17">
        <v>0.38072099999999998</v>
      </c>
      <c r="U66" s="17">
        <v>0.27526</v>
      </c>
      <c r="V66" s="17">
        <v>759.4</v>
      </c>
      <c r="W66" s="17">
        <v>0.30021300000000001</v>
      </c>
      <c r="X66" s="17">
        <v>619</v>
      </c>
      <c r="Y66" s="17">
        <v>0</v>
      </c>
      <c r="Z66" s="17">
        <v>0</v>
      </c>
      <c r="AA66" s="17">
        <v>0.42347699999999999</v>
      </c>
      <c r="AB66" s="17">
        <v>2.6871900000000001E-2</v>
      </c>
      <c r="AC66" s="17">
        <v>1.01264</v>
      </c>
      <c r="AD66" s="17">
        <v>0.25</v>
      </c>
      <c r="AE66" s="17">
        <v>1093.5</v>
      </c>
    </row>
    <row r="67" spans="1:31">
      <c r="A67" s="17">
        <v>54</v>
      </c>
      <c r="B67" s="19">
        <v>0.46069444444444446</v>
      </c>
      <c r="C67" s="17">
        <v>93.8</v>
      </c>
      <c r="D67" s="17">
        <v>11.8</v>
      </c>
      <c r="E67" s="17">
        <v>1.153E-2</v>
      </c>
      <c r="F67" s="17">
        <v>0.55800000000000005</v>
      </c>
      <c r="G67" s="17">
        <v>0.96838100000000005</v>
      </c>
      <c r="H67" s="17">
        <v>1.0401530000000001</v>
      </c>
      <c r="I67" s="17">
        <v>1.4230910000000001</v>
      </c>
      <c r="J67" s="17">
        <v>0.382938</v>
      </c>
      <c r="K67" s="17">
        <v>0.26908900000000002</v>
      </c>
      <c r="L67" s="17">
        <v>744</v>
      </c>
      <c r="M67" s="17">
        <v>0.12895400000000001</v>
      </c>
      <c r="N67" s="17">
        <v>623</v>
      </c>
      <c r="O67" s="17">
        <v>0</v>
      </c>
      <c r="P67" s="17">
        <v>0</v>
      </c>
      <c r="Q67" s="17">
        <v>0.98168500000000003</v>
      </c>
      <c r="R67" s="17">
        <v>1.067547</v>
      </c>
      <c r="S67" s="17">
        <v>1.5115989999999999</v>
      </c>
      <c r="T67" s="17">
        <v>0.44405099999999997</v>
      </c>
      <c r="U67" s="17">
        <v>0.293763</v>
      </c>
      <c r="V67" s="17">
        <v>800</v>
      </c>
      <c r="W67" s="17">
        <v>0.22916400000000001</v>
      </c>
      <c r="X67" s="17">
        <v>386</v>
      </c>
      <c r="Y67" s="17">
        <v>0</v>
      </c>
      <c r="Z67" s="17">
        <v>0</v>
      </c>
      <c r="AA67" s="17">
        <v>0.45194299999999998</v>
      </c>
      <c r="AB67" s="17">
        <v>3.1806300000000003E-2</v>
      </c>
      <c r="AC67" s="17">
        <v>1.0816699999999999</v>
      </c>
      <c r="AD67" s="17">
        <v>0.25</v>
      </c>
      <c r="AE67" s="17">
        <v>1116.4000000000001</v>
      </c>
    </row>
    <row r="68" spans="1:31">
      <c r="A68" s="17">
        <v>55</v>
      </c>
      <c r="B68" s="19">
        <v>0.46075231481481477</v>
      </c>
      <c r="C68" s="17">
        <v>92.3</v>
      </c>
      <c r="D68" s="17">
        <v>11.8</v>
      </c>
      <c r="E68" s="17">
        <v>1.1927E-2</v>
      </c>
      <c r="F68" s="17">
        <v>0.57699999999999996</v>
      </c>
      <c r="G68" s="17">
        <v>0.97071300000000005</v>
      </c>
      <c r="H68" s="17">
        <v>1.094554</v>
      </c>
      <c r="I68" s="17">
        <v>1.487403</v>
      </c>
      <c r="J68" s="17">
        <v>0.39284999999999998</v>
      </c>
      <c r="K68" s="17">
        <v>0.26411800000000002</v>
      </c>
      <c r="L68" s="17">
        <v>765.3</v>
      </c>
      <c r="M68" s="17">
        <v>0.22917999999999999</v>
      </c>
      <c r="N68" s="17">
        <v>602</v>
      </c>
      <c r="O68" s="17">
        <v>0</v>
      </c>
      <c r="P68" s="17">
        <v>0</v>
      </c>
      <c r="Q68" s="17">
        <v>0.97881799999999997</v>
      </c>
      <c r="R68" s="17">
        <v>1.064559</v>
      </c>
      <c r="S68" s="17">
        <v>1.5107699999999999</v>
      </c>
      <c r="T68" s="17">
        <v>0.44621100000000002</v>
      </c>
      <c r="U68" s="17">
        <v>0.29535299999999998</v>
      </c>
      <c r="V68" s="17">
        <v>770.4</v>
      </c>
      <c r="W68" s="17">
        <v>0.122861</v>
      </c>
      <c r="X68" s="17">
        <v>356</v>
      </c>
      <c r="Y68" s="17">
        <v>0</v>
      </c>
      <c r="Z68" s="17">
        <v>0</v>
      </c>
      <c r="AA68" s="17">
        <v>0.45439000000000002</v>
      </c>
      <c r="AB68" s="17">
        <v>3.1629200000000003E-2</v>
      </c>
      <c r="AC68" s="17">
        <v>1.07867</v>
      </c>
      <c r="AD68" s="17">
        <v>0.25</v>
      </c>
      <c r="AE68" s="17">
        <v>1085.3</v>
      </c>
    </row>
    <row r="69" spans="1:31">
      <c r="A69" s="17">
        <v>56</v>
      </c>
      <c r="B69" s="19">
        <v>0.46081018518518518</v>
      </c>
      <c r="C69" s="17">
        <v>91.1</v>
      </c>
      <c r="D69" s="17">
        <v>12.7</v>
      </c>
      <c r="E69" s="17">
        <v>1.2951000000000001E-2</v>
      </c>
      <c r="F69" s="17">
        <v>0.627</v>
      </c>
      <c r="G69" s="17">
        <v>0.97506599999999999</v>
      </c>
      <c r="H69" s="17">
        <v>1.1007420000000001</v>
      </c>
      <c r="I69" s="17">
        <v>1.5109159999999999</v>
      </c>
      <c r="J69" s="17">
        <v>0.41017399999999998</v>
      </c>
      <c r="K69" s="17">
        <v>0.27147399999999999</v>
      </c>
      <c r="L69" s="17">
        <v>715.5</v>
      </c>
      <c r="M69" s="17">
        <v>0.173239</v>
      </c>
      <c r="N69" s="17">
        <v>529</v>
      </c>
      <c r="O69" s="17">
        <v>0</v>
      </c>
      <c r="P69" s="17">
        <v>0</v>
      </c>
      <c r="Q69" s="17">
        <v>0.97989599999999999</v>
      </c>
      <c r="R69" s="17">
        <v>1.093</v>
      </c>
      <c r="S69" s="17">
        <v>1.601151</v>
      </c>
      <c r="T69" s="17">
        <v>0.50815200000000005</v>
      </c>
      <c r="U69" s="17">
        <v>0.31736599999999998</v>
      </c>
      <c r="V69" s="17">
        <v>752.1</v>
      </c>
      <c r="W69" s="17">
        <v>4.2957000000000002E-2</v>
      </c>
      <c r="X69" s="17">
        <v>571</v>
      </c>
      <c r="Y69" s="17">
        <v>0</v>
      </c>
      <c r="Z69" s="17">
        <v>0</v>
      </c>
      <c r="AA69" s="17">
        <v>0.48825600000000002</v>
      </c>
      <c r="AB69" s="17">
        <v>2.80456E-2</v>
      </c>
      <c r="AC69" s="17">
        <v>1.1072500000000001</v>
      </c>
      <c r="AD69" s="17">
        <v>0.25</v>
      </c>
      <c r="AE69" s="17">
        <v>1160.8</v>
      </c>
    </row>
    <row r="70" spans="1:31">
      <c r="A70" s="17">
        <v>57</v>
      </c>
      <c r="B70" s="19">
        <v>0.46086805555555554</v>
      </c>
      <c r="C70" s="17">
        <v>89.8</v>
      </c>
      <c r="D70" s="17">
        <v>13.6</v>
      </c>
      <c r="E70" s="17">
        <v>1.4914999999999999E-2</v>
      </c>
      <c r="F70" s="17">
        <v>0.72199999999999998</v>
      </c>
      <c r="G70" s="17">
        <v>0.97959600000000002</v>
      </c>
      <c r="H70" s="17">
        <v>1.1642619999999999</v>
      </c>
      <c r="I70" s="17">
        <v>1.6171150000000001</v>
      </c>
      <c r="J70" s="17">
        <v>0.45285300000000001</v>
      </c>
      <c r="K70" s="17">
        <v>0.28003800000000001</v>
      </c>
      <c r="L70" s="17">
        <v>768.8</v>
      </c>
      <c r="M70" s="17">
        <v>0.29728399999999999</v>
      </c>
      <c r="N70" s="17">
        <v>654</v>
      </c>
      <c r="O70" s="17">
        <v>0</v>
      </c>
      <c r="P70" s="17">
        <v>0</v>
      </c>
      <c r="Q70" s="17">
        <v>0.98181799999999997</v>
      </c>
      <c r="R70" s="17">
        <v>1.147883</v>
      </c>
      <c r="S70" s="17">
        <v>1.6911499999999999</v>
      </c>
      <c r="T70" s="17">
        <v>0.54326700000000006</v>
      </c>
      <c r="U70" s="17">
        <v>0.321241</v>
      </c>
      <c r="V70" s="17">
        <v>764.7</v>
      </c>
      <c r="W70" s="17">
        <v>0.14163700000000001</v>
      </c>
      <c r="X70" s="17">
        <v>402</v>
      </c>
      <c r="Y70" s="17">
        <v>0</v>
      </c>
      <c r="Z70" s="17">
        <v>0</v>
      </c>
      <c r="AA70" s="17">
        <v>0.49421700000000002</v>
      </c>
      <c r="AB70" s="17">
        <v>3.9498699999999998E-2</v>
      </c>
      <c r="AC70" s="17">
        <v>1.16934</v>
      </c>
      <c r="AD70" s="17">
        <v>0.25</v>
      </c>
      <c r="AE70" s="17">
        <v>1080.3</v>
      </c>
    </row>
    <row r="71" spans="1:31">
      <c r="A71" s="17">
        <v>58</v>
      </c>
      <c r="B71" s="19">
        <v>0.46092592592592596</v>
      </c>
      <c r="C71" s="17">
        <v>88.9</v>
      </c>
      <c r="D71" s="17">
        <v>13.6</v>
      </c>
      <c r="E71" s="17">
        <v>1.4768999999999999E-2</v>
      </c>
      <c r="F71" s="17">
        <v>0.71499999999999997</v>
      </c>
      <c r="G71" s="17">
        <v>0.97658599999999995</v>
      </c>
      <c r="H71" s="17">
        <v>1.213239</v>
      </c>
      <c r="I71" s="17">
        <v>1.7393270000000001</v>
      </c>
      <c r="J71" s="17">
        <v>0.52608900000000003</v>
      </c>
      <c r="K71" s="17">
        <v>0.30246699999999999</v>
      </c>
      <c r="L71" s="17">
        <v>732.9</v>
      </c>
      <c r="M71" s="17">
        <v>0.100158</v>
      </c>
      <c r="N71" s="17">
        <v>583</v>
      </c>
      <c r="O71" s="17">
        <v>0</v>
      </c>
      <c r="P71" s="17">
        <v>0</v>
      </c>
      <c r="Q71" s="17">
        <v>0.98535399999999995</v>
      </c>
      <c r="R71" s="17">
        <v>1.174631</v>
      </c>
      <c r="S71" s="17">
        <v>1.757663</v>
      </c>
      <c r="T71" s="17">
        <v>0.58303099999999997</v>
      </c>
      <c r="U71" s="17">
        <v>0.331708</v>
      </c>
      <c r="V71" s="17">
        <v>766.6</v>
      </c>
      <c r="W71" s="17">
        <v>0.103311</v>
      </c>
      <c r="X71" s="17">
        <v>513</v>
      </c>
      <c r="Y71" s="17">
        <v>0</v>
      </c>
      <c r="Z71" s="17">
        <v>0</v>
      </c>
      <c r="AA71" s="17">
        <v>0.51032100000000002</v>
      </c>
      <c r="AB71" s="17">
        <v>3.3765700000000003E-2</v>
      </c>
      <c r="AC71" s="17">
        <v>1.19432</v>
      </c>
      <c r="AD71" s="17">
        <v>0.25</v>
      </c>
      <c r="AE71" s="17">
        <v>1133.2</v>
      </c>
    </row>
    <row r="72" spans="1:31">
      <c r="A72" s="17">
        <v>59</v>
      </c>
      <c r="B72" s="19">
        <v>0.46097222222222217</v>
      </c>
      <c r="C72" s="17">
        <v>87.4</v>
      </c>
      <c r="D72" s="17">
        <v>14.5</v>
      </c>
      <c r="E72" s="17">
        <v>0</v>
      </c>
      <c r="F72" s="17">
        <v>0</v>
      </c>
      <c r="G72" s="17">
        <v>0.90633300000000006</v>
      </c>
      <c r="H72" s="17">
        <v>1.4567589999999999</v>
      </c>
      <c r="I72" s="17">
        <v>1.786975</v>
      </c>
      <c r="J72" s="17">
        <v>0.33021600000000001</v>
      </c>
      <c r="K72" s="17">
        <v>0.18479100000000001</v>
      </c>
      <c r="L72" s="17">
        <v>581.70000000000005</v>
      </c>
      <c r="M72" s="17">
        <v>0.59999499999999995</v>
      </c>
      <c r="N72" s="17">
        <v>0</v>
      </c>
      <c r="O72" s="17">
        <v>0</v>
      </c>
      <c r="P72" s="17">
        <v>0</v>
      </c>
      <c r="Q72" s="17">
        <v>0.98851999999999995</v>
      </c>
      <c r="R72" s="17">
        <v>1.2995080000000001</v>
      </c>
      <c r="S72" s="17">
        <v>1.954086</v>
      </c>
      <c r="T72" s="17">
        <v>0.65457699999999996</v>
      </c>
      <c r="U72" s="17">
        <v>0.33497900000000003</v>
      </c>
      <c r="V72" s="17">
        <v>756.2</v>
      </c>
      <c r="W72" s="17">
        <v>0.127772</v>
      </c>
      <c r="X72" s="17">
        <v>609</v>
      </c>
      <c r="Y72" s="17">
        <v>0</v>
      </c>
      <c r="Z72" s="17">
        <v>0</v>
      </c>
    </row>
    <row r="73" spans="1:31">
      <c r="A73" s="17">
        <v>60</v>
      </c>
      <c r="B73" s="19">
        <v>0.46103009259259259</v>
      </c>
      <c r="C73" s="17">
        <v>86.1</v>
      </c>
      <c r="D73" s="17">
        <v>15.4</v>
      </c>
      <c r="E73" s="17">
        <v>1.7589E-2</v>
      </c>
      <c r="F73" s="17">
        <v>0.85099999999999998</v>
      </c>
      <c r="G73" s="17">
        <v>0.97961299999999996</v>
      </c>
      <c r="H73" s="17">
        <v>1.3531089999999999</v>
      </c>
      <c r="I73" s="17">
        <v>1.947927</v>
      </c>
      <c r="J73" s="17">
        <v>0.59481799999999996</v>
      </c>
      <c r="K73" s="17">
        <v>0.30536000000000002</v>
      </c>
      <c r="L73" s="17">
        <v>744.8</v>
      </c>
      <c r="M73" s="17">
        <v>0.11461</v>
      </c>
      <c r="N73" s="17">
        <v>406</v>
      </c>
      <c r="O73" s="17">
        <v>0</v>
      </c>
      <c r="P73" s="17">
        <v>0</v>
      </c>
      <c r="Q73" s="17">
        <v>0.98663299999999998</v>
      </c>
      <c r="R73" s="17">
        <v>1.3259939999999999</v>
      </c>
      <c r="S73" s="17">
        <v>2.0112420000000002</v>
      </c>
      <c r="T73" s="17">
        <v>0.68524799999999997</v>
      </c>
      <c r="U73" s="17">
        <v>0.34070899999999998</v>
      </c>
      <c r="V73" s="17">
        <v>715.7</v>
      </c>
      <c r="W73" s="17">
        <v>9.0000000000000002E-6</v>
      </c>
      <c r="X73" s="17">
        <v>393</v>
      </c>
      <c r="Y73" s="17">
        <v>0</v>
      </c>
      <c r="Z73" s="17">
        <v>0</v>
      </c>
      <c r="AA73" s="17">
        <v>0.52416799999999997</v>
      </c>
      <c r="AB73" s="17">
        <v>2.72506E-2</v>
      </c>
      <c r="AC73" s="17">
        <v>1.34467</v>
      </c>
      <c r="AD73" s="17">
        <v>0.25</v>
      </c>
      <c r="AE73" s="17">
        <v>1115.0999999999999</v>
      </c>
    </row>
    <row r="74" spans="1:31">
      <c r="A74" s="17">
        <v>61</v>
      </c>
      <c r="B74" s="19">
        <v>0.46108796296296295</v>
      </c>
      <c r="C74" s="17">
        <v>84.9</v>
      </c>
      <c r="D74" s="17">
        <v>16.3</v>
      </c>
      <c r="E74" s="17">
        <v>1.8523999999999999E-2</v>
      </c>
      <c r="F74" s="17">
        <v>0.89600000000000002</v>
      </c>
      <c r="G74" s="17">
        <v>0.97916800000000004</v>
      </c>
      <c r="H74" s="17">
        <v>1.377788</v>
      </c>
      <c r="I74" s="17">
        <v>1.98933</v>
      </c>
      <c r="J74" s="17">
        <v>0.61154200000000003</v>
      </c>
      <c r="K74" s="17">
        <v>0.30741099999999999</v>
      </c>
      <c r="L74" s="17">
        <v>746.8</v>
      </c>
      <c r="M74" s="17">
        <v>0.22614200000000001</v>
      </c>
      <c r="N74" s="17">
        <v>503</v>
      </c>
      <c r="O74" s="17">
        <v>0</v>
      </c>
      <c r="P74" s="17">
        <v>0</v>
      </c>
      <c r="Q74" s="17">
        <v>0.98849799999999999</v>
      </c>
      <c r="R74" s="17">
        <v>1.391877</v>
      </c>
      <c r="S74" s="17">
        <v>2.111742</v>
      </c>
      <c r="T74" s="17">
        <v>0.71986499999999998</v>
      </c>
      <c r="U74" s="17">
        <v>0.340887</v>
      </c>
      <c r="V74" s="17">
        <v>714.8</v>
      </c>
      <c r="W74" s="17">
        <v>0.103326</v>
      </c>
      <c r="X74" s="17">
        <v>339</v>
      </c>
      <c r="Y74" s="17">
        <v>0</v>
      </c>
      <c r="Z74" s="17">
        <v>0</v>
      </c>
      <c r="AA74" s="17">
        <v>0.52444100000000005</v>
      </c>
      <c r="AB74" s="17">
        <v>3.5539800000000003E-2</v>
      </c>
      <c r="AC74" s="17">
        <v>1.4174599999999999</v>
      </c>
      <c r="AD74" s="17">
        <v>0.25</v>
      </c>
      <c r="AE74" s="17">
        <v>1112.2</v>
      </c>
    </row>
    <row r="75" spans="1:31">
      <c r="A75" s="17">
        <v>62</v>
      </c>
      <c r="B75" s="19">
        <v>0.46113425925925927</v>
      </c>
      <c r="C75" s="17">
        <v>83.8</v>
      </c>
      <c r="D75" s="17">
        <v>17.2</v>
      </c>
      <c r="E75" s="17">
        <v>0</v>
      </c>
      <c r="F75" s="17">
        <v>0</v>
      </c>
      <c r="G75" s="17">
        <v>0.67476499999999995</v>
      </c>
      <c r="H75" s="17">
        <v>1.598967</v>
      </c>
      <c r="I75" s="17">
        <v>1.8878299999999999</v>
      </c>
      <c r="J75" s="17">
        <v>0.28886200000000001</v>
      </c>
      <c r="K75" s="17">
        <v>0.15301300000000001</v>
      </c>
      <c r="L75" s="17">
        <v>800</v>
      </c>
      <c r="M75" s="17">
        <v>1.9999999999999999E-6</v>
      </c>
      <c r="N75" s="17">
        <v>0</v>
      </c>
      <c r="O75" s="17">
        <v>0</v>
      </c>
      <c r="P75" s="17">
        <v>0</v>
      </c>
      <c r="Q75" s="17">
        <v>0.98986300000000005</v>
      </c>
      <c r="R75" s="17">
        <v>1.4181790000000001</v>
      </c>
      <c r="S75" s="17">
        <v>2.2102599999999999</v>
      </c>
      <c r="T75" s="17">
        <v>0.79208100000000004</v>
      </c>
      <c r="U75" s="17">
        <v>0.35836499999999999</v>
      </c>
      <c r="V75" s="17">
        <v>714.6</v>
      </c>
      <c r="W75" s="17">
        <v>3.3334000000000003E-2</v>
      </c>
      <c r="X75" s="17">
        <v>464</v>
      </c>
      <c r="Y75" s="17">
        <v>0</v>
      </c>
      <c r="Z75" s="17">
        <v>0</v>
      </c>
    </row>
    <row r="76" spans="1:31">
      <c r="A76" s="17">
        <v>63</v>
      </c>
      <c r="B76" s="19">
        <v>0.46119212962962958</v>
      </c>
      <c r="C76" s="17">
        <v>82.5</v>
      </c>
      <c r="D76" s="17">
        <v>18.100000000000001</v>
      </c>
      <c r="E76" s="17">
        <v>2.1245E-2</v>
      </c>
      <c r="F76" s="17">
        <v>1.028</v>
      </c>
      <c r="G76" s="17">
        <v>0.98353299999999999</v>
      </c>
      <c r="H76" s="17">
        <v>1.39642</v>
      </c>
      <c r="I76" s="17">
        <v>2.0380660000000002</v>
      </c>
      <c r="J76" s="17">
        <v>0.64164600000000005</v>
      </c>
      <c r="K76" s="17">
        <v>0.31483100000000003</v>
      </c>
      <c r="L76" s="17">
        <v>739.4</v>
      </c>
      <c r="M76" s="17">
        <v>0.112096</v>
      </c>
      <c r="N76" s="17">
        <v>377</v>
      </c>
      <c r="O76" s="17">
        <v>0</v>
      </c>
      <c r="P76" s="17">
        <v>0</v>
      </c>
      <c r="Q76" s="17">
        <v>0.98662099999999997</v>
      </c>
      <c r="R76" s="17">
        <v>1.4025669999999999</v>
      </c>
      <c r="S76" s="17">
        <v>2.16831</v>
      </c>
      <c r="T76" s="17">
        <v>0.76574299999999995</v>
      </c>
      <c r="U76" s="17">
        <v>0.35315200000000002</v>
      </c>
      <c r="V76" s="17">
        <v>732.3</v>
      </c>
      <c r="W76" s="17">
        <v>9.7E-5</v>
      </c>
      <c r="X76" s="17">
        <v>497</v>
      </c>
      <c r="Y76" s="17">
        <v>0</v>
      </c>
      <c r="Z76" s="17">
        <v>0</v>
      </c>
      <c r="AA76" s="17">
        <v>0.54331099999999999</v>
      </c>
      <c r="AB76" s="17">
        <v>2.9485399999999998E-2</v>
      </c>
      <c r="AC76" s="17">
        <v>1.4251499999999999</v>
      </c>
      <c r="AD76" s="17">
        <v>0.25</v>
      </c>
      <c r="AE76" s="17">
        <v>1123.3</v>
      </c>
    </row>
    <row r="77" spans="1:31">
      <c r="A77" s="17">
        <v>64</v>
      </c>
      <c r="B77" s="19">
        <v>0.46124999999999999</v>
      </c>
      <c r="C77" s="17">
        <v>81.2</v>
      </c>
      <c r="D77" s="17">
        <v>19</v>
      </c>
      <c r="E77" s="17">
        <v>2.1777000000000001E-2</v>
      </c>
      <c r="F77" s="17">
        <v>1.054</v>
      </c>
      <c r="G77" s="17">
        <v>0.98851100000000003</v>
      </c>
      <c r="H77" s="17">
        <v>1.462235</v>
      </c>
      <c r="I77" s="17">
        <v>2.1413150000000001</v>
      </c>
      <c r="J77" s="17">
        <v>0.67908000000000002</v>
      </c>
      <c r="K77" s="17">
        <v>0.31713200000000002</v>
      </c>
      <c r="L77" s="17">
        <v>693.8</v>
      </c>
      <c r="M77" s="17">
        <v>6.6506999999999997E-2</v>
      </c>
      <c r="N77" s="17">
        <v>385</v>
      </c>
      <c r="O77" s="17">
        <v>0</v>
      </c>
      <c r="P77" s="17">
        <v>0</v>
      </c>
      <c r="Q77" s="17">
        <v>0.98504000000000003</v>
      </c>
      <c r="R77" s="17">
        <v>1.4542630000000001</v>
      </c>
      <c r="S77" s="17">
        <v>2.2990780000000002</v>
      </c>
      <c r="T77" s="17">
        <v>0.84481499999999998</v>
      </c>
      <c r="U77" s="17">
        <v>0.36745800000000001</v>
      </c>
      <c r="V77" s="17">
        <v>727.9</v>
      </c>
      <c r="W77" s="17">
        <v>7.4999999999999993E-5</v>
      </c>
      <c r="X77" s="17">
        <v>291</v>
      </c>
      <c r="Y77" s="17">
        <v>0</v>
      </c>
      <c r="Z77" s="17">
        <v>0</v>
      </c>
      <c r="AA77" s="17">
        <v>0.56532000000000004</v>
      </c>
      <c r="AB77" s="17">
        <v>2.9635999999999999E-2</v>
      </c>
      <c r="AC77" s="17">
        <v>1.4793000000000001</v>
      </c>
      <c r="AD77" s="17">
        <v>0.25</v>
      </c>
      <c r="AE77" s="17">
        <v>1197.0999999999999</v>
      </c>
    </row>
    <row r="78" spans="1:31">
      <c r="A78" s="17">
        <v>65</v>
      </c>
      <c r="B78" s="19">
        <v>0.46130787037037035</v>
      </c>
      <c r="C78" s="17">
        <v>80</v>
      </c>
      <c r="D78" s="17">
        <v>19.899999999999999</v>
      </c>
      <c r="E78" s="17">
        <v>2.2026E-2</v>
      </c>
      <c r="F78" s="17">
        <v>1.0660000000000001</v>
      </c>
      <c r="G78" s="17">
        <v>0.988456</v>
      </c>
      <c r="H78" s="17">
        <v>1.537072</v>
      </c>
      <c r="I78" s="17">
        <v>2.2465600000000001</v>
      </c>
      <c r="J78" s="17">
        <v>0.70948800000000001</v>
      </c>
      <c r="K78" s="17">
        <v>0.31581100000000001</v>
      </c>
      <c r="L78" s="17">
        <v>680.7</v>
      </c>
      <c r="M78" s="17">
        <v>8.7539000000000006E-2</v>
      </c>
      <c r="N78" s="17">
        <v>296</v>
      </c>
      <c r="O78" s="17">
        <v>0</v>
      </c>
      <c r="P78" s="17">
        <v>0</v>
      </c>
      <c r="Q78" s="17">
        <v>0.99105699999999997</v>
      </c>
      <c r="R78" s="17">
        <v>1.508867</v>
      </c>
      <c r="S78" s="17">
        <v>2.3553410000000001</v>
      </c>
      <c r="T78" s="17">
        <v>0.84647499999999998</v>
      </c>
      <c r="U78" s="17">
        <v>0.35938500000000001</v>
      </c>
      <c r="V78" s="17">
        <v>694.9</v>
      </c>
      <c r="W78" s="17">
        <v>8.6982000000000004E-2</v>
      </c>
      <c r="X78" s="17">
        <v>380</v>
      </c>
      <c r="Y78" s="17">
        <v>0</v>
      </c>
      <c r="Z78" s="17">
        <v>0</v>
      </c>
      <c r="AA78" s="17">
        <v>0.55289999999999995</v>
      </c>
      <c r="AB78" s="17">
        <v>2.3614199999999998E-2</v>
      </c>
      <c r="AC78" s="17">
        <v>1.5288600000000001</v>
      </c>
      <c r="AD78" s="17">
        <v>0.25</v>
      </c>
      <c r="AE78" s="17">
        <v>1220.0999999999999</v>
      </c>
    </row>
    <row r="79" spans="1:31">
      <c r="A79" s="17">
        <v>66</v>
      </c>
      <c r="B79" s="19">
        <v>0.46136574074074077</v>
      </c>
      <c r="C79" s="17">
        <v>78.7</v>
      </c>
      <c r="D79" s="17">
        <v>21.7</v>
      </c>
      <c r="E79" s="17">
        <v>1.8513999999999999E-2</v>
      </c>
      <c r="F79" s="17">
        <v>0.89600000000000002</v>
      </c>
      <c r="G79" s="17">
        <v>0.94788499999999998</v>
      </c>
      <c r="H79" s="17">
        <v>1.762302</v>
      </c>
      <c r="I79" s="17">
        <v>2.2038280000000001</v>
      </c>
      <c r="J79" s="17">
        <v>0.441527</v>
      </c>
      <c r="K79" s="17">
        <v>0.200345</v>
      </c>
      <c r="L79" s="17">
        <v>541.5</v>
      </c>
      <c r="M79" s="17">
        <v>0.40423900000000001</v>
      </c>
      <c r="N79" s="17">
        <v>505</v>
      </c>
      <c r="O79" s="17">
        <v>0</v>
      </c>
      <c r="P79" s="17">
        <v>0</v>
      </c>
      <c r="Q79" s="17">
        <v>0.98675900000000005</v>
      </c>
      <c r="R79" s="17">
        <v>1.5743240000000001</v>
      </c>
      <c r="S79" s="17">
        <v>2.4297360000000001</v>
      </c>
      <c r="T79" s="17">
        <v>0.85541199999999995</v>
      </c>
      <c r="U79" s="17">
        <v>0.35205999999999998</v>
      </c>
      <c r="V79" s="17">
        <v>698.7</v>
      </c>
      <c r="W79" s="17">
        <v>0.16247400000000001</v>
      </c>
      <c r="X79" s="17">
        <v>338</v>
      </c>
      <c r="Y79" s="17">
        <v>0</v>
      </c>
      <c r="Z79" s="17">
        <v>0</v>
      </c>
      <c r="AA79" s="17">
        <v>0.54162999999999994</v>
      </c>
      <c r="AB79" s="17">
        <v>3.4549200000000002E-2</v>
      </c>
      <c r="AC79" s="17">
        <v>1.60388</v>
      </c>
      <c r="AD79" s="17">
        <v>0.25</v>
      </c>
      <c r="AE79" s="17">
        <v>1533.9</v>
      </c>
    </row>
    <row r="80" spans="1:31">
      <c r="A80" s="17">
        <v>67</v>
      </c>
      <c r="B80" s="19">
        <v>0.46141203703703698</v>
      </c>
      <c r="C80" s="17">
        <v>77.400000000000006</v>
      </c>
      <c r="D80" s="17">
        <v>22.6</v>
      </c>
      <c r="E80" s="17">
        <v>2.5777000000000001E-2</v>
      </c>
      <c r="F80" s="17">
        <v>1.2470000000000001</v>
      </c>
      <c r="G80" s="17">
        <v>0.98707900000000004</v>
      </c>
      <c r="H80" s="17">
        <v>1.617051</v>
      </c>
      <c r="I80" s="17">
        <v>2.3705039999999999</v>
      </c>
      <c r="J80" s="17">
        <v>0.75345300000000004</v>
      </c>
      <c r="K80" s="17">
        <v>0.31784499999999999</v>
      </c>
      <c r="L80" s="17">
        <v>691.4</v>
      </c>
      <c r="M80" s="17">
        <v>0.15326500000000001</v>
      </c>
      <c r="N80" s="17">
        <v>520</v>
      </c>
      <c r="O80" s="17">
        <v>0</v>
      </c>
      <c r="P80" s="17">
        <v>0</v>
      </c>
      <c r="Q80" s="17">
        <v>0.99395299999999998</v>
      </c>
      <c r="R80" s="17">
        <v>1.6068530000000001</v>
      </c>
      <c r="S80" s="17">
        <v>2.5636329999999998</v>
      </c>
      <c r="T80" s="17">
        <v>0.95677999999999996</v>
      </c>
      <c r="U80" s="17">
        <v>0.37321300000000002</v>
      </c>
      <c r="V80" s="17">
        <v>695.7</v>
      </c>
      <c r="W80" s="17">
        <v>1.3171E-2</v>
      </c>
      <c r="X80" s="17">
        <v>547</v>
      </c>
      <c r="Y80" s="17">
        <v>0</v>
      </c>
      <c r="Z80" s="17">
        <v>0</v>
      </c>
      <c r="AA80" s="17">
        <v>0.57417300000000004</v>
      </c>
      <c r="AB80" s="17">
        <v>4.6682099999999997E-2</v>
      </c>
      <c r="AC80" s="17">
        <v>1.6515200000000001</v>
      </c>
      <c r="AD80" s="17">
        <v>0.25</v>
      </c>
      <c r="AE80" s="17">
        <v>1201.3</v>
      </c>
    </row>
    <row r="81" spans="1:31">
      <c r="A81" s="17">
        <v>68</v>
      </c>
      <c r="B81" s="19">
        <v>0.4614699074074074</v>
      </c>
      <c r="C81" s="17">
        <v>76.099999999999994</v>
      </c>
      <c r="D81" s="17">
        <v>24.4</v>
      </c>
      <c r="E81" s="17">
        <v>2.6379E-2</v>
      </c>
      <c r="F81" s="17">
        <v>1.276</v>
      </c>
      <c r="G81" s="17">
        <v>0.99038300000000001</v>
      </c>
      <c r="H81" s="17">
        <v>1.697827</v>
      </c>
      <c r="I81" s="17">
        <v>2.4878930000000001</v>
      </c>
      <c r="J81" s="17">
        <v>0.79006600000000005</v>
      </c>
      <c r="K81" s="17">
        <v>0.31756400000000001</v>
      </c>
      <c r="L81" s="17">
        <v>641.9</v>
      </c>
      <c r="M81" s="17">
        <v>8.9121000000000006E-2</v>
      </c>
      <c r="N81" s="17">
        <v>492</v>
      </c>
      <c r="O81" s="17">
        <v>0</v>
      </c>
      <c r="P81" s="17">
        <v>0</v>
      </c>
      <c r="Q81" s="17">
        <v>0.99156599999999995</v>
      </c>
      <c r="R81" s="17">
        <v>1.695959</v>
      </c>
      <c r="S81" s="17">
        <v>2.7355239999999998</v>
      </c>
      <c r="T81" s="17">
        <v>1.0395650000000001</v>
      </c>
      <c r="U81" s="17">
        <v>0.38002399999999997</v>
      </c>
      <c r="V81" s="17">
        <v>692.9</v>
      </c>
      <c r="W81" s="17">
        <v>3.6554999999999997E-2</v>
      </c>
      <c r="X81" s="17">
        <v>386</v>
      </c>
      <c r="Y81" s="17">
        <v>0</v>
      </c>
      <c r="Z81" s="17">
        <v>0</v>
      </c>
      <c r="AA81" s="17">
        <v>0.58465199999999995</v>
      </c>
      <c r="AB81" s="17">
        <v>4.4410999999999999E-2</v>
      </c>
      <c r="AC81" s="17">
        <v>1.74213</v>
      </c>
      <c r="AD81" s="17">
        <v>0.25</v>
      </c>
      <c r="AE81" s="17">
        <v>1294</v>
      </c>
    </row>
    <row r="82" spans="1:31">
      <c r="A82" s="17">
        <v>69</v>
      </c>
      <c r="B82" s="19">
        <v>0.46152777777777776</v>
      </c>
      <c r="C82" s="17">
        <v>74.900000000000006</v>
      </c>
      <c r="D82" s="17">
        <v>25.3</v>
      </c>
      <c r="E82" s="17">
        <v>2.8895000000000001E-2</v>
      </c>
      <c r="F82" s="17">
        <v>1.3979999999999999</v>
      </c>
      <c r="G82" s="17">
        <v>0.988653</v>
      </c>
      <c r="H82" s="17">
        <v>1.7252780000000001</v>
      </c>
      <c r="I82" s="17">
        <v>2.578478</v>
      </c>
      <c r="J82" s="17">
        <v>0.85319999999999996</v>
      </c>
      <c r="K82" s="17">
        <v>0.33089299999999999</v>
      </c>
      <c r="L82" s="17">
        <v>672.1</v>
      </c>
      <c r="M82" s="17">
        <v>3.4E-5</v>
      </c>
      <c r="N82" s="17">
        <v>300</v>
      </c>
      <c r="O82" s="17">
        <v>0</v>
      </c>
      <c r="P82" s="17">
        <v>0</v>
      </c>
      <c r="Q82" s="17">
        <v>0.99358900000000006</v>
      </c>
      <c r="R82" s="17">
        <v>1.7195050000000001</v>
      </c>
      <c r="S82" s="17">
        <v>2.762724</v>
      </c>
      <c r="T82" s="17">
        <v>1.04322</v>
      </c>
      <c r="U82" s="17">
        <v>0.37760500000000002</v>
      </c>
      <c r="V82" s="17">
        <v>659.5</v>
      </c>
      <c r="W82" s="17">
        <v>2.1999999999999999E-5</v>
      </c>
      <c r="X82" s="17">
        <v>422</v>
      </c>
      <c r="Y82" s="17">
        <v>0</v>
      </c>
      <c r="Z82" s="17">
        <v>0</v>
      </c>
      <c r="AA82" s="17">
        <v>0.58093099999999998</v>
      </c>
      <c r="AB82" s="17">
        <v>2.98461E-2</v>
      </c>
      <c r="AC82" s="17">
        <v>1.75064</v>
      </c>
      <c r="AD82" s="17">
        <v>0.25</v>
      </c>
      <c r="AE82" s="17">
        <v>1235.8</v>
      </c>
    </row>
    <row r="83" spans="1:31">
      <c r="A83" s="17">
        <v>70</v>
      </c>
      <c r="B83" s="19">
        <v>0.46158564814814818</v>
      </c>
      <c r="C83" s="17">
        <v>73.8</v>
      </c>
      <c r="D83" s="17">
        <v>28.1</v>
      </c>
      <c r="E83" s="17">
        <v>3.2917000000000002E-2</v>
      </c>
      <c r="F83" s="17">
        <v>1.593</v>
      </c>
      <c r="G83" s="17">
        <v>0.98990100000000003</v>
      </c>
      <c r="H83" s="17">
        <v>1.7939590000000001</v>
      </c>
      <c r="I83" s="17">
        <v>2.6740159999999999</v>
      </c>
      <c r="J83" s="17">
        <v>0.88005699999999998</v>
      </c>
      <c r="K83" s="17">
        <v>0.32911400000000002</v>
      </c>
      <c r="L83" s="17">
        <v>691.9</v>
      </c>
      <c r="M83" s="17">
        <v>8.6066000000000004E-2</v>
      </c>
      <c r="N83" s="17">
        <v>307</v>
      </c>
      <c r="O83" s="17">
        <v>0</v>
      </c>
      <c r="P83" s="17">
        <v>0</v>
      </c>
      <c r="Q83" s="17">
        <v>0.99407299999999998</v>
      </c>
      <c r="R83" s="17">
        <v>1.805536</v>
      </c>
      <c r="S83" s="17">
        <v>2.9087730000000001</v>
      </c>
      <c r="T83" s="17">
        <v>1.103237</v>
      </c>
      <c r="U83" s="17">
        <v>0.37927899999999998</v>
      </c>
      <c r="V83" s="17">
        <v>637.79999999999995</v>
      </c>
      <c r="W83" s="17">
        <v>2.5000000000000001E-5</v>
      </c>
      <c r="X83" s="17">
        <v>470</v>
      </c>
      <c r="Y83" s="17">
        <v>0</v>
      </c>
      <c r="Z83" s="17">
        <v>0</v>
      </c>
      <c r="AA83" s="17">
        <v>0.583507</v>
      </c>
      <c r="AB83" s="17">
        <v>3.4585699999999997E-2</v>
      </c>
      <c r="AC83" s="17">
        <v>1.8436900000000001</v>
      </c>
      <c r="AD83" s="17">
        <v>0.25</v>
      </c>
      <c r="AE83" s="17">
        <v>1200.5</v>
      </c>
    </row>
    <row r="84" spans="1:31">
      <c r="A84" s="17">
        <v>71</v>
      </c>
      <c r="B84" s="19">
        <v>0.4616319444444445</v>
      </c>
      <c r="C84" s="17">
        <v>72.5</v>
      </c>
      <c r="D84" s="17">
        <v>30.8</v>
      </c>
      <c r="E84" s="17">
        <v>3.4372E-2</v>
      </c>
      <c r="F84" s="17">
        <v>1.663</v>
      </c>
      <c r="G84" s="17">
        <v>0.99174300000000004</v>
      </c>
      <c r="H84" s="17">
        <v>1.838131</v>
      </c>
      <c r="I84" s="17">
        <v>2.749412</v>
      </c>
      <c r="J84" s="17">
        <v>0.91128100000000001</v>
      </c>
      <c r="K84" s="17">
        <v>0.33144600000000002</v>
      </c>
      <c r="L84" s="17">
        <v>662.6</v>
      </c>
      <c r="M84" s="17">
        <v>6.1720000000000004E-3</v>
      </c>
      <c r="N84" s="17">
        <v>432</v>
      </c>
      <c r="O84" s="17">
        <v>0</v>
      </c>
      <c r="P84" s="17">
        <v>0</v>
      </c>
      <c r="Q84" s="17">
        <v>0.99486799999999997</v>
      </c>
      <c r="R84" s="17">
        <v>1.8676140000000001</v>
      </c>
      <c r="S84" s="17">
        <v>3.0282680000000002</v>
      </c>
      <c r="T84" s="17">
        <v>1.1606540000000001</v>
      </c>
      <c r="U84" s="17">
        <v>0.38327299999999997</v>
      </c>
      <c r="V84" s="17">
        <v>655.6</v>
      </c>
      <c r="W84" s="17">
        <v>2.5999999999999998E-5</v>
      </c>
      <c r="X84" s="17">
        <v>580</v>
      </c>
      <c r="Y84" s="17">
        <v>0</v>
      </c>
      <c r="Z84" s="17">
        <v>0</v>
      </c>
      <c r="AA84" s="17">
        <v>0.58965100000000004</v>
      </c>
      <c r="AB84" s="17">
        <v>5.03288E-2</v>
      </c>
      <c r="AC84" s="17">
        <v>1.9260299999999999</v>
      </c>
      <c r="AD84" s="17">
        <v>0.25</v>
      </c>
      <c r="AE84" s="17">
        <v>1253.4000000000001</v>
      </c>
    </row>
    <row r="85" spans="1:31">
      <c r="A85" s="17">
        <v>72</v>
      </c>
      <c r="B85" s="19">
        <v>0.4616898148148148</v>
      </c>
      <c r="C85" s="17">
        <v>71.2</v>
      </c>
      <c r="D85" s="17">
        <v>32.6</v>
      </c>
      <c r="E85" s="17">
        <v>3.8982999999999997E-2</v>
      </c>
      <c r="F85" s="17">
        <v>1.8859999999999999</v>
      </c>
      <c r="G85" s="17">
        <v>0.99014000000000002</v>
      </c>
      <c r="H85" s="17">
        <v>1.8488329999999999</v>
      </c>
      <c r="I85" s="17">
        <v>2.7431549999999998</v>
      </c>
      <c r="J85" s="17">
        <v>0.89432199999999995</v>
      </c>
      <c r="K85" s="17">
        <v>0.326019</v>
      </c>
      <c r="L85" s="17">
        <v>694.4</v>
      </c>
      <c r="M85" s="17">
        <v>4.4089999999999997E-3</v>
      </c>
      <c r="N85" s="17">
        <v>312</v>
      </c>
      <c r="O85" s="17">
        <v>0</v>
      </c>
      <c r="P85" s="17">
        <v>0</v>
      </c>
      <c r="Q85" s="17">
        <v>0.99325200000000002</v>
      </c>
      <c r="R85" s="17">
        <v>1.8919299999999999</v>
      </c>
      <c r="S85" s="17">
        <v>3.0907140000000002</v>
      </c>
      <c r="T85" s="17">
        <v>1.1987840000000001</v>
      </c>
      <c r="U85" s="17">
        <v>0.38786599999999999</v>
      </c>
      <c r="V85" s="17">
        <v>650.1</v>
      </c>
      <c r="W85" s="17">
        <v>1.7E-5</v>
      </c>
      <c r="X85" s="17">
        <v>294</v>
      </c>
      <c r="Y85" s="17">
        <v>0</v>
      </c>
      <c r="Z85" s="17">
        <v>0</v>
      </c>
      <c r="AA85" s="17">
        <v>0.59671700000000005</v>
      </c>
      <c r="AB85" s="17">
        <v>4.0792200000000001E-2</v>
      </c>
      <c r="AC85" s="17">
        <v>1.9408300000000001</v>
      </c>
      <c r="AD85" s="17">
        <v>0.25</v>
      </c>
      <c r="AE85" s="17">
        <v>1196.0999999999999</v>
      </c>
    </row>
    <row r="86" spans="1:31">
      <c r="A86" s="17">
        <v>73</v>
      </c>
      <c r="B86" s="19">
        <v>0.46174768518518516</v>
      </c>
      <c r="C86" s="17">
        <v>69.900000000000006</v>
      </c>
      <c r="D86" s="17">
        <v>34.4</v>
      </c>
      <c r="E86" s="17">
        <v>3.7913000000000002E-2</v>
      </c>
      <c r="F86" s="17">
        <v>1.835</v>
      </c>
      <c r="G86" s="17">
        <v>0.99112100000000003</v>
      </c>
      <c r="H86" s="17">
        <v>1.84067</v>
      </c>
      <c r="I86" s="17">
        <v>2.757422</v>
      </c>
      <c r="J86" s="17">
        <v>0.91675200000000001</v>
      </c>
      <c r="K86" s="17">
        <v>0.33246700000000001</v>
      </c>
      <c r="L86" s="17">
        <v>675.2</v>
      </c>
      <c r="M86" s="17">
        <v>1.0399999999999999E-4</v>
      </c>
      <c r="N86" s="17">
        <v>530</v>
      </c>
      <c r="O86" s="17">
        <v>0</v>
      </c>
      <c r="P86" s="17">
        <v>0</v>
      </c>
      <c r="Q86" s="17">
        <v>0.99059299999999995</v>
      </c>
      <c r="R86" s="17">
        <v>1.9633620000000001</v>
      </c>
      <c r="S86" s="17">
        <v>3.1598280000000001</v>
      </c>
      <c r="T86" s="17">
        <v>1.1964649999999999</v>
      </c>
      <c r="U86" s="17">
        <v>0.37864900000000001</v>
      </c>
      <c r="V86" s="17">
        <v>626.4</v>
      </c>
      <c r="W86" s="17">
        <v>2.5000000000000001E-5</v>
      </c>
      <c r="X86" s="17">
        <v>294</v>
      </c>
      <c r="Y86" s="17">
        <v>0</v>
      </c>
      <c r="Z86" s="17">
        <v>0</v>
      </c>
      <c r="AA86" s="17">
        <v>0.58253699999999997</v>
      </c>
      <c r="AB86" s="17">
        <v>6.8950999999999998E-2</v>
      </c>
      <c r="AC86" s="17">
        <v>2.0458599999999998</v>
      </c>
      <c r="AD86" s="17">
        <v>0.25</v>
      </c>
      <c r="AE86" s="17">
        <v>1230.0999999999999</v>
      </c>
    </row>
    <row r="87" spans="1:31">
      <c r="A87" s="17">
        <v>74</v>
      </c>
      <c r="B87" s="19">
        <v>0.46180555555555558</v>
      </c>
      <c r="C87" s="17">
        <v>68.7</v>
      </c>
      <c r="D87" s="17">
        <v>35.299999999999997</v>
      </c>
      <c r="E87" s="17">
        <v>4.1398999999999998E-2</v>
      </c>
      <c r="F87" s="17">
        <v>2.0030000000000001</v>
      </c>
      <c r="G87" s="17">
        <v>0.98553000000000002</v>
      </c>
      <c r="H87" s="17">
        <v>1.892746</v>
      </c>
      <c r="I87" s="17">
        <v>2.779102</v>
      </c>
      <c r="J87" s="17">
        <v>0.88635600000000003</v>
      </c>
      <c r="K87" s="17">
        <v>0.318936</v>
      </c>
      <c r="L87" s="17">
        <v>675.5</v>
      </c>
      <c r="M87" s="17">
        <v>3.663E-3</v>
      </c>
      <c r="N87" s="17">
        <v>317</v>
      </c>
      <c r="O87" s="17">
        <v>0</v>
      </c>
      <c r="P87" s="17">
        <v>0</v>
      </c>
      <c r="Q87" s="17">
        <v>0.99211499999999997</v>
      </c>
      <c r="R87" s="17">
        <v>1.9366699999999999</v>
      </c>
      <c r="S87" s="17">
        <v>3.1853180000000001</v>
      </c>
      <c r="T87" s="17">
        <v>1.2486489999999999</v>
      </c>
      <c r="U87" s="17">
        <v>0.39200099999999999</v>
      </c>
      <c r="V87" s="17">
        <v>658.2</v>
      </c>
      <c r="W87" s="17">
        <v>2.0999999999999999E-5</v>
      </c>
      <c r="X87" s="17">
        <v>514</v>
      </c>
      <c r="Y87" s="17">
        <v>0</v>
      </c>
      <c r="Z87" s="17">
        <v>0</v>
      </c>
      <c r="AA87" s="17">
        <v>0.60307900000000003</v>
      </c>
      <c r="AB87" s="17">
        <v>4.3554599999999999E-2</v>
      </c>
      <c r="AC87" s="17">
        <v>1.99105</v>
      </c>
      <c r="AD87" s="17">
        <v>0.25</v>
      </c>
      <c r="AE87" s="17">
        <v>1229.5999999999999</v>
      </c>
    </row>
    <row r="88" spans="1:31">
      <c r="A88" s="17">
        <v>75</v>
      </c>
      <c r="B88" s="19">
        <v>0.46186342592592594</v>
      </c>
      <c r="C88" s="17">
        <v>67.400000000000006</v>
      </c>
      <c r="D88" s="17">
        <v>38.9</v>
      </c>
      <c r="E88" s="17">
        <v>4.0804E-2</v>
      </c>
      <c r="F88" s="17">
        <v>1.974</v>
      </c>
      <c r="G88" s="17">
        <v>0.98585900000000004</v>
      </c>
      <c r="H88" s="17">
        <v>1.759555</v>
      </c>
      <c r="I88" s="17">
        <v>2.5383179999999999</v>
      </c>
      <c r="J88" s="17">
        <v>0.77876299999999998</v>
      </c>
      <c r="K88" s="17">
        <v>0.30680299999999999</v>
      </c>
      <c r="L88" s="17">
        <v>639.5</v>
      </c>
      <c r="M88" s="17">
        <v>6.0000000000000002E-6</v>
      </c>
      <c r="N88" s="17">
        <v>533</v>
      </c>
      <c r="O88" s="17">
        <v>0</v>
      </c>
      <c r="P88" s="17">
        <v>0</v>
      </c>
      <c r="Q88" s="17">
        <v>0.99295599999999995</v>
      </c>
      <c r="R88" s="17">
        <v>1.973846</v>
      </c>
      <c r="S88" s="17">
        <v>3.1954039999999999</v>
      </c>
      <c r="T88" s="17">
        <v>1.2215579999999999</v>
      </c>
      <c r="U88" s="17">
        <v>0.38228600000000001</v>
      </c>
      <c r="V88" s="17">
        <v>632.79999999999995</v>
      </c>
      <c r="W88" s="17">
        <v>2.4000000000000001E-5</v>
      </c>
      <c r="X88" s="17">
        <v>402</v>
      </c>
      <c r="Y88" s="17">
        <v>0</v>
      </c>
      <c r="Z88" s="17">
        <v>0</v>
      </c>
      <c r="AA88" s="17">
        <v>0.58813199999999999</v>
      </c>
      <c r="AB88" s="17">
        <v>7.3913099999999995E-2</v>
      </c>
      <c r="AC88" s="17">
        <v>2.0641400000000001</v>
      </c>
      <c r="AD88" s="17">
        <v>0.25</v>
      </c>
      <c r="AE88" s="17">
        <v>1298.8</v>
      </c>
    </row>
    <row r="89" spans="1:31">
      <c r="A89" s="17">
        <v>76</v>
      </c>
      <c r="B89" s="19">
        <v>0.46190972222222221</v>
      </c>
      <c r="C89" s="17">
        <v>66.099999999999994</v>
      </c>
      <c r="D89" s="17">
        <v>41.6</v>
      </c>
      <c r="E89" s="17">
        <v>4.3889999999999998E-2</v>
      </c>
      <c r="F89" s="17">
        <v>2.1240000000000001</v>
      </c>
      <c r="G89" s="17">
        <v>0.98057499999999997</v>
      </c>
      <c r="H89" s="17">
        <v>1.6967129999999999</v>
      </c>
      <c r="I89" s="17">
        <v>2.4320569999999999</v>
      </c>
      <c r="J89" s="17">
        <v>0.735344</v>
      </c>
      <c r="K89" s="17">
        <v>0.30235499999999998</v>
      </c>
      <c r="L89" s="17">
        <v>650.29999999999995</v>
      </c>
      <c r="M89" s="17">
        <v>3.9999999999999998E-6</v>
      </c>
      <c r="N89" s="17">
        <v>298</v>
      </c>
      <c r="O89" s="17">
        <v>0</v>
      </c>
      <c r="P89" s="17">
        <v>0</v>
      </c>
      <c r="Q89" s="17">
        <v>0.99369200000000002</v>
      </c>
      <c r="R89" s="17">
        <v>1.8754010000000001</v>
      </c>
      <c r="S89" s="17">
        <v>2.9628429999999999</v>
      </c>
      <c r="T89" s="17">
        <v>1.087442</v>
      </c>
      <c r="U89" s="17">
        <v>0.36702600000000002</v>
      </c>
      <c r="V89" s="17">
        <v>599.79999999999995</v>
      </c>
      <c r="W89" s="17">
        <v>2.3E-5</v>
      </c>
      <c r="X89" s="17">
        <v>652</v>
      </c>
      <c r="Y89" s="17">
        <v>0</v>
      </c>
      <c r="Z89" s="17">
        <v>0</v>
      </c>
      <c r="AA89" s="17">
        <v>0.56465600000000005</v>
      </c>
      <c r="AB89" s="17">
        <v>4.63171E-2</v>
      </c>
      <c r="AC89" s="17">
        <v>1.92577</v>
      </c>
      <c r="AD89" s="17">
        <v>0.25</v>
      </c>
      <c r="AE89" s="17">
        <v>1277.0999999999999</v>
      </c>
    </row>
    <row r="90" spans="1:31">
      <c r="A90" s="17">
        <v>77</v>
      </c>
      <c r="B90" s="19">
        <v>0.46196759259259257</v>
      </c>
      <c r="C90" s="17">
        <v>64.8</v>
      </c>
      <c r="D90" s="17">
        <v>44.4</v>
      </c>
      <c r="E90" s="17">
        <v>4.3088000000000001E-2</v>
      </c>
      <c r="F90" s="17">
        <v>2.085</v>
      </c>
      <c r="G90" s="17">
        <v>0.98504199999999997</v>
      </c>
      <c r="H90" s="17">
        <v>1.640863</v>
      </c>
      <c r="I90" s="17">
        <v>2.3090980000000001</v>
      </c>
      <c r="J90" s="17">
        <v>0.66823399999999999</v>
      </c>
      <c r="K90" s="17">
        <v>0.28939199999999998</v>
      </c>
      <c r="L90" s="17">
        <v>608.1</v>
      </c>
      <c r="M90" s="17">
        <v>7.7635999999999997E-2</v>
      </c>
      <c r="N90" s="17">
        <v>297</v>
      </c>
      <c r="O90" s="17">
        <v>0</v>
      </c>
      <c r="P90" s="17">
        <v>0</v>
      </c>
      <c r="Q90" s="17">
        <v>0.99206399999999995</v>
      </c>
      <c r="R90" s="17">
        <v>1.8262499999999999</v>
      </c>
      <c r="S90" s="17">
        <v>2.8607819999999999</v>
      </c>
      <c r="T90" s="17">
        <v>1.0345329999999999</v>
      </c>
      <c r="U90" s="17">
        <v>0.361626</v>
      </c>
      <c r="V90" s="17">
        <v>593.6</v>
      </c>
      <c r="W90" s="17">
        <v>1.9000000000000001E-5</v>
      </c>
      <c r="X90" s="17">
        <v>328</v>
      </c>
      <c r="Y90" s="17">
        <v>0</v>
      </c>
      <c r="Z90" s="17">
        <v>0</v>
      </c>
      <c r="AA90" s="17">
        <v>0.55634700000000004</v>
      </c>
      <c r="AB90" s="17">
        <v>4.6005900000000002E-2</v>
      </c>
      <c r="AC90" s="17">
        <v>1.87384</v>
      </c>
      <c r="AD90" s="17">
        <v>0.25</v>
      </c>
      <c r="AE90" s="17">
        <v>1365.8</v>
      </c>
    </row>
    <row r="91" spans="1:31">
      <c r="A91" s="17">
        <v>78</v>
      </c>
      <c r="B91" s="19">
        <v>0.46202546296296299</v>
      </c>
      <c r="C91" s="17">
        <v>63.6</v>
      </c>
      <c r="D91" s="17">
        <v>48</v>
      </c>
      <c r="E91" s="17">
        <v>4.3511000000000001E-2</v>
      </c>
      <c r="F91" s="17">
        <v>2.105</v>
      </c>
      <c r="G91" s="17">
        <v>0.98125399999999996</v>
      </c>
      <c r="H91" s="17">
        <v>1.543547</v>
      </c>
      <c r="I91" s="17">
        <v>2.1191740000000001</v>
      </c>
      <c r="J91" s="17">
        <v>0.575627</v>
      </c>
      <c r="K91" s="17">
        <v>0.27162799999999998</v>
      </c>
      <c r="L91" s="17">
        <v>590.1</v>
      </c>
      <c r="M91" s="17">
        <v>1.8599999999999999E-4</v>
      </c>
      <c r="N91" s="17">
        <v>572</v>
      </c>
      <c r="O91" s="17">
        <v>0</v>
      </c>
      <c r="P91" s="17">
        <v>0</v>
      </c>
      <c r="Q91" s="17">
        <v>0.98917299999999997</v>
      </c>
      <c r="R91" s="17">
        <v>1.6891579999999999</v>
      </c>
      <c r="S91" s="17">
        <v>2.6569729999999998</v>
      </c>
      <c r="T91" s="17">
        <v>0.96781499999999998</v>
      </c>
      <c r="U91" s="17">
        <v>0.364255</v>
      </c>
      <c r="V91" s="17">
        <v>603</v>
      </c>
      <c r="W91" s="17">
        <v>1.0000000000000001E-5</v>
      </c>
      <c r="X91" s="17">
        <v>366</v>
      </c>
      <c r="Y91" s="17">
        <v>0</v>
      </c>
      <c r="Z91" s="17">
        <v>0</v>
      </c>
      <c r="AA91" s="17">
        <v>0.560392</v>
      </c>
      <c r="AB91" s="17">
        <v>8.8829599999999995E-2</v>
      </c>
      <c r="AC91" s="17">
        <v>1.7751300000000001</v>
      </c>
      <c r="AD91" s="17">
        <v>0.25</v>
      </c>
      <c r="AE91" s="17">
        <v>1407.4</v>
      </c>
    </row>
    <row r="92" spans="1:31">
      <c r="A92" s="17">
        <v>79</v>
      </c>
      <c r="B92" s="19">
        <v>0.46208333333333335</v>
      </c>
      <c r="C92" s="17">
        <v>62.3</v>
      </c>
      <c r="D92" s="17">
        <v>52.5</v>
      </c>
      <c r="E92" s="17">
        <v>4.9016999999999998E-2</v>
      </c>
      <c r="F92" s="17">
        <v>2.3719999999999999</v>
      </c>
      <c r="G92" s="17">
        <v>0.97344299999999995</v>
      </c>
      <c r="H92" s="17">
        <v>1.4176299999999999</v>
      </c>
      <c r="I92" s="17">
        <v>1.932758</v>
      </c>
      <c r="J92" s="17">
        <v>0.515127</v>
      </c>
      <c r="K92" s="17">
        <v>0.26652500000000001</v>
      </c>
      <c r="L92" s="17">
        <v>606.9</v>
      </c>
      <c r="M92" s="17">
        <v>6.7999999999999999E-5</v>
      </c>
      <c r="N92" s="17">
        <v>462</v>
      </c>
      <c r="O92" s="17">
        <v>0</v>
      </c>
      <c r="P92" s="17">
        <v>0</v>
      </c>
      <c r="Q92" s="17">
        <v>0.98874600000000001</v>
      </c>
      <c r="R92" s="17">
        <v>1.5940430000000001</v>
      </c>
      <c r="S92" s="17">
        <v>2.4972340000000002</v>
      </c>
      <c r="T92" s="17">
        <v>0.90319099999999997</v>
      </c>
      <c r="U92" s="17">
        <v>0.361676</v>
      </c>
      <c r="V92" s="17">
        <v>601.9</v>
      </c>
      <c r="W92" s="17">
        <v>7.9999999999999996E-6</v>
      </c>
      <c r="X92" s="17">
        <v>532</v>
      </c>
      <c r="Y92" s="17">
        <v>0</v>
      </c>
      <c r="Z92" s="17">
        <v>0</v>
      </c>
      <c r="AA92" s="17">
        <v>0.55642499999999995</v>
      </c>
      <c r="AB92" s="17">
        <v>8.1464300000000003E-2</v>
      </c>
      <c r="AC92" s="17">
        <v>1.6676200000000001</v>
      </c>
      <c r="AD92" s="17">
        <v>0.25</v>
      </c>
      <c r="AE92" s="17">
        <v>1368.5</v>
      </c>
    </row>
    <row r="93" spans="1:31">
      <c r="A93" s="17">
        <v>80</v>
      </c>
      <c r="B93" s="19">
        <v>0.46212962962962961</v>
      </c>
      <c r="C93" s="17">
        <v>61</v>
      </c>
      <c r="D93" s="17">
        <v>56.1</v>
      </c>
      <c r="E93" s="17">
        <v>4.5206999999999997E-2</v>
      </c>
      <c r="F93" s="17">
        <v>2.1880000000000002</v>
      </c>
      <c r="G93" s="17">
        <v>0.98368800000000001</v>
      </c>
      <c r="H93" s="17">
        <v>1.393562</v>
      </c>
      <c r="I93" s="17">
        <v>1.8759319999999999</v>
      </c>
      <c r="J93" s="17">
        <v>0.48236899999999999</v>
      </c>
      <c r="K93" s="17">
        <v>0.25713599999999998</v>
      </c>
      <c r="L93" s="17">
        <v>547.29999999999995</v>
      </c>
      <c r="M93" s="17">
        <v>6.9999999999999999E-6</v>
      </c>
      <c r="N93" s="17">
        <v>466</v>
      </c>
      <c r="O93" s="17">
        <v>0</v>
      </c>
      <c r="P93" s="17">
        <v>0</v>
      </c>
      <c r="Q93" s="17">
        <v>0.989425</v>
      </c>
      <c r="R93" s="17">
        <v>1.4960610000000001</v>
      </c>
      <c r="S93" s="17">
        <v>2.284859</v>
      </c>
      <c r="T93" s="17">
        <v>0.788798</v>
      </c>
      <c r="U93" s="17">
        <v>0.34522799999999998</v>
      </c>
      <c r="V93" s="17">
        <v>596.1</v>
      </c>
      <c r="W93" s="17">
        <v>6.9999999999999999E-6</v>
      </c>
      <c r="X93" s="17">
        <v>550</v>
      </c>
      <c r="Y93" s="17">
        <v>0</v>
      </c>
      <c r="Z93" s="17">
        <v>0</v>
      </c>
      <c r="AA93" s="17">
        <v>0.53112099999999995</v>
      </c>
      <c r="AB93" s="17">
        <v>7.9389000000000001E-2</v>
      </c>
      <c r="AC93" s="17">
        <v>1.5586800000000001</v>
      </c>
      <c r="AD93" s="17">
        <v>0.25</v>
      </c>
      <c r="AE93" s="17">
        <v>1517.4</v>
      </c>
    </row>
    <row r="94" spans="1:31">
      <c r="A94" s="17">
        <v>81</v>
      </c>
      <c r="B94" s="19">
        <v>0.46218749999999997</v>
      </c>
      <c r="C94" s="17">
        <v>59.7</v>
      </c>
      <c r="D94" s="17">
        <v>59.7</v>
      </c>
      <c r="E94" s="17">
        <v>4.7127000000000002E-2</v>
      </c>
      <c r="F94" s="17">
        <v>2.2799999999999998</v>
      </c>
      <c r="G94" s="17">
        <v>0.96726299999999998</v>
      </c>
      <c r="H94" s="17">
        <v>1.3669199999999999</v>
      </c>
      <c r="I94" s="17">
        <v>1.841323</v>
      </c>
      <c r="J94" s="17">
        <v>0.47440300000000002</v>
      </c>
      <c r="K94" s="17">
        <v>0.25764199999999998</v>
      </c>
      <c r="L94" s="17">
        <v>561.1</v>
      </c>
      <c r="M94" s="17">
        <v>1.4E-5</v>
      </c>
      <c r="N94" s="17">
        <v>528</v>
      </c>
      <c r="O94" s="17">
        <v>0</v>
      </c>
      <c r="P94" s="17">
        <v>0</v>
      </c>
      <c r="Q94" s="17">
        <v>0.98722799999999999</v>
      </c>
      <c r="R94" s="17">
        <v>1.461978</v>
      </c>
      <c r="S94" s="17">
        <v>2.2017500000000001</v>
      </c>
      <c r="T94" s="17">
        <v>0.73977300000000001</v>
      </c>
      <c r="U94" s="17">
        <v>0.33599299999999999</v>
      </c>
      <c r="V94" s="17">
        <v>547</v>
      </c>
      <c r="W94" s="17">
        <v>6.0000000000000002E-6</v>
      </c>
      <c r="X94" s="17">
        <v>419</v>
      </c>
      <c r="Y94" s="17">
        <v>0</v>
      </c>
      <c r="Z94" s="17">
        <v>0</v>
      </c>
      <c r="AA94" s="17">
        <v>0.51691200000000004</v>
      </c>
      <c r="AB94" s="17">
        <v>9.6319399999999999E-2</v>
      </c>
      <c r="AC94" s="17">
        <v>1.5332300000000001</v>
      </c>
      <c r="AD94" s="17">
        <v>0.25</v>
      </c>
      <c r="AE94" s="17">
        <v>1480.3</v>
      </c>
    </row>
    <row r="95" spans="1:31">
      <c r="A95" s="17">
        <v>82</v>
      </c>
      <c r="B95" s="19">
        <v>0.46224537037037039</v>
      </c>
      <c r="C95" s="17">
        <v>58.5</v>
      </c>
      <c r="D95" s="17">
        <v>61.5</v>
      </c>
      <c r="E95" s="17">
        <v>5.0328999999999999E-2</v>
      </c>
      <c r="F95" s="17">
        <v>2.4350000000000001</v>
      </c>
      <c r="G95" s="17">
        <v>0.97138199999999997</v>
      </c>
      <c r="H95" s="17">
        <v>1.3693329999999999</v>
      </c>
      <c r="I95" s="17">
        <v>1.825148</v>
      </c>
      <c r="J95" s="17">
        <v>0.45581500000000003</v>
      </c>
      <c r="K95" s="17">
        <v>0.24974099999999999</v>
      </c>
      <c r="L95" s="17">
        <v>567.5</v>
      </c>
      <c r="M95" s="17">
        <v>6.9999999999999999E-6</v>
      </c>
      <c r="N95" s="17">
        <v>492</v>
      </c>
      <c r="O95" s="17">
        <v>0</v>
      </c>
      <c r="P95" s="17">
        <v>0</v>
      </c>
      <c r="Q95" s="17">
        <v>0.98934699999999998</v>
      </c>
      <c r="R95" s="17">
        <v>1.397521</v>
      </c>
      <c r="S95" s="17">
        <v>2.1282489999999998</v>
      </c>
      <c r="T95" s="17">
        <v>0.73072800000000004</v>
      </c>
      <c r="U95" s="17">
        <v>0.34334700000000001</v>
      </c>
      <c r="V95" s="17">
        <v>605.29999999999995</v>
      </c>
      <c r="W95" s="17">
        <v>1.1E-5</v>
      </c>
      <c r="X95" s="17">
        <v>796</v>
      </c>
      <c r="Y95" s="17">
        <v>0</v>
      </c>
      <c r="Z95" s="17">
        <v>0</v>
      </c>
      <c r="AA95" s="17">
        <v>0.52822599999999997</v>
      </c>
      <c r="AB95" s="17">
        <v>9.3773700000000001E-2</v>
      </c>
      <c r="AC95" s="17">
        <v>1.46604</v>
      </c>
      <c r="AD95" s="17">
        <v>0.25</v>
      </c>
      <c r="AE95" s="17">
        <v>1463.5</v>
      </c>
    </row>
    <row r="96" spans="1:31">
      <c r="A96" s="17">
        <v>83</v>
      </c>
      <c r="B96" s="19">
        <v>0.46230324074074075</v>
      </c>
      <c r="C96" s="17">
        <v>57.6</v>
      </c>
      <c r="D96" s="17">
        <v>65.2</v>
      </c>
      <c r="E96" s="17">
        <v>5.5473000000000001E-2</v>
      </c>
      <c r="F96" s="17">
        <v>2.6840000000000002</v>
      </c>
      <c r="G96" s="17">
        <v>0.97972599999999999</v>
      </c>
      <c r="H96" s="17">
        <v>1.3544369999999999</v>
      </c>
      <c r="I96" s="17">
        <v>1.821626</v>
      </c>
      <c r="J96" s="17">
        <v>0.46718799999999999</v>
      </c>
      <c r="K96" s="17">
        <v>0.25646799999999997</v>
      </c>
      <c r="L96" s="17">
        <v>609.6</v>
      </c>
      <c r="M96" s="17">
        <v>8.7692000000000006E-2</v>
      </c>
      <c r="N96" s="17">
        <v>386</v>
      </c>
      <c r="O96" s="17">
        <v>0</v>
      </c>
      <c r="P96" s="17">
        <v>0</v>
      </c>
      <c r="Q96" s="17">
        <v>0.98713899999999999</v>
      </c>
      <c r="R96" s="17">
        <v>1.4145700000000001</v>
      </c>
      <c r="S96" s="17">
        <v>2.1093999999999999</v>
      </c>
      <c r="T96" s="17">
        <v>0.69482999999999995</v>
      </c>
      <c r="U96" s="17">
        <v>0.329397</v>
      </c>
      <c r="V96" s="17">
        <v>573.79999999999995</v>
      </c>
      <c r="W96" s="17">
        <v>6.9999999999999999E-6</v>
      </c>
      <c r="X96" s="17">
        <v>348</v>
      </c>
      <c r="Y96" s="17">
        <v>0</v>
      </c>
      <c r="Z96" s="17">
        <v>0</v>
      </c>
      <c r="AA96" s="17">
        <v>0.50676399999999999</v>
      </c>
      <c r="AB96" s="17">
        <v>8.4559599999999999E-2</v>
      </c>
      <c r="AC96" s="17">
        <v>1.47332</v>
      </c>
      <c r="AD96" s="17">
        <v>0.25</v>
      </c>
      <c r="AE96" s="17">
        <v>1362.5</v>
      </c>
    </row>
    <row r="97" spans="1:31">
      <c r="A97" s="17">
        <v>84</v>
      </c>
      <c r="B97" s="19">
        <v>0.46236111111111106</v>
      </c>
      <c r="C97" s="17">
        <v>56.3</v>
      </c>
      <c r="D97" s="17">
        <v>72.400000000000006</v>
      </c>
      <c r="E97" s="17">
        <v>5.9336E-2</v>
      </c>
      <c r="F97" s="17">
        <v>2.871</v>
      </c>
      <c r="G97" s="17">
        <v>0.97435000000000005</v>
      </c>
      <c r="H97" s="17">
        <v>1.3898950000000001</v>
      </c>
      <c r="I97" s="17">
        <v>1.8312550000000001</v>
      </c>
      <c r="J97" s="17">
        <v>0.44135999999999997</v>
      </c>
      <c r="K97" s="17">
        <v>0.24101500000000001</v>
      </c>
      <c r="L97" s="17">
        <v>586.79999999999995</v>
      </c>
      <c r="M97" s="17">
        <v>0.166354</v>
      </c>
      <c r="N97" s="17">
        <v>464</v>
      </c>
      <c r="O97" s="17">
        <v>0</v>
      </c>
      <c r="P97" s="17">
        <v>0</v>
      </c>
      <c r="Q97" s="17">
        <v>0.98860400000000004</v>
      </c>
      <c r="R97" s="17">
        <v>1.3927350000000001</v>
      </c>
      <c r="S97" s="17">
        <v>2.1018590000000001</v>
      </c>
      <c r="T97" s="17">
        <v>0.70912399999999998</v>
      </c>
      <c r="U97" s="17">
        <v>0.33737899999999998</v>
      </c>
      <c r="V97" s="17">
        <v>571.1</v>
      </c>
      <c r="W97" s="17">
        <v>5.0000000000000004E-6</v>
      </c>
      <c r="X97" s="17">
        <v>560</v>
      </c>
      <c r="Y97" s="17">
        <v>0</v>
      </c>
      <c r="Z97" s="17">
        <v>0</v>
      </c>
      <c r="AA97" s="17">
        <v>0.51904499999999998</v>
      </c>
      <c r="AB97" s="17">
        <v>0.106151</v>
      </c>
      <c r="AC97" s="17">
        <v>1.46801</v>
      </c>
      <c r="AD97" s="17">
        <v>0.25</v>
      </c>
      <c r="AE97" s="17">
        <v>1415.5</v>
      </c>
    </row>
    <row r="98" spans="1:31">
      <c r="A98" s="17">
        <v>85</v>
      </c>
      <c r="B98" s="19">
        <v>0.46240740740740738</v>
      </c>
      <c r="C98" s="17">
        <v>55</v>
      </c>
      <c r="D98" s="17">
        <v>75.099999999999994</v>
      </c>
      <c r="E98" s="17">
        <v>5.3952E-2</v>
      </c>
      <c r="F98" s="17">
        <v>2.6110000000000002</v>
      </c>
      <c r="G98" s="17">
        <v>0.98235799999999995</v>
      </c>
      <c r="H98" s="17">
        <v>1.4498850000000001</v>
      </c>
      <c r="I98" s="17">
        <v>1.9125430000000001</v>
      </c>
      <c r="J98" s="17">
        <v>0.46265699999999998</v>
      </c>
      <c r="K98" s="17">
        <v>0.24190700000000001</v>
      </c>
      <c r="L98" s="17">
        <v>523.6</v>
      </c>
      <c r="M98" s="17">
        <v>2.4143999999999999E-2</v>
      </c>
      <c r="N98" s="17">
        <v>405</v>
      </c>
      <c r="O98" s="17">
        <v>0</v>
      </c>
      <c r="P98" s="17">
        <v>0</v>
      </c>
      <c r="Q98" s="17">
        <v>0.98489199999999999</v>
      </c>
      <c r="R98" s="17">
        <v>1.420933</v>
      </c>
      <c r="S98" s="17">
        <v>2.103809</v>
      </c>
      <c r="T98" s="17">
        <v>0.68287600000000004</v>
      </c>
      <c r="U98" s="17">
        <v>0.32458999999999999</v>
      </c>
      <c r="V98" s="17">
        <v>573.70000000000005</v>
      </c>
      <c r="W98" s="17">
        <v>6.0000000000000002E-6</v>
      </c>
      <c r="X98" s="17">
        <v>434</v>
      </c>
      <c r="Y98" s="17">
        <v>0</v>
      </c>
      <c r="Z98" s="17">
        <v>0</v>
      </c>
      <c r="AA98" s="17">
        <v>0.49936999999999998</v>
      </c>
      <c r="AB98" s="17">
        <v>8.7568699999999999E-2</v>
      </c>
      <c r="AC98" s="17">
        <v>1.4807300000000001</v>
      </c>
      <c r="AD98" s="17">
        <v>0.25</v>
      </c>
      <c r="AE98" s="17">
        <v>1586.2</v>
      </c>
    </row>
    <row r="99" spans="1:31">
      <c r="A99" s="17">
        <v>86</v>
      </c>
      <c r="B99" s="19">
        <v>0.46246527777777779</v>
      </c>
      <c r="C99" s="17">
        <v>53.5</v>
      </c>
      <c r="D99" s="17">
        <v>82.4</v>
      </c>
      <c r="E99" s="17">
        <v>5.6898999999999998E-2</v>
      </c>
      <c r="F99" s="17">
        <v>2.7530000000000001</v>
      </c>
      <c r="G99" s="17">
        <v>0.97195600000000004</v>
      </c>
      <c r="H99" s="17">
        <v>1.5085569999999999</v>
      </c>
      <c r="I99" s="17">
        <v>1.9487479999999999</v>
      </c>
      <c r="J99" s="17">
        <v>0.440191</v>
      </c>
      <c r="K99" s="17">
        <v>0.225884</v>
      </c>
      <c r="L99" s="17">
        <v>499.1</v>
      </c>
      <c r="M99" s="17">
        <v>3.9999999999999998E-6</v>
      </c>
      <c r="N99" s="17">
        <v>515</v>
      </c>
      <c r="O99" s="17">
        <v>0</v>
      </c>
      <c r="P99" s="17">
        <v>0</v>
      </c>
      <c r="Q99" s="17">
        <v>0.981854</v>
      </c>
      <c r="R99" s="17">
        <v>1.4211769999999999</v>
      </c>
      <c r="S99" s="17">
        <v>2.1434570000000002</v>
      </c>
      <c r="T99" s="17">
        <v>0.72228000000000003</v>
      </c>
      <c r="U99" s="17">
        <v>0.33696999999999999</v>
      </c>
      <c r="V99" s="17">
        <v>584</v>
      </c>
      <c r="W99" s="17">
        <v>3.9999999999999998E-6</v>
      </c>
      <c r="X99" s="17">
        <v>709</v>
      </c>
      <c r="Y99" s="17">
        <v>0</v>
      </c>
      <c r="Z99" s="17">
        <v>0</v>
      </c>
      <c r="AA99" s="17">
        <v>0.51841499999999996</v>
      </c>
      <c r="AB99" s="17">
        <v>0.11307499999999999</v>
      </c>
      <c r="AC99" s="17">
        <v>1.50285</v>
      </c>
      <c r="AD99" s="17">
        <v>0.25</v>
      </c>
      <c r="AE99" s="17">
        <v>1664</v>
      </c>
    </row>
    <row r="100" spans="1:31">
      <c r="A100" s="17">
        <v>87</v>
      </c>
      <c r="B100" s="19">
        <v>0.46252314814814816</v>
      </c>
      <c r="C100" s="17">
        <v>52.5</v>
      </c>
      <c r="D100" s="17">
        <v>84.2</v>
      </c>
      <c r="E100" s="17">
        <v>5.8462E-2</v>
      </c>
      <c r="F100" s="17">
        <v>2.8290000000000002</v>
      </c>
      <c r="G100" s="17">
        <v>0.97345400000000004</v>
      </c>
      <c r="H100" s="17">
        <v>1.5759989999999999</v>
      </c>
      <c r="I100" s="17">
        <v>2.0264419999999999</v>
      </c>
      <c r="J100" s="17">
        <v>0.45044299999999998</v>
      </c>
      <c r="K100" s="17">
        <v>0.22228300000000001</v>
      </c>
      <c r="L100" s="17">
        <v>531.70000000000005</v>
      </c>
      <c r="M100" s="17">
        <v>1.9000000000000001E-5</v>
      </c>
      <c r="N100" s="17">
        <v>613</v>
      </c>
      <c r="O100" s="17">
        <v>0</v>
      </c>
      <c r="P100" s="17">
        <v>0</v>
      </c>
      <c r="Q100" s="17">
        <v>0.98366100000000001</v>
      </c>
      <c r="R100" s="17">
        <v>1.5347679999999999</v>
      </c>
      <c r="S100" s="17">
        <v>2.286152</v>
      </c>
      <c r="T100" s="17">
        <v>0.75138400000000005</v>
      </c>
      <c r="U100" s="17">
        <v>0.32866800000000002</v>
      </c>
      <c r="V100" s="17">
        <v>553.1</v>
      </c>
      <c r="W100" s="17">
        <v>1.9999999999999999E-6</v>
      </c>
      <c r="X100" s="17">
        <v>509</v>
      </c>
      <c r="Y100" s="17">
        <v>0</v>
      </c>
      <c r="Z100" s="17">
        <v>0</v>
      </c>
      <c r="AA100" s="17">
        <v>0.50564299999999995</v>
      </c>
      <c r="AB100" s="17">
        <v>0.14181199999999999</v>
      </c>
      <c r="AC100" s="17">
        <v>1.6413199999999999</v>
      </c>
      <c r="AD100" s="17">
        <v>0.25</v>
      </c>
      <c r="AE100" s="17">
        <v>1562.1</v>
      </c>
    </row>
    <row r="101" spans="1:31">
      <c r="A101" s="17">
        <v>88</v>
      </c>
      <c r="B101" s="19">
        <v>0.46258101851851857</v>
      </c>
      <c r="C101" s="17">
        <v>51.2</v>
      </c>
      <c r="D101" s="17">
        <v>94.1</v>
      </c>
      <c r="E101" s="17">
        <v>6.2951999999999994E-2</v>
      </c>
      <c r="F101" s="17">
        <v>3.0459999999999998</v>
      </c>
      <c r="G101" s="17">
        <v>0.969028</v>
      </c>
      <c r="H101" s="17">
        <v>1.4959709999999999</v>
      </c>
      <c r="I101" s="17">
        <v>1.9188719999999999</v>
      </c>
      <c r="J101" s="17">
        <v>0.42290100000000003</v>
      </c>
      <c r="K101" s="17">
        <v>0.22039</v>
      </c>
      <c r="L101" s="17">
        <v>490.2</v>
      </c>
      <c r="M101" s="17">
        <v>9.0000000000000002E-6</v>
      </c>
      <c r="N101" s="17">
        <v>419</v>
      </c>
      <c r="O101" s="17">
        <v>0</v>
      </c>
      <c r="P101" s="17">
        <v>0</v>
      </c>
      <c r="Q101" s="17">
        <v>0.98868400000000001</v>
      </c>
      <c r="R101" s="17">
        <v>1.5550189999999999</v>
      </c>
      <c r="S101" s="17">
        <v>2.317062</v>
      </c>
      <c r="T101" s="17">
        <v>0.76204300000000003</v>
      </c>
      <c r="U101" s="17">
        <v>0.32888299999999998</v>
      </c>
      <c r="V101" s="17">
        <v>530.5</v>
      </c>
      <c r="W101" s="17">
        <v>6.0000000000000002E-6</v>
      </c>
      <c r="X101" s="17">
        <v>424</v>
      </c>
      <c r="Y101" s="17">
        <v>0</v>
      </c>
      <c r="Z101" s="17">
        <v>0</v>
      </c>
      <c r="AA101" s="17">
        <v>0.50597400000000003</v>
      </c>
      <c r="AB101" s="17">
        <v>0.104224</v>
      </c>
      <c r="AC101" s="17">
        <v>1.6344399999999999</v>
      </c>
      <c r="AD101" s="17">
        <v>0.25</v>
      </c>
      <c r="AE101" s="17">
        <v>1694.4</v>
      </c>
    </row>
    <row r="102" spans="1:31">
      <c r="A102" s="17">
        <v>89</v>
      </c>
      <c r="B102" s="19">
        <v>0.46262731481481478</v>
      </c>
      <c r="C102" s="17">
        <v>50.1</v>
      </c>
      <c r="D102" s="17">
        <v>93.2</v>
      </c>
      <c r="E102" s="17">
        <v>6.0045000000000001E-2</v>
      </c>
      <c r="F102" s="17">
        <v>2.9060000000000001</v>
      </c>
      <c r="G102" s="17">
        <v>0.96465299999999998</v>
      </c>
      <c r="H102" s="17">
        <v>1.4738549999999999</v>
      </c>
      <c r="I102" s="17">
        <v>1.852983</v>
      </c>
      <c r="J102" s="17">
        <v>0.37912899999999999</v>
      </c>
      <c r="K102" s="17">
        <v>0.20460400000000001</v>
      </c>
      <c r="L102" s="17">
        <v>483.2</v>
      </c>
      <c r="M102" s="17">
        <v>1.9999999999999999E-6</v>
      </c>
      <c r="N102" s="17">
        <v>454</v>
      </c>
      <c r="O102" s="17">
        <v>0</v>
      </c>
      <c r="P102" s="17">
        <v>0</v>
      </c>
      <c r="Q102" s="17">
        <v>0.98845700000000003</v>
      </c>
      <c r="R102" s="17">
        <v>1.539293</v>
      </c>
      <c r="S102" s="17">
        <v>2.2747790000000001</v>
      </c>
      <c r="T102" s="17">
        <v>0.73548599999999997</v>
      </c>
      <c r="U102" s="17">
        <v>0.323322</v>
      </c>
      <c r="V102" s="17">
        <v>552.29999999999995</v>
      </c>
      <c r="W102" s="17">
        <v>3.9999999999999998E-6</v>
      </c>
      <c r="X102" s="17">
        <v>376</v>
      </c>
      <c r="Y102" s="17">
        <v>0</v>
      </c>
      <c r="Z102" s="17">
        <v>0</v>
      </c>
      <c r="AA102" s="17">
        <v>0.49741800000000003</v>
      </c>
      <c r="AB102" s="17">
        <v>0.10968799999999999</v>
      </c>
      <c r="AC102" s="17">
        <v>1.6199699999999999</v>
      </c>
      <c r="AD102" s="17">
        <v>0.25</v>
      </c>
      <c r="AE102" s="17">
        <v>1719</v>
      </c>
    </row>
    <row r="103" spans="1:31">
      <c r="A103" s="17">
        <v>90</v>
      </c>
      <c r="B103" s="19">
        <v>0.4626851851851852</v>
      </c>
      <c r="C103" s="17">
        <v>48.8</v>
      </c>
      <c r="D103" s="17">
        <v>105</v>
      </c>
      <c r="E103" s="17">
        <v>5.8722999999999997E-2</v>
      </c>
      <c r="F103" s="17">
        <v>2.8420000000000001</v>
      </c>
      <c r="G103" s="17">
        <v>0.95395700000000005</v>
      </c>
      <c r="H103" s="17">
        <v>1.198386</v>
      </c>
      <c r="I103" s="17">
        <v>1.4939770000000001</v>
      </c>
      <c r="J103" s="17">
        <v>0.29559099999999999</v>
      </c>
      <c r="K103" s="17">
        <v>0.197855</v>
      </c>
      <c r="L103" s="17">
        <v>461.8</v>
      </c>
      <c r="M103" s="17">
        <v>6.0000000000000002E-6</v>
      </c>
      <c r="N103" s="17">
        <v>638</v>
      </c>
      <c r="O103" s="17">
        <v>0</v>
      </c>
      <c r="P103" s="17">
        <v>0</v>
      </c>
      <c r="Q103" s="17">
        <v>0.97724699999999998</v>
      </c>
      <c r="R103" s="17">
        <v>1.5227949999999999</v>
      </c>
      <c r="S103" s="17">
        <v>2.2077149999999999</v>
      </c>
      <c r="T103" s="17">
        <v>0.68491999999999997</v>
      </c>
      <c r="U103" s="17">
        <v>0.31023899999999999</v>
      </c>
      <c r="V103" s="17">
        <v>517.9</v>
      </c>
      <c r="W103" s="17">
        <v>1.9999999999999999E-6</v>
      </c>
      <c r="X103" s="17">
        <v>474</v>
      </c>
      <c r="Y103" s="17">
        <v>0</v>
      </c>
      <c r="Z103" s="17">
        <v>0</v>
      </c>
      <c r="AA103" s="17">
        <v>0.47729100000000002</v>
      </c>
      <c r="AB103" s="17">
        <v>0.156912</v>
      </c>
      <c r="AC103" s="17">
        <v>1.6302700000000001</v>
      </c>
      <c r="AD103" s="17">
        <v>0.25</v>
      </c>
      <c r="AE103" s="17">
        <v>1798.7</v>
      </c>
    </row>
    <row r="104" spans="1:31">
      <c r="A104" s="17">
        <v>91</v>
      </c>
      <c r="B104" s="19">
        <v>0.46274305555555556</v>
      </c>
      <c r="C104" s="17">
        <v>47.7</v>
      </c>
      <c r="D104" s="17">
        <v>114</v>
      </c>
      <c r="E104" s="17">
        <v>6.9332000000000005E-2</v>
      </c>
      <c r="F104" s="17">
        <v>3.355</v>
      </c>
      <c r="G104" s="17">
        <v>0.95497799999999999</v>
      </c>
      <c r="H104" s="17">
        <v>1.160304</v>
      </c>
      <c r="I104" s="17">
        <v>1.4224129999999999</v>
      </c>
      <c r="J104" s="17">
        <v>0.26210899999999998</v>
      </c>
      <c r="K104" s="17">
        <v>0.18427099999999999</v>
      </c>
      <c r="L104" s="17">
        <v>544.1</v>
      </c>
      <c r="M104" s="17">
        <v>0.176117</v>
      </c>
      <c r="N104" s="17">
        <v>663</v>
      </c>
      <c r="O104" s="17">
        <v>0</v>
      </c>
      <c r="P104" s="17">
        <v>0</v>
      </c>
      <c r="Q104" s="17">
        <v>0.98014000000000001</v>
      </c>
      <c r="R104" s="17">
        <v>1.293191</v>
      </c>
      <c r="S104" s="17">
        <v>1.8500300000000001</v>
      </c>
      <c r="T104" s="17">
        <v>0.55683899999999997</v>
      </c>
      <c r="U104" s="17">
        <v>0.30098900000000001</v>
      </c>
      <c r="V104" s="17">
        <v>545.1</v>
      </c>
      <c r="W104" s="17">
        <v>1.9999999999999999E-6</v>
      </c>
      <c r="X104" s="17">
        <v>803</v>
      </c>
      <c r="Y104" s="17">
        <v>0</v>
      </c>
      <c r="Z104" s="17">
        <v>0</v>
      </c>
      <c r="AA104" s="17">
        <v>0.46306000000000003</v>
      </c>
      <c r="AB104" s="17">
        <v>0.198464</v>
      </c>
      <c r="AC104" s="17">
        <v>1.4036999999999999</v>
      </c>
      <c r="AD104" s="17">
        <v>0.25</v>
      </c>
      <c r="AE104" s="17">
        <v>1526.4</v>
      </c>
    </row>
    <row r="105" spans="1:31">
      <c r="A105" s="17">
        <v>92</v>
      </c>
      <c r="B105" s="19">
        <v>0.46280092592592598</v>
      </c>
      <c r="C105" s="17">
        <v>46.4</v>
      </c>
      <c r="D105" s="17">
        <v>128.5</v>
      </c>
      <c r="E105" s="17">
        <v>6.1156000000000002E-2</v>
      </c>
      <c r="F105" s="17">
        <v>2.9590000000000001</v>
      </c>
      <c r="G105" s="17">
        <v>0.93410099999999996</v>
      </c>
      <c r="H105" s="17">
        <v>1.1939390000000001</v>
      </c>
      <c r="I105" s="17">
        <v>1.4476169999999999</v>
      </c>
      <c r="J105" s="17">
        <v>0.25367800000000001</v>
      </c>
      <c r="K105" s="17">
        <v>0.17523900000000001</v>
      </c>
      <c r="L105" s="17">
        <v>430.6</v>
      </c>
      <c r="M105" s="17">
        <v>6.2000000000000003E-5</v>
      </c>
      <c r="N105" s="17">
        <v>696</v>
      </c>
      <c r="O105" s="17">
        <v>0</v>
      </c>
      <c r="P105" s="17">
        <v>0</v>
      </c>
      <c r="Q105" s="17">
        <v>0.98594599999999999</v>
      </c>
      <c r="R105" s="17">
        <v>1.2299819999999999</v>
      </c>
      <c r="S105" s="17">
        <v>1.742013</v>
      </c>
      <c r="T105" s="17">
        <v>0.51203100000000001</v>
      </c>
      <c r="U105" s="17">
        <v>0.293931</v>
      </c>
      <c r="V105" s="17">
        <v>550</v>
      </c>
      <c r="W105" s="17">
        <v>6.9999999999999999E-6</v>
      </c>
      <c r="X105" s="17">
        <v>464</v>
      </c>
      <c r="Y105" s="17">
        <v>0</v>
      </c>
      <c r="Z105" s="17">
        <v>0</v>
      </c>
      <c r="AA105" s="17">
        <v>0.45220100000000002</v>
      </c>
      <c r="AB105" s="17">
        <v>0.188166</v>
      </c>
      <c r="AC105" s="17">
        <v>1.32633</v>
      </c>
      <c r="AD105" s="17">
        <v>0.25</v>
      </c>
      <c r="AE105" s="17">
        <v>1928.9</v>
      </c>
    </row>
    <row r="106" spans="1:31">
      <c r="A106" s="17">
        <v>93</v>
      </c>
      <c r="B106" s="19">
        <v>0.46285879629629628</v>
      </c>
      <c r="C106" s="17">
        <v>45.3</v>
      </c>
      <c r="D106" s="17">
        <v>132.19999999999999</v>
      </c>
      <c r="E106" s="17">
        <v>6.0329000000000001E-2</v>
      </c>
      <c r="F106" s="17">
        <v>2.919</v>
      </c>
      <c r="G106" s="17">
        <v>0.91683400000000004</v>
      </c>
      <c r="H106" s="17">
        <v>1.1021479999999999</v>
      </c>
      <c r="I106" s="17">
        <v>1.330875</v>
      </c>
      <c r="J106" s="17">
        <v>0.22872700000000001</v>
      </c>
      <c r="K106" s="17">
        <v>0.17186199999999999</v>
      </c>
      <c r="L106" s="17">
        <v>488.7</v>
      </c>
      <c r="M106" s="17">
        <v>2.5999999999999998E-4</v>
      </c>
      <c r="N106" s="17">
        <v>1017</v>
      </c>
      <c r="O106" s="17">
        <v>0</v>
      </c>
      <c r="P106" s="17">
        <v>0</v>
      </c>
      <c r="Q106" s="17">
        <v>0.97880699999999998</v>
      </c>
      <c r="R106" s="17">
        <v>1.2321299999999999</v>
      </c>
      <c r="S106" s="17">
        <v>1.714906</v>
      </c>
      <c r="T106" s="17">
        <v>0.48277599999999998</v>
      </c>
      <c r="U106" s="17">
        <v>0.28151799999999999</v>
      </c>
      <c r="V106" s="17">
        <v>509.4</v>
      </c>
      <c r="W106" s="17">
        <v>9.9999999999999995E-7</v>
      </c>
      <c r="X106" s="17">
        <v>530</v>
      </c>
      <c r="Y106" s="17">
        <v>0</v>
      </c>
      <c r="Z106" s="17">
        <v>0</v>
      </c>
      <c r="AA106" s="17">
        <v>0.43310399999999999</v>
      </c>
      <c r="AB106" s="17">
        <v>0.283385</v>
      </c>
      <c r="AC106" s="17">
        <v>1.36894</v>
      </c>
      <c r="AD106" s="17">
        <v>0.25</v>
      </c>
      <c r="AE106" s="17">
        <v>1699.7</v>
      </c>
    </row>
    <row r="107" spans="1:31">
      <c r="A107" s="17">
        <v>94</v>
      </c>
      <c r="B107" s="19">
        <v>0.4629050925925926</v>
      </c>
      <c r="C107" s="17">
        <v>43.9</v>
      </c>
      <c r="D107" s="17">
        <v>142.1</v>
      </c>
      <c r="E107" s="17">
        <v>6.3629000000000005E-2</v>
      </c>
      <c r="F107" s="17">
        <v>3.0790000000000002</v>
      </c>
      <c r="G107" s="17">
        <v>0.93911699999999998</v>
      </c>
      <c r="H107" s="17">
        <v>1.0606040000000001</v>
      </c>
      <c r="I107" s="17">
        <v>1.284489</v>
      </c>
      <c r="J107" s="17">
        <v>0.223885</v>
      </c>
      <c r="K107" s="17">
        <v>0.17429900000000001</v>
      </c>
      <c r="L107" s="17">
        <v>455.4</v>
      </c>
      <c r="M107" s="17">
        <v>1.7E-5</v>
      </c>
      <c r="N107" s="17">
        <v>755</v>
      </c>
      <c r="O107" s="17">
        <v>0</v>
      </c>
      <c r="P107" s="17">
        <v>0</v>
      </c>
      <c r="Q107" s="17">
        <v>0.97981200000000002</v>
      </c>
      <c r="R107" s="17">
        <v>1.202696</v>
      </c>
      <c r="S107" s="17">
        <v>1.6584730000000001</v>
      </c>
      <c r="T107" s="17">
        <v>0.45577699999999999</v>
      </c>
      <c r="U107" s="17">
        <v>0.27481699999999998</v>
      </c>
      <c r="V107" s="17">
        <v>565.20000000000005</v>
      </c>
      <c r="W107" s="17">
        <v>3.9999999999999998E-6</v>
      </c>
      <c r="X107" s="17">
        <v>388</v>
      </c>
      <c r="Y107" s="17">
        <v>0</v>
      </c>
      <c r="Z107" s="17">
        <v>0</v>
      </c>
      <c r="AA107" s="17">
        <v>0.42279600000000001</v>
      </c>
      <c r="AB107" s="17">
        <v>0.22737099999999999</v>
      </c>
      <c r="AC107" s="17">
        <v>1.30633</v>
      </c>
      <c r="AD107" s="17">
        <v>0.25</v>
      </c>
      <c r="AE107" s="17">
        <v>1823.9</v>
      </c>
    </row>
    <row r="108" spans="1:31">
      <c r="A108" s="17">
        <v>95</v>
      </c>
      <c r="B108" s="19">
        <v>0.46296296296296297</v>
      </c>
      <c r="C108" s="17">
        <v>42.8</v>
      </c>
      <c r="D108" s="17">
        <v>145.69999999999999</v>
      </c>
      <c r="E108" s="17">
        <v>6.6855999999999999E-2</v>
      </c>
      <c r="F108" s="17">
        <v>3.2349999999999999</v>
      </c>
      <c r="G108" s="17">
        <v>0.93779999999999997</v>
      </c>
      <c r="H108" s="17">
        <v>1.0332920000000001</v>
      </c>
      <c r="I108" s="17">
        <v>1.241198</v>
      </c>
      <c r="J108" s="17">
        <v>0.20790600000000001</v>
      </c>
      <c r="K108" s="17">
        <v>0.16750399999999999</v>
      </c>
      <c r="L108" s="17">
        <v>428.1</v>
      </c>
      <c r="M108" s="17">
        <v>5.0000000000000004E-6</v>
      </c>
      <c r="N108" s="17">
        <v>617</v>
      </c>
      <c r="O108" s="17">
        <v>0</v>
      </c>
      <c r="P108" s="17">
        <v>0</v>
      </c>
      <c r="Q108" s="17">
        <v>0.97593799999999997</v>
      </c>
      <c r="R108" s="17">
        <v>1.096236</v>
      </c>
      <c r="S108" s="17">
        <v>1.5332730000000001</v>
      </c>
      <c r="T108" s="17">
        <v>0.43703700000000001</v>
      </c>
      <c r="U108" s="17">
        <v>0.28503499999999998</v>
      </c>
      <c r="V108" s="17">
        <v>513.1</v>
      </c>
      <c r="W108" s="17">
        <v>6.0000000000000002E-6</v>
      </c>
      <c r="X108" s="17">
        <v>438</v>
      </c>
      <c r="Y108" s="17">
        <v>0</v>
      </c>
      <c r="Z108" s="17">
        <v>0</v>
      </c>
      <c r="AA108" s="17">
        <v>0.43851600000000002</v>
      </c>
      <c r="AB108" s="17">
        <v>0.18813199999999999</v>
      </c>
      <c r="AC108" s="17">
        <v>1.1784600000000001</v>
      </c>
      <c r="AD108" s="17">
        <v>0.25</v>
      </c>
      <c r="AE108" s="17">
        <v>1940.1</v>
      </c>
    </row>
    <row r="109" spans="1:31">
      <c r="A109" s="17">
        <v>96</v>
      </c>
      <c r="B109" s="19">
        <v>0.46302083333333338</v>
      </c>
      <c r="C109" s="17">
        <v>41.3</v>
      </c>
      <c r="D109" s="17">
        <v>160.19999999999999</v>
      </c>
      <c r="E109" s="17">
        <v>7.2039000000000006E-2</v>
      </c>
      <c r="F109" s="17">
        <v>3.4860000000000002</v>
      </c>
      <c r="G109" s="17">
        <v>0.911798</v>
      </c>
      <c r="H109" s="17">
        <v>1.0215289999999999</v>
      </c>
      <c r="I109" s="17">
        <v>1.204</v>
      </c>
      <c r="J109" s="17">
        <v>0.18246999999999999</v>
      </c>
      <c r="K109" s="17">
        <v>0.15155299999999999</v>
      </c>
      <c r="L109" s="17">
        <v>427.9</v>
      </c>
      <c r="M109" s="17">
        <v>0.22911200000000001</v>
      </c>
      <c r="N109" s="17">
        <v>611</v>
      </c>
      <c r="O109" s="17">
        <v>0</v>
      </c>
      <c r="P109" s="17">
        <v>0</v>
      </c>
      <c r="Q109" s="17">
        <v>0.97166600000000003</v>
      </c>
      <c r="R109" s="17">
        <v>1.079855</v>
      </c>
      <c r="S109" s="17">
        <v>1.5084329999999999</v>
      </c>
      <c r="T109" s="17">
        <v>0.42857899999999999</v>
      </c>
      <c r="U109" s="17">
        <v>0.28412199999999999</v>
      </c>
      <c r="V109" s="17">
        <v>573.79999999999995</v>
      </c>
      <c r="W109" s="17">
        <v>5.0000000000000004E-6</v>
      </c>
      <c r="X109" s="17">
        <v>364</v>
      </c>
      <c r="Y109" s="17">
        <v>0</v>
      </c>
      <c r="Z109" s="17">
        <v>0</v>
      </c>
      <c r="AA109" s="17">
        <v>0.43711</v>
      </c>
      <c r="AB109" s="17">
        <v>0.20131099999999999</v>
      </c>
      <c r="AC109" s="17">
        <v>1.1661300000000001</v>
      </c>
      <c r="AD109" s="17">
        <v>0.25</v>
      </c>
      <c r="AE109" s="17">
        <v>1941</v>
      </c>
    </row>
    <row r="110" spans="1:31">
      <c r="A110" s="17">
        <v>97</v>
      </c>
      <c r="B110" s="19">
        <v>0.46307870370370369</v>
      </c>
      <c r="C110" s="17">
        <v>40.6</v>
      </c>
      <c r="D110" s="17">
        <v>155.69999999999999</v>
      </c>
      <c r="E110" s="17">
        <v>5.4711000000000003E-2</v>
      </c>
      <c r="F110" s="17">
        <v>2.6469999999999998</v>
      </c>
      <c r="G110" s="17">
        <v>0.92593700000000001</v>
      </c>
      <c r="H110" s="17">
        <v>0.99141699999999999</v>
      </c>
      <c r="I110" s="17">
        <v>1.1723650000000001</v>
      </c>
      <c r="J110" s="17">
        <v>0.180948</v>
      </c>
      <c r="K110" s="17">
        <v>0.15434400000000001</v>
      </c>
      <c r="L110" s="17">
        <v>387.9</v>
      </c>
      <c r="M110" s="17">
        <v>1.1E-5</v>
      </c>
      <c r="N110" s="17">
        <v>1006</v>
      </c>
      <c r="O110" s="17">
        <v>0</v>
      </c>
      <c r="P110" s="17">
        <v>0</v>
      </c>
      <c r="Q110" s="17">
        <v>0.97563599999999995</v>
      </c>
      <c r="R110" s="17">
        <v>1.0562720000000001</v>
      </c>
      <c r="S110" s="17">
        <v>1.4414499999999999</v>
      </c>
      <c r="T110" s="17">
        <v>0.38517800000000002</v>
      </c>
      <c r="U110" s="17">
        <v>0.26721600000000001</v>
      </c>
      <c r="V110" s="17">
        <v>516.6</v>
      </c>
      <c r="W110" s="17">
        <v>5.0000000000000004E-6</v>
      </c>
      <c r="X110" s="17">
        <v>451</v>
      </c>
      <c r="Y110" s="17">
        <v>0</v>
      </c>
      <c r="Z110" s="17">
        <v>0</v>
      </c>
      <c r="AA110" s="17">
        <v>0.41110099999999999</v>
      </c>
      <c r="AB110" s="17">
        <v>0.26785999999999999</v>
      </c>
      <c r="AC110" s="17">
        <v>1.1594500000000001</v>
      </c>
      <c r="AD110" s="17">
        <v>0.25</v>
      </c>
      <c r="AE110" s="17">
        <v>2141.1999999999998</v>
      </c>
    </row>
    <row r="111" spans="1:31">
      <c r="A111" s="17">
        <v>98</v>
      </c>
      <c r="B111" s="19">
        <v>0.46312500000000001</v>
      </c>
      <c r="C111" s="17">
        <v>39.200000000000003</v>
      </c>
      <c r="D111" s="17">
        <v>175.6</v>
      </c>
      <c r="E111" s="17">
        <v>6.6037999999999999E-2</v>
      </c>
      <c r="F111" s="17">
        <v>3.1960000000000002</v>
      </c>
      <c r="G111" s="17">
        <v>0.916273</v>
      </c>
      <c r="H111" s="17">
        <v>0.97902900000000004</v>
      </c>
      <c r="I111" s="17">
        <v>1.1530659999999999</v>
      </c>
      <c r="J111" s="17">
        <v>0.174036</v>
      </c>
      <c r="K111" s="17">
        <v>0.15093400000000001</v>
      </c>
      <c r="L111" s="17">
        <v>405.5</v>
      </c>
      <c r="M111" s="17">
        <v>5.0000000000000004E-6</v>
      </c>
      <c r="N111" s="17">
        <v>795</v>
      </c>
      <c r="O111" s="17">
        <v>0</v>
      </c>
      <c r="P111" s="17">
        <v>0</v>
      </c>
      <c r="Q111" s="17">
        <v>0.96826699999999999</v>
      </c>
      <c r="R111" s="17">
        <v>1.0524260000000001</v>
      </c>
      <c r="S111" s="17">
        <v>1.4387810000000001</v>
      </c>
      <c r="T111" s="17">
        <v>0.386355</v>
      </c>
      <c r="U111" s="17">
        <v>0.26852900000000002</v>
      </c>
      <c r="V111" s="17">
        <v>509.6</v>
      </c>
      <c r="W111" s="17">
        <v>3.0000000000000001E-6</v>
      </c>
      <c r="X111" s="17">
        <v>278</v>
      </c>
      <c r="Y111" s="17">
        <v>0</v>
      </c>
      <c r="Z111" s="17">
        <v>0</v>
      </c>
      <c r="AA111" s="17">
        <v>0.41312199999999999</v>
      </c>
      <c r="AB111" s="17">
        <v>0.25419799999999998</v>
      </c>
      <c r="AC111" s="17">
        <v>1.1506400000000001</v>
      </c>
      <c r="AD111" s="17">
        <v>0.25</v>
      </c>
      <c r="AE111" s="17">
        <v>2048.1999999999998</v>
      </c>
    </row>
    <row r="112" spans="1:31">
      <c r="A112" s="17">
        <v>99</v>
      </c>
      <c r="B112" s="19">
        <v>0.46318287037037037</v>
      </c>
      <c r="C112" s="17">
        <v>38.1</v>
      </c>
      <c r="D112" s="17">
        <v>178.3</v>
      </c>
      <c r="E112" s="17">
        <v>8.0968999999999999E-2</v>
      </c>
      <c r="F112" s="17">
        <v>3.9180000000000001</v>
      </c>
      <c r="G112" s="17">
        <v>0.88406600000000002</v>
      </c>
      <c r="H112" s="17">
        <v>0.95419900000000002</v>
      </c>
      <c r="I112" s="17">
        <v>1.12652</v>
      </c>
      <c r="J112" s="17">
        <v>0.172321</v>
      </c>
      <c r="K112" s="17">
        <v>0.15296699999999999</v>
      </c>
      <c r="L112" s="17">
        <v>478.3</v>
      </c>
      <c r="M112" s="17">
        <v>6.0000000000000002E-6</v>
      </c>
      <c r="N112" s="17">
        <v>612</v>
      </c>
      <c r="O112" s="17">
        <v>0</v>
      </c>
      <c r="P112" s="17">
        <v>0</v>
      </c>
      <c r="Q112" s="17">
        <v>0.97258900000000004</v>
      </c>
      <c r="R112" s="17">
        <v>1.0072129999999999</v>
      </c>
      <c r="S112" s="17">
        <v>1.3786259999999999</v>
      </c>
      <c r="T112" s="17">
        <v>0.37141299999999999</v>
      </c>
      <c r="U112" s="17">
        <v>0.26940799999999998</v>
      </c>
      <c r="V112" s="17">
        <v>525.79999999999995</v>
      </c>
      <c r="W112" s="17">
        <v>1.4E-5</v>
      </c>
      <c r="X112" s="17">
        <v>388</v>
      </c>
      <c r="Y112" s="17">
        <v>0</v>
      </c>
      <c r="Z112" s="17">
        <v>0</v>
      </c>
      <c r="AA112" s="17">
        <v>0.41447400000000001</v>
      </c>
      <c r="AB112" s="17">
        <v>0.23899799999999999</v>
      </c>
      <c r="AC112" s="17">
        <v>1.09598</v>
      </c>
      <c r="AD112" s="17">
        <v>0.25</v>
      </c>
      <c r="AE112" s="17">
        <v>1736.6</v>
      </c>
    </row>
    <row r="113" spans="1:31">
      <c r="A113" s="17">
        <v>100</v>
      </c>
      <c r="B113" s="19">
        <v>0.46324074074074079</v>
      </c>
      <c r="C113" s="17">
        <v>36.6</v>
      </c>
      <c r="D113" s="17">
        <v>196.4</v>
      </c>
      <c r="E113" s="17">
        <v>8.2983000000000001E-2</v>
      </c>
      <c r="F113" s="17">
        <v>4.016</v>
      </c>
      <c r="G113" s="17">
        <v>0.90199799999999997</v>
      </c>
      <c r="H113" s="17">
        <v>0.96018700000000001</v>
      </c>
      <c r="I113" s="17">
        <v>1.1074390000000001</v>
      </c>
      <c r="J113" s="17">
        <v>0.14725199999999999</v>
      </c>
      <c r="K113" s="17">
        <v>0.132966</v>
      </c>
      <c r="L113" s="17">
        <v>474.8</v>
      </c>
      <c r="M113" s="17">
        <v>0.156972</v>
      </c>
      <c r="N113" s="17">
        <v>714</v>
      </c>
      <c r="O113" s="17">
        <v>0</v>
      </c>
      <c r="P113" s="17">
        <v>0</v>
      </c>
      <c r="Q113" s="17">
        <v>0.96476799999999996</v>
      </c>
      <c r="R113" s="17">
        <v>0.97627600000000003</v>
      </c>
      <c r="S113" s="17">
        <v>1.3359300000000001</v>
      </c>
      <c r="T113" s="17">
        <v>0.359655</v>
      </c>
      <c r="U113" s="17">
        <v>0.26921699999999998</v>
      </c>
      <c r="V113" s="17">
        <v>513.4</v>
      </c>
      <c r="W113" s="17">
        <v>1.9999999999999999E-6</v>
      </c>
      <c r="X113" s="17">
        <v>509</v>
      </c>
      <c r="Y113" s="17">
        <v>0</v>
      </c>
      <c r="Z113" s="17">
        <v>0</v>
      </c>
      <c r="AA113" s="17">
        <v>0.41417900000000002</v>
      </c>
      <c r="AB113" s="17">
        <v>0.28628199999999998</v>
      </c>
      <c r="AC113" s="17">
        <v>1.07924</v>
      </c>
      <c r="AD113" s="17">
        <v>0.25</v>
      </c>
      <c r="AE113" s="17">
        <v>1749.2</v>
      </c>
    </row>
    <row r="114" spans="1:31">
      <c r="A114" s="17">
        <v>101</v>
      </c>
      <c r="B114" s="19">
        <v>0.46329861111111109</v>
      </c>
      <c r="C114" s="17">
        <v>35.700000000000003</v>
      </c>
      <c r="D114" s="17">
        <v>215.4</v>
      </c>
      <c r="E114" s="17">
        <v>6.8794999999999995E-2</v>
      </c>
      <c r="F114" s="17">
        <v>3.3290000000000002</v>
      </c>
      <c r="G114" s="17">
        <v>0.89699600000000002</v>
      </c>
      <c r="H114" s="17">
        <v>0.94992399999999999</v>
      </c>
      <c r="I114" s="17">
        <v>1.089771</v>
      </c>
      <c r="J114" s="17">
        <v>0.139847</v>
      </c>
      <c r="K114" s="17">
        <v>0.128327</v>
      </c>
      <c r="L114" s="17">
        <v>334.4</v>
      </c>
      <c r="M114" s="17">
        <v>1.25E-4</v>
      </c>
      <c r="N114" s="17">
        <v>514</v>
      </c>
      <c r="O114" s="17">
        <v>0</v>
      </c>
      <c r="P114" s="17">
        <v>0</v>
      </c>
      <c r="Q114" s="17">
        <v>0.96361699999999995</v>
      </c>
      <c r="R114" s="17">
        <v>0.98149399999999998</v>
      </c>
      <c r="S114" s="17">
        <v>1.3125439999999999</v>
      </c>
      <c r="T114" s="17">
        <v>0.33105000000000001</v>
      </c>
      <c r="U114" s="17">
        <v>0.25222</v>
      </c>
      <c r="V114" s="17">
        <v>482.8</v>
      </c>
      <c r="W114" s="17">
        <v>9.9999999999999995E-7</v>
      </c>
      <c r="X114" s="17">
        <v>386</v>
      </c>
      <c r="Y114" s="17">
        <v>0</v>
      </c>
      <c r="Z114" s="17">
        <v>0</v>
      </c>
      <c r="AA114" s="17">
        <v>0.38802999999999999</v>
      </c>
      <c r="AB114" s="17">
        <v>0.18241399999999999</v>
      </c>
      <c r="AC114" s="17">
        <v>1.0418799999999999</v>
      </c>
      <c r="AD114" s="17">
        <v>0.25</v>
      </c>
      <c r="AE114" s="17">
        <v>2483.6</v>
      </c>
    </row>
    <row r="115" spans="1:31">
      <c r="A115" s="17">
        <v>102</v>
      </c>
      <c r="B115" s="19">
        <v>0.46335648148148145</v>
      </c>
      <c r="C115" s="17">
        <v>34.200000000000003</v>
      </c>
      <c r="D115" s="17">
        <v>229</v>
      </c>
      <c r="E115" s="17">
        <v>8.8123999999999994E-2</v>
      </c>
      <c r="F115" s="17">
        <v>4.2640000000000002</v>
      </c>
      <c r="G115" s="17">
        <v>0.88021499999999997</v>
      </c>
      <c r="H115" s="17">
        <v>0.93862299999999999</v>
      </c>
      <c r="I115" s="17">
        <v>1.0714300000000001</v>
      </c>
      <c r="J115" s="17">
        <v>0.13280800000000001</v>
      </c>
      <c r="K115" s="17">
        <v>0.12395399999999999</v>
      </c>
      <c r="L115" s="17">
        <v>424.8</v>
      </c>
      <c r="M115" s="17">
        <v>3.4999999999999997E-5</v>
      </c>
      <c r="N115" s="17">
        <v>495</v>
      </c>
      <c r="O115" s="17">
        <v>0</v>
      </c>
      <c r="P115" s="17">
        <v>0</v>
      </c>
      <c r="Q115" s="17">
        <v>0.95406999999999997</v>
      </c>
      <c r="R115" s="17">
        <v>0.94028599999999996</v>
      </c>
      <c r="S115" s="17">
        <v>1.257638</v>
      </c>
      <c r="T115" s="17">
        <v>0.31735200000000002</v>
      </c>
      <c r="U115" s="17">
        <v>0.25234000000000001</v>
      </c>
      <c r="V115" s="17">
        <v>506.7</v>
      </c>
      <c r="W115" s="17">
        <v>5.4199999999999995E-4</v>
      </c>
      <c r="X115" s="17">
        <v>912</v>
      </c>
      <c r="Y115" s="17">
        <v>0</v>
      </c>
      <c r="Z115" s="17">
        <v>0</v>
      </c>
      <c r="AA115" s="17">
        <v>0.38821499999999998</v>
      </c>
      <c r="AB115" s="17">
        <v>0.22472800000000001</v>
      </c>
      <c r="AC115" s="17">
        <v>1.0116000000000001</v>
      </c>
      <c r="AD115" s="17">
        <v>0.25</v>
      </c>
      <c r="AE115" s="17">
        <v>1955.3</v>
      </c>
    </row>
    <row r="116" spans="1:31">
      <c r="A116" s="17">
        <v>103</v>
      </c>
      <c r="B116" s="19">
        <v>0.46340277777777777</v>
      </c>
      <c r="C116" s="17">
        <v>33.1</v>
      </c>
      <c r="D116" s="17">
        <v>205.5</v>
      </c>
      <c r="E116" s="17">
        <v>6.4395999999999995E-2</v>
      </c>
      <c r="F116" s="17">
        <v>3.1160000000000001</v>
      </c>
      <c r="G116" s="17">
        <v>0.88279099999999999</v>
      </c>
      <c r="H116" s="17">
        <v>0.94695799999999997</v>
      </c>
      <c r="I116" s="17">
        <v>1.0624210000000001</v>
      </c>
      <c r="J116" s="17">
        <v>0.115463</v>
      </c>
      <c r="K116" s="17">
        <v>0.108679</v>
      </c>
      <c r="L116" s="17">
        <v>420.8</v>
      </c>
      <c r="M116" s="17">
        <v>9.9999999999999995E-7</v>
      </c>
      <c r="N116" s="17">
        <v>970</v>
      </c>
      <c r="O116" s="17">
        <v>0</v>
      </c>
      <c r="P116" s="17">
        <v>0</v>
      </c>
      <c r="Q116" s="17">
        <v>0.97272800000000004</v>
      </c>
      <c r="R116" s="17">
        <v>0.95256399999999997</v>
      </c>
      <c r="S116" s="17">
        <v>1.256656</v>
      </c>
      <c r="T116" s="17">
        <v>0.304091</v>
      </c>
      <c r="U116" s="17">
        <v>0.24198500000000001</v>
      </c>
      <c r="V116" s="17">
        <v>470</v>
      </c>
      <c r="W116" s="17">
        <v>7.9999999999999996E-6</v>
      </c>
      <c r="X116" s="17">
        <v>630</v>
      </c>
      <c r="Y116" s="17">
        <v>0</v>
      </c>
      <c r="Z116" s="17">
        <v>0</v>
      </c>
      <c r="AA116" s="17">
        <v>0.372284</v>
      </c>
      <c r="AB116" s="17">
        <v>0.33540300000000001</v>
      </c>
      <c r="AC116" s="17">
        <v>1.0545599999999999</v>
      </c>
      <c r="AD116" s="17">
        <v>0.25</v>
      </c>
      <c r="AE116" s="17">
        <v>1973.6</v>
      </c>
    </row>
    <row r="117" spans="1:31">
      <c r="A117" s="17">
        <v>104</v>
      </c>
      <c r="B117" s="19">
        <v>0.46346064814814819</v>
      </c>
      <c r="C117" s="17">
        <v>31.9</v>
      </c>
      <c r="D117" s="17">
        <v>244.4</v>
      </c>
      <c r="E117" s="17">
        <v>7.1825E-2</v>
      </c>
      <c r="F117" s="17">
        <v>3.476</v>
      </c>
      <c r="G117" s="17">
        <v>0.84776700000000005</v>
      </c>
      <c r="H117" s="17">
        <v>0.90932500000000005</v>
      </c>
      <c r="I117" s="17">
        <v>1.0333619999999999</v>
      </c>
      <c r="J117" s="17">
        <v>0.12403699999999999</v>
      </c>
      <c r="K117" s="17">
        <v>0.120033</v>
      </c>
      <c r="L117" s="17">
        <v>377.7</v>
      </c>
      <c r="M117" s="17">
        <v>1.5999999999999999E-5</v>
      </c>
      <c r="N117" s="17">
        <v>856</v>
      </c>
      <c r="O117" s="17">
        <v>0</v>
      </c>
      <c r="P117" s="17">
        <v>0</v>
      </c>
      <c r="Q117" s="17">
        <v>0.97246200000000005</v>
      </c>
      <c r="R117" s="17">
        <v>0.93663300000000005</v>
      </c>
      <c r="S117" s="17">
        <v>1.245474</v>
      </c>
      <c r="T117" s="17">
        <v>0.30884099999999998</v>
      </c>
      <c r="U117" s="17">
        <v>0.24797</v>
      </c>
      <c r="V117" s="17">
        <v>501</v>
      </c>
      <c r="W117" s="17">
        <v>4.3999999999999999E-5</v>
      </c>
      <c r="X117" s="17">
        <v>801</v>
      </c>
      <c r="Y117" s="17">
        <v>0</v>
      </c>
      <c r="Z117" s="17">
        <v>0</v>
      </c>
      <c r="AA117" s="17">
        <v>0.38149300000000003</v>
      </c>
      <c r="AB117" s="17">
        <v>0.32242599999999999</v>
      </c>
      <c r="AC117" s="17">
        <v>1.0362100000000001</v>
      </c>
      <c r="AD117" s="17">
        <v>0.25</v>
      </c>
      <c r="AE117" s="17">
        <v>2198.8000000000002</v>
      </c>
    </row>
    <row r="118" spans="1:31">
      <c r="A118" s="17">
        <v>105</v>
      </c>
      <c r="B118" s="19">
        <v>0.4635185185185185</v>
      </c>
      <c r="C118" s="17">
        <v>30.8</v>
      </c>
      <c r="D118" s="17">
        <v>261.60000000000002</v>
      </c>
      <c r="E118" s="17">
        <v>9.2083999999999999E-2</v>
      </c>
      <c r="F118" s="17">
        <v>4.4560000000000004</v>
      </c>
      <c r="G118" s="17">
        <v>0.78531700000000004</v>
      </c>
      <c r="H118" s="17">
        <v>0.90649599999999997</v>
      </c>
      <c r="I118" s="17">
        <v>1.014335</v>
      </c>
      <c r="J118" s="17">
        <v>0.107839</v>
      </c>
      <c r="K118" s="17">
        <v>0.10631500000000001</v>
      </c>
      <c r="L118" s="17">
        <v>419.1</v>
      </c>
      <c r="M118" s="17">
        <v>3.9999999999999998E-6</v>
      </c>
      <c r="N118" s="17">
        <v>437</v>
      </c>
      <c r="O118" s="17">
        <v>0</v>
      </c>
      <c r="P118" s="17">
        <v>0</v>
      </c>
      <c r="Q118" s="17">
        <v>0.92582100000000001</v>
      </c>
      <c r="R118" s="17">
        <v>0.92956300000000003</v>
      </c>
      <c r="S118" s="17">
        <v>1.2186600000000001</v>
      </c>
      <c r="T118" s="17">
        <v>0.28909699999999999</v>
      </c>
      <c r="U118" s="17">
        <v>0.23722499999999999</v>
      </c>
      <c r="V118" s="17">
        <v>524.9</v>
      </c>
      <c r="W118" s="17">
        <v>1.4E-5</v>
      </c>
      <c r="X118" s="17">
        <v>597</v>
      </c>
      <c r="Y118" s="17">
        <v>0</v>
      </c>
      <c r="Z118" s="17">
        <v>0</v>
      </c>
      <c r="AA118" s="17">
        <v>0.36496200000000001</v>
      </c>
      <c r="AB118" s="17">
        <v>0.22380700000000001</v>
      </c>
      <c r="AC118" s="17">
        <v>0.99426499999999995</v>
      </c>
      <c r="AD118" s="17">
        <v>0.246254</v>
      </c>
      <c r="AE118" s="17">
        <v>1981.7</v>
      </c>
    </row>
    <row r="119" spans="1:31">
      <c r="A119" s="17">
        <v>106</v>
      </c>
      <c r="B119" s="19">
        <v>0.46357638888888886</v>
      </c>
      <c r="C119" s="17">
        <v>29.5</v>
      </c>
      <c r="D119" s="17">
        <v>272.39999999999998</v>
      </c>
      <c r="E119" s="17">
        <v>6.6547999999999996E-2</v>
      </c>
      <c r="F119" s="17">
        <v>3.22</v>
      </c>
      <c r="G119" s="17">
        <v>0.76536999999999999</v>
      </c>
      <c r="H119" s="17">
        <v>0.90597399999999995</v>
      </c>
      <c r="I119" s="17">
        <v>0.99904800000000005</v>
      </c>
      <c r="J119" s="17">
        <v>9.3075000000000005E-2</v>
      </c>
      <c r="K119" s="17">
        <v>9.3162999999999996E-2</v>
      </c>
      <c r="L119" s="17">
        <v>317.10000000000002</v>
      </c>
      <c r="M119" s="17">
        <v>1.5E-5</v>
      </c>
      <c r="N119" s="17">
        <v>705</v>
      </c>
      <c r="O119" s="17">
        <v>0</v>
      </c>
      <c r="P119" s="17">
        <v>0</v>
      </c>
      <c r="Q119" s="17">
        <v>0.97053800000000001</v>
      </c>
      <c r="R119" s="17">
        <v>0.93237800000000004</v>
      </c>
      <c r="S119" s="17">
        <v>1.2067049999999999</v>
      </c>
      <c r="T119" s="17">
        <v>0.27432699999999999</v>
      </c>
      <c r="U119" s="17">
        <v>0.22733500000000001</v>
      </c>
      <c r="V119" s="17">
        <v>455.6</v>
      </c>
      <c r="W119" s="17">
        <v>1.9000000000000001E-5</v>
      </c>
      <c r="X119" s="17">
        <v>754</v>
      </c>
      <c r="Y119" s="17">
        <v>0</v>
      </c>
      <c r="Z119" s="17">
        <v>0</v>
      </c>
      <c r="AA119" s="17">
        <v>0.34974699999999997</v>
      </c>
      <c r="AB119" s="17">
        <v>0.26837699999999998</v>
      </c>
      <c r="AC119" s="17">
        <v>1.006</v>
      </c>
      <c r="AD119" s="17">
        <v>0.25</v>
      </c>
      <c r="AE119" s="17">
        <v>2619</v>
      </c>
    </row>
    <row r="120" spans="1:31">
      <c r="A120" s="17">
        <v>107</v>
      </c>
      <c r="B120" s="19">
        <v>0.46362268518518518</v>
      </c>
      <c r="C120" s="17">
        <v>28.2</v>
      </c>
      <c r="D120" s="17">
        <v>281.5</v>
      </c>
      <c r="E120" s="17">
        <v>9.1870999999999994E-2</v>
      </c>
      <c r="F120" s="17">
        <v>4.4459999999999997</v>
      </c>
      <c r="G120" s="17">
        <v>0.748278</v>
      </c>
      <c r="H120" s="17">
        <v>0.871166</v>
      </c>
      <c r="I120" s="17">
        <v>0.97294899999999995</v>
      </c>
      <c r="J120" s="17">
        <v>0.101783</v>
      </c>
      <c r="K120" s="17">
        <v>0.104613</v>
      </c>
      <c r="L120" s="17">
        <v>460.6</v>
      </c>
      <c r="M120" s="17">
        <v>5.0000000000000004E-6</v>
      </c>
      <c r="N120" s="17">
        <v>583</v>
      </c>
      <c r="O120" s="17">
        <v>0</v>
      </c>
      <c r="P120" s="17">
        <v>0</v>
      </c>
      <c r="Q120" s="17">
        <v>0.94343699999999997</v>
      </c>
      <c r="R120" s="17">
        <v>0.90771100000000005</v>
      </c>
      <c r="S120" s="17">
        <v>1.1676299999999999</v>
      </c>
      <c r="T120" s="17">
        <v>0.25991999999999998</v>
      </c>
      <c r="U120" s="17">
        <v>0.222604</v>
      </c>
      <c r="V120" s="17">
        <v>515.70000000000005</v>
      </c>
      <c r="W120" s="17">
        <v>9.0000000000000002E-6</v>
      </c>
      <c r="X120" s="17">
        <v>649</v>
      </c>
      <c r="Y120" s="17">
        <v>0</v>
      </c>
      <c r="Z120" s="17">
        <v>0</v>
      </c>
      <c r="AA120" s="17">
        <v>0.34246799999999999</v>
      </c>
      <c r="AB120" s="17">
        <v>0.31265700000000002</v>
      </c>
      <c r="AC120" s="17">
        <v>0.98897599999999997</v>
      </c>
      <c r="AD120" s="17">
        <v>0.25</v>
      </c>
      <c r="AE120" s="17">
        <v>1803.2</v>
      </c>
    </row>
    <row r="121" spans="1:31">
      <c r="A121" s="17">
        <v>108</v>
      </c>
      <c r="B121" s="19">
        <v>0.4636805555555556</v>
      </c>
      <c r="C121" s="17">
        <v>27</v>
      </c>
      <c r="D121" s="17">
        <v>334.9</v>
      </c>
      <c r="E121" s="17">
        <v>5.0181000000000003E-2</v>
      </c>
      <c r="F121" s="17">
        <v>2.4279999999999999</v>
      </c>
      <c r="G121" s="17">
        <v>0.66728500000000002</v>
      </c>
      <c r="H121" s="17">
        <v>0.88685400000000003</v>
      </c>
      <c r="I121" s="17">
        <v>0.96959200000000001</v>
      </c>
      <c r="J121" s="17">
        <v>8.2738000000000006E-2</v>
      </c>
      <c r="K121" s="17">
        <v>8.5333000000000006E-2</v>
      </c>
      <c r="L121" s="17">
        <v>265.89999999999998</v>
      </c>
      <c r="M121" s="17">
        <v>1.9999999999999999E-6</v>
      </c>
      <c r="N121" s="17">
        <v>873</v>
      </c>
      <c r="O121" s="17">
        <v>0</v>
      </c>
      <c r="P121" s="17">
        <v>0</v>
      </c>
      <c r="Q121" s="17">
        <v>0.93487399999999998</v>
      </c>
      <c r="R121" s="17">
        <v>0.92418999999999996</v>
      </c>
      <c r="S121" s="17">
        <v>1.160755</v>
      </c>
      <c r="T121" s="17">
        <v>0.236565</v>
      </c>
      <c r="U121" s="17">
        <v>0.20380300000000001</v>
      </c>
      <c r="V121" s="17">
        <v>456.2</v>
      </c>
      <c r="W121" s="17">
        <v>1.9999999999999999E-6</v>
      </c>
      <c r="X121" s="17">
        <v>629</v>
      </c>
      <c r="Y121" s="17">
        <v>0</v>
      </c>
      <c r="Z121" s="17">
        <v>0</v>
      </c>
      <c r="AA121" s="17">
        <v>0.31354300000000002</v>
      </c>
      <c r="AB121" s="17">
        <v>0.31870399999999999</v>
      </c>
      <c r="AC121" s="17">
        <v>0.99958400000000003</v>
      </c>
      <c r="AD121" s="17">
        <v>0.219136</v>
      </c>
      <c r="AE121" s="17">
        <v>3124.1</v>
      </c>
    </row>
    <row r="122" spans="1:31">
      <c r="A122" s="17">
        <v>109</v>
      </c>
      <c r="B122" s="19">
        <v>0.4637384259259259</v>
      </c>
      <c r="C122" s="17">
        <v>26</v>
      </c>
      <c r="D122" s="17">
        <v>322.2</v>
      </c>
      <c r="E122" s="17">
        <v>6.2786999999999996E-2</v>
      </c>
      <c r="F122" s="17">
        <v>3.0379999999999998</v>
      </c>
      <c r="G122" s="17">
        <v>0.64710599999999996</v>
      </c>
      <c r="H122" s="17">
        <v>0.86980400000000002</v>
      </c>
      <c r="I122" s="17">
        <v>0.94455299999999998</v>
      </c>
      <c r="J122" s="17">
        <v>7.4748999999999996E-2</v>
      </c>
      <c r="K122" s="17">
        <v>7.9136999999999999E-2</v>
      </c>
      <c r="L122" s="17">
        <v>297.7</v>
      </c>
      <c r="M122" s="17">
        <v>2.5000000000000001E-5</v>
      </c>
      <c r="N122" s="17">
        <v>938</v>
      </c>
      <c r="O122" s="17">
        <v>0</v>
      </c>
      <c r="P122" s="17">
        <v>0</v>
      </c>
      <c r="Q122" s="17">
        <v>0.95166499999999998</v>
      </c>
      <c r="R122" s="17">
        <v>0.88145499999999999</v>
      </c>
      <c r="S122" s="17">
        <v>1.1413770000000001</v>
      </c>
      <c r="T122" s="17">
        <v>0.25992199999999999</v>
      </c>
      <c r="U122" s="17">
        <v>0.22772700000000001</v>
      </c>
      <c r="V122" s="17">
        <v>527.29999999999995</v>
      </c>
      <c r="W122" s="17">
        <v>5.0000000000000004E-6</v>
      </c>
      <c r="X122" s="17">
        <v>435</v>
      </c>
      <c r="Y122" s="17">
        <v>0</v>
      </c>
      <c r="Z122" s="17">
        <v>0</v>
      </c>
      <c r="AA122" s="17">
        <v>0.35034900000000002</v>
      </c>
      <c r="AB122" s="17">
        <v>0.35128599999999999</v>
      </c>
      <c r="AC122" s="17">
        <v>0.97276200000000002</v>
      </c>
      <c r="AD122" s="17">
        <v>0.23919199999999999</v>
      </c>
      <c r="AE122" s="17">
        <v>2790</v>
      </c>
    </row>
    <row r="123" spans="1:31">
      <c r="A123" s="17">
        <v>110</v>
      </c>
      <c r="B123" s="19">
        <v>0.46379629629629626</v>
      </c>
      <c r="C123" s="17">
        <v>24.6</v>
      </c>
      <c r="D123" s="17">
        <v>329.5</v>
      </c>
      <c r="E123" s="17">
        <v>6.0763999999999999E-2</v>
      </c>
      <c r="F123" s="17">
        <v>2.94</v>
      </c>
      <c r="G123" s="17">
        <v>0.70577199999999995</v>
      </c>
      <c r="H123" s="17">
        <v>0.85558100000000004</v>
      </c>
      <c r="I123" s="17">
        <v>0.93187799999999998</v>
      </c>
      <c r="J123" s="17">
        <v>7.6297000000000004E-2</v>
      </c>
      <c r="K123" s="17">
        <v>8.1875000000000003E-2</v>
      </c>
      <c r="L123" s="17">
        <v>371.1</v>
      </c>
      <c r="M123" s="17">
        <v>0.51234100000000005</v>
      </c>
      <c r="N123" s="17">
        <v>1199</v>
      </c>
      <c r="O123" s="17">
        <v>0</v>
      </c>
      <c r="P123" s="17">
        <v>0</v>
      </c>
      <c r="Q123" s="17">
        <v>0.92098199999999997</v>
      </c>
      <c r="R123" s="17">
        <v>0.90122800000000003</v>
      </c>
      <c r="S123" s="17">
        <v>1.1293770000000001</v>
      </c>
      <c r="T123" s="17">
        <v>0.22814899999999999</v>
      </c>
      <c r="U123" s="17">
        <v>0.202013</v>
      </c>
      <c r="V123" s="17">
        <v>426.5</v>
      </c>
      <c r="W123" s="17">
        <v>1.2E-5</v>
      </c>
      <c r="X123" s="17">
        <v>399</v>
      </c>
      <c r="Y123" s="17">
        <v>0</v>
      </c>
      <c r="Z123" s="17">
        <v>0</v>
      </c>
      <c r="AA123" s="17">
        <v>0.31078899999999998</v>
      </c>
      <c r="AB123" s="17">
        <v>0.46874700000000002</v>
      </c>
      <c r="AC123" s="17">
        <v>1.00817</v>
      </c>
      <c r="AD123" s="17">
        <v>0.25</v>
      </c>
      <c r="AE123" s="17">
        <v>2238.1</v>
      </c>
    </row>
    <row r="124" spans="1:31">
      <c r="A124" s="17">
        <v>111</v>
      </c>
      <c r="B124" s="19">
        <v>0.46385416666666668</v>
      </c>
      <c r="C124" s="17">
        <v>23.5</v>
      </c>
      <c r="D124" s="17">
        <v>372</v>
      </c>
      <c r="E124" s="17">
        <v>6.4163999999999999E-2</v>
      </c>
      <c r="F124" s="17">
        <v>3.105</v>
      </c>
      <c r="G124" s="17">
        <v>0.73933499999999996</v>
      </c>
      <c r="H124" s="17">
        <v>0.86395</v>
      </c>
      <c r="I124" s="17">
        <v>0.92859100000000006</v>
      </c>
      <c r="J124" s="17">
        <v>6.4641000000000004E-2</v>
      </c>
      <c r="K124" s="17">
        <v>6.9611999999999993E-2</v>
      </c>
      <c r="L124" s="17">
        <v>347.9</v>
      </c>
      <c r="M124" s="17">
        <v>0.59999899999999995</v>
      </c>
      <c r="N124" s="17">
        <v>1286</v>
      </c>
      <c r="O124" s="17">
        <v>0</v>
      </c>
      <c r="P124" s="17">
        <v>0</v>
      </c>
      <c r="Q124" s="17">
        <v>0.94483899999999998</v>
      </c>
      <c r="R124" s="17">
        <v>0.86905299999999996</v>
      </c>
      <c r="S124" s="17">
        <v>1.1061890000000001</v>
      </c>
      <c r="T124" s="17">
        <v>0.23713600000000001</v>
      </c>
      <c r="U124" s="17">
        <v>0.21437200000000001</v>
      </c>
      <c r="V124" s="17">
        <v>555.1</v>
      </c>
      <c r="W124" s="17">
        <v>6.0000000000000002E-6</v>
      </c>
      <c r="X124" s="17">
        <v>423</v>
      </c>
      <c r="Y124" s="17">
        <v>0</v>
      </c>
      <c r="Z124" s="17">
        <v>0</v>
      </c>
      <c r="AA124" s="17">
        <v>0.32980399999999999</v>
      </c>
      <c r="AB124" s="17">
        <v>0.50054500000000002</v>
      </c>
      <c r="AC124" s="17">
        <v>0.98775000000000002</v>
      </c>
      <c r="AD124" s="17">
        <v>0.25</v>
      </c>
      <c r="AE124" s="17">
        <v>2387.6</v>
      </c>
    </row>
    <row r="125" spans="1:31">
      <c r="A125" s="17">
        <v>112</v>
      </c>
      <c r="B125" s="19">
        <v>0.463900462962963</v>
      </c>
      <c r="C125" s="17">
        <v>22.2</v>
      </c>
      <c r="D125" s="17">
        <v>359.3</v>
      </c>
      <c r="E125" s="17">
        <v>4.4674999999999999E-2</v>
      </c>
      <c r="F125" s="17">
        <v>2.1619999999999999</v>
      </c>
      <c r="G125" s="17">
        <v>0.69223199999999996</v>
      </c>
      <c r="H125" s="17">
        <v>0.85450000000000004</v>
      </c>
      <c r="I125" s="17">
        <v>0.91790300000000002</v>
      </c>
      <c r="J125" s="17">
        <v>6.3403000000000001E-2</v>
      </c>
      <c r="K125" s="17">
        <v>6.9073999999999997E-2</v>
      </c>
      <c r="L125" s="17">
        <v>261.89999999999998</v>
      </c>
      <c r="M125" s="17">
        <v>0.14167299999999999</v>
      </c>
      <c r="N125" s="17">
        <v>946</v>
      </c>
      <c r="O125" s="17">
        <v>0</v>
      </c>
      <c r="P125" s="17">
        <v>0</v>
      </c>
      <c r="Q125" s="17">
        <v>0.93254899999999996</v>
      </c>
      <c r="R125" s="17">
        <v>0.89656800000000003</v>
      </c>
      <c r="S125" s="17">
        <v>1.0989679999999999</v>
      </c>
      <c r="T125" s="17">
        <v>0.2024</v>
      </c>
      <c r="U125" s="17">
        <v>0.184173</v>
      </c>
      <c r="V125" s="17">
        <v>473.1</v>
      </c>
      <c r="W125" s="17">
        <v>1.9999999999999999E-6</v>
      </c>
      <c r="X125" s="17">
        <v>584</v>
      </c>
      <c r="Y125" s="17">
        <v>0</v>
      </c>
      <c r="Z125" s="17">
        <v>0</v>
      </c>
      <c r="AA125" s="17">
        <v>0.28334300000000001</v>
      </c>
      <c r="AB125" s="17">
        <v>0.34884500000000002</v>
      </c>
      <c r="AC125" s="17">
        <v>0.96717399999999998</v>
      </c>
      <c r="AD125" s="17">
        <v>0.21368599999999999</v>
      </c>
      <c r="AE125" s="17">
        <v>3171.1</v>
      </c>
    </row>
    <row r="126" spans="1:31">
      <c r="A126" s="17">
        <v>113</v>
      </c>
      <c r="B126" s="19">
        <v>0.46395833333333331</v>
      </c>
      <c r="C126" s="17">
        <v>20.9</v>
      </c>
      <c r="D126" s="17">
        <v>420</v>
      </c>
      <c r="E126" s="17">
        <v>0</v>
      </c>
      <c r="F126" s="17">
        <v>0</v>
      </c>
      <c r="G126" s="17">
        <v>0.51112800000000003</v>
      </c>
      <c r="H126" s="17">
        <v>0.84580299999999997</v>
      </c>
      <c r="I126" s="17">
        <v>0.89591100000000001</v>
      </c>
      <c r="J126" s="17">
        <v>5.0106999999999999E-2</v>
      </c>
      <c r="K126" s="17">
        <v>5.5929E-2</v>
      </c>
      <c r="L126" s="17">
        <v>221.1</v>
      </c>
      <c r="M126" s="17">
        <v>9.0000000000000002E-6</v>
      </c>
      <c r="N126" s="17">
        <v>0</v>
      </c>
      <c r="O126" s="17">
        <v>0</v>
      </c>
      <c r="P126" s="17">
        <v>0</v>
      </c>
      <c r="Q126" s="17">
        <v>0.93295799999999995</v>
      </c>
      <c r="R126" s="17">
        <v>0.89665300000000003</v>
      </c>
      <c r="S126" s="17">
        <v>1.1074999999999999</v>
      </c>
      <c r="T126" s="17">
        <v>0.21084700000000001</v>
      </c>
      <c r="U126" s="17">
        <v>0.19038099999999999</v>
      </c>
      <c r="V126" s="17">
        <v>419.5</v>
      </c>
      <c r="W126" s="17">
        <v>5.0000000000000004E-6</v>
      </c>
      <c r="X126" s="17">
        <v>871</v>
      </c>
      <c r="Y126" s="17">
        <v>0</v>
      </c>
      <c r="Z126" s="17">
        <v>0</v>
      </c>
    </row>
    <row r="127" spans="1:31">
      <c r="A127" s="17">
        <v>114</v>
      </c>
      <c r="B127" s="19">
        <v>0.46401620370370367</v>
      </c>
      <c r="C127" s="17">
        <v>19.899999999999999</v>
      </c>
      <c r="D127" s="17">
        <v>456.2</v>
      </c>
      <c r="E127" s="17">
        <v>4.8190999999999998E-2</v>
      </c>
      <c r="F127" s="17">
        <v>2.3319999999999999</v>
      </c>
      <c r="G127" s="17">
        <v>0.59722600000000003</v>
      </c>
      <c r="H127" s="17">
        <v>0.83129900000000001</v>
      </c>
      <c r="I127" s="17">
        <v>0.88827500000000004</v>
      </c>
      <c r="J127" s="17">
        <v>5.6975999999999999E-2</v>
      </c>
      <c r="K127" s="17">
        <v>6.4142000000000005E-2</v>
      </c>
      <c r="L127" s="17">
        <v>258.3</v>
      </c>
      <c r="M127" s="17">
        <v>8.1550000000000008E-3</v>
      </c>
      <c r="N127" s="17">
        <v>1229</v>
      </c>
      <c r="O127" s="17">
        <v>0</v>
      </c>
      <c r="P127" s="17">
        <v>0</v>
      </c>
      <c r="Q127" s="17">
        <v>0.91596200000000005</v>
      </c>
      <c r="R127" s="17">
        <v>0.86131500000000005</v>
      </c>
      <c r="S127" s="17">
        <v>1.0786439999999999</v>
      </c>
      <c r="T127" s="17">
        <v>0.21732899999999999</v>
      </c>
      <c r="U127" s="17">
        <v>0.201484</v>
      </c>
      <c r="V127" s="17">
        <v>544.20000000000005</v>
      </c>
      <c r="W127" s="17">
        <v>3.9999999999999998E-6</v>
      </c>
      <c r="X127" s="17">
        <v>547</v>
      </c>
      <c r="Y127" s="17">
        <v>0</v>
      </c>
      <c r="Z127" s="17">
        <v>0</v>
      </c>
      <c r="AA127" s="17">
        <v>0.309975</v>
      </c>
      <c r="AB127" s="17">
        <v>0.46576200000000001</v>
      </c>
      <c r="AC127" s="17">
        <v>0.96253900000000003</v>
      </c>
      <c r="AD127" s="17">
        <v>0.20515700000000001</v>
      </c>
      <c r="AE127" s="17">
        <v>3216.1</v>
      </c>
    </row>
    <row r="128" spans="1:31">
      <c r="A128" s="17">
        <v>115</v>
      </c>
      <c r="B128" s="19">
        <v>0.46407407407407408</v>
      </c>
      <c r="C128" s="17">
        <v>18.8</v>
      </c>
      <c r="D128" s="17">
        <v>452.6</v>
      </c>
      <c r="E128" s="17">
        <v>6.5867999999999996E-2</v>
      </c>
      <c r="F128" s="17">
        <v>3.1869999999999998</v>
      </c>
      <c r="G128" s="17">
        <v>0.47686099999999998</v>
      </c>
      <c r="H128" s="17">
        <v>0.82602500000000001</v>
      </c>
      <c r="I128" s="17">
        <v>0.87099700000000002</v>
      </c>
      <c r="J128" s="17">
        <v>4.4971999999999998E-2</v>
      </c>
      <c r="K128" s="17">
        <v>5.1631999999999997E-2</v>
      </c>
      <c r="L128" s="17">
        <v>387.4</v>
      </c>
      <c r="M128" s="17">
        <v>0.47869</v>
      </c>
      <c r="N128" s="17">
        <v>655</v>
      </c>
      <c r="O128" s="17">
        <v>0</v>
      </c>
      <c r="P128" s="17">
        <v>0</v>
      </c>
      <c r="Q128" s="17">
        <v>0.94467699999999999</v>
      </c>
      <c r="R128" s="17">
        <v>0.90214399999999995</v>
      </c>
      <c r="S128" s="17">
        <v>1.1049979999999999</v>
      </c>
      <c r="T128" s="17">
        <v>0.20285400000000001</v>
      </c>
      <c r="U128" s="17">
        <v>0.18357799999999999</v>
      </c>
      <c r="V128" s="17">
        <v>448.6</v>
      </c>
      <c r="W128" s="17">
        <v>2.1999999999999999E-5</v>
      </c>
      <c r="X128" s="17">
        <v>672</v>
      </c>
      <c r="Y128" s="17">
        <v>0</v>
      </c>
      <c r="Z128" s="17">
        <v>0</v>
      </c>
      <c r="AA128" s="17">
        <v>0.28242800000000001</v>
      </c>
      <c r="AB128" s="17">
        <v>0.40860600000000002</v>
      </c>
      <c r="AC128" s="17">
        <v>0.98503099999999999</v>
      </c>
      <c r="AD128" s="17">
        <v>0.18681200000000001</v>
      </c>
      <c r="AE128" s="17">
        <v>2143.9</v>
      </c>
    </row>
    <row r="129" spans="1:31">
      <c r="A129" s="17">
        <v>116</v>
      </c>
      <c r="B129" s="19">
        <v>0.46412037037037041</v>
      </c>
      <c r="C129" s="17">
        <v>17.5</v>
      </c>
      <c r="D129" s="17">
        <v>463.4</v>
      </c>
      <c r="E129" s="17">
        <v>5.6489999999999999E-2</v>
      </c>
      <c r="F129" s="17">
        <v>2.734</v>
      </c>
      <c r="G129" s="17">
        <v>0.33035599999999998</v>
      </c>
      <c r="H129" s="17">
        <v>0.84926100000000004</v>
      </c>
      <c r="I129" s="17">
        <v>0.89845900000000001</v>
      </c>
      <c r="J129" s="17">
        <v>4.9197999999999999E-2</v>
      </c>
      <c r="K129" s="17">
        <v>5.4758000000000001E-2</v>
      </c>
      <c r="L129" s="17">
        <v>351.8</v>
      </c>
      <c r="M129" s="17">
        <v>2.8E-5</v>
      </c>
      <c r="N129" s="17">
        <v>1232</v>
      </c>
      <c r="O129" s="17">
        <v>0</v>
      </c>
      <c r="P129" s="17">
        <v>0</v>
      </c>
      <c r="Q129" s="17">
        <v>0.86602100000000004</v>
      </c>
      <c r="R129" s="17">
        <v>0.85324800000000001</v>
      </c>
      <c r="S129" s="17">
        <v>1.0322150000000001</v>
      </c>
      <c r="T129" s="17">
        <v>0.17896699999999999</v>
      </c>
      <c r="U129" s="17">
        <v>0.17338200000000001</v>
      </c>
      <c r="V129" s="17">
        <v>698.1</v>
      </c>
      <c r="W129" s="17">
        <v>1.0000000000000001E-5</v>
      </c>
      <c r="X129" s="17">
        <v>789</v>
      </c>
      <c r="Y129" s="17">
        <v>0</v>
      </c>
      <c r="Z129" s="17">
        <v>0</v>
      </c>
      <c r="AA129" s="17">
        <v>0.26674100000000001</v>
      </c>
      <c r="AB129" s="17">
        <v>0.54738900000000001</v>
      </c>
      <c r="AC129" s="17">
        <v>0.95121299999999998</v>
      </c>
      <c r="AD129" s="17">
        <v>0.238372</v>
      </c>
      <c r="AE129" s="17">
        <v>2361</v>
      </c>
    </row>
    <row r="130" spans="1:31">
      <c r="A130" s="17">
        <v>117</v>
      </c>
      <c r="B130" s="19">
        <v>0.46417824074074071</v>
      </c>
      <c r="C130" s="17">
        <v>16.399999999999999</v>
      </c>
      <c r="D130" s="17">
        <v>515</v>
      </c>
      <c r="E130" s="17">
        <v>1.4614E-2</v>
      </c>
      <c r="F130" s="17">
        <v>0.70699999999999996</v>
      </c>
      <c r="G130" s="17">
        <v>0.474026</v>
      </c>
      <c r="H130" s="17">
        <v>0.81326900000000002</v>
      </c>
      <c r="I130" s="17">
        <v>0.85489300000000001</v>
      </c>
      <c r="J130" s="17">
        <v>4.1624000000000001E-2</v>
      </c>
      <c r="K130" s="17">
        <v>4.8689000000000003E-2</v>
      </c>
      <c r="L130" s="17">
        <v>397.3</v>
      </c>
      <c r="M130" s="17">
        <v>0.599993</v>
      </c>
      <c r="N130" s="17">
        <v>8966</v>
      </c>
      <c r="O130" s="17">
        <v>0</v>
      </c>
      <c r="P130" s="17">
        <v>0</v>
      </c>
      <c r="Q130" s="17">
        <v>0.91932999999999998</v>
      </c>
      <c r="R130" s="17">
        <v>0.84712900000000002</v>
      </c>
      <c r="S130" s="17">
        <v>1.0404009999999999</v>
      </c>
      <c r="T130" s="17">
        <v>0.193272</v>
      </c>
      <c r="U130" s="17">
        <v>0.18576699999999999</v>
      </c>
      <c r="V130" s="17">
        <v>549.5</v>
      </c>
      <c r="W130" s="17">
        <v>5.4162000000000002E-2</v>
      </c>
      <c r="X130" s="17">
        <v>552</v>
      </c>
      <c r="Y130" s="17">
        <v>0</v>
      </c>
      <c r="Z130" s="17">
        <v>0</v>
      </c>
      <c r="AA130" s="17">
        <v>0.28579500000000002</v>
      </c>
      <c r="AB130" s="17">
        <v>0.91697700000000004</v>
      </c>
      <c r="AC130" s="17">
        <v>1.0243500000000001</v>
      </c>
      <c r="AD130" s="17">
        <v>0.25</v>
      </c>
      <c r="AE130" s="17">
        <v>2090.5</v>
      </c>
    </row>
    <row r="131" spans="1:31">
      <c r="A131" s="17">
        <v>118</v>
      </c>
      <c r="B131" s="19">
        <v>0.46423611111111113</v>
      </c>
      <c r="C131" s="17">
        <v>15.3</v>
      </c>
      <c r="D131" s="17">
        <v>531.29999999999995</v>
      </c>
      <c r="E131" s="17">
        <v>4.1741E-2</v>
      </c>
      <c r="F131" s="17">
        <v>2.02</v>
      </c>
      <c r="G131" s="17">
        <v>0.22697999999999999</v>
      </c>
      <c r="H131" s="17">
        <v>0.80621399999999999</v>
      </c>
      <c r="I131" s="17">
        <v>0.838337</v>
      </c>
      <c r="J131" s="17">
        <v>3.2122999999999999E-2</v>
      </c>
      <c r="K131" s="17">
        <v>3.8317999999999998E-2</v>
      </c>
      <c r="L131" s="17">
        <v>280.3</v>
      </c>
      <c r="M131" s="17">
        <v>1.5999999999999999E-5</v>
      </c>
      <c r="N131" s="17">
        <v>995</v>
      </c>
      <c r="O131" s="17">
        <v>0</v>
      </c>
      <c r="P131" s="17">
        <v>0</v>
      </c>
      <c r="Q131" s="17">
        <v>0.881579</v>
      </c>
      <c r="R131" s="17">
        <v>0.85690999999999995</v>
      </c>
      <c r="S131" s="17">
        <v>1.02111</v>
      </c>
      <c r="T131" s="17">
        <v>0.16420100000000001</v>
      </c>
      <c r="U131" s="17">
        <v>0.160806</v>
      </c>
      <c r="V131" s="17">
        <v>555</v>
      </c>
      <c r="W131" s="17">
        <v>5.0000000000000004E-6</v>
      </c>
      <c r="X131" s="17">
        <v>812</v>
      </c>
      <c r="Y131" s="17">
        <v>0</v>
      </c>
      <c r="Z131" s="17">
        <v>0</v>
      </c>
      <c r="AA131" s="17">
        <v>0.247394</v>
      </c>
      <c r="AB131" s="17">
        <v>0.471412</v>
      </c>
      <c r="AC131" s="17">
        <v>0.93431600000000004</v>
      </c>
      <c r="AD131" s="17">
        <v>0.17803099999999999</v>
      </c>
      <c r="AE131" s="17">
        <v>2963.5</v>
      </c>
    </row>
    <row r="132" spans="1:31">
      <c r="A132" s="17">
        <v>119</v>
      </c>
      <c r="B132" s="19">
        <v>0.46429398148148149</v>
      </c>
      <c r="C132" s="17">
        <v>14.2</v>
      </c>
      <c r="D132" s="17">
        <v>569.29999999999995</v>
      </c>
      <c r="E132" s="17">
        <v>4.5047999999999998E-2</v>
      </c>
      <c r="F132" s="17">
        <v>2.1800000000000002</v>
      </c>
      <c r="G132" s="17">
        <v>9.6281000000000005E-2</v>
      </c>
      <c r="H132" s="17">
        <v>0.77326499999999998</v>
      </c>
      <c r="I132" s="17">
        <v>0.80894100000000002</v>
      </c>
      <c r="J132" s="17">
        <v>3.5675999999999999E-2</v>
      </c>
      <c r="K132" s="17">
        <v>4.4103000000000003E-2</v>
      </c>
      <c r="L132" s="17">
        <v>800</v>
      </c>
      <c r="M132" s="17">
        <v>2.0999999999999999E-5</v>
      </c>
      <c r="N132" s="17">
        <v>2664</v>
      </c>
      <c r="O132" s="17">
        <v>0</v>
      </c>
      <c r="P132" s="17">
        <v>0</v>
      </c>
      <c r="Q132" s="17">
        <v>0.87257499999999999</v>
      </c>
      <c r="R132" s="17">
        <v>0.86115200000000003</v>
      </c>
      <c r="S132" s="17">
        <v>1.046859</v>
      </c>
      <c r="T132" s="17">
        <v>0.18570700000000001</v>
      </c>
      <c r="U132" s="17">
        <v>0.177394</v>
      </c>
      <c r="V132" s="17">
        <v>486.2</v>
      </c>
      <c r="W132" s="17">
        <v>6.9999999999999999E-6</v>
      </c>
      <c r="X132" s="17">
        <v>867</v>
      </c>
      <c r="Y132" s="17">
        <v>0</v>
      </c>
      <c r="Z132" s="17">
        <v>0</v>
      </c>
      <c r="AA132" s="17">
        <v>0.27291399999999999</v>
      </c>
      <c r="AB132" s="17">
        <v>0.87960099999999997</v>
      </c>
      <c r="AC132" s="17">
        <v>1.0245</v>
      </c>
      <c r="AD132" s="17">
        <v>0.25</v>
      </c>
      <c r="AE132" s="17">
        <v>1038.2</v>
      </c>
    </row>
    <row r="133" spans="1:31">
      <c r="A133" s="17">
        <v>120</v>
      </c>
      <c r="B133" s="19">
        <v>0.46435185185185185</v>
      </c>
      <c r="C133" s="17">
        <v>13.1</v>
      </c>
      <c r="D133" s="17">
        <v>688.8</v>
      </c>
      <c r="E133" s="17">
        <v>2.4105000000000001E-2</v>
      </c>
      <c r="F133" s="17">
        <v>1.1659999999999999</v>
      </c>
      <c r="G133" s="17">
        <v>0.14885000000000001</v>
      </c>
      <c r="H133" s="17">
        <v>0.78532000000000002</v>
      </c>
      <c r="I133" s="17">
        <v>0.82633800000000002</v>
      </c>
      <c r="J133" s="17">
        <v>4.1017999999999999E-2</v>
      </c>
      <c r="K133" s="17">
        <v>4.9638000000000002E-2</v>
      </c>
      <c r="L133" s="17">
        <v>200</v>
      </c>
      <c r="M133" s="17">
        <v>0.37081999999999998</v>
      </c>
      <c r="N133" s="17">
        <v>1015</v>
      </c>
      <c r="O133" s="17">
        <v>0</v>
      </c>
      <c r="P133" s="17">
        <v>0</v>
      </c>
      <c r="Q133" s="17">
        <v>0.74442200000000003</v>
      </c>
      <c r="R133" s="17">
        <v>0.86033599999999999</v>
      </c>
      <c r="S133" s="17">
        <v>0.98904300000000001</v>
      </c>
      <c r="T133" s="17">
        <v>0.12870599999999999</v>
      </c>
      <c r="U133" s="17">
        <v>0.130132</v>
      </c>
      <c r="V133" s="17">
        <v>525.79999999999995</v>
      </c>
      <c r="W133" s="17">
        <v>0.24996699999999999</v>
      </c>
      <c r="X133" s="17">
        <v>1771</v>
      </c>
      <c r="Y133" s="17">
        <v>0</v>
      </c>
      <c r="Z133" s="17">
        <v>0</v>
      </c>
      <c r="AA133" s="17">
        <v>0.20020299999999999</v>
      </c>
      <c r="AB133" s="17">
        <v>0.456959</v>
      </c>
      <c r="AC133" s="17">
        <v>0.91915000000000002</v>
      </c>
      <c r="AD133" s="17">
        <v>0.13367000000000001</v>
      </c>
      <c r="AE133" s="17">
        <v>4152.8</v>
      </c>
    </row>
    <row r="134" spans="1:31">
      <c r="A134" s="17">
        <v>121</v>
      </c>
      <c r="B134" s="19">
        <v>0.46439814814814812</v>
      </c>
      <c r="C134" s="17">
        <v>11.7</v>
      </c>
      <c r="D134" s="17">
        <v>717.8</v>
      </c>
      <c r="E134" s="17">
        <v>5.2509999999999996E-3</v>
      </c>
      <c r="F134" s="17">
        <v>0.254</v>
      </c>
      <c r="G134" s="17">
        <v>1.2499E-2</v>
      </c>
      <c r="H134" s="17">
        <v>0.78900099999999995</v>
      </c>
      <c r="I134" s="17">
        <v>0.83834600000000004</v>
      </c>
      <c r="J134" s="17">
        <v>4.9345E-2</v>
      </c>
      <c r="K134" s="17">
        <v>5.8860000000000003E-2</v>
      </c>
      <c r="L134" s="17">
        <v>200</v>
      </c>
      <c r="M134" s="17">
        <v>0.45835799999999999</v>
      </c>
      <c r="N134" s="17">
        <v>14604</v>
      </c>
      <c r="O134" s="17">
        <v>0</v>
      </c>
      <c r="P134" s="17">
        <v>0</v>
      </c>
      <c r="Q134" s="17">
        <v>0.67520800000000003</v>
      </c>
      <c r="R134" s="17">
        <v>0.84457599999999999</v>
      </c>
      <c r="S134" s="17">
        <v>0.94638800000000001</v>
      </c>
      <c r="T134" s="17">
        <v>0.101812</v>
      </c>
      <c r="U134" s="17">
        <v>0.10758</v>
      </c>
      <c r="V134" s="17">
        <v>459.5</v>
      </c>
      <c r="W134" s="17">
        <v>3.9999999999999998E-6</v>
      </c>
      <c r="X134" s="17">
        <v>1316</v>
      </c>
      <c r="Y134" s="17">
        <v>0</v>
      </c>
      <c r="Z134" s="17">
        <v>0</v>
      </c>
      <c r="AA134" s="17">
        <v>0.16550699999999999</v>
      </c>
      <c r="AB134" s="17">
        <v>0.92658300000000005</v>
      </c>
      <c r="AC134" s="17">
        <v>0.938913</v>
      </c>
      <c r="AD134" s="17">
        <v>0.25</v>
      </c>
      <c r="AE134" s="17">
        <v>4152.8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2023-02-27T06:50:32Z</dcterms:modified>
</cp:coreProperties>
</file>