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0015B12D-C585-5C4D-B179-AE2B723E5AAD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/>
  <c r="I20" i="1"/>
  <c r="J20" i="1"/>
  <c r="Z20" i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/>
  <c r="AE27" i="1" s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/>
  <c r="AE37" i="1" s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 s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 s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 s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 s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/>
  <c r="E66" i="1"/>
  <c r="F66" i="1"/>
  <c r="G66" i="1"/>
  <c r="H66" i="1"/>
  <c r="Y66" i="1" s="1"/>
  <c r="AE66" i="1" s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 s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 s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 s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 s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/>
  <c r="AE138" i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/>
  <c r="E140" i="1"/>
  <c r="F140" i="1"/>
  <c r="G140" i="1"/>
  <c r="H140" i="1"/>
  <c r="Y140" i="1"/>
  <c r="AE140" i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 s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/>
  <c r="E145" i="1"/>
  <c r="F145" i="1"/>
  <c r="G145" i="1"/>
  <c r="H145" i="1"/>
  <c r="Y145" i="1"/>
  <c r="AE145" i="1" s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 s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 s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/>
  <c r="AE157" i="1"/>
  <c r="I157" i="1"/>
  <c r="J157" i="1"/>
  <c r="Z157" i="1" s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 s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/>
  <c r="K163" i="1"/>
  <c r="L163" i="1"/>
  <c r="V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/>
  <c r="E166" i="1"/>
  <c r="F166" i="1"/>
  <c r="G166" i="1"/>
  <c r="H166" i="1"/>
  <c r="Y166" i="1" s="1"/>
  <c r="AE166" i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/>
  <c r="AE167" i="1" s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R170" i="1"/>
  <c r="S170" i="1"/>
  <c r="G170" i="1"/>
  <c r="H170" i="1"/>
  <c r="Y170" i="1" s="1"/>
  <c r="AE170" i="1" s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F171" i="1"/>
  <c r="R171" i="1" s="1"/>
  <c r="S171" i="1" s="1"/>
  <c r="G171" i="1"/>
  <c r="H171" i="1"/>
  <c r="Y171" i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/>
  <c r="I172" i="1"/>
  <c r="J172" i="1"/>
  <c r="Z172" i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/>
  <c r="S174" i="1" s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/>
  <c r="E175" i="1"/>
  <c r="F175" i="1"/>
  <c r="R175" i="1" s="1"/>
  <c r="S175" i="1" s="1"/>
  <c r="G175" i="1"/>
  <c r="H175" i="1"/>
  <c r="Y175" i="1" s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 s="1"/>
  <c r="AE176" i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R177" i="1" s="1"/>
  <c r="S177" i="1" s="1"/>
  <c r="F177" i="1"/>
  <c r="G177" i="1"/>
  <c r="H177" i="1"/>
  <c r="Y177" i="1"/>
  <c r="AE177" i="1" s="1"/>
  <c r="I177" i="1"/>
  <c r="J177" i="1"/>
  <c r="Z177" i="1"/>
  <c r="AA177" i="1" s="1"/>
  <c r="K177" i="1"/>
  <c r="T177" i="1" s="1"/>
  <c r="U177" i="1" s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R178" i="1"/>
  <c r="S178" i="1" s="1"/>
  <c r="G178" i="1"/>
  <c r="H178" i="1"/>
  <c r="Y178" i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/>
  <c r="E179" i="1"/>
  <c r="R179" i="1"/>
  <c r="S179" i="1" s="1"/>
  <c r="F179" i="1"/>
  <c r="G179" i="1"/>
  <c r="H179" i="1"/>
  <c r="Y179" i="1" s="1"/>
  <c r="AE179" i="1"/>
  <c r="I179" i="1"/>
  <c r="J179" i="1"/>
  <c r="Z179" i="1" s="1"/>
  <c r="K179" i="1"/>
  <c r="L179" i="1"/>
  <c r="V179" i="1" s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R181" i="1" s="1"/>
  <c r="S181" i="1" s="1"/>
  <c r="G181" i="1"/>
  <c r="H181" i="1"/>
  <c r="Y181" i="1"/>
  <c r="AE181" i="1" s="1"/>
  <c r="I181" i="1"/>
  <c r="J181" i="1"/>
  <c r="Z181" i="1" s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/>
  <c r="I182" i="1"/>
  <c r="J182" i="1"/>
  <c r="Z182" i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R183" i="1" s="1"/>
  <c r="S183" i="1" s="1"/>
  <c r="F183" i="1"/>
  <c r="G183" i="1"/>
  <c r="H183" i="1"/>
  <c r="Y183" i="1"/>
  <c r="AE183" i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R184" i="1"/>
  <c r="S184" i="1" s="1"/>
  <c r="G184" i="1"/>
  <c r="H184" i="1"/>
  <c r="Y184" i="1" s="1"/>
  <c r="AE184" i="1" s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/>
  <c r="I185" i="1"/>
  <c r="J185" i="1"/>
  <c r="Z185" i="1" s="1"/>
  <c r="K185" i="1"/>
  <c r="L185" i="1"/>
  <c r="T185" i="1"/>
  <c r="M185" i="1"/>
  <c r="N185" i="1"/>
  <c r="O185" i="1"/>
  <c r="P185" i="1"/>
  <c r="A186" i="1"/>
  <c r="B186" i="1"/>
  <c r="C186" i="1"/>
  <c r="D186" i="1"/>
  <c r="X186" i="1" s="1"/>
  <c r="E186" i="1"/>
  <c r="R186" i="1" s="1"/>
  <c r="S186" i="1" s="1"/>
  <c r="F186" i="1"/>
  <c r="G186" i="1"/>
  <c r="H186" i="1"/>
  <c r="Y186" i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/>
  <c r="E187" i="1"/>
  <c r="R187" i="1" s="1"/>
  <c r="S187" i="1"/>
  <c r="F187" i="1"/>
  <c r="G187" i="1"/>
  <c r="H187" i="1"/>
  <c r="Y187" i="1"/>
  <c r="AE187" i="1" s="1"/>
  <c r="I187" i="1"/>
  <c r="J187" i="1"/>
  <c r="Z187" i="1"/>
  <c r="AA187" i="1" s="1"/>
  <c r="K187" i="1"/>
  <c r="L187" i="1"/>
  <c r="T187" i="1" s="1"/>
  <c r="U187" i="1" s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 s="1"/>
  <c r="S188" i="1" s="1"/>
  <c r="G188" i="1"/>
  <c r="H188" i="1"/>
  <c r="Y188" i="1"/>
  <c r="AE188" i="1" s="1"/>
  <c r="I188" i="1"/>
  <c r="J188" i="1"/>
  <c r="Z188" i="1" s="1"/>
  <c r="AA188" i="1" s="1"/>
  <c r="K188" i="1"/>
  <c r="T188" i="1"/>
  <c r="AB188" i="1" s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 s="1"/>
  <c r="AE189" i="1" s="1"/>
  <c r="I189" i="1"/>
  <c r="J189" i="1"/>
  <c r="Z189" i="1"/>
  <c r="AA189" i="1" s="1"/>
  <c r="K189" i="1"/>
  <c r="T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 s="1"/>
  <c r="S191" i="1" s="1"/>
  <c r="G191" i="1"/>
  <c r="H191" i="1"/>
  <c r="Y191" i="1" s="1"/>
  <c r="AE191" i="1" s="1"/>
  <c r="I191" i="1"/>
  <c r="J191" i="1"/>
  <c r="Z191" i="1"/>
  <c r="AA191" i="1" s="1"/>
  <c r="K191" i="1"/>
  <c r="L191" i="1"/>
  <c r="M191" i="1"/>
  <c r="N191" i="1"/>
  <c r="O191" i="1"/>
  <c r="P191" i="1"/>
  <c r="A192" i="1"/>
  <c r="B192" i="1"/>
  <c r="C192" i="1"/>
  <c r="D192" i="1" s="1"/>
  <c r="X192" i="1"/>
  <c r="E192" i="1"/>
  <c r="F192" i="1"/>
  <c r="G192" i="1"/>
  <c r="H192" i="1"/>
  <c r="Y192" i="1" s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 s="1"/>
  <c r="AE195" i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 s="1"/>
  <c r="X200" i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R201" i="1" s="1"/>
  <c r="S201" i="1" s="1"/>
  <c r="F201" i="1"/>
  <c r="G201" i="1"/>
  <c r="H201" i="1"/>
  <c r="Y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 s="1"/>
  <c r="X202" i="1"/>
  <c r="E202" i="1"/>
  <c r="F202" i="1"/>
  <c r="G202" i="1"/>
  <c r="H202" i="1"/>
  <c r="Y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R203" i="1" s="1"/>
  <c r="S203" i="1" s="1"/>
  <c r="G203" i="1"/>
  <c r="H203" i="1"/>
  <c r="Y203" i="1"/>
  <c r="AE203" i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/>
  <c r="E205" i="1"/>
  <c r="F205" i="1"/>
  <c r="G205" i="1"/>
  <c r="H205" i="1"/>
  <c r="Y205" i="1" s="1"/>
  <c r="AE205" i="1" s="1"/>
  <c r="I205" i="1"/>
  <c r="J205" i="1"/>
  <c r="Z205" i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 s="1"/>
  <c r="I207" i="1"/>
  <c r="J207" i="1"/>
  <c r="Z207" i="1"/>
  <c r="AA207" i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R211" i="1"/>
  <c r="S211" i="1" s="1"/>
  <c r="F211" i="1"/>
  <c r="G211" i="1"/>
  <c r="H211" i="1"/>
  <c r="Y211" i="1" s="1"/>
  <c r="AE211" i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 s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 s="1"/>
  <c r="S214" i="1" s="1"/>
  <c r="G214" i="1"/>
  <c r="H214" i="1"/>
  <c r="Y214" i="1" s="1"/>
  <c r="AE214" i="1" s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/>
  <c r="AE219" i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/>
  <c r="E222" i="1"/>
  <c r="F222" i="1"/>
  <c r="G222" i="1"/>
  <c r="H222" i="1"/>
  <c r="Y222" i="1" s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 s="1"/>
  <c r="I223" i="1"/>
  <c r="J223" i="1"/>
  <c r="Z223" i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/>
  <c r="E224" i="1"/>
  <c r="F224" i="1"/>
  <c r="G224" i="1"/>
  <c r="H224" i="1"/>
  <c r="Y224" i="1"/>
  <c r="AE224" i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/>
  <c r="E226" i="1"/>
  <c r="F226" i="1"/>
  <c r="G226" i="1"/>
  <c r="H226" i="1"/>
  <c r="Y226" i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R229" i="1" s="1"/>
  <c r="S229" i="1"/>
  <c r="F229" i="1"/>
  <c r="G229" i="1"/>
  <c r="H229" i="1"/>
  <c r="Y229" i="1"/>
  <c r="AE229" i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 s="1"/>
  <c r="X234" i="1"/>
  <c r="E234" i="1"/>
  <c r="F234" i="1"/>
  <c r="R234" i="1" s="1"/>
  <c r="S234" i="1" s="1"/>
  <c r="G234" i="1"/>
  <c r="H234" i="1"/>
  <c r="Y234" i="1" s="1"/>
  <c r="AE234" i="1" s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 s="1"/>
  <c r="X235" i="1"/>
  <c r="E235" i="1"/>
  <c r="F235" i="1"/>
  <c r="R235" i="1"/>
  <c r="S235" i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R236" i="1"/>
  <c r="S236" i="1" s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R237" i="1" s="1"/>
  <c r="S237" i="1" s="1"/>
  <c r="F237" i="1"/>
  <c r="G237" i="1"/>
  <c r="H237" i="1"/>
  <c r="Y237" i="1"/>
  <c r="AE237" i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 s="1"/>
  <c r="I239" i="1"/>
  <c r="J239" i="1"/>
  <c r="Z239" i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 s="1"/>
  <c r="AE241" i="1" s="1"/>
  <c r="I241" i="1"/>
  <c r="J241" i="1"/>
  <c r="Z241" i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AE246" i="1" s="1"/>
  <c r="I246" i="1"/>
  <c r="J246" i="1"/>
  <c r="Z246" i="1"/>
  <c r="AA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 s="1"/>
  <c r="I250" i="1"/>
  <c r="J250" i="1"/>
  <c r="Z250" i="1"/>
  <c r="K250" i="1"/>
  <c r="L250" i="1"/>
  <c r="T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 s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G258" i="1"/>
  <c r="H258" i="1"/>
  <c r="Y258" i="1"/>
  <c r="AE258" i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/>
  <c r="AE268" i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/>
  <c r="I273" i="1"/>
  <c r="J273" i="1"/>
  <c r="Z273" i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/>
  <c r="AE275" i="1"/>
  <c r="I275" i="1"/>
  <c r="J275" i="1"/>
  <c r="Z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/>
  <c r="I280" i="1"/>
  <c r="J280" i="1"/>
  <c r="Z280" i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/>
  <c r="AE284" i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 s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/>
  <c r="I294" i="1"/>
  <c r="J294" i="1"/>
  <c r="Z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/>
  <c r="E297" i="1"/>
  <c r="F297" i="1"/>
  <c r="G297" i="1"/>
  <c r="H297" i="1"/>
  <c r="Y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/>
  <c r="E298" i="1"/>
  <c r="F298" i="1"/>
  <c r="G298" i="1"/>
  <c r="H298" i="1"/>
  <c r="Y298" i="1" s="1"/>
  <c r="AE298" i="1" s="1"/>
  <c r="I298" i="1"/>
  <c r="J298" i="1"/>
  <c r="Z298" i="1" s="1"/>
  <c r="K298" i="1"/>
  <c r="L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 s="1"/>
  <c r="AE304" i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R319" i="1" s="1"/>
  <c r="F319" i="1"/>
  <c r="G319" i="1"/>
  <c r="H319" i="1"/>
  <c r="Y319" i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 s="1"/>
  <c r="G321" i="1"/>
  <c r="H321" i="1"/>
  <c r="Y321" i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AE324" i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/>
  <c r="I325" i="1"/>
  <c r="J325" i="1"/>
  <c r="Z325" i="1" s="1"/>
  <c r="K325" i="1"/>
  <c r="L325" i="1"/>
  <c r="T325" i="1" s="1"/>
  <c r="AC325" i="1" s="1"/>
  <c r="M325" i="1"/>
  <c r="N325" i="1"/>
  <c r="O325" i="1"/>
  <c r="P325" i="1"/>
  <c r="A326" i="1"/>
  <c r="B326" i="1"/>
  <c r="C326" i="1"/>
  <c r="D326" i="1" s="1"/>
  <c r="X326" i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 s="1"/>
  <c r="F328" i="1"/>
  <c r="G328" i="1"/>
  <c r="H328" i="1"/>
  <c r="Y328" i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 s="1"/>
  <c r="I329" i="1"/>
  <c r="J329" i="1"/>
  <c r="Z329" i="1"/>
  <c r="AA329" i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S330" i="1"/>
  <c r="F330" i="1"/>
  <c r="R330" i="1" s="1"/>
  <c r="G330" i="1"/>
  <c r="H330" i="1"/>
  <c r="Y330" i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G332" i="1"/>
  <c r="H332" i="1"/>
  <c r="Y332" i="1" s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/>
  <c r="S336" i="1" s="1"/>
  <c r="G336" i="1"/>
  <c r="H336" i="1"/>
  <c r="Y336" i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 s="1"/>
  <c r="I340" i="1"/>
  <c r="J340" i="1"/>
  <c r="Z340" i="1" s="1"/>
  <c r="K340" i="1"/>
  <c r="T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/>
  <c r="G342" i="1"/>
  <c r="H342" i="1"/>
  <c r="Y342" i="1" s="1"/>
  <c r="AE342" i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 s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 s="1"/>
  <c r="S349" i="1" s="1"/>
  <c r="F349" i="1"/>
  <c r="G349" i="1"/>
  <c r="H349" i="1"/>
  <c r="Y349" i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/>
  <c r="S353" i="1" s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 s="1"/>
  <c r="AE354" i="1" s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 s="1"/>
  <c r="S359" i="1" s="1"/>
  <c r="G359" i="1"/>
  <c r="H359" i="1"/>
  <c r="Y359" i="1" s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/>
  <c r="S366" i="1" s="1"/>
  <c r="G366" i="1"/>
  <c r="H366" i="1"/>
  <c r="Y366" i="1"/>
  <c r="AE366" i="1" s="1"/>
  <c r="I366" i="1"/>
  <c r="J366" i="1"/>
  <c r="Z366" i="1"/>
  <c r="K366" i="1"/>
  <c r="T366" i="1" s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R368" i="1" s="1"/>
  <c r="G368" i="1"/>
  <c r="H368" i="1"/>
  <c r="Y368" i="1"/>
  <c r="AE368" i="1"/>
  <c r="I368" i="1"/>
  <c r="J368" i="1"/>
  <c r="Z368" i="1"/>
  <c r="K368" i="1"/>
  <c r="L368" i="1"/>
  <c r="T368" i="1" s="1"/>
  <c r="AC368" i="1" s="1"/>
  <c r="AD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/>
  <c r="E370" i="1"/>
  <c r="F370" i="1"/>
  <c r="R370" i="1" s="1"/>
  <c r="S370" i="1" s="1"/>
  <c r="G370" i="1"/>
  <c r="H370" i="1"/>
  <c r="Y370" i="1" s="1"/>
  <c r="AE370" i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/>
  <c r="I372" i="1"/>
  <c r="J372" i="1"/>
  <c r="Z372" i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 s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/>
  <c r="I375" i="1"/>
  <c r="J375" i="1"/>
  <c r="Z375" i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AE378" i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/>
  <c r="E380" i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/>
  <c r="E381" i="1"/>
  <c r="F381" i="1"/>
  <c r="G381" i="1"/>
  <c r="H381" i="1"/>
  <c r="Y381" i="1" s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 s="1"/>
  <c r="AE383" i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/>
  <c r="S387" i="1" s="1"/>
  <c r="G387" i="1"/>
  <c r="H387" i="1"/>
  <c r="Y387" i="1"/>
  <c r="AE387" i="1" s="1"/>
  <c r="I387" i="1"/>
  <c r="J387" i="1"/>
  <c r="Z387" i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/>
  <c r="I388" i="1"/>
  <c r="J388" i="1"/>
  <c r="Z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G389" i="1"/>
  <c r="H389" i="1"/>
  <c r="Y389" i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/>
  <c r="E390" i="1"/>
  <c r="F390" i="1"/>
  <c r="G390" i="1"/>
  <c r="H390" i="1"/>
  <c r="Y390" i="1" s="1"/>
  <c r="AE390" i="1" s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/>
  <c r="E391" i="1"/>
  <c r="F391" i="1"/>
  <c r="R391" i="1" s="1"/>
  <c r="S391" i="1" s="1"/>
  <c r="G391" i="1"/>
  <c r="H391" i="1"/>
  <c r="Y391" i="1"/>
  <c r="AE391" i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 s="1"/>
  <c r="G393" i="1"/>
  <c r="H393" i="1"/>
  <c r="Y393" i="1" s="1"/>
  <c r="AE393" i="1" s="1"/>
  <c r="I393" i="1"/>
  <c r="J393" i="1"/>
  <c r="Z393" i="1"/>
  <c r="K393" i="1"/>
  <c r="T393" i="1" s="1"/>
  <c r="AC393" i="1" s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R397" i="1" s="1"/>
  <c r="F397" i="1"/>
  <c r="G397" i="1"/>
  <c r="H397" i="1"/>
  <c r="Y397" i="1" s="1"/>
  <c r="AE397" i="1" s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 s="1"/>
  <c r="G399" i="1"/>
  <c r="H399" i="1"/>
  <c r="Y399" i="1" s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 s="1"/>
  <c r="I404" i="1"/>
  <c r="J404" i="1"/>
  <c r="Z404" i="1" s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/>
  <c r="I405" i="1"/>
  <c r="J405" i="1"/>
  <c r="Z405" i="1" s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/>
  <c r="E406" i="1"/>
  <c r="F406" i="1"/>
  <c r="G406" i="1"/>
  <c r="H406" i="1"/>
  <c r="Y406" i="1" s="1"/>
  <c r="AE406" i="1" s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/>
  <c r="G408" i="1"/>
  <c r="H408" i="1"/>
  <c r="Y408" i="1" s="1"/>
  <c r="AE408" i="1" s="1"/>
  <c r="I408" i="1"/>
  <c r="J408" i="1"/>
  <c r="Z408" i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 s="1"/>
  <c r="AE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/>
  <c r="F414" i="1"/>
  <c r="G414" i="1"/>
  <c r="H414" i="1"/>
  <c r="Y414" i="1"/>
  <c r="AE414" i="1" s="1"/>
  <c r="I414" i="1"/>
  <c r="J414" i="1"/>
  <c r="Z414" i="1"/>
  <c r="K414" i="1"/>
  <c r="L414" i="1"/>
  <c r="T414" i="1" s="1"/>
  <c r="U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/>
  <c r="X418" i="1"/>
  <c r="E418" i="1"/>
  <c r="F418" i="1"/>
  <c r="R418" i="1" s="1"/>
  <c r="S418" i="1"/>
  <c r="G418" i="1"/>
  <c r="H418" i="1"/>
  <c r="Y418" i="1" s="1"/>
  <c r="AE418" i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 s="1"/>
  <c r="G419" i="1"/>
  <c r="H419" i="1"/>
  <c r="Y419" i="1" s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/>
  <c r="I421" i="1"/>
  <c r="J421" i="1"/>
  <c r="Z421" i="1" s="1"/>
  <c r="AA421" i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/>
  <c r="E422" i="1"/>
  <c r="F422" i="1"/>
  <c r="G422" i="1"/>
  <c r="H422" i="1"/>
  <c r="Y422" i="1" s="1"/>
  <c r="AE422" i="1" s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/>
  <c r="G425" i="1"/>
  <c r="H425" i="1"/>
  <c r="Y425" i="1" s="1"/>
  <c r="AE425" i="1" s="1"/>
  <c r="I425" i="1"/>
  <c r="J425" i="1"/>
  <c r="Z425" i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 s="1"/>
  <c r="S427" i="1" s="1"/>
  <c r="G427" i="1"/>
  <c r="H427" i="1"/>
  <c r="Y427" i="1"/>
  <c r="AE427" i="1"/>
  <c r="I427" i="1"/>
  <c r="J427" i="1"/>
  <c r="Z427" i="1" s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 s="1"/>
  <c r="S428" i="1" s="1"/>
  <c r="G428" i="1"/>
  <c r="H428" i="1"/>
  <c r="Y428" i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/>
  <c r="S430" i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R431" i="1" s="1"/>
  <c r="F431" i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/>
  <c r="AE432" i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/>
  <c r="E433" i="1"/>
  <c r="F433" i="1"/>
  <c r="G433" i="1"/>
  <c r="H433" i="1"/>
  <c r="Y433" i="1" s="1"/>
  <c r="AE433" i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R434" i="1" s="1"/>
  <c r="S434" i="1" s="1"/>
  <c r="F434" i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 s="1"/>
  <c r="I435" i="1"/>
  <c r="J435" i="1"/>
  <c r="Z435" i="1" s="1"/>
  <c r="K435" i="1"/>
  <c r="T435" i="1" s="1"/>
  <c r="L435" i="1"/>
  <c r="M435" i="1"/>
  <c r="N435" i="1"/>
  <c r="O435" i="1"/>
  <c r="P435" i="1"/>
  <c r="A436" i="1"/>
  <c r="B436" i="1"/>
  <c r="C436" i="1"/>
  <c r="D436" i="1"/>
  <c r="X436" i="1" s="1"/>
  <c r="E436" i="1"/>
  <c r="R436" i="1"/>
  <c r="S436" i="1"/>
  <c r="F436" i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R437" i="1"/>
  <c r="F437" i="1"/>
  <c r="G437" i="1"/>
  <c r="H437" i="1"/>
  <c r="Y437" i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 s="1"/>
  <c r="AE438" i="1" s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R439" i="1"/>
  <c r="S439" i="1" s="1"/>
  <c r="F439" i="1"/>
  <c r="G439" i="1"/>
  <c r="H439" i="1"/>
  <c r="Y439" i="1"/>
  <c r="AE439" i="1" s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F443" i="1"/>
  <c r="R443" i="1" s="1"/>
  <c r="S443" i="1" s="1"/>
  <c r="G443" i="1"/>
  <c r="H443" i="1"/>
  <c r="Y443" i="1" s="1"/>
  <c r="AE443" i="1" s="1"/>
  <c r="I443" i="1"/>
  <c r="J443" i="1"/>
  <c r="Z443" i="1" s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 s="1"/>
  <c r="AE445" i="1" s="1"/>
  <c r="I445" i="1"/>
  <c r="J445" i="1"/>
  <c r="Z445" i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/>
  <c r="I447" i="1"/>
  <c r="J447" i="1"/>
  <c r="Z447" i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 s="1"/>
  <c r="G452" i="1"/>
  <c r="H452" i="1"/>
  <c r="Y452" i="1" s="1"/>
  <c r="AE452" i="1" s="1"/>
  <c r="I452" i="1"/>
  <c r="J452" i="1"/>
  <c r="Z452" i="1"/>
  <c r="K452" i="1"/>
  <c r="T452" i="1"/>
  <c r="AC452" i="1"/>
  <c r="AD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/>
  <c r="I454" i="1"/>
  <c r="J454" i="1"/>
  <c r="Z454" i="1" s="1"/>
  <c r="K454" i="1"/>
  <c r="T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 s="1"/>
  <c r="G458" i="1"/>
  <c r="H458" i="1"/>
  <c r="Y458" i="1" s="1"/>
  <c r="AE458" i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 s="1"/>
  <c r="AE463" i="1" s="1"/>
  <c r="I463" i="1"/>
  <c r="J463" i="1"/>
  <c r="Z463" i="1"/>
  <c r="AA463" i="1" s="1"/>
  <c r="AB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R465" i="1" s="1"/>
  <c r="G465" i="1"/>
  <c r="H465" i="1"/>
  <c r="Y465" i="1" s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I466" i="1"/>
  <c r="J466" i="1"/>
  <c r="Z466" i="1"/>
  <c r="AA466" i="1" s="1"/>
  <c r="K466" i="1"/>
  <c r="L466" i="1"/>
  <c r="M466" i="1"/>
  <c r="N466" i="1"/>
  <c r="O466" i="1"/>
  <c r="P466" i="1"/>
  <c r="AE466" i="1"/>
  <c r="A467" i="1"/>
  <c r="B467" i="1"/>
  <c r="C467" i="1"/>
  <c r="D467" i="1" s="1"/>
  <c r="X467" i="1" s="1"/>
  <c r="E467" i="1"/>
  <c r="F467" i="1"/>
  <c r="G467" i="1"/>
  <c r="H467" i="1"/>
  <c r="Y467" i="1"/>
  <c r="AE467" i="1" s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/>
  <c r="E472" i="1"/>
  <c r="R472" i="1" s="1"/>
  <c r="S472" i="1" s="1"/>
  <c r="F472" i="1"/>
  <c r="G472" i="1"/>
  <c r="H472" i="1"/>
  <c r="Y472" i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 s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/>
  <c r="AE476" i="1"/>
  <c r="I476" i="1"/>
  <c r="J476" i="1"/>
  <c r="Z476" i="1" s="1"/>
  <c r="AA476" i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R477" i="1" s="1"/>
  <c r="S477" i="1"/>
  <c r="F477" i="1"/>
  <c r="G477" i="1"/>
  <c r="H477" i="1"/>
  <c r="Y477" i="1"/>
  <c r="AE477" i="1" s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/>
  <c r="I478" i="1"/>
  <c r="J478" i="1"/>
  <c r="Z478" i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/>
  <c r="E479" i="1"/>
  <c r="F479" i="1"/>
  <c r="G479" i="1"/>
  <c r="H479" i="1"/>
  <c r="Y479" i="1" s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 s="1"/>
  <c r="G480" i="1"/>
  <c r="H480" i="1"/>
  <c r="Y480" i="1" s="1"/>
  <c r="AE480" i="1"/>
  <c r="I480" i="1"/>
  <c r="J480" i="1"/>
  <c r="Z480" i="1" s="1"/>
  <c r="K480" i="1"/>
  <c r="T480" i="1" s="1"/>
  <c r="AC480" i="1" s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 s="1"/>
  <c r="AE481" i="1" s="1"/>
  <c r="I481" i="1"/>
  <c r="J481" i="1"/>
  <c r="Z481" i="1"/>
  <c r="AA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 s="1"/>
  <c r="S485" i="1" s="1"/>
  <c r="G485" i="1"/>
  <c r="H485" i="1"/>
  <c r="Y485" i="1"/>
  <c r="AE485" i="1" s="1"/>
  <c r="I485" i="1"/>
  <c r="J485" i="1"/>
  <c r="Z485" i="1" s="1"/>
  <c r="AA485" i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R486" i="1" s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 s="1"/>
  <c r="AA488" i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R492" i="1" s="1"/>
  <c r="F492" i="1"/>
  <c r="G492" i="1"/>
  <c r="H492" i="1"/>
  <c r="Y492" i="1"/>
  <c r="AE492" i="1"/>
  <c r="I492" i="1"/>
  <c r="J492" i="1"/>
  <c r="Z492" i="1" s="1"/>
  <c r="AA492" i="1" s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R494" i="1" s="1"/>
  <c r="F494" i="1"/>
  <c r="G494" i="1"/>
  <c r="H494" i="1"/>
  <c r="Y494" i="1" s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/>
  <c r="G495" i="1"/>
  <c r="H495" i="1"/>
  <c r="Y495" i="1" s="1"/>
  <c r="AE495" i="1"/>
  <c r="I495" i="1"/>
  <c r="J495" i="1"/>
  <c r="Z495" i="1"/>
  <c r="AA495" i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 s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R501" i="1" s="1"/>
  <c r="S501" i="1" s="1"/>
  <c r="F501" i="1"/>
  <c r="G501" i="1"/>
  <c r="H501" i="1"/>
  <c r="Y501" i="1"/>
  <c r="AE501" i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/>
  <c r="G503" i="1"/>
  <c r="H503" i="1"/>
  <c r="Y503" i="1" s="1"/>
  <c r="AE503" i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/>
  <c r="E504" i="1"/>
  <c r="F504" i="1"/>
  <c r="R504" i="1"/>
  <c r="S504" i="1"/>
  <c r="G504" i="1"/>
  <c r="H504" i="1"/>
  <c r="Y504" i="1" s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G506" i="1"/>
  <c r="H506" i="1"/>
  <c r="Y506" i="1" s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 s="1"/>
  <c r="G508" i="1"/>
  <c r="H508" i="1"/>
  <c r="Y508" i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R509" i="1"/>
  <c r="S509" i="1" s="1"/>
  <c r="F509" i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 s="1"/>
  <c r="AA513" i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F514" i="1"/>
  <c r="R514" i="1" s="1"/>
  <c r="S514" i="1" s="1"/>
  <c r="G514" i="1"/>
  <c r="H514" i="1"/>
  <c r="Y514" i="1"/>
  <c r="AE514" i="1"/>
  <c r="I514" i="1"/>
  <c r="J514" i="1"/>
  <c r="Z514" i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M517" i="1"/>
  <c r="N517" i="1"/>
  <c r="O517" i="1"/>
  <c r="P517" i="1"/>
  <c r="A518" i="1"/>
  <c r="B518" i="1"/>
  <c r="C518" i="1"/>
  <c r="D518" i="1" s="1"/>
  <c r="X518" i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/>
  <c r="AA519" i="1" s="1"/>
  <c r="K519" i="1"/>
  <c r="L519" i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/>
  <c r="E525" i="1"/>
  <c r="F525" i="1"/>
  <c r="G525" i="1"/>
  <c r="H525" i="1"/>
  <c r="Y525" i="1"/>
  <c r="AE525" i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 s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 s="1"/>
  <c r="AA533" i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 s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 s="1"/>
  <c r="E540" i="1"/>
  <c r="R540" i="1"/>
  <c r="S540" i="1" s="1"/>
  <c r="F540" i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R542" i="1" s="1"/>
  <c r="S542" i="1" s="1"/>
  <c r="F542" i="1"/>
  <c r="G542" i="1"/>
  <c r="H542" i="1"/>
  <c r="Y542" i="1"/>
  <c r="AE542" i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R543" i="1" s="1"/>
  <c r="S543" i="1" s="1"/>
  <c r="G543" i="1"/>
  <c r="H543" i="1"/>
  <c r="Y543" i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/>
  <c r="E544" i="1"/>
  <c r="R544" i="1"/>
  <c r="S544" i="1" s="1"/>
  <c r="F544" i="1"/>
  <c r="G544" i="1"/>
  <c r="H544" i="1"/>
  <c r="Y544" i="1" s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/>
  <c r="I548" i="1"/>
  <c r="J548" i="1"/>
  <c r="Z548" i="1" s="1"/>
  <c r="AA548" i="1" s="1"/>
  <c r="K548" i="1"/>
  <c r="T548" i="1"/>
  <c r="AC548" i="1" s="1"/>
  <c r="AD548" i="1" s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R551" i="1" s="1"/>
  <c r="S551" i="1" s="1"/>
  <c r="F551" i="1"/>
  <c r="G551" i="1"/>
  <c r="H551" i="1"/>
  <c r="Y551" i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/>
  <c r="E552" i="1"/>
  <c r="F552" i="1"/>
  <c r="R552" i="1" s="1"/>
  <c r="S552" i="1" s="1"/>
  <c r="G552" i="1"/>
  <c r="H552" i="1"/>
  <c r="I552" i="1"/>
  <c r="J552" i="1"/>
  <c r="Z552" i="1" s="1"/>
  <c r="AA552" i="1" s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R556" i="1" s="1"/>
  <c r="G556" i="1"/>
  <c r="H556" i="1"/>
  <c r="Y556" i="1" s="1"/>
  <c r="AE556" i="1" s="1"/>
  <c r="I556" i="1"/>
  <c r="J556" i="1"/>
  <c r="Z556" i="1" s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/>
  <c r="AE558" i="1" s="1"/>
  <c r="I558" i="1"/>
  <c r="J558" i="1"/>
  <c r="Z558" i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 s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R562" i="1" s="1"/>
  <c r="S562" i="1" s="1"/>
  <c r="G562" i="1"/>
  <c r="H562" i="1"/>
  <c r="Y562" i="1"/>
  <c r="AE562" i="1"/>
  <c r="I562" i="1"/>
  <c r="J562" i="1"/>
  <c r="Z562" i="1" s="1"/>
  <c r="AA562" i="1"/>
  <c r="K562" i="1"/>
  <c r="T562" i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R563" i="1" s="1"/>
  <c r="S563" i="1" s="1"/>
  <c r="F563" i="1"/>
  <c r="G563" i="1"/>
  <c r="H563" i="1"/>
  <c r="Y563" i="1"/>
  <c r="AE563" i="1" s="1"/>
  <c r="I563" i="1"/>
  <c r="J563" i="1"/>
  <c r="Z563" i="1"/>
  <c r="AA563" i="1" s="1"/>
  <c r="K563" i="1"/>
  <c r="T563" i="1" s="1"/>
  <c r="L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 s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 s="1"/>
  <c r="G565" i="1"/>
  <c r="H565" i="1"/>
  <c r="Y565" i="1"/>
  <c r="AE565" i="1" s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/>
  <c r="I566" i="1"/>
  <c r="J566" i="1"/>
  <c r="Z566" i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/>
  <c r="E568" i="1"/>
  <c r="F568" i="1"/>
  <c r="R568" i="1" s="1"/>
  <c r="S568" i="1" s="1"/>
  <c r="G568" i="1"/>
  <c r="H568" i="1"/>
  <c r="Y568" i="1" s="1"/>
  <c r="AE568" i="1"/>
  <c r="I568" i="1"/>
  <c r="J568" i="1"/>
  <c r="Z568" i="1" s="1"/>
  <c r="AA568" i="1" s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/>
  <c r="G570" i="1"/>
  <c r="H570" i="1"/>
  <c r="Y570" i="1" s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R575" i="1" s="1"/>
  <c r="S575" i="1" s="1"/>
  <c r="F575" i="1"/>
  <c r="G575" i="1"/>
  <c r="H575" i="1"/>
  <c r="Y575" i="1"/>
  <c r="AE575" i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G576" i="1"/>
  <c r="H576" i="1"/>
  <c r="Y576" i="1" s="1"/>
  <c r="AE576" i="1"/>
  <c r="I576" i="1"/>
  <c r="J576" i="1"/>
  <c r="Z576" i="1" s="1"/>
  <c r="AA576" i="1" s="1"/>
  <c r="K576" i="1"/>
  <c r="L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/>
  <c r="S578" i="1" s="1"/>
  <c r="F578" i="1"/>
  <c r="G578" i="1"/>
  <c r="H578" i="1"/>
  <c r="Y578" i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/>
  <c r="E579" i="1"/>
  <c r="F579" i="1"/>
  <c r="R579" i="1"/>
  <c r="S579" i="1"/>
  <c r="G579" i="1"/>
  <c r="H579" i="1"/>
  <c r="Y579" i="1" s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/>
  <c r="E580" i="1"/>
  <c r="F580" i="1"/>
  <c r="R580" i="1" s="1"/>
  <c r="S580" i="1" s="1"/>
  <c r="G580" i="1"/>
  <c r="H580" i="1"/>
  <c r="Y580" i="1" s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F581" i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 s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/>
  <c r="AA584" i="1" s="1"/>
  <c r="K584" i="1"/>
  <c r="T584" i="1" s="1"/>
  <c r="U584" i="1" s="1"/>
  <c r="L584" i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 s="1"/>
  <c r="AA585" i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/>
  <c r="E589" i="1"/>
  <c r="F589" i="1"/>
  <c r="R589" i="1" s="1"/>
  <c r="S589" i="1" s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/>
  <c r="E591" i="1"/>
  <c r="F591" i="1"/>
  <c r="R591" i="1" s="1"/>
  <c r="S591" i="1" s="1"/>
  <c r="G591" i="1"/>
  <c r="H591" i="1"/>
  <c r="Y591" i="1" s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/>
  <c r="E592" i="1"/>
  <c r="F592" i="1"/>
  <c r="R592" i="1"/>
  <c r="S592" i="1" s="1"/>
  <c r="G592" i="1"/>
  <c r="H592" i="1"/>
  <c r="Y592" i="1" s="1"/>
  <c r="AE592" i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/>
  <c r="E593" i="1"/>
  <c r="F593" i="1"/>
  <c r="R593" i="1"/>
  <c r="S593" i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R595" i="1" s="1"/>
  <c r="S595" i="1" s="1"/>
  <c r="F595" i="1"/>
  <c r="G595" i="1"/>
  <c r="H595" i="1"/>
  <c r="Y595" i="1" s="1"/>
  <c r="AE595" i="1" s="1"/>
  <c r="I595" i="1"/>
  <c r="J595" i="1"/>
  <c r="Z595" i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E596" i="1"/>
  <c r="F596" i="1"/>
  <c r="G596" i="1"/>
  <c r="H596" i="1"/>
  <c r="Y596" i="1" s="1"/>
  <c r="AE596" i="1"/>
  <c r="I596" i="1"/>
  <c r="J596" i="1"/>
  <c r="Z596" i="1" s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/>
  <c r="AE597" i="1" s="1"/>
  <c r="I597" i="1"/>
  <c r="J597" i="1"/>
  <c r="Z597" i="1" s="1"/>
  <c r="AA597" i="1" s="1"/>
  <c r="K597" i="1"/>
  <c r="T597" i="1" s="1"/>
  <c r="L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/>
  <c r="K598" i="1"/>
  <c r="L598" i="1"/>
  <c r="V598" i="1" s="1"/>
  <c r="M598" i="1"/>
  <c r="N598" i="1"/>
  <c r="O598" i="1"/>
  <c r="P598" i="1"/>
  <c r="AA598" i="1"/>
  <c r="A599" i="1"/>
  <c r="B599" i="1"/>
  <c r="C599" i="1"/>
  <c r="D599" i="1" s="1"/>
  <c r="X599" i="1"/>
  <c r="E599" i="1"/>
  <c r="F599" i="1"/>
  <c r="G599" i="1"/>
  <c r="H599" i="1"/>
  <c r="Y599" i="1" s="1"/>
  <c r="AE599" i="1" s="1"/>
  <c r="I599" i="1"/>
  <c r="J599" i="1"/>
  <c r="Z599" i="1" s="1"/>
  <c r="AA599" i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/>
  <c r="I602" i="1"/>
  <c r="J602" i="1"/>
  <c r="Z602" i="1" s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 s="1"/>
  <c r="AE604" i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 s="1"/>
  <c r="I605" i="1"/>
  <c r="J605" i="1"/>
  <c r="Z605" i="1" s="1"/>
  <c r="AA605" i="1" s="1"/>
  <c r="K605" i="1"/>
  <c r="T605" i="1" s="1"/>
  <c r="L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 s="1"/>
  <c r="G607" i="1"/>
  <c r="H607" i="1"/>
  <c r="Y607" i="1"/>
  <c r="AE607" i="1" s="1"/>
  <c r="I607" i="1"/>
  <c r="J607" i="1"/>
  <c r="Z607" i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/>
  <c r="E608" i="1"/>
  <c r="F608" i="1"/>
  <c r="G608" i="1"/>
  <c r="H608" i="1"/>
  <c r="Y608" i="1" s="1"/>
  <c r="I608" i="1"/>
  <c r="J608" i="1"/>
  <c r="Z608" i="1" s="1"/>
  <c r="AA608" i="1" s="1"/>
  <c r="K608" i="1"/>
  <c r="L608" i="1"/>
  <c r="M608" i="1"/>
  <c r="N608" i="1"/>
  <c r="O608" i="1"/>
  <c r="P608" i="1"/>
  <c r="AE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 s="1"/>
  <c r="AA612" i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/>
  <c r="AE616" i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/>
  <c r="X621" i="1" s="1"/>
  <c r="E621" i="1"/>
  <c r="F621" i="1"/>
  <c r="R621" i="1"/>
  <c r="S621" i="1" s="1"/>
  <c r="G621" i="1"/>
  <c r="H621" i="1"/>
  <c r="Y621" i="1"/>
  <c r="AE621" i="1" s="1"/>
  <c r="I621" i="1"/>
  <c r="J621" i="1"/>
  <c r="Z621" i="1"/>
  <c r="AA621" i="1" s="1"/>
  <c r="K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T632" i="1" s="1"/>
  <c r="L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 s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 s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T639" i="1" s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 s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Y644" i="1" s="1"/>
  <c r="AE644" i="1" s="1"/>
  <c r="I644" i="1"/>
  <c r="J644" i="1"/>
  <c r="Z644" i="1" s="1"/>
  <c r="AA644" i="1"/>
  <c r="K644" i="1"/>
  <c r="L644" i="1"/>
  <c r="V644" i="1" s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 s="1"/>
  <c r="S648" i="1" s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 s="1"/>
  <c r="X649" i="1" s="1"/>
  <c r="E649" i="1"/>
  <c r="F649" i="1"/>
  <c r="R649" i="1"/>
  <c r="S649" i="1" s="1"/>
  <c r="G649" i="1"/>
  <c r="H649" i="1"/>
  <c r="I649" i="1"/>
  <c r="J649" i="1"/>
  <c r="Z649" i="1" s="1"/>
  <c r="AA649" i="1" s="1"/>
  <c r="K649" i="1"/>
  <c r="L649" i="1"/>
  <c r="V649" i="1"/>
  <c r="M649" i="1"/>
  <c r="N649" i="1"/>
  <c r="O649" i="1"/>
  <c r="P649" i="1"/>
  <c r="Y649" i="1"/>
  <c r="AE649" i="1" s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 s="1"/>
  <c r="AE650" i="1" s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/>
  <c r="X651" i="1" s="1"/>
  <c r="E651" i="1"/>
  <c r="F651" i="1"/>
  <c r="R651" i="1" s="1"/>
  <c r="S651" i="1" s="1"/>
  <c r="G651" i="1"/>
  <c r="H651" i="1"/>
  <c r="I651" i="1"/>
  <c r="J651" i="1"/>
  <c r="Z651" i="1"/>
  <c r="AA651" i="1" s="1"/>
  <c r="K651" i="1"/>
  <c r="L651" i="1"/>
  <c r="V651" i="1" s="1"/>
  <c r="M651" i="1"/>
  <c r="N651" i="1"/>
  <c r="O651" i="1"/>
  <c r="P651" i="1"/>
  <c r="Y651" i="1"/>
  <c r="AE651" i="1" s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E656" i="1"/>
  <c r="F656" i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/>
  <c r="S657" i="1" s="1"/>
  <c r="G657" i="1"/>
  <c r="H657" i="1"/>
  <c r="Y657" i="1" s="1"/>
  <c r="AE657" i="1" s="1"/>
  <c r="I657" i="1"/>
  <c r="J657" i="1"/>
  <c r="Z657" i="1" s="1"/>
  <c r="AA657" i="1" s="1"/>
  <c r="K657" i="1"/>
  <c r="L657" i="1"/>
  <c r="V657" i="1" s="1"/>
  <c r="M657" i="1"/>
  <c r="N657" i="1"/>
  <c r="O657" i="1"/>
  <c r="P657" i="1"/>
  <c r="X657" i="1"/>
  <c r="A658" i="1"/>
  <c r="B658" i="1"/>
  <c r="C658" i="1"/>
  <c r="D658" i="1"/>
  <c r="X658" i="1"/>
  <c r="E658" i="1"/>
  <c r="F658" i="1"/>
  <c r="G658" i="1"/>
  <c r="H658" i="1"/>
  <c r="Y658" i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Y659" i="1" s="1"/>
  <c r="AE659" i="1" s="1"/>
  <c r="I659" i="1"/>
  <c r="J659" i="1"/>
  <c r="Z659" i="1"/>
  <c r="AA659" i="1" s="1"/>
  <c r="K659" i="1"/>
  <c r="L659" i="1"/>
  <c r="T659" i="1" s="1"/>
  <c r="M659" i="1"/>
  <c r="N659" i="1"/>
  <c r="O659" i="1"/>
  <c r="P659" i="1"/>
  <c r="R659" i="1"/>
  <c r="S659" i="1"/>
  <c r="V659" i="1"/>
  <c r="A660" i="1"/>
  <c r="B660" i="1"/>
  <c r="C660" i="1"/>
  <c r="D660" i="1" s="1"/>
  <c r="E660" i="1"/>
  <c r="F660" i="1"/>
  <c r="G660" i="1"/>
  <c r="H660" i="1"/>
  <c r="I660" i="1"/>
  <c r="J660" i="1"/>
  <c r="Z660" i="1"/>
  <c r="AA660" i="1" s="1"/>
  <c r="K660" i="1"/>
  <c r="L660" i="1"/>
  <c r="T660" i="1" s="1"/>
  <c r="M660" i="1"/>
  <c r="N660" i="1"/>
  <c r="O660" i="1"/>
  <c r="P660" i="1"/>
  <c r="X660" i="1"/>
  <c r="Y660" i="1"/>
  <c r="AE660" i="1" s="1"/>
  <c r="A661" i="1"/>
  <c r="B661" i="1"/>
  <c r="C661" i="1"/>
  <c r="D661" i="1" s="1"/>
  <c r="X661" i="1" s="1"/>
  <c r="E661" i="1"/>
  <c r="F661" i="1"/>
  <c r="G661" i="1"/>
  <c r="H661" i="1"/>
  <c r="Y661" i="1" s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 s="1"/>
  <c r="G663" i="1"/>
  <c r="H663" i="1"/>
  <c r="Y663" i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F664" i="1"/>
  <c r="R664" i="1" s="1"/>
  <c r="S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R665" i="1" s="1"/>
  <c r="S665" i="1" s="1"/>
  <c r="F665" i="1"/>
  <c r="G665" i="1"/>
  <c r="H665" i="1"/>
  <c r="Y665" i="1" s="1"/>
  <c r="AE665" i="1" s="1"/>
  <c r="I665" i="1"/>
  <c r="J665" i="1"/>
  <c r="Z665" i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/>
  <c r="E666" i="1"/>
  <c r="F666" i="1"/>
  <c r="R666" i="1" s="1"/>
  <c r="S666" i="1"/>
  <c r="G666" i="1"/>
  <c r="H666" i="1"/>
  <c r="Y666" i="1" s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 s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 s="1"/>
  <c r="X668" i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 s="1"/>
  <c r="X669" i="1"/>
  <c r="E669" i="1"/>
  <c r="F669" i="1"/>
  <c r="R669" i="1" s="1"/>
  <c r="S669" i="1" s="1"/>
  <c r="G669" i="1"/>
  <c r="H669" i="1"/>
  <c r="Y669" i="1" s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R670" i="1" s="1"/>
  <c r="S670" i="1" s="1"/>
  <c r="F670" i="1"/>
  <c r="G670" i="1"/>
  <c r="H670" i="1"/>
  <c r="Y670" i="1"/>
  <c r="AE670" i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 s="1"/>
  <c r="X671" i="1" s="1"/>
  <c r="E671" i="1"/>
  <c r="F671" i="1"/>
  <c r="G671" i="1"/>
  <c r="H671" i="1"/>
  <c r="Y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E671" i="1"/>
  <c r="A672" i="1"/>
  <c r="B672" i="1"/>
  <c r="C672" i="1"/>
  <c r="D672" i="1"/>
  <c r="X672" i="1"/>
  <c r="E672" i="1"/>
  <c r="F672" i="1"/>
  <c r="R672" i="1"/>
  <c r="S672" i="1" s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/>
  <c r="E673" i="1"/>
  <c r="F673" i="1"/>
  <c r="R673" i="1"/>
  <c r="S673" i="1" s="1"/>
  <c r="G673" i="1"/>
  <c r="H673" i="1"/>
  <c r="Y673" i="1"/>
  <c r="AE673" i="1" s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/>
  <c r="X675" i="1"/>
  <c r="E675" i="1"/>
  <c r="F675" i="1"/>
  <c r="G675" i="1"/>
  <c r="H675" i="1"/>
  <c r="Y675" i="1"/>
  <c r="I675" i="1"/>
  <c r="J675" i="1"/>
  <c r="Z675" i="1"/>
  <c r="AA675" i="1" s="1"/>
  <c r="K675" i="1"/>
  <c r="L675" i="1"/>
  <c r="V675" i="1" s="1"/>
  <c r="M675" i="1"/>
  <c r="N675" i="1"/>
  <c r="O675" i="1"/>
  <c r="P675" i="1"/>
  <c r="R675" i="1"/>
  <c r="S675" i="1" s="1"/>
  <c r="AE675" i="1"/>
  <c r="A676" i="1"/>
  <c r="B676" i="1"/>
  <c r="C676" i="1"/>
  <c r="D676" i="1"/>
  <c r="X676" i="1"/>
  <c r="E676" i="1"/>
  <c r="F676" i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R677" i="1" s="1"/>
  <c r="S677" i="1" s="1"/>
  <c r="F677" i="1"/>
  <c r="G677" i="1"/>
  <c r="H677" i="1"/>
  <c r="Y677" i="1" s="1"/>
  <c r="I677" i="1"/>
  <c r="J677" i="1"/>
  <c r="Z677" i="1"/>
  <c r="AA677" i="1" s="1"/>
  <c r="K677" i="1"/>
  <c r="L677" i="1"/>
  <c r="T677" i="1"/>
  <c r="M677" i="1"/>
  <c r="N677" i="1"/>
  <c r="O677" i="1"/>
  <c r="P677" i="1"/>
  <c r="V677" i="1"/>
  <c r="AE677" i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/>
  <c r="X680" i="1" s="1"/>
  <c r="E680" i="1"/>
  <c r="F680" i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 s="1"/>
  <c r="S681" i="1" s="1"/>
  <c r="G681" i="1"/>
  <c r="H681" i="1"/>
  <c r="Y681" i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R682" i="1" s="1"/>
  <c r="G682" i="1"/>
  <c r="H682" i="1"/>
  <c r="Y682" i="1" s="1"/>
  <c r="AE682" i="1"/>
  <c r="I682" i="1"/>
  <c r="J682" i="1"/>
  <c r="Z682" i="1" s="1"/>
  <c r="AA682" i="1"/>
  <c r="K682" i="1"/>
  <c r="L682" i="1"/>
  <c r="M682" i="1"/>
  <c r="N682" i="1"/>
  <c r="O682" i="1"/>
  <c r="P682" i="1"/>
  <c r="S682" i="1"/>
  <c r="V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/>
  <c r="AA683" i="1" s="1"/>
  <c r="K683" i="1"/>
  <c r="L683" i="1"/>
  <c r="M683" i="1"/>
  <c r="N683" i="1"/>
  <c r="O683" i="1"/>
  <c r="P683" i="1"/>
  <c r="V683" i="1"/>
  <c r="A684" i="1"/>
  <c r="B684" i="1"/>
  <c r="C684" i="1"/>
  <c r="D684" i="1" s="1"/>
  <c r="X684" i="1" s="1"/>
  <c r="E684" i="1"/>
  <c r="F684" i="1"/>
  <c r="R684" i="1" s="1"/>
  <c r="S684" i="1" s="1"/>
  <c r="G684" i="1"/>
  <c r="H684" i="1"/>
  <c r="Y684" i="1" s="1"/>
  <c r="AE684" i="1" s="1"/>
  <c r="I684" i="1"/>
  <c r="J684" i="1"/>
  <c r="Z684" i="1" s="1"/>
  <c r="AA684" i="1"/>
  <c r="K684" i="1"/>
  <c r="L684" i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R685" i="1" s="1"/>
  <c r="S685" i="1" s="1"/>
  <c r="G685" i="1"/>
  <c r="H685" i="1"/>
  <c r="Y685" i="1"/>
  <c r="AE685" i="1" s="1"/>
  <c r="I685" i="1"/>
  <c r="J685" i="1"/>
  <c r="Z685" i="1" s="1"/>
  <c r="AA685" i="1" s="1"/>
  <c r="K685" i="1"/>
  <c r="L685" i="1"/>
  <c r="M685" i="1"/>
  <c r="N685" i="1"/>
  <c r="O685" i="1"/>
  <c r="P685" i="1"/>
  <c r="A686" i="1"/>
  <c r="B686" i="1"/>
  <c r="C686" i="1"/>
  <c r="D686" i="1"/>
  <c r="X686" i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/>
  <c r="E687" i="1"/>
  <c r="F687" i="1"/>
  <c r="G687" i="1"/>
  <c r="H687" i="1"/>
  <c r="Y687" i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 s="1"/>
  <c r="AE688" i="1" s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/>
  <c r="X689" i="1" s="1"/>
  <c r="E689" i="1"/>
  <c r="F689" i="1"/>
  <c r="R689" i="1"/>
  <c r="S689" i="1" s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/>
  <c r="E690" i="1"/>
  <c r="F690" i="1"/>
  <c r="R690" i="1" s="1"/>
  <c r="S690" i="1" s="1"/>
  <c r="G690" i="1"/>
  <c r="H690" i="1"/>
  <c r="Y690" i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/>
  <c r="S691" i="1"/>
  <c r="G691" i="1"/>
  <c r="H691" i="1"/>
  <c r="Y691" i="1" s="1"/>
  <c r="AE691" i="1" s="1"/>
  <c r="I691" i="1"/>
  <c r="J691" i="1"/>
  <c r="Z691" i="1"/>
  <c r="AA691" i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/>
  <c r="E692" i="1"/>
  <c r="F692" i="1"/>
  <c r="R692" i="1"/>
  <c r="S692" i="1"/>
  <c r="G692" i="1"/>
  <c r="H692" i="1"/>
  <c r="Y692" i="1" s="1"/>
  <c r="AE692" i="1"/>
  <c r="I692" i="1"/>
  <c r="J692" i="1"/>
  <c r="Z692" i="1"/>
  <c r="AA692" i="1"/>
  <c r="K692" i="1"/>
  <c r="L692" i="1"/>
  <c r="M692" i="1"/>
  <c r="N692" i="1"/>
  <c r="O692" i="1"/>
  <c r="P692" i="1"/>
  <c r="V692" i="1"/>
  <c r="A693" i="1"/>
  <c r="B693" i="1"/>
  <c r="C693" i="1"/>
  <c r="D693" i="1"/>
  <c r="X693" i="1" s="1"/>
  <c r="E693" i="1"/>
  <c r="F693" i="1"/>
  <c r="R693" i="1" s="1"/>
  <c r="S693" i="1" s="1"/>
  <c r="G693" i="1"/>
  <c r="H693" i="1"/>
  <c r="Y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AE693" i="1"/>
  <c r="A694" i="1"/>
  <c r="B694" i="1"/>
  <c r="C694" i="1"/>
  <c r="D694" i="1"/>
  <c r="X694" i="1" s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R694" i="1"/>
  <c r="S694" i="1" s="1"/>
  <c r="Z694" i="1"/>
  <c r="AA694" i="1"/>
  <c r="A695" i="1"/>
  <c r="B695" i="1"/>
  <c r="C695" i="1"/>
  <c r="D695" i="1" s="1"/>
  <c r="X695" i="1"/>
  <c r="E695" i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 s="1"/>
  <c r="A696" i="1"/>
  <c r="B696" i="1"/>
  <c r="C696" i="1"/>
  <c r="D696" i="1" s="1"/>
  <c r="X696" i="1" s="1"/>
  <c r="E696" i="1"/>
  <c r="R696" i="1" s="1"/>
  <c r="S696" i="1" s="1"/>
  <c r="F696" i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 s="1"/>
  <c r="X698" i="1" s="1"/>
  <c r="E698" i="1"/>
  <c r="F698" i="1"/>
  <c r="R698" i="1" s="1"/>
  <c r="S698" i="1" s="1"/>
  <c r="G698" i="1"/>
  <c r="H698" i="1"/>
  <c r="Y698" i="1" s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 s="1"/>
  <c r="AE699" i="1" s="1"/>
  <c r="I699" i="1"/>
  <c r="J699" i="1"/>
  <c r="Z699" i="1" s="1"/>
  <c r="K699" i="1"/>
  <c r="L699" i="1"/>
  <c r="M699" i="1"/>
  <c r="N699" i="1"/>
  <c r="O699" i="1"/>
  <c r="P699" i="1"/>
  <c r="R699" i="1"/>
  <c r="S699" i="1" s="1"/>
  <c r="V699" i="1"/>
  <c r="AA699" i="1"/>
  <c r="A700" i="1"/>
  <c r="B700" i="1"/>
  <c r="C700" i="1"/>
  <c r="D700" i="1"/>
  <c r="X700" i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AA700" i="1" s="1"/>
  <c r="K700" i="1"/>
  <c r="T700" i="1" s="1"/>
  <c r="L700" i="1"/>
  <c r="M700" i="1"/>
  <c r="N700" i="1"/>
  <c r="O700" i="1"/>
  <c r="P700" i="1"/>
  <c r="A701" i="1"/>
  <c r="B701" i="1"/>
  <c r="C701" i="1"/>
  <c r="D701" i="1" s="1"/>
  <c r="X701" i="1" s="1"/>
  <c r="E701" i="1"/>
  <c r="F701" i="1"/>
  <c r="G701" i="1"/>
  <c r="H701" i="1"/>
  <c r="Y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E701" i="1"/>
  <c r="A702" i="1"/>
  <c r="B702" i="1"/>
  <c r="C702" i="1"/>
  <c r="D702" i="1"/>
  <c r="X702" i="1"/>
  <c r="E702" i="1"/>
  <c r="R702" i="1" s="1"/>
  <c r="S702" i="1" s="1"/>
  <c r="F702" i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 s="1"/>
  <c r="X703" i="1"/>
  <c r="E703" i="1"/>
  <c r="F703" i="1"/>
  <c r="G703" i="1"/>
  <c r="H703" i="1"/>
  <c r="Y703" i="1" s="1"/>
  <c r="I703" i="1"/>
  <c r="J703" i="1"/>
  <c r="K703" i="1"/>
  <c r="L703" i="1"/>
  <c r="M703" i="1"/>
  <c r="N703" i="1"/>
  <c r="O703" i="1"/>
  <c r="P703" i="1"/>
  <c r="Z703" i="1"/>
  <c r="AA703" i="1" s="1"/>
  <c r="AE703" i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F706" i="1"/>
  <c r="G706" i="1"/>
  <c r="H706" i="1"/>
  <c r="Y706" i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/>
  <c r="X707" i="1"/>
  <c r="E707" i="1"/>
  <c r="F707" i="1"/>
  <c r="R707" i="1" s="1"/>
  <c r="G707" i="1"/>
  <c r="H707" i="1"/>
  <c r="Y707" i="1"/>
  <c r="AE707" i="1" s="1"/>
  <c r="I707" i="1"/>
  <c r="J707" i="1"/>
  <c r="Z707" i="1"/>
  <c r="AA707" i="1"/>
  <c r="K707" i="1"/>
  <c r="L707" i="1"/>
  <c r="V707" i="1" s="1"/>
  <c r="M707" i="1"/>
  <c r="N707" i="1"/>
  <c r="O707" i="1"/>
  <c r="P707" i="1"/>
  <c r="S707" i="1"/>
  <c r="A708" i="1"/>
  <c r="B708" i="1"/>
  <c r="C708" i="1"/>
  <c r="D708" i="1"/>
  <c r="X708" i="1"/>
  <c r="E708" i="1"/>
  <c r="F708" i="1"/>
  <c r="G708" i="1"/>
  <c r="H708" i="1"/>
  <c r="Y708" i="1"/>
  <c r="AE708" i="1" s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R709" i="1" s="1"/>
  <c r="G709" i="1"/>
  <c r="H709" i="1"/>
  <c r="Y709" i="1" s="1"/>
  <c r="AE709" i="1" s="1"/>
  <c r="I709" i="1"/>
  <c r="J709" i="1"/>
  <c r="Z709" i="1"/>
  <c r="AA709" i="1"/>
  <c r="K709" i="1"/>
  <c r="L709" i="1"/>
  <c r="T709" i="1"/>
  <c r="M709" i="1"/>
  <c r="N709" i="1"/>
  <c r="O709" i="1"/>
  <c r="P709" i="1"/>
  <c r="S709" i="1"/>
  <c r="V709" i="1"/>
  <c r="A710" i="1"/>
  <c r="B710" i="1"/>
  <c r="C710" i="1"/>
  <c r="D710" i="1"/>
  <c r="X710" i="1"/>
  <c r="E710" i="1"/>
  <c r="F710" i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R711" i="1" s="1"/>
  <c r="S711" i="1" s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/>
  <c r="X712" i="1" s="1"/>
  <c r="E712" i="1"/>
  <c r="F712" i="1"/>
  <c r="R712" i="1"/>
  <c r="S712" i="1" s="1"/>
  <c r="G712" i="1"/>
  <c r="H712" i="1"/>
  <c r="Y712" i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F713" i="1"/>
  <c r="R713" i="1"/>
  <c r="S713" i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 s="1"/>
  <c r="I714" i="1"/>
  <c r="J714" i="1"/>
  <c r="Z714" i="1" s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/>
  <c r="E715" i="1"/>
  <c r="F715" i="1"/>
  <c r="G715" i="1"/>
  <c r="H715" i="1"/>
  <c r="Y715" i="1" s="1"/>
  <c r="AE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 s="1"/>
  <c r="X716" i="1"/>
  <c r="E716" i="1"/>
  <c r="F716" i="1"/>
  <c r="R716" i="1" s="1"/>
  <c r="S716" i="1" s="1"/>
  <c r="G716" i="1"/>
  <c r="H716" i="1"/>
  <c r="Y716" i="1" s="1"/>
  <c r="AE716" i="1"/>
  <c r="I716" i="1"/>
  <c r="J716" i="1"/>
  <c r="Z716" i="1"/>
  <c r="AA716" i="1"/>
  <c r="K716" i="1"/>
  <c r="L716" i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R717" i="1"/>
  <c r="S717" i="1"/>
  <c r="G717" i="1"/>
  <c r="H717" i="1"/>
  <c r="Y717" i="1"/>
  <c r="I717" i="1"/>
  <c r="J717" i="1"/>
  <c r="Z717" i="1"/>
  <c r="AA717" i="1"/>
  <c r="K717" i="1"/>
  <c r="L717" i="1"/>
  <c r="M717" i="1"/>
  <c r="N717" i="1"/>
  <c r="O717" i="1"/>
  <c r="P717" i="1"/>
  <c r="V717" i="1"/>
  <c r="AE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/>
  <c r="X719" i="1" s="1"/>
  <c r="E719" i="1"/>
  <c r="F719" i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 s="1"/>
  <c r="X720" i="1"/>
  <c r="E720" i="1"/>
  <c r="F720" i="1"/>
  <c r="R720" i="1"/>
  <c r="S720" i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R721" i="1" s="1"/>
  <c r="S721" i="1" s="1"/>
  <c r="F721" i="1"/>
  <c r="G721" i="1"/>
  <c r="H721" i="1"/>
  <c r="Y721" i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F722" i="1"/>
  <c r="R722" i="1" s="1"/>
  <c r="S722" i="1" s="1"/>
  <c r="G722" i="1"/>
  <c r="H722" i="1"/>
  <c r="Y722" i="1"/>
  <c r="AE722" i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/>
  <c r="AE723" i="1" s="1"/>
  <c r="I723" i="1"/>
  <c r="J723" i="1"/>
  <c r="Z723" i="1"/>
  <c r="AA723" i="1" s="1"/>
  <c r="K723" i="1"/>
  <c r="L723" i="1"/>
  <c r="M723" i="1"/>
  <c r="N723" i="1"/>
  <c r="O723" i="1"/>
  <c r="P723" i="1"/>
  <c r="V723" i="1"/>
  <c r="A724" i="1"/>
  <c r="B724" i="1"/>
  <c r="C724" i="1"/>
  <c r="D724" i="1" s="1"/>
  <c r="X724" i="1" s="1"/>
  <c r="E724" i="1"/>
  <c r="F724" i="1"/>
  <c r="R724" i="1" s="1"/>
  <c r="S724" i="1" s="1"/>
  <c r="G724" i="1"/>
  <c r="H724" i="1"/>
  <c r="Y724" i="1"/>
  <c r="AE724" i="1"/>
  <c r="I724" i="1"/>
  <c r="J724" i="1"/>
  <c r="Z724" i="1" s="1"/>
  <c r="AA724" i="1" s="1"/>
  <c r="K724" i="1"/>
  <c r="L724" i="1"/>
  <c r="V724" i="1" s="1"/>
  <c r="M724" i="1"/>
  <c r="N724" i="1"/>
  <c r="O724" i="1"/>
  <c r="P724" i="1"/>
  <c r="A725" i="1"/>
  <c r="B725" i="1"/>
  <c r="C725" i="1"/>
  <c r="D725" i="1" s="1"/>
  <c r="X725" i="1" s="1"/>
  <c r="E725" i="1"/>
  <c r="R725" i="1" s="1"/>
  <c r="F725" i="1"/>
  <c r="G725" i="1"/>
  <c r="H725" i="1"/>
  <c r="Y725" i="1"/>
  <c r="AE725" i="1" s="1"/>
  <c r="I725" i="1"/>
  <c r="J725" i="1"/>
  <c r="Z725" i="1" s="1"/>
  <c r="AA725" i="1" s="1"/>
  <c r="K725" i="1"/>
  <c r="T725" i="1" s="1"/>
  <c r="L725" i="1"/>
  <c r="M725" i="1"/>
  <c r="N725" i="1"/>
  <c r="O725" i="1"/>
  <c r="P725" i="1"/>
  <c r="S725" i="1"/>
  <c r="A726" i="1"/>
  <c r="B726" i="1"/>
  <c r="C726" i="1"/>
  <c r="D726" i="1"/>
  <c r="X726" i="1" s="1"/>
  <c r="E726" i="1"/>
  <c r="R726" i="1" s="1"/>
  <c r="S726" i="1" s="1"/>
  <c r="F726" i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/>
  <c r="X727" i="1" s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/>
  <c r="X728" i="1" s="1"/>
  <c r="E728" i="1"/>
  <c r="R728" i="1" s="1"/>
  <c r="S728" i="1" s="1"/>
  <c r="F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G729" i="1"/>
  <c r="H729" i="1"/>
  <c r="Y729" i="1"/>
  <c r="AE729" i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/>
  <c r="X730" i="1"/>
  <c r="E730" i="1"/>
  <c r="F730" i="1"/>
  <c r="R730" i="1" s="1"/>
  <c r="S730" i="1"/>
  <c r="G730" i="1"/>
  <c r="H730" i="1"/>
  <c r="Y730" i="1"/>
  <c r="I730" i="1"/>
  <c r="J730" i="1"/>
  <c r="Z730" i="1" s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G731" i="1"/>
  <c r="H731" i="1"/>
  <c r="Y731" i="1"/>
  <c r="AE731" i="1" s="1"/>
  <c r="I731" i="1"/>
  <c r="J731" i="1"/>
  <c r="Z731" i="1"/>
  <c r="AA731" i="1" s="1"/>
  <c r="K731" i="1"/>
  <c r="T731" i="1" s="1"/>
  <c r="AC731" i="1" s="1"/>
  <c r="AD731" i="1" s="1"/>
  <c r="L731" i="1"/>
  <c r="M731" i="1"/>
  <c r="N731" i="1"/>
  <c r="O731" i="1"/>
  <c r="P731" i="1"/>
  <c r="V731" i="1"/>
  <c r="A732" i="1"/>
  <c r="B732" i="1"/>
  <c r="C732" i="1"/>
  <c r="D732" i="1"/>
  <c r="X732" i="1" s="1"/>
  <c r="E732" i="1"/>
  <c r="R732" i="1" s="1"/>
  <c r="S732" i="1" s="1"/>
  <c r="F732" i="1"/>
  <c r="G732" i="1"/>
  <c r="H732" i="1"/>
  <c r="Y732" i="1"/>
  <c r="AE732" i="1" s="1"/>
  <c r="I732" i="1"/>
  <c r="J732" i="1"/>
  <c r="Z732" i="1" s="1"/>
  <c r="K732" i="1"/>
  <c r="L732" i="1"/>
  <c r="M732" i="1"/>
  <c r="N732" i="1"/>
  <c r="O732" i="1"/>
  <c r="P732" i="1"/>
  <c r="AA732" i="1"/>
  <c r="A733" i="1"/>
  <c r="B733" i="1"/>
  <c r="C733" i="1"/>
  <c r="D733" i="1"/>
  <c r="X733" i="1" s="1"/>
  <c r="E733" i="1"/>
  <c r="F733" i="1"/>
  <c r="R733" i="1" s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R734" i="1"/>
  <c r="S734" i="1" s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/>
  <c r="X735" i="1"/>
  <c r="E735" i="1"/>
  <c r="F735" i="1"/>
  <c r="R735" i="1" s="1"/>
  <c r="S735" i="1" s="1"/>
  <c r="G735" i="1"/>
  <c r="H735" i="1"/>
  <c r="Y735" i="1"/>
  <c r="AE735" i="1"/>
  <c r="I735" i="1"/>
  <c r="J735" i="1"/>
  <c r="Z735" i="1" s="1"/>
  <c r="K735" i="1"/>
  <c r="L735" i="1"/>
  <c r="M735" i="1"/>
  <c r="N735" i="1"/>
  <c r="O735" i="1"/>
  <c r="P735" i="1"/>
  <c r="AA735" i="1"/>
  <c r="A736" i="1"/>
  <c r="B736" i="1"/>
  <c r="C736" i="1"/>
  <c r="D736" i="1"/>
  <c r="X736" i="1" s="1"/>
  <c r="E736" i="1"/>
  <c r="F736" i="1"/>
  <c r="R736" i="1"/>
  <c r="S736" i="1" s="1"/>
  <c r="G736" i="1"/>
  <c r="H736" i="1"/>
  <c r="Y736" i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G737" i="1"/>
  <c r="H737" i="1"/>
  <c r="Y737" i="1"/>
  <c r="I737" i="1"/>
  <c r="J737" i="1"/>
  <c r="Z737" i="1" s="1"/>
  <c r="AA737" i="1" s="1"/>
  <c r="K737" i="1"/>
  <c r="L737" i="1"/>
  <c r="V737" i="1" s="1"/>
  <c r="M737" i="1"/>
  <c r="N737" i="1"/>
  <c r="O737" i="1"/>
  <c r="P737" i="1"/>
  <c r="R737" i="1"/>
  <c r="S737" i="1" s="1"/>
  <c r="AE737" i="1"/>
  <c r="A738" i="1"/>
  <c r="B738" i="1"/>
  <c r="C738" i="1"/>
  <c r="D738" i="1"/>
  <c r="X738" i="1"/>
  <c r="E738" i="1"/>
  <c r="R738" i="1" s="1"/>
  <c r="S738" i="1" s="1"/>
  <c r="F738" i="1"/>
  <c r="G738" i="1"/>
  <c r="H738" i="1"/>
  <c r="Y738" i="1"/>
  <c r="AE738" i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/>
  <c r="X739" i="1"/>
  <c r="E739" i="1"/>
  <c r="F739" i="1"/>
  <c r="R739" i="1" s="1"/>
  <c r="S739" i="1" s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/>
  <c r="X740" i="1"/>
  <c r="E740" i="1"/>
  <c r="F740" i="1"/>
  <c r="R740" i="1"/>
  <c r="S740" i="1" s="1"/>
  <c r="G740" i="1"/>
  <c r="H740" i="1"/>
  <c r="Y740" i="1"/>
  <c r="I740" i="1"/>
  <c r="J740" i="1"/>
  <c r="Z740" i="1" s="1"/>
  <c r="K740" i="1"/>
  <c r="L740" i="1"/>
  <c r="M740" i="1"/>
  <c r="N740" i="1"/>
  <c r="O740" i="1"/>
  <c r="P740" i="1"/>
  <c r="AA740" i="1"/>
  <c r="AE740" i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R742" i="1"/>
  <c r="S742" i="1" s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/>
  <c r="AE743" i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 s="1"/>
  <c r="AA744" i="1" s="1"/>
  <c r="AB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 s="1"/>
  <c r="AE745" i="1" s="1"/>
  <c r="I745" i="1"/>
  <c r="J745" i="1"/>
  <c r="K745" i="1"/>
  <c r="L745" i="1"/>
  <c r="T745" i="1"/>
  <c r="AC745" i="1"/>
  <c r="AD745" i="1"/>
  <c r="M745" i="1"/>
  <c r="N745" i="1"/>
  <c r="O745" i="1"/>
  <c r="P745" i="1"/>
  <c r="R745" i="1"/>
  <c r="S745" i="1"/>
  <c r="Z745" i="1"/>
  <c r="AA745" i="1"/>
  <c r="A746" i="1"/>
  <c r="B746" i="1"/>
  <c r="C746" i="1"/>
  <c r="D746" i="1"/>
  <c r="X746" i="1"/>
  <c r="E746" i="1"/>
  <c r="F746" i="1"/>
  <c r="R746" i="1" s="1"/>
  <c r="G746" i="1"/>
  <c r="H746" i="1"/>
  <c r="Y746" i="1"/>
  <c r="AE746" i="1" s="1"/>
  <c r="I746" i="1"/>
  <c r="J746" i="1"/>
  <c r="K746" i="1"/>
  <c r="L746" i="1"/>
  <c r="T746" i="1"/>
  <c r="AC746" i="1"/>
  <c r="AD746" i="1" s="1"/>
  <c r="M746" i="1"/>
  <c r="N746" i="1"/>
  <c r="O746" i="1"/>
  <c r="P746" i="1"/>
  <c r="S746" i="1"/>
  <c r="Z746" i="1"/>
  <c r="AA746" i="1" s="1"/>
  <c r="A747" i="1"/>
  <c r="B747" i="1"/>
  <c r="C747" i="1"/>
  <c r="D747" i="1"/>
  <c r="X747" i="1"/>
  <c r="E747" i="1"/>
  <c r="F747" i="1"/>
  <c r="R747" i="1" s="1"/>
  <c r="S747" i="1" s="1"/>
  <c r="G747" i="1"/>
  <c r="H747" i="1"/>
  <c r="Y747" i="1"/>
  <c r="AE747" i="1" s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/>
  <c r="X748" i="1"/>
  <c r="E748" i="1"/>
  <c r="F748" i="1"/>
  <c r="R748" i="1"/>
  <c r="S748" i="1" s="1"/>
  <c r="G748" i="1"/>
  <c r="H748" i="1"/>
  <c r="Y748" i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/>
  <c r="E749" i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 s="1"/>
  <c r="X750" i="1" s="1"/>
  <c r="E750" i="1"/>
  <c r="F750" i="1"/>
  <c r="G750" i="1"/>
  <c r="H750" i="1"/>
  <c r="Y750" i="1"/>
  <c r="AE750" i="1" s="1"/>
  <c r="I750" i="1"/>
  <c r="J750" i="1"/>
  <c r="K750" i="1"/>
  <c r="L750" i="1"/>
  <c r="T750" i="1"/>
  <c r="AC750" i="1" s="1"/>
  <c r="AD750" i="1" s="1"/>
  <c r="M750" i="1"/>
  <c r="N750" i="1"/>
  <c r="O750" i="1"/>
  <c r="P750" i="1"/>
  <c r="R750" i="1"/>
  <c r="S750" i="1" s="1"/>
  <c r="Z750" i="1"/>
  <c r="AA750" i="1"/>
  <c r="A751" i="1"/>
  <c r="B751" i="1"/>
  <c r="C751" i="1"/>
  <c r="D751" i="1"/>
  <c r="X751" i="1"/>
  <c r="E751" i="1"/>
  <c r="R751" i="1" s="1"/>
  <c r="S751" i="1" s="1"/>
  <c r="F751" i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 s="1"/>
  <c r="G752" i="1"/>
  <c r="H752" i="1"/>
  <c r="Y752" i="1"/>
  <c r="AE752" i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/>
  <c r="X754" i="1" s="1"/>
  <c r="E754" i="1"/>
  <c r="F754" i="1"/>
  <c r="G754" i="1"/>
  <c r="H754" i="1"/>
  <c r="Y754" i="1" s="1"/>
  <c r="AE754" i="1" s="1"/>
  <c r="I754" i="1"/>
  <c r="J754" i="1"/>
  <c r="K754" i="1"/>
  <c r="L754" i="1"/>
  <c r="T754" i="1"/>
  <c r="AC754" i="1"/>
  <c r="AD754" i="1" s="1"/>
  <c r="M754" i="1"/>
  <c r="N754" i="1"/>
  <c r="O754" i="1"/>
  <c r="P754" i="1"/>
  <c r="R754" i="1"/>
  <c r="S754" i="1"/>
  <c r="Z754" i="1"/>
  <c r="AA754" i="1" s="1"/>
  <c r="A755" i="1"/>
  <c r="B755" i="1"/>
  <c r="C755" i="1"/>
  <c r="D755" i="1"/>
  <c r="X755" i="1"/>
  <c r="E755" i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/>
  <c r="AC757" i="1"/>
  <c r="AD757" i="1" s="1"/>
  <c r="M757" i="1"/>
  <c r="N757" i="1"/>
  <c r="O757" i="1"/>
  <c r="P757" i="1"/>
  <c r="R757" i="1"/>
  <c r="S757" i="1"/>
  <c r="Z757" i="1"/>
  <c r="AA757" i="1" s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/>
  <c r="AE758" i="1" s="1"/>
  <c r="I758" i="1"/>
  <c r="J758" i="1"/>
  <c r="K758" i="1"/>
  <c r="L758" i="1"/>
  <c r="T758" i="1"/>
  <c r="AC758" i="1" s="1"/>
  <c r="AD758" i="1" s="1"/>
  <c r="M758" i="1"/>
  <c r="N758" i="1"/>
  <c r="O758" i="1"/>
  <c r="P758" i="1"/>
  <c r="Z758" i="1"/>
  <c r="AA758" i="1" s="1"/>
  <c r="A759" i="1"/>
  <c r="B759" i="1"/>
  <c r="C759" i="1"/>
  <c r="D759" i="1"/>
  <c r="X759" i="1"/>
  <c r="E759" i="1"/>
  <c r="R759" i="1" s="1"/>
  <c r="S759" i="1" s="1"/>
  <c r="F759" i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/>
  <c r="E760" i="1"/>
  <c r="F760" i="1"/>
  <c r="R760" i="1" s="1"/>
  <c r="S760" i="1" s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/>
  <c r="E761" i="1"/>
  <c r="F761" i="1"/>
  <c r="R761" i="1" s="1"/>
  <c r="G761" i="1"/>
  <c r="H761" i="1"/>
  <c r="Y761" i="1"/>
  <c r="AE761" i="1" s="1"/>
  <c r="I761" i="1"/>
  <c r="J761" i="1"/>
  <c r="K761" i="1"/>
  <c r="L761" i="1"/>
  <c r="T761" i="1"/>
  <c r="AC761" i="1" s="1"/>
  <c r="AD761" i="1" s="1"/>
  <c r="M761" i="1"/>
  <c r="N761" i="1"/>
  <c r="O761" i="1"/>
  <c r="P761" i="1"/>
  <c r="S761" i="1"/>
  <c r="Z761" i="1"/>
  <c r="AA761" i="1" s="1"/>
  <c r="A762" i="1"/>
  <c r="B762" i="1"/>
  <c r="C762" i="1"/>
  <c r="D762" i="1"/>
  <c r="X762" i="1"/>
  <c r="E762" i="1"/>
  <c r="F762" i="1"/>
  <c r="R762" i="1" s="1"/>
  <c r="S762" i="1" s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 s="1"/>
  <c r="AE764" i="1" s="1"/>
  <c r="I764" i="1"/>
  <c r="J764" i="1"/>
  <c r="K764" i="1"/>
  <c r="L764" i="1"/>
  <c r="T764" i="1"/>
  <c r="AC764" i="1"/>
  <c r="AD764" i="1" s="1"/>
  <c r="M764" i="1"/>
  <c r="N764" i="1"/>
  <c r="O764" i="1"/>
  <c r="P764" i="1"/>
  <c r="R764" i="1"/>
  <c r="S764" i="1"/>
  <c r="Z764" i="1"/>
  <c r="AA764" i="1" s="1"/>
  <c r="A765" i="1"/>
  <c r="B765" i="1"/>
  <c r="C765" i="1"/>
  <c r="D765" i="1"/>
  <c r="X765" i="1"/>
  <c r="E765" i="1"/>
  <c r="F765" i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/>
  <c r="S766" i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/>
  <c r="AC767" i="1"/>
  <c r="AD767" i="1" s="1"/>
  <c r="M767" i="1"/>
  <c r="N767" i="1"/>
  <c r="O767" i="1"/>
  <c r="P767" i="1"/>
  <c r="R767" i="1"/>
  <c r="S767" i="1"/>
  <c r="Z767" i="1"/>
  <c r="AA767" i="1" s="1"/>
  <c r="A768" i="1"/>
  <c r="B768" i="1"/>
  <c r="C768" i="1"/>
  <c r="D768" i="1"/>
  <c r="X768" i="1"/>
  <c r="E768" i="1"/>
  <c r="F768" i="1"/>
  <c r="R768" i="1" s="1"/>
  <c r="S768" i="1" s="1"/>
  <c r="G768" i="1"/>
  <c r="H768" i="1"/>
  <c r="Y768" i="1"/>
  <c r="AE768" i="1" s="1"/>
  <c r="I768" i="1"/>
  <c r="J768" i="1"/>
  <c r="K768" i="1"/>
  <c r="L768" i="1"/>
  <c r="T768" i="1"/>
  <c r="AC768" i="1" s="1"/>
  <c r="AD768" i="1" s="1"/>
  <c r="M768" i="1"/>
  <c r="N768" i="1"/>
  <c r="O768" i="1"/>
  <c r="P768" i="1"/>
  <c r="Z768" i="1"/>
  <c r="AA768" i="1" s="1"/>
  <c r="A769" i="1"/>
  <c r="B769" i="1"/>
  <c r="C769" i="1"/>
  <c r="D769" i="1"/>
  <c r="X769" i="1"/>
  <c r="E769" i="1"/>
  <c r="F769" i="1"/>
  <c r="G769" i="1"/>
  <c r="H769" i="1"/>
  <c r="Y769" i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/>
  <c r="E770" i="1"/>
  <c r="F770" i="1"/>
  <c r="R770" i="1"/>
  <c r="S770" i="1" s="1"/>
  <c r="G770" i="1"/>
  <c r="H770" i="1"/>
  <c r="Y770" i="1"/>
  <c r="AE770" i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/>
  <c r="X771" i="1"/>
  <c r="E771" i="1"/>
  <c r="F771" i="1"/>
  <c r="R771" i="1" s="1"/>
  <c r="S771" i="1" s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 s="1"/>
  <c r="AE772" i="1" s="1"/>
  <c r="I772" i="1"/>
  <c r="J772" i="1"/>
  <c r="Z772" i="1" s="1"/>
  <c r="K772" i="1"/>
  <c r="L772" i="1"/>
  <c r="M772" i="1"/>
  <c r="N772" i="1"/>
  <c r="O772" i="1"/>
  <c r="P772" i="1"/>
  <c r="AA772" i="1"/>
  <c r="A773" i="1"/>
  <c r="B773" i="1"/>
  <c r="C773" i="1"/>
  <c r="D773" i="1"/>
  <c r="X773" i="1" s="1"/>
  <c r="E773" i="1"/>
  <c r="F773" i="1"/>
  <c r="R773" i="1"/>
  <c r="S773" i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F774" i="1"/>
  <c r="G774" i="1"/>
  <c r="H774" i="1"/>
  <c r="Y774" i="1" s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/>
  <c r="E775" i="1"/>
  <c r="R775" i="1" s="1"/>
  <c r="S775" i="1" s="1"/>
  <c r="F775" i="1"/>
  <c r="G775" i="1"/>
  <c r="H775" i="1"/>
  <c r="Y775" i="1"/>
  <c r="AE775" i="1"/>
  <c r="I775" i="1"/>
  <c r="J775" i="1"/>
  <c r="Z775" i="1" s="1"/>
  <c r="K775" i="1"/>
  <c r="T775" i="1" s="1"/>
  <c r="AC775" i="1" s="1"/>
  <c r="L775" i="1"/>
  <c r="AD775" i="1"/>
  <c r="M775" i="1"/>
  <c r="N775" i="1"/>
  <c r="O775" i="1"/>
  <c r="P775" i="1"/>
  <c r="AA775" i="1"/>
  <c r="A776" i="1"/>
  <c r="B776" i="1"/>
  <c r="C776" i="1"/>
  <c r="D776" i="1" s="1"/>
  <c r="X776" i="1" s="1"/>
  <c r="E776" i="1"/>
  <c r="F776" i="1"/>
  <c r="G776" i="1"/>
  <c r="H776" i="1"/>
  <c r="Y776" i="1" s="1"/>
  <c r="AE776" i="1"/>
  <c r="I776" i="1"/>
  <c r="J776" i="1"/>
  <c r="K776" i="1"/>
  <c r="L776" i="1"/>
  <c r="M776" i="1"/>
  <c r="N776" i="1"/>
  <c r="O776" i="1"/>
  <c r="P776" i="1"/>
  <c r="R776" i="1"/>
  <c r="S776" i="1" s="1"/>
  <c r="Z776" i="1"/>
  <c r="AA776" i="1"/>
  <c r="A777" i="1"/>
  <c r="B777" i="1"/>
  <c r="C777" i="1"/>
  <c r="D777" i="1" s="1"/>
  <c r="X777" i="1"/>
  <c r="E777" i="1"/>
  <c r="F777" i="1"/>
  <c r="R777" i="1"/>
  <c r="S777" i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R778" i="1" s="1"/>
  <c r="S778" i="1" s="1"/>
  <c r="F778" i="1"/>
  <c r="G778" i="1"/>
  <c r="H778" i="1"/>
  <c r="Y778" i="1"/>
  <c r="AE778" i="1"/>
  <c r="I778" i="1"/>
  <c r="J778" i="1"/>
  <c r="Z778" i="1" s="1"/>
  <c r="K778" i="1"/>
  <c r="T778" i="1" s="1"/>
  <c r="AC778" i="1" s="1"/>
  <c r="AD778" i="1" s="1"/>
  <c r="L778" i="1"/>
  <c r="M778" i="1"/>
  <c r="N778" i="1"/>
  <c r="O778" i="1"/>
  <c r="P778" i="1"/>
  <c r="AA778" i="1"/>
  <c r="A779" i="1"/>
  <c r="B779" i="1"/>
  <c r="C779" i="1"/>
  <c r="D779" i="1" s="1"/>
  <c r="X779" i="1" s="1"/>
  <c r="E779" i="1"/>
  <c r="F779" i="1"/>
  <c r="G779" i="1"/>
  <c r="H779" i="1"/>
  <c r="Y779" i="1"/>
  <c r="AE779" i="1"/>
  <c r="I779" i="1"/>
  <c r="J779" i="1"/>
  <c r="K779" i="1"/>
  <c r="L779" i="1"/>
  <c r="T779" i="1"/>
  <c r="AC779" i="1" s="1"/>
  <c r="AD779" i="1" s="1"/>
  <c r="M779" i="1"/>
  <c r="N779" i="1"/>
  <c r="O779" i="1"/>
  <c r="P779" i="1"/>
  <c r="R779" i="1"/>
  <c r="S779" i="1"/>
  <c r="Z779" i="1"/>
  <c r="AA779" i="1"/>
  <c r="A780" i="1"/>
  <c r="B780" i="1"/>
  <c r="C780" i="1"/>
  <c r="D780" i="1"/>
  <c r="X780" i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/>
  <c r="I782" i="1"/>
  <c r="J782" i="1"/>
  <c r="K782" i="1"/>
  <c r="L782" i="1"/>
  <c r="T782" i="1"/>
  <c r="AC782" i="1" s="1"/>
  <c r="AD782" i="1"/>
  <c r="M782" i="1"/>
  <c r="N782" i="1"/>
  <c r="O782" i="1"/>
  <c r="P782" i="1"/>
  <c r="R782" i="1"/>
  <c r="S782" i="1"/>
  <c r="Z782" i="1"/>
  <c r="AA782" i="1"/>
  <c r="A783" i="1"/>
  <c r="B783" i="1"/>
  <c r="C783" i="1"/>
  <c r="D783" i="1"/>
  <c r="X783" i="1"/>
  <c r="E783" i="1"/>
  <c r="F783" i="1"/>
  <c r="G783" i="1"/>
  <c r="H783" i="1"/>
  <c r="Y783" i="1" s="1"/>
  <c r="AE783" i="1" s="1"/>
  <c r="I783" i="1"/>
  <c r="J783" i="1"/>
  <c r="K783" i="1"/>
  <c r="L783" i="1"/>
  <c r="M783" i="1"/>
  <c r="N783" i="1"/>
  <c r="O783" i="1"/>
  <c r="P783" i="1"/>
  <c r="R783" i="1"/>
  <c r="S783" i="1" s="1"/>
  <c r="Z783" i="1"/>
  <c r="AA783" i="1" s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 s="1"/>
  <c r="X787" i="1" s="1"/>
  <c r="E787" i="1"/>
  <c r="F787" i="1"/>
  <c r="R787" i="1" s="1"/>
  <c r="G787" i="1"/>
  <c r="H787" i="1"/>
  <c r="Y787" i="1" s="1"/>
  <c r="AE787" i="1" s="1"/>
  <c r="I787" i="1"/>
  <c r="J787" i="1"/>
  <c r="K787" i="1"/>
  <c r="L787" i="1"/>
  <c r="T787" i="1"/>
  <c r="U787" i="1" s="1"/>
  <c r="M787" i="1"/>
  <c r="N787" i="1"/>
  <c r="O787" i="1"/>
  <c r="P787" i="1"/>
  <c r="S787" i="1"/>
  <c r="Z787" i="1"/>
  <c r="AA787" i="1"/>
  <c r="A788" i="1"/>
  <c r="B788" i="1"/>
  <c r="C788" i="1"/>
  <c r="D788" i="1"/>
  <c r="X788" i="1"/>
  <c r="E788" i="1"/>
  <c r="F788" i="1"/>
  <c r="R788" i="1"/>
  <c r="S788" i="1" s="1"/>
  <c r="G788" i="1"/>
  <c r="H788" i="1"/>
  <c r="I788" i="1"/>
  <c r="J788" i="1"/>
  <c r="Z788" i="1"/>
  <c r="AA788" i="1" s="1"/>
  <c r="K788" i="1"/>
  <c r="L788" i="1"/>
  <c r="V788" i="1" s="1"/>
  <c r="M788" i="1"/>
  <c r="N788" i="1"/>
  <c r="O788" i="1"/>
  <c r="P788" i="1"/>
  <c r="Y788" i="1"/>
  <c r="AE788" i="1"/>
  <c r="A789" i="1"/>
  <c r="B789" i="1"/>
  <c r="C789" i="1"/>
  <c r="D789" i="1"/>
  <c r="X789" i="1"/>
  <c r="E789" i="1"/>
  <c r="F789" i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/>
  <c r="A790" i="1"/>
  <c r="B790" i="1"/>
  <c r="C790" i="1"/>
  <c r="D790" i="1"/>
  <c r="X790" i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/>
  <c r="X791" i="1"/>
  <c r="E791" i="1"/>
  <c r="F791" i="1"/>
  <c r="R791" i="1"/>
  <c r="S791" i="1"/>
  <c r="G791" i="1"/>
  <c r="H791" i="1"/>
  <c r="I791" i="1"/>
  <c r="J791" i="1"/>
  <c r="Z791" i="1"/>
  <c r="AA791" i="1" s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/>
  <c r="X792" i="1"/>
  <c r="E792" i="1"/>
  <c r="F792" i="1"/>
  <c r="G792" i="1"/>
  <c r="H792" i="1"/>
  <c r="Y792" i="1" s="1"/>
  <c r="I792" i="1"/>
  <c r="J792" i="1"/>
  <c r="Z792" i="1"/>
  <c r="K792" i="1"/>
  <c r="L792" i="1"/>
  <c r="V792" i="1" s="1"/>
  <c r="M792" i="1"/>
  <c r="N792" i="1"/>
  <c r="O792" i="1"/>
  <c r="P792" i="1"/>
  <c r="AA792" i="1"/>
  <c r="AE792" i="1"/>
  <c r="A793" i="1"/>
  <c r="B793" i="1"/>
  <c r="C793" i="1"/>
  <c r="D793" i="1"/>
  <c r="X793" i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 s="1"/>
  <c r="A794" i="1"/>
  <c r="B794" i="1"/>
  <c r="C794" i="1"/>
  <c r="D794" i="1"/>
  <c r="X794" i="1"/>
  <c r="E794" i="1"/>
  <c r="F794" i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/>
  <c r="A795" i="1"/>
  <c r="B795" i="1"/>
  <c r="C795" i="1"/>
  <c r="D795" i="1"/>
  <c r="X795" i="1"/>
  <c r="E795" i="1"/>
  <c r="F795" i="1"/>
  <c r="R795" i="1"/>
  <c r="S795" i="1"/>
  <c r="G795" i="1"/>
  <c r="H795" i="1"/>
  <c r="I795" i="1"/>
  <c r="J795" i="1"/>
  <c r="Z795" i="1"/>
  <c r="AA795" i="1" s="1"/>
  <c r="K795" i="1"/>
  <c r="L795" i="1"/>
  <c r="V795" i="1" s="1"/>
  <c r="M795" i="1"/>
  <c r="N795" i="1"/>
  <c r="O795" i="1"/>
  <c r="P795" i="1"/>
  <c r="Y795" i="1"/>
  <c r="AE795" i="1"/>
  <c r="A796" i="1"/>
  <c r="B796" i="1"/>
  <c r="C796" i="1"/>
  <c r="D796" i="1"/>
  <c r="X796" i="1"/>
  <c r="E796" i="1"/>
  <c r="F796" i="1"/>
  <c r="R796" i="1"/>
  <c r="S796" i="1"/>
  <c r="G796" i="1"/>
  <c r="H796" i="1"/>
  <c r="I796" i="1"/>
  <c r="J796" i="1"/>
  <c r="Z796" i="1"/>
  <c r="AA796" i="1" s="1"/>
  <c r="K796" i="1"/>
  <c r="L796" i="1"/>
  <c r="V796" i="1" s="1"/>
  <c r="M796" i="1"/>
  <c r="N796" i="1"/>
  <c r="O796" i="1"/>
  <c r="P796" i="1"/>
  <c r="Y796" i="1"/>
  <c r="AE796" i="1"/>
  <c r="A797" i="1"/>
  <c r="B797" i="1"/>
  <c r="C797" i="1"/>
  <c r="D797" i="1"/>
  <c r="X797" i="1"/>
  <c r="E797" i="1"/>
  <c r="F797" i="1"/>
  <c r="G797" i="1"/>
  <c r="H797" i="1"/>
  <c r="Y797" i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/>
  <c r="X799" i="1"/>
  <c r="E799" i="1"/>
  <c r="R799" i="1" s="1"/>
  <c r="S799" i="1" s="1"/>
  <c r="F799" i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/>
  <c r="X800" i="1"/>
  <c r="E800" i="1"/>
  <c r="F800" i="1"/>
  <c r="G800" i="1"/>
  <c r="H800" i="1"/>
  <c r="Y800" i="1" s="1"/>
  <c r="I800" i="1"/>
  <c r="J800" i="1"/>
  <c r="Z800" i="1"/>
  <c r="K800" i="1"/>
  <c r="L800" i="1"/>
  <c r="V800" i="1" s="1"/>
  <c r="M800" i="1"/>
  <c r="N800" i="1"/>
  <c r="O800" i="1"/>
  <c r="P800" i="1"/>
  <c r="AA800" i="1"/>
  <c r="AE800" i="1"/>
  <c r="A801" i="1"/>
  <c r="B801" i="1"/>
  <c r="C801" i="1"/>
  <c r="D801" i="1"/>
  <c r="X801" i="1"/>
  <c r="E801" i="1"/>
  <c r="F801" i="1"/>
  <c r="R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S801" i="1"/>
  <c r="Z801" i="1"/>
  <c r="AA801" i="1" s="1"/>
  <c r="A802" i="1"/>
  <c r="B802" i="1"/>
  <c r="C802" i="1"/>
  <c r="D802" i="1"/>
  <c r="X802" i="1"/>
  <c r="E802" i="1"/>
  <c r="F802" i="1"/>
  <c r="G802" i="1"/>
  <c r="H802" i="1"/>
  <c r="Y802" i="1" s="1"/>
  <c r="I802" i="1"/>
  <c r="J802" i="1"/>
  <c r="K802" i="1"/>
  <c r="L802" i="1"/>
  <c r="V802" i="1"/>
  <c r="M802" i="1"/>
  <c r="N802" i="1"/>
  <c r="O802" i="1"/>
  <c r="P802" i="1"/>
  <c r="AE802" i="1"/>
  <c r="Z802" i="1"/>
  <c r="AA802" i="1"/>
  <c r="A803" i="1"/>
  <c r="B803" i="1"/>
  <c r="C803" i="1"/>
  <c r="D803" i="1"/>
  <c r="X803" i="1"/>
  <c r="E803" i="1"/>
  <c r="F803" i="1"/>
  <c r="R803" i="1"/>
  <c r="S803" i="1" s="1"/>
  <c r="G803" i="1"/>
  <c r="H803" i="1"/>
  <c r="I803" i="1"/>
  <c r="J803" i="1"/>
  <c r="Z803" i="1"/>
  <c r="AA803" i="1" s="1"/>
  <c r="K803" i="1"/>
  <c r="L803" i="1"/>
  <c r="V803" i="1" s="1"/>
  <c r="M803" i="1"/>
  <c r="N803" i="1"/>
  <c r="O803" i="1"/>
  <c r="P803" i="1"/>
  <c r="Y803" i="1"/>
  <c r="AE803" i="1"/>
  <c r="A804" i="1"/>
  <c r="B804" i="1"/>
  <c r="C804" i="1"/>
  <c r="D804" i="1"/>
  <c r="X804" i="1"/>
  <c r="E804" i="1"/>
  <c r="R804" i="1" s="1"/>
  <c r="S804" i="1" s="1"/>
  <c r="F804" i="1"/>
  <c r="G804" i="1"/>
  <c r="H804" i="1"/>
  <c r="I804" i="1"/>
  <c r="J804" i="1"/>
  <c r="Z804" i="1"/>
  <c r="AA804" i="1" s="1"/>
  <c r="K804" i="1"/>
  <c r="L804" i="1"/>
  <c r="V804" i="1" s="1"/>
  <c r="M804" i="1"/>
  <c r="N804" i="1"/>
  <c r="O804" i="1"/>
  <c r="P804" i="1"/>
  <c r="Y804" i="1"/>
  <c r="AE804" i="1"/>
  <c r="A805" i="1"/>
  <c r="B805" i="1"/>
  <c r="C805" i="1"/>
  <c r="D805" i="1"/>
  <c r="X805" i="1"/>
  <c r="E805" i="1"/>
  <c r="F805" i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/>
  <c r="X806" i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/>
  <c r="X807" i="1"/>
  <c r="E807" i="1"/>
  <c r="F807" i="1"/>
  <c r="R807" i="1"/>
  <c r="S807" i="1"/>
  <c r="G807" i="1"/>
  <c r="H807" i="1"/>
  <c r="I807" i="1"/>
  <c r="J807" i="1"/>
  <c r="Z807" i="1" s="1"/>
  <c r="AA807" i="1" s="1"/>
  <c r="K807" i="1"/>
  <c r="L807" i="1"/>
  <c r="V807" i="1" s="1"/>
  <c r="M807" i="1"/>
  <c r="N807" i="1"/>
  <c r="O807" i="1"/>
  <c r="P807" i="1"/>
  <c r="Y807" i="1"/>
  <c r="AE807" i="1"/>
  <c r="A808" i="1"/>
  <c r="B808" i="1"/>
  <c r="C808" i="1"/>
  <c r="D808" i="1"/>
  <c r="X808" i="1"/>
  <c r="E808" i="1"/>
  <c r="F808" i="1"/>
  <c r="G808" i="1"/>
  <c r="H808" i="1"/>
  <c r="I808" i="1"/>
  <c r="J808" i="1"/>
  <c r="Z808" i="1"/>
  <c r="K808" i="1"/>
  <c r="L808" i="1"/>
  <c r="M808" i="1"/>
  <c r="N808" i="1"/>
  <c r="O808" i="1"/>
  <c r="P808" i="1"/>
  <c r="V808" i="1"/>
  <c r="Y808" i="1"/>
  <c r="AE808" i="1" s="1"/>
  <c r="AA808" i="1"/>
  <c r="A809" i="1"/>
  <c r="B809" i="1"/>
  <c r="C809" i="1"/>
  <c r="D809" i="1"/>
  <c r="X809" i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 s="1"/>
  <c r="A810" i="1"/>
  <c r="B810" i="1"/>
  <c r="C810" i="1"/>
  <c r="D810" i="1"/>
  <c r="X810" i="1"/>
  <c r="E810" i="1"/>
  <c r="F810" i="1"/>
  <c r="R810" i="1" s="1"/>
  <c r="S810" i="1" s="1"/>
  <c r="G810" i="1"/>
  <c r="H810" i="1"/>
  <c r="I810" i="1"/>
  <c r="J810" i="1"/>
  <c r="K810" i="1"/>
  <c r="L810" i="1"/>
  <c r="V810" i="1" s="1"/>
  <c r="M810" i="1"/>
  <c r="N810" i="1"/>
  <c r="O810" i="1"/>
  <c r="P810" i="1"/>
  <c r="Y810" i="1"/>
  <c r="AE810" i="1"/>
  <c r="Z810" i="1"/>
  <c r="AA810" i="1" s="1"/>
  <c r="A811" i="1"/>
  <c r="B811" i="1"/>
  <c r="C811" i="1"/>
  <c r="D811" i="1"/>
  <c r="X811" i="1"/>
  <c r="E811" i="1"/>
  <c r="F811" i="1"/>
  <c r="G811" i="1"/>
  <c r="H811" i="1"/>
  <c r="I811" i="1"/>
  <c r="J811" i="1"/>
  <c r="Z811" i="1"/>
  <c r="AA811" i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/>
  <c r="E812" i="1"/>
  <c r="F812" i="1"/>
  <c r="R812" i="1" s="1"/>
  <c r="S812" i="1"/>
  <c r="G812" i="1"/>
  <c r="H812" i="1"/>
  <c r="I812" i="1"/>
  <c r="J812" i="1"/>
  <c r="Z812" i="1"/>
  <c r="AA812" i="1" s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/>
  <c r="X813" i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/>
  <c r="M813" i="1"/>
  <c r="N813" i="1"/>
  <c r="O813" i="1"/>
  <c r="P813" i="1"/>
  <c r="Z813" i="1"/>
  <c r="AA813" i="1" s="1"/>
  <c r="A814" i="1"/>
  <c r="B814" i="1"/>
  <c r="C814" i="1"/>
  <c r="D814" i="1"/>
  <c r="X814" i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/>
  <c r="X815" i="1"/>
  <c r="E815" i="1"/>
  <c r="F815" i="1"/>
  <c r="R815" i="1"/>
  <c r="S815" i="1" s="1"/>
  <c r="G815" i="1"/>
  <c r="H815" i="1"/>
  <c r="I815" i="1"/>
  <c r="J815" i="1"/>
  <c r="Z815" i="1" s="1"/>
  <c r="AA815" i="1" s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/>
  <c r="X816" i="1"/>
  <c r="E816" i="1"/>
  <c r="F816" i="1"/>
  <c r="R816" i="1" s="1"/>
  <c r="S816" i="1" s="1"/>
  <c r="G816" i="1"/>
  <c r="H816" i="1"/>
  <c r="Y816" i="1" s="1"/>
  <c r="AE816" i="1" s="1"/>
  <c r="I816" i="1"/>
  <c r="J816" i="1"/>
  <c r="Z816" i="1"/>
  <c r="K816" i="1"/>
  <c r="L816" i="1"/>
  <c r="M816" i="1"/>
  <c r="N816" i="1"/>
  <c r="O816" i="1"/>
  <c r="P816" i="1"/>
  <c r="V816" i="1"/>
  <c r="AA816" i="1"/>
  <c r="A817" i="1"/>
  <c r="B817" i="1"/>
  <c r="C817" i="1"/>
  <c r="D817" i="1"/>
  <c r="X817" i="1"/>
  <c r="E817" i="1"/>
  <c r="R817" i="1" s="1"/>
  <c r="F817" i="1"/>
  <c r="G817" i="1"/>
  <c r="H817" i="1"/>
  <c r="Y817" i="1"/>
  <c r="AE817" i="1" s="1"/>
  <c r="I817" i="1"/>
  <c r="J817" i="1"/>
  <c r="K817" i="1"/>
  <c r="L817" i="1"/>
  <c r="V817" i="1" s="1"/>
  <c r="M817" i="1"/>
  <c r="N817" i="1"/>
  <c r="O817" i="1"/>
  <c r="P817" i="1"/>
  <c r="S817" i="1"/>
  <c r="Z817" i="1"/>
  <c r="AA817" i="1" s="1"/>
  <c r="A818" i="1"/>
  <c r="B818" i="1"/>
  <c r="C818" i="1"/>
  <c r="D818" i="1"/>
  <c r="X818" i="1"/>
  <c r="E818" i="1"/>
  <c r="F818" i="1"/>
  <c r="R818" i="1" s="1"/>
  <c r="S818" i="1" s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 s="1"/>
  <c r="Z818" i="1"/>
  <c r="AA818" i="1"/>
  <c r="A819" i="1"/>
  <c r="B819" i="1"/>
  <c r="C819" i="1"/>
  <c r="D819" i="1"/>
  <c r="X819" i="1"/>
  <c r="E819" i="1"/>
  <c r="R819" i="1" s="1"/>
  <c r="S819" i="1" s="1"/>
  <c r="F819" i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/>
  <c r="A820" i="1"/>
  <c r="B820" i="1"/>
  <c r="C820" i="1"/>
  <c r="D820" i="1"/>
  <c r="X820" i="1"/>
  <c r="E820" i="1"/>
  <c r="R820" i="1" s="1"/>
  <c r="S820" i="1" s="1"/>
  <c r="F820" i="1"/>
  <c r="G820" i="1"/>
  <c r="H820" i="1"/>
  <c r="I820" i="1"/>
  <c r="J820" i="1"/>
  <c r="Z820" i="1" s="1"/>
  <c r="AA820" i="1" s="1"/>
  <c r="AB820" i="1" s="1"/>
  <c r="K820" i="1"/>
  <c r="L820" i="1"/>
  <c r="M820" i="1"/>
  <c r="N820" i="1"/>
  <c r="O820" i="1"/>
  <c r="P820" i="1"/>
  <c r="V820" i="1"/>
  <c r="Y820" i="1"/>
  <c r="AE820" i="1"/>
  <c r="A821" i="1"/>
  <c r="B821" i="1"/>
  <c r="C821" i="1"/>
  <c r="D821" i="1"/>
  <c r="X821" i="1"/>
  <c r="E821" i="1"/>
  <c r="F821" i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/>
  <c r="X822" i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Z822" i="1"/>
  <c r="AA822" i="1" s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/>
  <c r="AA823" i="1"/>
  <c r="K823" i="1"/>
  <c r="L823" i="1"/>
  <c r="V823" i="1" s="1"/>
  <c r="M823" i="1"/>
  <c r="N823" i="1"/>
  <c r="O823" i="1"/>
  <c r="P823" i="1"/>
  <c r="Y823" i="1"/>
  <c r="AE823" i="1"/>
  <c r="A824" i="1"/>
  <c r="B824" i="1"/>
  <c r="C824" i="1"/>
  <c r="D824" i="1"/>
  <c r="X824" i="1"/>
  <c r="E824" i="1"/>
  <c r="F824" i="1"/>
  <c r="R824" i="1"/>
  <c r="S824" i="1" s="1"/>
  <c r="G824" i="1"/>
  <c r="H824" i="1"/>
  <c r="Y824" i="1"/>
  <c r="AE824" i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 s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/>
  <c r="X830" i="1"/>
  <c r="E830" i="1"/>
  <c r="R830" i="1" s="1"/>
  <c r="S830" i="1" s="1"/>
  <c r="F830" i="1"/>
  <c r="G830" i="1"/>
  <c r="H830" i="1"/>
  <c r="Y830" i="1"/>
  <c r="AE830" i="1"/>
  <c r="I830" i="1"/>
  <c r="J830" i="1"/>
  <c r="Z830" i="1" s="1"/>
  <c r="AA830" i="1" s="1"/>
  <c r="K830" i="1"/>
  <c r="T830" i="1" s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/>
  <c r="AE831" i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/>
  <c r="S832" i="1" s="1"/>
  <c r="G832" i="1"/>
  <c r="H832" i="1"/>
  <c r="Y832" i="1" s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 s="1"/>
  <c r="S833" i="1"/>
  <c r="G833" i="1"/>
  <c r="H833" i="1"/>
  <c r="Y833" i="1"/>
  <c r="AE833" i="1" s="1"/>
  <c r="I833" i="1"/>
  <c r="J833" i="1"/>
  <c r="Z833" i="1" s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/>
  <c r="AE835" i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/>
  <c r="X836" i="1" s="1"/>
  <c r="E836" i="1"/>
  <c r="R836" i="1" s="1"/>
  <c r="S836" i="1" s="1"/>
  <c r="F836" i="1"/>
  <c r="G836" i="1"/>
  <c r="H836" i="1"/>
  <c r="Y836" i="1" s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 s="1"/>
  <c r="S837" i="1" s="1"/>
  <c r="G837" i="1"/>
  <c r="H837" i="1"/>
  <c r="Y837" i="1"/>
  <c r="AE837" i="1"/>
  <c r="I837" i="1"/>
  <c r="J837" i="1"/>
  <c r="Z837" i="1" s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 s="1"/>
  <c r="I838" i="1"/>
  <c r="J838" i="1"/>
  <c r="K838" i="1"/>
  <c r="L838" i="1"/>
  <c r="T838" i="1" s="1"/>
  <c r="AB838" i="1" s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/>
  <c r="AE839" i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 s="1"/>
  <c r="X840" i="1" s="1"/>
  <c r="E840" i="1"/>
  <c r="F840" i="1"/>
  <c r="R840" i="1"/>
  <c r="S840" i="1" s="1"/>
  <c r="G840" i="1"/>
  <c r="H840" i="1"/>
  <c r="Y840" i="1" s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F842" i="1"/>
  <c r="R842" i="1" s="1"/>
  <c r="S842" i="1" s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R847" i="1" s="1"/>
  <c r="S847" i="1" s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F848" i="1"/>
  <c r="R848" i="1"/>
  <c r="S848" i="1"/>
  <c r="G848" i="1"/>
  <c r="H848" i="1"/>
  <c r="Y848" i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/>
  <c r="E851" i="1"/>
  <c r="R851" i="1" s="1"/>
  <c r="S851" i="1" s="1"/>
  <c r="F851" i="1"/>
  <c r="G851" i="1"/>
  <c r="H851" i="1"/>
  <c r="Y851" i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F852" i="1"/>
  <c r="R852" i="1"/>
  <c r="S852" i="1"/>
  <c r="G852" i="1"/>
  <c r="H852" i="1"/>
  <c r="Y852" i="1"/>
  <c r="AE852" i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Z855" i="1" s="1"/>
  <c r="AA855" i="1" s="1"/>
  <c r="K855" i="1"/>
  <c r="L855" i="1"/>
  <c r="V855" i="1" s="1"/>
  <c r="M855" i="1"/>
  <c r="N855" i="1"/>
  <c r="O855" i="1"/>
  <c r="P855" i="1"/>
  <c r="A856" i="1"/>
  <c r="B856" i="1"/>
  <c r="C856" i="1"/>
  <c r="D856" i="1"/>
  <c r="X856" i="1"/>
  <c r="E856" i="1"/>
  <c r="F856" i="1"/>
  <c r="R856" i="1"/>
  <c r="S856" i="1"/>
  <c r="G856" i="1"/>
  <c r="H856" i="1"/>
  <c r="Y856" i="1"/>
  <c r="AE856" i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/>
  <c r="I857" i="1"/>
  <c r="J857" i="1"/>
  <c r="Z857" i="1" s="1"/>
  <c r="K857" i="1"/>
  <c r="L857" i="1"/>
  <c r="M857" i="1"/>
  <c r="N857" i="1"/>
  <c r="O857" i="1"/>
  <c r="P857" i="1"/>
  <c r="AA857" i="1"/>
  <c r="A858" i="1"/>
  <c r="B858" i="1"/>
  <c r="C858" i="1"/>
  <c r="D858" i="1" s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 s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/>
  <c r="AA860" i="1" s="1"/>
  <c r="K860" i="1"/>
  <c r="L860" i="1"/>
  <c r="T860" i="1" s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/>
  <c r="E862" i="1"/>
  <c r="F862" i="1"/>
  <c r="G862" i="1"/>
  <c r="H862" i="1"/>
  <c r="Y862" i="1"/>
  <c r="AE862" i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 s="1"/>
  <c r="AE863" i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/>
  <c r="X864" i="1"/>
  <c r="E864" i="1"/>
  <c r="F864" i="1"/>
  <c r="R864" i="1"/>
  <c r="S864" i="1" s="1"/>
  <c r="G864" i="1"/>
  <c r="H864" i="1"/>
  <c r="Y864" i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B866" i="1" s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F868" i="1"/>
  <c r="R868" i="1"/>
  <c r="S868" i="1" s="1"/>
  <c r="G868" i="1"/>
  <c r="H868" i="1"/>
  <c r="Y868" i="1" s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G869" i="1"/>
  <c r="H869" i="1"/>
  <c r="Y869" i="1" s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/>
  <c r="AE870" i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 s="1"/>
  <c r="AE871" i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/>
  <c r="X872" i="1"/>
  <c r="E872" i="1"/>
  <c r="F872" i="1"/>
  <c r="R872" i="1"/>
  <c r="S872" i="1" s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/>
  <c r="X874" i="1" s="1"/>
  <c r="E874" i="1"/>
  <c r="F874" i="1"/>
  <c r="G874" i="1"/>
  <c r="H874" i="1"/>
  <c r="Y874" i="1" s="1"/>
  <c r="AE874" i="1" s="1"/>
  <c r="I874" i="1"/>
  <c r="J874" i="1"/>
  <c r="Z874" i="1" s="1"/>
  <c r="K874" i="1"/>
  <c r="L874" i="1"/>
  <c r="M874" i="1"/>
  <c r="N874" i="1"/>
  <c r="O874" i="1"/>
  <c r="P874" i="1"/>
  <c r="AA874" i="1"/>
  <c r="A875" i="1"/>
  <c r="B875" i="1"/>
  <c r="C875" i="1"/>
  <c r="D875" i="1"/>
  <c r="X875" i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 s="1"/>
  <c r="E876" i="1"/>
  <c r="F876" i="1"/>
  <c r="R876" i="1" s="1"/>
  <c r="S876" i="1" s="1"/>
  <c r="G876" i="1"/>
  <c r="H876" i="1"/>
  <c r="Y876" i="1" s="1"/>
  <c r="AE876" i="1" s="1"/>
  <c r="I876" i="1"/>
  <c r="J876" i="1"/>
  <c r="Z876" i="1"/>
  <c r="AA876" i="1" s="1"/>
  <c r="K876" i="1"/>
  <c r="L876" i="1"/>
  <c r="V876" i="1" s="1"/>
  <c r="M876" i="1"/>
  <c r="N876" i="1"/>
  <c r="O876" i="1"/>
  <c r="P876" i="1"/>
  <c r="A877" i="1"/>
  <c r="B877" i="1"/>
  <c r="C877" i="1"/>
  <c r="D877" i="1"/>
  <c r="X877" i="1" s="1"/>
  <c r="E877" i="1"/>
  <c r="R877" i="1" s="1"/>
  <c r="S877" i="1" s="1"/>
  <c r="F877" i="1"/>
  <c r="G877" i="1"/>
  <c r="H877" i="1"/>
  <c r="Y877" i="1" s="1"/>
  <c r="AE877" i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/>
  <c r="AE879" i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/>
  <c r="E880" i="1"/>
  <c r="F880" i="1"/>
  <c r="R880" i="1"/>
  <c r="S880" i="1"/>
  <c r="G880" i="1"/>
  <c r="H880" i="1"/>
  <c r="Y880" i="1"/>
  <c r="AE880" i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 s="1"/>
  <c r="AE881" i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R883" i="1" s="1"/>
  <c r="S883" i="1" s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R884" i="1" s="1"/>
  <c r="S884" i="1" s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/>
  <c r="E885" i="1"/>
  <c r="F885" i="1"/>
  <c r="R885" i="1"/>
  <c r="S885" i="1" s="1"/>
  <c r="G885" i="1"/>
  <c r="H885" i="1"/>
  <c r="Y885" i="1" s="1"/>
  <c r="AE885" i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R887" i="1" s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R888" i="1" s="1"/>
  <c r="S888" i="1" s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 s="1"/>
  <c r="I889" i="1"/>
  <c r="J889" i="1"/>
  <c r="Z889" i="1" s="1"/>
  <c r="K889" i="1"/>
  <c r="L889" i="1"/>
  <c r="M889" i="1"/>
  <c r="N889" i="1"/>
  <c r="O889" i="1"/>
  <c r="P889" i="1"/>
  <c r="AA889" i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 s="1"/>
  <c r="AE891" i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R892" i="1"/>
  <c r="S892" i="1" s="1"/>
  <c r="G892" i="1"/>
  <c r="H892" i="1"/>
  <c r="Y892" i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/>
  <c r="AE894" i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/>
  <c r="E896" i="1"/>
  <c r="F896" i="1"/>
  <c r="R896" i="1"/>
  <c r="S896" i="1"/>
  <c r="G896" i="1"/>
  <c r="H896" i="1"/>
  <c r="Y896" i="1"/>
  <c r="AE896" i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G897" i="1"/>
  <c r="H897" i="1"/>
  <c r="Y897" i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/>
  <c r="E899" i="1"/>
  <c r="F899" i="1"/>
  <c r="G899" i="1"/>
  <c r="H899" i="1"/>
  <c r="Y899" i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/>
  <c r="E900" i="1"/>
  <c r="R900" i="1" s="1"/>
  <c r="S900" i="1" s="1"/>
  <c r="F900" i="1"/>
  <c r="G900" i="1"/>
  <c r="H900" i="1"/>
  <c r="Y900" i="1"/>
  <c r="AE900" i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/>
  <c r="AE902" i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/>
  <c r="E903" i="1"/>
  <c r="F903" i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 s="1"/>
  <c r="E904" i="1"/>
  <c r="F904" i="1"/>
  <c r="R904" i="1"/>
  <c r="S904" i="1"/>
  <c r="G904" i="1"/>
  <c r="H904" i="1"/>
  <c r="Y904" i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/>
  <c r="E906" i="1"/>
  <c r="R906" i="1" s="1"/>
  <c r="S906" i="1" s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R908" i="1" s="1"/>
  <c r="S908" i="1" s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/>
  <c r="I909" i="1"/>
  <c r="J909" i="1"/>
  <c r="Z909" i="1" s="1"/>
  <c r="AA909" i="1" s="1"/>
  <c r="AB909" i="1" s="1"/>
  <c r="K909" i="1"/>
  <c r="T909" i="1" s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R911" i="1" s="1"/>
  <c r="S911" i="1" s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 s="1"/>
  <c r="S912" i="1" s="1"/>
  <c r="G912" i="1"/>
  <c r="H912" i="1"/>
  <c r="Y912" i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R913" i="1" s="1"/>
  <c r="F913" i="1"/>
  <c r="S913" i="1"/>
  <c r="G913" i="1"/>
  <c r="H913" i="1"/>
  <c r="Y913" i="1" s="1"/>
  <c r="AE913" i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G915" i="1"/>
  <c r="H915" i="1"/>
  <c r="Y915" i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G916" i="1"/>
  <c r="H916" i="1"/>
  <c r="Y916" i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/>
  <c r="E917" i="1"/>
  <c r="F917" i="1"/>
  <c r="R917" i="1"/>
  <c r="S917" i="1" s="1"/>
  <c r="G917" i="1"/>
  <c r="H917" i="1"/>
  <c r="Y917" i="1" s="1"/>
  <c r="AE917" i="1" s="1"/>
  <c r="I917" i="1"/>
  <c r="J917" i="1"/>
  <c r="Z917" i="1"/>
  <c r="AA917" i="1"/>
  <c r="K917" i="1"/>
  <c r="T917" i="1" s="1"/>
  <c r="AB917" i="1" s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 s="1"/>
  <c r="E920" i="1"/>
  <c r="R920" i="1" s="1"/>
  <c r="S920" i="1" s="1"/>
  <c r="F920" i="1"/>
  <c r="G920" i="1"/>
  <c r="H920" i="1"/>
  <c r="Y920" i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/>
  <c r="E921" i="1"/>
  <c r="F921" i="1"/>
  <c r="G921" i="1"/>
  <c r="H921" i="1"/>
  <c r="Y921" i="1"/>
  <c r="AE921" i="1" s="1"/>
  <c r="I921" i="1"/>
  <c r="J921" i="1"/>
  <c r="Z921" i="1" s="1"/>
  <c r="K921" i="1"/>
  <c r="L921" i="1"/>
  <c r="M921" i="1"/>
  <c r="N921" i="1"/>
  <c r="O921" i="1"/>
  <c r="P921" i="1"/>
  <c r="AA921" i="1"/>
  <c r="A922" i="1"/>
  <c r="B922" i="1"/>
  <c r="C922" i="1"/>
  <c r="D922" i="1" s="1"/>
  <c r="X922" i="1" s="1"/>
  <c r="E922" i="1"/>
  <c r="F922" i="1"/>
  <c r="G922" i="1"/>
  <c r="H922" i="1"/>
  <c r="Y922" i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 s="1"/>
  <c r="AE923" i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R924" i="1" s="1"/>
  <c r="F924" i="1"/>
  <c r="S924" i="1"/>
  <c r="G924" i="1"/>
  <c r="H924" i="1"/>
  <c r="Y924" i="1" s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R925" i="1" s="1"/>
  <c r="S925" i="1" s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G926" i="1"/>
  <c r="H926" i="1"/>
  <c r="Y926" i="1"/>
  <c r="AE926" i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/>
  <c r="E927" i="1"/>
  <c r="F927" i="1"/>
  <c r="G927" i="1"/>
  <c r="H927" i="1"/>
  <c r="Y927" i="1"/>
  <c r="AE927" i="1" s="1"/>
  <c r="I927" i="1"/>
  <c r="J927" i="1"/>
  <c r="Z927" i="1" s="1"/>
  <c r="AA927" i="1" s="1"/>
  <c r="K927" i="1"/>
  <c r="L927" i="1"/>
  <c r="V927" i="1" s="1"/>
  <c r="M927" i="1"/>
  <c r="N927" i="1"/>
  <c r="O927" i="1"/>
  <c r="P927" i="1"/>
  <c r="A928" i="1"/>
  <c r="B928" i="1"/>
  <c r="C928" i="1"/>
  <c r="D928" i="1"/>
  <c r="X928" i="1" s="1"/>
  <c r="E928" i="1"/>
  <c r="F928" i="1"/>
  <c r="R928" i="1"/>
  <c r="S928" i="1"/>
  <c r="G928" i="1"/>
  <c r="H928" i="1"/>
  <c r="Y928" i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/>
  <c r="E931" i="1"/>
  <c r="F931" i="1"/>
  <c r="G931" i="1"/>
  <c r="H931" i="1"/>
  <c r="Y931" i="1"/>
  <c r="AE931" i="1" s="1"/>
  <c r="I931" i="1"/>
  <c r="J931" i="1"/>
  <c r="Z931" i="1" s="1"/>
  <c r="K931" i="1"/>
  <c r="T931" i="1" s="1"/>
  <c r="L931" i="1"/>
  <c r="M931" i="1"/>
  <c r="N931" i="1"/>
  <c r="O931" i="1"/>
  <c r="P931" i="1"/>
  <c r="AA931" i="1"/>
  <c r="A932" i="1"/>
  <c r="B932" i="1"/>
  <c r="C932" i="1"/>
  <c r="D932" i="1"/>
  <c r="X932" i="1" s="1"/>
  <c r="E932" i="1"/>
  <c r="F932" i="1"/>
  <c r="R932" i="1"/>
  <c r="S932" i="1" s="1"/>
  <c r="G932" i="1"/>
  <c r="H932" i="1"/>
  <c r="Y932" i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/>
  <c r="G933" i="1"/>
  <c r="H933" i="1"/>
  <c r="Y933" i="1" s="1"/>
  <c r="AE933" i="1" s="1"/>
  <c r="I933" i="1"/>
  <c r="J933" i="1"/>
  <c r="Z933" i="1" s="1"/>
  <c r="AA933" i="1"/>
  <c r="K933" i="1"/>
  <c r="L933" i="1"/>
  <c r="V933" i="1" s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Z935" i="1" s="1"/>
  <c r="K935" i="1"/>
  <c r="L935" i="1"/>
  <c r="M935" i="1"/>
  <c r="N935" i="1"/>
  <c r="O935" i="1"/>
  <c r="P935" i="1"/>
  <c r="AA935" i="1"/>
  <c r="A936" i="1"/>
  <c r="B936" i="1"/>
  <c r="C936" i="1"/>
  <c r="D936" i="1" s="1"/>
  <c r="X936" i="1" s="1"/>
  <c r="E936" i="1"/>
  <c r="R936" i="1" s="1"/>
  <c r="S936" i="1" s="1"/>
  <c r="F936" i="1"/>
  <c r="G936" i="1"/>
  <c r="H936" i="1"/>
  <c r="Y936" i="1"/>
  <c r="AE936" i="1" s="1"/>
  <c r="I936" i="1"/>
  <c r="J936" i="1"/>
  <c r="Z936" i="1"/>
  <c r="AA936" i="1" s="1"/>
  <c r="K936" i="1"/>
  <c r="L936" i="1"/>
  <c r="T936" i="1" s="1"/>
  <c r="AB936" i="1" s="1"/>
  <c r="M936" i="1"/>
  <c r="N936" i="1"/>
  <c r="O936" i="1"/>
  <c r="P936" i="1"/>
  <c r="A937" i="1"/>
  <c r="B937" i="1"/>
  <c r="C937" i="1"/>
  <c r="D937" i="1"/>
  <c r="X937" i="1" s="1"/>
  <c r="E937" i="1"/>
  <c r="R937" i="1" s="1"/>
  <c r="S937" i="1" s="1"/>
  <c r="F937" i="1"/>
  <c r="G937" i="1"/>
  <c r="H937" i="1"/>
  <c r="Y937" i="1" s="1"/>
  <c r="AE937" i="1" s="1"/>
  <c r="I937" i="1"/>
  <c r="J937" i="1"/>
  <c r="K937" i="1"/>
  <c r="T937" i="1" s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F938" i="1"/>
  <c r="R938" i="1" s="1"/>
  <c r="S938" i="1" s="1"/>
  <c r="G938" i="1"/>
  <c r="H938" i="1"/>
  <c r="Y938" i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 s="1"/>
  <c r="S940" i="1" s="1"/>
  <c r="G940" i="1"/>
  <c r="H940" i="1"/>
  <c r="Y940" i="1"/>
  <c r="AE940" i="1" s="1"/>
  <c r="I940" i="1"/>
  <c r="J940" i="1"/>
  <c r="Z940" i="1" s="1"/>
  <c r="AA940" i="1" s="1"/>
  <c r="K940" i="1"/>
  <c r="T940" i="1" s="1"/>
  <c r="L940" i="1"/>
  <c r="V940" i="1" s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 s="1"/>
  <c r="E942" i="1"/>
  <c r="F942" i="1"/>
  <c r="R942" i="1" s="1"/>
  <c r="S942" i="1" s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F943" i="1"/>
  <c r="G943" i="1"/>
  <c r="H943" i="1"/>
  <c r="Y943" i="1"/>
  <c r="AE943" i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/>
  <c r="E944" i="1"/>
  <c r="F944" i="1"/>
  <c r="R944" i="1"/>
  <c r="S944" i="1" s="1"/>
  <c r="G944" i="1"/>
  <c r="H944" i="1"/>
  <c r="Y944" i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F947" i="1"/>
  <c r="G947" i="1"/>
  <c r="H947" i="1"/>
  <c r="Y947" i="1" s="1"/>
  <c r="AE947" i="1" s="1"/>
  <c r="I947" i="1"/>
  <c r="J947" i="1"/>
  <c r="Z947" i="1" s="1"/>
  <c r="AA947" i="1" s="1"/>
  <c r="K947" i="1"/>
  <c r="L947" i="1"/>
  <c r="V947" i="1" s="1"/>
  <c r="M947" i="1"/>
  <c r="N947" i="1"/>
  <c r="O947" i="1"/>
  <c r="P947" i="1"/>
  <c r="A948" i="1"/>
  <c r="B948" i="1"/>
  <c r="C948" i="1"/>
  <c r="D948" i="1"/>
  <c r="X948" i="1" s="1"/>
  <c r="E948" i="1"/>
  <c r="R948" i="1" s="1"/>
  <c r="S948" i="1" s="1"/>
  <c r="F948" i="1"/>
  <c r="G948" i="1"/>
  <c r="H948" i="1"/>
  <c r="Y948" i="1"/>
  <c r="AE948" i="1" s="1"/>
  <c r="I948" i="1"/>
  <c r="J948" i="1"/>
  <c r="Z948" i="1"/>
  <c r="AA948" i="1"/>
  <c r="K948" i="1"/>
  <c r="T948" i="1" s="1"/>
  <c r="L948" i="1"/>
  <c r="M948" i="1"/>
  <c r="N948" i="1"/>
  <c r="O948" i="1"/>
  <c r="P948" i="1"/>
  <c r="A949" i="1"/>
  <c r="B949" i="1"/>
  <c r="C949" i="1"/>
  <c r="D949" i="1" s="1"/>
  <c r="X949" i="1" s="1"/>
  <c r="E949" i="1"/>
  <c r="R949" i="1" s="1"/>
  <c r="S949" i="1" s="1"/>
  <c r="F949" i="1"/>
  <c r="G949" i="1"/>
  <c r="H949" i="1"/>
  <c r="Y949" i="1" s="1"/>
  <c r="AE949" i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R950" i="1" s="1"/>
  <c r="S950" i="1" s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G951" i="1"/>
  <c r="H951" i="1"/>
  <c r="Y951" i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/>
  <c r="E952" i="1"/>
  <c r="F952" i="1"/>
  <c r="R952" i="1"/>
  <c r="S952" i="1" s="1"/>
  <c r="G952" i="1"/>
  <c r="H952" i="1"/>
  <c r="Y952" i="1"/>
  <c r="AE952" i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R953" i="1" s="1"/>
  <c r="S953" i="1" s="1"/>
  <c r="G953" i="1"/>
  <c r="H953" i="1"/>
  <c r="Y953" i="1" s="1"/>
  <c r="AE953" i="1" s="1"/>
  <c r="I953" i="1"/>
  <c r="J953" i="1"/>
  <c r="Z953" i="1" s="1"/>
  <c r="K953" i="1"/>
  <c r="L953" i="1"/>
  <c r="M953" i="1"/>
  <c r="N953" i="1"/>
  <c r="O953" i="1"/>
  <c r="P953" i="1"/>
  <c r="AA953" i="1"/>
  <c r="A954" i="1"/>
  <c r="B954" i="1"/>
  <c r="C954" i="1"/>
  <c r="D954" i="1"/>
  <c r="X954" i="1" s="1"/>
  <c r="E954" i="1"/>
  <c r="R954" i="1" s="1"/>
  <c r="S954" i="1" s="1"/>
  <c r="F954" i="1"/>
  <c r="G954" i="1"/>
  <c r="H954" i="1"/>
  <c r="Y954" i="1"/>
  <c r="AE954" i="1"/>
  <c r="I954" i="1"/>
  <c r="J954" i="1"/>
  <c r="K954" i="1"/>
  <c r="T954" i="1" s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R956" i="1" s="1"/>
  <c r="S956" i="1" s="1"/>
  <c r="F956" i="1"/>
  <c r="G956" i="1"/>
  <c r="H956" i="1"/>
  <c r="Y956" i="1"/>
  <c r="AE956" i="1" s="1"/>
  <c r="I956" i="1"/>
  <c r="J956" i="1"/>
  <c r="Z956" i="1" s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/>
  <c r="AE957" i="1" s="1"/>
  <c r="I957" i="1"/>
  <c r="J957" i="1"/>
  <c r="Z957" i="1" s="1"/>
  <c r="AA957" i="1" s="1"/>
  <c r="K957" i="1"/>
  <c r="L957" i="1"/>
  <c r="V957" i="1" s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/>
  <c r="E959" i="1"/>
  <c r="F959" i="1"/>
  <c r="G959" i="1"/>
  <c r="H959" i="1"/>
  <c r="Y959" i="1" s="1"/>
  <c r="AE959" i="1" s="1"/>
  <c r="I959" i="1"/>
  <c r="J959" i="1"/>
  <c r="Z959" i="1" s="1"/>
  <c r="AA959" i="1" s="1"/>
  <c r="K959" i="1"/>
  <c r="L959" i="1"/>
  <c r="V959" i="1" s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/>
  <c r="G960" i="1"/>
  <c r="H960" i="1"/>
  <c r="Y960" i="1" s="1"/>
  <c r="AE960" i="1" s="1"/>
  <c r="I960" i="1"/>
  <c r="J960" i="1"/>
  <c r="Z960" i="1"/>
  <c r="AA960" i="1" s="1"/>
  <c r="K960" i="1"/>
  <c r="L960" i="1"/>
  <c r="V960" i="1" s="1"/>
  <c r="M960" i="1"/>
  <c r="N960" i="1"/>
  <c r="O960" i="1"/>
  <c r="P960" i="1"/>
  <c r="A961" i="1"/>
  <c r="B961" i="1"/>
  <c r="C961" i="1"/>
  <c r="D961" i="1"/>
  <c r="X961" i="1" s="1"/>
  <c r="E961" i="1"/>
  <c r="F961" i="1"/>
  <c r="G961" i="1"/>
  <c r="H961" i="1"/>
  <c r="Y961" i="1" s="1"/>
  <c r="AE961" i="1" s="1"/>
  <c r="I961" i="1"/>
  <c r="J961" i="1"/>
  <c r="Z961" i="1" s="1"/>
  <c r="AA961" i="1" s="1"/>
  <c r="AB961" i="1" s="1"/>
  <c r="K961" i="1"/>
  <c r="L961" i="1"/>
  <c r="V961" i="1"/>
  <c r="M961" i="1"/>
  <c r="N961" i="1"/>
  <c r="O961" i="1"/>
  <c r="P961" i="1"/>
  <c r="T961" i="1"/>
  <c r="U961" i="1" s="1"/>
  <c r="A962" i="1"/>
  <c r="B962" i="1"/>
  <c r="C962" i="1"/>
  <c r="D962" i="1"/>
  <c r="X962" i="1" s="1"/>
  <c r="E962" i="1"/>
  <c r="F962" i="1"/>
  <c r="R962" i="1"/>
  <c r="S962" i="1"/>
  <c r="G962" i="1"/>
  <c r="H962" i="1"/>
  <c r="Y962" i="1" s="1"/>
  <c r="AE962" i="1" s="1"/>
  <c r="I962" i="1"/>
  <c r="J962" i="1"/>
  <c r="Z962" i="1" s="1"/>
  <c r="K962" i="1"/>
  <c r="L962" i="1"/>
  <c r="M962" i="1"/>
  <c r="N962" i="1"/>
  <c r="O962" i="1"/>
  <c r="P962" i="1"/>
  <c r="AA962" i="1"/>
  <c r="A963" i="1"/>
  <c r="B963" i="1"/>
  <c r="C963" i="1"/>
  <c r="D963" i="1"/>
  <c r="X963" i="1" s="1"/>
  <c r="E963" i="1"/>
  <c r="R963" i="1" s="1"/>
  <c r="S963" i="1" s="1"/>
  <c r="F963" i="1"/>
  <c r="G963" i="1"/>
  <c r="H963" i="1"/>
  <c r="Y963" i="1"/>
  <c r="AE963" i="1"/>
  <c r="I963" i="1"/>
  <c r="J963" i="1"/>
  <c r="Z963" i="1" s="1"/>
  <c r="AA963" i="1" s="1"/>
  <c r="K963" i="1"/>
  <c r="T963" i="1" s="1"/>
  <c r="AC963" i="1" s="1"/>
  <c r="AD963" i="1" s="1"/>
  <c r="AF963" i="1" s="1"/>
  <c r="L963" i="1"/>
  <c r="V963" i="1"/>
  <c r="M963" i="1"/>
  <c r="N963" i="1"/>
  <c r="O963" i="1"/>
  <c r="P963" i="1"/>
  <c r="U963" i="1"/>
  <c r="A964" i="1"/>
  <c r="B964" i="1"/>
  <c r="C964" i="1"/>
  <c r="D964" i="1" s="1"/>
  <c r="X964" i="1" s="1"/>
  <c r="E964" i="1"/>
  <c r="R964" i="1" s="1"/>
  <c r="S964" i="1" s="1"/>
  <c r="F964" i="1"/>
  <c r="G964" i="1"/>
  <c r="H964" i="1"/>
  <c r="Y964" i="1"/>
  <c r="AE964" i="1" s="1"/>
  <c r="I964" i="1"/>
  <c r="J964" i="1"/>
  <c r="Z964" i="1" s="1"/>
  <c r="AA964" i="1" s="1"/>
  <c r="K964" i="1"/>
  <c r="L964" i="1"/>
  <c r="T964" i="1" s="1"/>
  <c r="U964" i="1" s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 s="1"/>
  <c r="AB965" i="1" s="1"/>
  <c r="A966" i="1"/>
  <c r="B966" i="1"/>
  <c r="C966" i="1"/>
  <c r="D966" i="1" s="1"/>
  <c r="X966" i="1" s="1"/>
  <c r="E966" i="1"/>
  <c r="F966" i="1"/>
  <c r="G966" i="1"/>
  <c r="H966" i="1"/>
  <c r="Y966" i="1"/>
  <c r="AE966" i="1" s="1"/>
  <c r="I966" i="1"/>
  <c r="J966" i="1"/>
  <c r="Z966" i="1" s="1"/>
  <c r="AA966" i="1" s="1"/>
  <c r="K966" i="1"/>
  <c r="L966" i="1"/>
  <c r="T966" i="1" s="1"/>
  <c r="V966" i="1"/>
  <c r="M966" i="1"/>
  <c r="N966" i="1"/>
  <c r="O966" i="1"/>
  <c r="P966" i="1"/>
  <c r="A967" i="1"/>
  <c r="B967" i="1"/>
  <c r="C967" i="1"/>
  <c r="D967" i="1"/>
  <c r="X967" i="1" s="1"/>
  <c r="E967" i="1"/>
  <c r="F967" i="1"/>
  <c r="G967" i="1"/>
  <c r="H967" i="1"/>
  <c r="Y967" i="1"/>
  <c r="AE967" i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G968" i="1"/>
  <c r="H968" i="1"/>
  <c r="Y968" i="1"/>
  <c r="AE968" i="1" s="1"/>
  <c r="I968" i="1"/>
  <c r="J968" i="1"/>
  <c r="Z968" i="1" s="1"/>
  <c r="AA968" i="1" s="1"/>
  <c r="K968" i="1"/>
  <c r="T968" i="1"/>
  <c r="U968" i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I969" i="1"/>
  <c r="J969" i="1"/>
  <c r="Z969" i="1" s="1"/>
  <c r="AA969" i="1" s="1"/>
  <c r="AB969" i="1" s="1"/>
  <c r="K969" i="1"/>
  <c r="L969" i="1"/>
  <c r="V969" i="1"/>
  <c r="M969" i="1"/>
  <c r="N969" i="1"/>
  <c r="O969" i="1"/>
  <c r="P969" i="1"/>
  <c r="T969" i="1"/>
  <c r="U969" i="1" s="1"/>
  <c r="A970" i="1"/>
  <c r="B970" i="1"/>
  <c r="C970" i="1"/>
  <c r="D970" i="1"/>
  <c r="X970" i="1" s="1"/>
  <c r="E970" i="1"/>
  <c r="R970" i="1" s="1"/>
  <c r="S970" i="1" s="1"/>
  <c r="F970" i="1"/>
  <c r="G970" i="1"/>
  <c r="H970" i="1"/>
  <c r="Y970" i="1" s="1"/>
  <c r="AE970" i="1" s="1"/>
  <c r="I970" i="1"/>
  <c r="J970" i="1"/>
  <c r="Z970" i="1"/>
  <c r="AA970" i="1"/>
  <c r="K970" i="1"/>
  <c r="T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Z971" i="1" s="1"/>
  <c r="K971" i="1"/>
  <c r="L971" i="1"/>
  <c r="M971" i="1"/>
  <c r="N971" i="1"/>
  <c r="O971" i="1"/>
  <c r="P971" i="1"/>
  <c r="AA971" i="1"/>
  <c r="A972" i="1"/>
  <c r="B972" i="1"/>
  <c r="C972" i="1"/>
  <c r="D972" i="1" s="1"/>
  <c r="X972" i="1" s="1"/>
  <c r="E972" i="1"/>
  <c r="F972" i="1"/>
  <c r="G972" i="1"/>
  <c r="H972" i="1"/>
  <c r="Y972" i="1"/>
  <c r="AE972" i="1" s="1"/>
  <c r="I972" i="1"/>
  <c r="J972" i="1"/>
  <c r="Z972" i="1" s="1"/>
  <c r="K972" i="1"/>
  <c r="L972" i="1"/>
  <c r="V972" i="1"/>
  <c r="M972" i="1"/>
  <c r="N972" i="1"/>
  <c r="O972" i="1"/>
  <c r="P972" i="1"/>
  <c r="T972" i="1"/>
  <c r="U972" i="1" s="1"/>
  <c r="AA972" i="1"/>
  <c r="AB972" i="1" s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 s="1"/>
  <c r="AE973" i="1" s="1"/>
  <c r="I973" i="1"/>
  <c r="J973" i="1"/>
  <c r="Z973" i="1" s="1"/>
  <c r="AA973" i="1" s="1"/>
  <c r="K973" i="1"/>
  <c r="T973" i="1" s="1"/>
  <c r="L973" i="1"/>
  <c r="V973" i="1" s="1"/>
  <c r="M973" i="1"/>
  <c r="N973" i="1"/>
  <c r="O973" i="1"/>
  <c r="P973" i="1"/>
  <c r="A974" i="1"/>
  <c r="B974" i="1"/>
  <c r="C974" i="1"/>
  <c r="D974" i="1" s="1"/>
  <c r="X974" i="1" s="1"/>
  <c r="E974" i="1"/>
  <c r="F974" i="1"/>
  <c r="G974" i="1"/>
  <c r="H974" i="1"/>
  <c r="Y974" i="1"/>
  <c r="AE974" i="1" s="1"/>
  <c r="I974" i="1"/>
  <c r="J974" i="1"/>
  <c r="K974" i="1"/>
  <c r="T974" i="1" s="1"/>
  <c r="L974" i="1"/>
  <c r="V974" i="1"/>
  <c r="M974" i="1"/>
  <c r="N974" i="1"/>
  <c r="O974" i="1"/>
  <c r="P974" i="1"/>
  <c r="Z974" i="1"/>
  <c r="AA974" i="1" s="1"/>
  <c r="A975" i="1"/>
  <c r="B975" i="1"/>
  <c r="C975" i="1"/>
  <c r="D975" i="1" s="1"/>
  <c r="X975" i="1" s="1"/>
  <c r="E975" i="1"/>
  <c r="F975" i="1"/>
  <c r="R975" i="1" s="1"/>
  <c r="S975" i="1" s="1"/>
  <c r="G975" i="1"/>
  <c r="H975" i="1"/>
  <c r="Y975" i="1"/>
  <c r="AE975" i="1"/>
  <c r="I975" i="1"/>
  <c r="J975" i="1"/>
  <c r="Z975" i="1" s="1"/>
  <c r="AA975" i="1" s="1"/>
  <c r="K975" i="1"/>
  <c r="T975" i="1"/>
  <c r="U975" i="1" s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I976" i="1"/>
  <c r="J976" i="1"/>
  <c r="Z976" i="1" s="1"/>
  <c r="AA976" i="1" s="1"/>
  <c r="AB976" i="1" s="1"/>
  <c r="K976" i="1"/>
  <c r="L976" i="1"/>
  <c r="V976" i="1"/>
  <c r="M976" i="1"/>
  <c r="N976" i="1"/>
  <c r="O976" i="1"/>
  <c r="P976" i="1"/>
  <c r="T976" i="1"/>
  <c r="U976" i="1" s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 s="1"/>
  <c r="AE977" i="1" s="1"/>
  <c r="I977" i="1"/>
  <c r="J977" i="1"/>
  <c r="K977" i="1"/>
  <c r="T977" i="1" s="1"/>
  <c r="AC977" i="1" s="1"/>
  <c r="AD977" i="1" s="1"/>
  <c r="AF977" i="1" s="1"/>
  <c r="U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R978" i="1" s="1"/>
  <c r="S978" i="1"/>
  <c r="G978" i="1"/>
  <c r="H978" i="1"/>
  <c r="Y978" i="1" s="1"/>
  <c r="AE978" i="1" s="1"/>
  <c r="I978" i="1"/>
  <c r="J978" i="1"/>
  <c r="K978" i="1"/>
  <c r="L978" i="1"/>
  <c r="V978" i="1" s="1"/>
  <c r="M978" i="1"/>
  <c r="N978" i="1"/>
  <c r="O978" i="1"/>
  <c r="P978" i="1"/>
  <c r="Z978" i="1"/>
  <c r="AA978" i="1" s="1"/>
  <c r="AB978" i="1" s="1"/>
  <c r="A979" i="1"/>
  <c r="B979" i="1"/>
  <c r="C979" i="1"/>
  <c r="D979" i="1"/>
  <c r="X979" i="1" s="1"/>
  <c r="E979" i="1"/>
  <c r="F979" i="1"/>
  <c r="R979" i="1" s="1"/>
  <c r="S979" i="1" s="1"/>
  <c r="G979" i="1"/>
  <c r="H979" i="1"/>
  <c r="Y979" i="1"/>
  <c r="AE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B979" i="1" s="1"/>
  <c r="A980" i="1"/>
  <c r="B980" i="1"/>
  <c r="C980" i="1"/>
  <c r="D980" i="1" s="1"/>
  <c r="X980" i="1" s="1"/>
  <c r="E980" i="1"/>
  <c r="F980" i="1"/>
  <c r="R980" i="1"/>
  <c r="S980" i="1" s="1"/>
  <c r="G980" i="1"/>
  <c r="H980" i="1"/>
  <c r="Y980" i="1" s="1"/>
  <c r="AE980" i="1" s="1"/>
  <c r="I980" i="1"/>
  <c r="J980" i="1"/>
  <c r="Z980" i="1" s="1"/>
  <c r="K980" i="1"/>
  <c r="L980" i="1"/>
  <c r="M980" i="1"/>
  <c r="N980" i="1"/>
  <c r="O980" i="1"/>
  <c r="P980" i="1"/>
  <c r="AA980" i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 s="1"/>
  <c r="AE981" i="1" s="1"/>
  <c r="I981" i="1"/>
  <c r="J981" i="1"/>
  <c r="K981" i="1"/>
  <c r="L981" i="1"/>
  <c r="T981" i="1" s="1"/>
  <c r="M981" i="1"/>
  <c r="N981" i="1"/>
  <c r="O981" i="1"/>
  <c r="P981" i="1"/>
  <c r="Z981" i="1"/>
  <c r="AA981" i="1" s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 s="1"/>
  <c r="AE982" i="1" s="1"/>
  <c r="I982" i="1"/>
  <c r="J982" i="1"/>
  <c r="Z982" i="1" s="1"/>
  <c r="K982" i="1"/>
  <c r="L982" i="1"/>
  <c r="M982" i="1"/>
  <c r="N982" i="1"/>
  <c r="O982" i="1"/>
  <c r="P982" i="1"/>
  <c r="AA982" i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 s="1"/>
  <c r="AE983" i="1" s="1"/>
  <c r="I983" i="1"/>
  <c r="J983" i="1"/>
  <c r="K983" i="1"/>
  <c r="L983" i="1"/>
  <c r="T983" i="1" s="1"/>
  <c r="AC983" i="1" s="1"/>
  <c r="AD983" i="1" s="1"/>
  <c r="AF983" i="1" s="1"/>
  <c r="M983" i="1"/>
  <c r="N983" i="1"/>
  <c r="O983" i="1"/>
  <c r="P983" i="1"/>
  <c r="Z983" i="1"/>
  <c r="AA983" i="1"/>
  <c r="A984" i="1"/>
  <c r="B984" i="1"/>
  <c r="C984" i="1"/>
  <c r="D984" i="1"/>
  <c r="X984" i="1"/>
  <c r="E984" i="1"/>
  <c r="F984" i="1"/>
  <c r="R984" i="1"/>
  <c r="S984" i="1" s="1"/>
  <c r="G984" i="1"/>
  <c r="H984" i="1"/>
  <c r="Y984" i="1"/>
  <c r="AE984" i="1"/>
  <c r="I984" i="1"/>
  <c r="J984" i="1"/>
  <c r="Z984" i="1" s="1"/>
  <c r="K984" i="1"/>
  <c r="L984" i="1"/>
  <c r="M984" i="1"/>
  <c r="N984" i="1"/>
  <c r="O984" i="1"/>
  <c r="P984" i="1"/>
  <c r="AA984" i="1"/>
  <c r="A985" i="1"/>
  <c r="B985" i="1"/>
  <c r="C985" i="1"/>
  <c r="D985" i="1" s="1"/>
  <c r="X985" i="1" s="1"/>
  <c r="E985" i="1"/>
  <c r="F985" i="1"/>
  <c r="G985" i="1"/>
  <c r="H985" i="1"/>
  <c r="Y985" i="1" s="1"/>
  <c r="AE985" i="1" s="1"/>
  <c r="I985" i="1"/>
  <c r="J985" i="1"/>
  <c r="K985" i="1"/>
  <c r="T985" i="1" s="1"/>
  <c r="AC985" i="1" s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/>
  <c r="AE986" i="1" s="1"/>
  <c r="I986" i="1"/>
  <c r="J986" i="1"/>
  <c r="Z986" i="1" s="1"/>
  <c r="AA986" i="1" s="1"/>
  <c r="AB986" i="1" s="1"/>
  <c r="K986" i="1"/>
  <c r="L986" i="1"/>
  <c r="V986" i="1"/>
  <c r="M986" i="1"/>
  <c r="N986" i="1"/>
  <c r="O986" i="1"/>
  <c r="P986" i="1"/>
  <c r="T986" i="1"/>
  <c r="U986" i="1" s="1"/>
  <c r="A987" i="1"/>
  <c r="B987" i="1"/>
  <c r="C987" i="1"/>
  <c r="D987" i="1" s="1"/>
  <c r="X987" i="1" s="1"/>
  <c r="E987" i="1"/>
  <c r="F987" i="1"/>
  <c r="R987" i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R988" i="1" s="1"/>
  <c r="S988" i="1" s="1"/>
  <c r="F988" i="1"/>
  <c r="G988" i="1"/>
  <c r="H988" i="1"/>
  <c r="Y988" i="1" s="1"/>
  <c r="AE988" i="1" s="1"/>
  <c r="AF988" i="1" s="1"/>
  <c r="AG988" i="1" s="1"/>
  <c r="AH988" i="1" s="1"/>
  <c r="I988" i="1"/>
  <c r="J988" i="1"/>
  <c r="K988" i="1"/>
  <c r="L988" i="1"/>
  <c r="T988" i="1" s="1"/>
  <c r="M988" i="1"/>
  <c r="N988" i="1"/>
  <c r="O988" i="1"/>
  <c r="P988" i="1"/>
  <c r="Z988" i="1"/>
  <c r="AA988" i="1"/>
  <c r="AB988" i="1" s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 s="1"/>
  <c r="AE989" i="1" s="1"/>
  <c r="I989" i="1"/>
  <c r="J989" i="1"/>
  <c r="K989" i="1"/>
  <c r="T989" i="1"/>
  <c r="AC989" i="1" s="1"/>
  <c r="AD989" i="1" s="1"/>
  <c r="U989" i="1"/>
  <c r="L989" i="1"/>
  <c r="V989" i="1" s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 s="1"/>
  <c r="AE990" i="1" s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/>
  <c r="I992" i="1"/>
  <c r="J992" i="1"/>
  <c r="Z992" i="1" s="1"/>
  <c r="K992" i="1"/>
  <c r="L992" i="1"/>
  <c r="M992" i="1"/>
  <c r="N992" i="1"/>
  <c r="O992" i="1"/>
  <c r="P992" i="1"/>
  <c r="AA992" i="1"/>
  <c r="A993" i="1"/>
  <c r="B993" i="1"/>
  <c r="C993" i="1"/>
  <c r="D993" i="1" s="1"/>
  <c r="X993" i="1" s="1"/>
  <c r="E993" i="1"/>
  <c r="F993" i="1"/>
  <c r="G993" i="1"/>
  <c r="H993" i="1"/>
  <c r="Y993" i="1" s="1"/>
  <c r="AE993" i="1" s="1"/>
  <c r="I993" i="1"/>
  <c r="J993" i="1"/>
  <c r="K993" i="1"/>
  <c r="T993" i="1" s="1"/>
  <c r="L993" i="1"/>
  <c r="V993" i="1" s="1"/>
  <c r="M993" i="1"/>
  <c r="N993" i="1"/>
  <c r="O993" i="1"/>
  <c r="P993" i="1"/>
  <c r="Z993" i="1"/>
  <c r="AA993" i="1" s="1"/>
  <c r="A994" i="1"/>
  <c r="B994" i="1"/>
  <c r="C994" i="1"/>
  <c r="D994" i="1"/>
  <c r="X994" i="1"/>
  <c r="E994" i="1"/>
  <c r="F994" i="1"/>
  <c r="G994" i="1"/>
  <c r="H994" i="1"/>
  <c r="Y994" i="1"/>
  <c r="AE994" i="1"/>
  <c r="I994" i="1"/>
  <c r="J994" i="1"/>
  <c r="Z994" i="1" s="1"/>
  <c r="AA994" i="1" s="1"/>
  <c r="AB994" i="1" s="1"/>
  <c r="K994" i="1"/>
  <c r="L994" i="1"/>
  <c r="V994" i="1" s="1"/>
  <c r="M994" i="1"/>
  <c r="N994" i="1"/>
  <c r="O994" i="1"/>
  <c r="P994" i="1"/>
  <c r="A995" i="1"/>
  <c r="B995" i="1"/>
  <c r="C995" i="1"/>
  <c r="D995" i="1"/>
  <c r="X995" i="1"/>
  <c r="E995" i="1"/>
  <c r="F995" i="1"/>
  <c r="G995" i="1"/>
  <c r="H995" i="1"/>
  <c r="Y995" i="1" s="1"/>
  <c r="AE995" i="1" s="1"/>
  <c r="I995" i="1"/>
  <c r="J995" i="1"/>
  <c r="Z995" i="1" s="1"/>
  <c r="AA995" i="1" s="1"/>
  <c r="K995" i="1"/>
  <c r="L995" i="1"/>
  <c r="V995" i="1"/>
  <c r="M995" i="1"/>
  <c r="N995" i="1"/>
  <c r="O995" i="1"/>
  <c r="P995" i="1"/>
  <c r="T995" i="1"/>
  <c r="A996" i="1"/>
  <c r="B996" i="1"/>
  <c r="C996" i="1"/>
  <c r="D996" i="1"/>
  <c r="X996" i="1"/>
  <c r="E996" i="1"/>
  <c r="F996" i="1"/>
  <c r="R996" i="1"/>
  <c r="S996" i="1" s="1"/>
  <c r="G996" i="1"/>
  <c r="H996" i="1"/>
  <c r="Y996" i="1"/>
  <c r="AE996" i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K997" i="1"/>
  <c r="L997" i="1"/>
  <c r="T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G998" i="1"/>
  <c r="H998" i="1"/>
  <c r="Y998" i="1" s="1"/>
  <c r="AE998" i="1" s="1"/>
  <c r="I998" i="1"/>
  <c r="J998" i="1"/>
  <c r="K998" i="1"/>
  <c r="T998" i="1" s="1"/>
  <c r="U998" i="1" s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 s="1"/>
  <c r="AB999" i="1" s="1"/>
  <c r="A1000" i="1"/>
  <c r="B1000" i="1"/>
  <c r="C1000" i="1"/>
  <c r="D1000" i="1" s="1"/>
  <c r="X1000" i="1" s="1"/>
  <c r="E1000" i="1"/>
  <c r="F1000" i="1"/>
  <c r="R1000" i="1"/>
  <c r="S1000" i="1" s="1"/>
  <c r="G1000" i="1"/>
  <c r="H1000" i="1"/>
  <c r="Y1000" i="1" s="1"/>
  <c r="AE1000" i="1" s="1"/>
  <c r="I1000" i="1"/>
  <c r="J1000" i="1"/>
  <c r="Z1000" i="1" s="1"/>
  <c r="AA1000" i="1" s="1"/>
  <c r="K1000" i="1"/>
  <c r="L1000" i="1"/>
  <c r="V1000" i="1"/>
  <c r="M1000" i="1"/>
  <c r="N1000" i="1"/>
  <c r="O1000" i="1"/>
  <c r="P1000" i="1"/>
  <c r="T643" i="1"/>
  <c r="T629" i="1"/>
  <c r="T619" i="1"/>
  <c r="AC619" i="1"/>
  <c r="AD619" i="1"/>
  <c r="AF619" i="1"/>
  <c r="AG619" i="1" s="1"/>
  <c r="AH619" i="1" s="1"/>
  <c r="T637" i="1"/>
  <c r="T612" i="1"/>
  <c r="AC612" i="1" s="1"/>
  <c r="AD612" i="1" s="1"/>
  <c r="AF612" i="1" s="1"/>
  <c r="T611" i="1"/>
  <c r="U611" i="1" s="1"/>
  <c r="V605" i="1"/>
  <c r="T596" i="1"/>
  <c r="T555" i="1"/>
  <c r="T554" i="1"/>
  <c r="V547" i="1"/>
  <c r="T647" i="1"/>
  <c r="AC647" i="1"/>
  <c r="AD647" i="1" s="1"/>
  <c r="AF647" i="1" s="1"/>
  <c r="AG647" i="1"/>
  <c r="AH647" i="1" s="1"/>
  <c r="T646" i="1"/>
  <c r="U646" i="1" s="1"/>
  <c r="T644" i="1"/>
  <c r="T634" i="1"/>
  <c r="U634" i="1"/>
  <c r="T626" i="1"/>
  <c r="AB626" i="1" s="1"/>
  <c r="T614" i="1"/>
  <c r="AB614" i="1" s="1"/>
  <c r="T613" i="1"/>
  <c r="T561" i="1"/>
  <c r="AC561" i="1"/>
  <c r="AD561" i="1" s="1"/>
  <c r="AF561" i="1" s="1"/>
  <c r="U548" i="1"/>
  <c r="R521" i="1"/>
  <c r="S521" i="1" s="1"/>
  <c r="T696" i="1"/>
  <c r="V696" i="1"/>
  <c r="V998" i="1"/>
  <c r="R986" i="1"/>
  <c r="S986" i="1"/>
  <c r="V980" i="1"/>
  <c r="T980" i="1"/>
  <c r="R974" i="1"/>
  <c r="S974" i="1"/>
  <c r="T967" i="1"/>
  <c r="R957" i="1"/>
  <c r="S957" i="1"/>
  <c r="R941" i="1"/>
  <c r="S941" i="1" s="1"/>
  <c r="R909" i="1"/>
  <c r="S909" i="1" s="1"/>
  <c r="R893" i="1"/>
  <c r="S893" i="1"/>
  <c r="R861" i="1"/>
  <c r="S861" i="1"/>
  <c r="R845" i="1"/>
  <c r="S845" i="1"/>
  <c r="R829" i="1"/>
  <c r="S829" i="1" s="1"/>
  <c r="T786" i="1"/>
  <c r="AC786" i="1" s="1"/>
  <c r="AD786" i="1" s="1"/>
  <c r="AF786" i="1" s="1"/>
  <c r="T771" i="1"/>
  <c r="AC771" i="1"/>
  <c r="AD771" i="1" s="1"/>
  <c r="T749" i="1"/>
  <c r="AC749" i="1"/>
  <c r="AD749" i="1" s="1"/>
  <c r="AF749" i="1" s="1"/>
  <c r="T695" i="1"/>
  <c r="V695" i="1"/>
  <c r="T689" i="1"/>
  <c r="V689" i="1"/>
  <c r="V663" i="1"/>
  <c r="T663" i="1"/>
  <c r="V655" i="1"/>
  <c r="T655" i="1"/>
  <c r="U974" i="1"/>
  <c r="AC974" i="1"/>
  <c r="AD974" i="1" s="1"/>
  <c r="V992" i="1"/>
  <c r="T702" i="1"/>
  <c r="U702" i="1" s="1"/>
  <c r="V702" i="1"/>
  <c r="T676" i="1"/>
  <c r="AC676" i="1" s="1"/>
  <c r="AD676" i="1" s="1"/>
  <c r="V676" i="1"/>
  <c r="T669" i="1"/>
  <c r="V669" i="1"/>
  <c r="T994" i="1"/>
  <c r="U994" i="1"/>
  <c r="U988" i="1"/>
  <c r="AC988" i="1"/>
  <c r="AD988" i="1"/>
  <c r="V984" i="1"/>
  <c r="AC970" i="1"/>
  <c r="AD970" i="1" s="1"/>
  <c r="T738" i="1"/>
  <c r="V738" i="1"/>
  <c r="T727" i="1"/>
  <c r="V727" i="1"/>
  <c r="T721" i="1"/>
  <c r="V721" i="1"/>
  <c r="V661" i="1"/>
  <c r="T661" i="1"/>
  <c r="V653" i="1"/>
  <c r="T653" i="1"/>
  <c r="V996" i="1"/>
  <c r="T996" i="1"/>
  <c r="AC996" i="1" s="1"/>
  <c r="AD996" i="1" s="1"/>
  <c r="U996" i="1"/>
  <c r="AG996" i="1" s="1"/>
  <c r="R995" i="1"/>
  <c r="S995" i="1"/>
  <c r="V990" i="1"/>
  <c r="T990" i="1"/>
  <c r="U990" i="1" s="1"/>
  <c r="T978" i="1"/>
  <c r="R972" i="1"/>
  <c r="S972" i="1"/>
  <c r="T965" i="1"/>
  <c r="U965" i="1" s="1"/>
  <c r="R921" i="1"/>
  <c r="S921" i="1" s="1"/>
  <c r="R905" i="1"/>
  <c r="S905" i="1" s="1"/>
  <c r="R889" i="1"/>
  <c r="S889" i="1"/>
  <c r="R873" i="1"/>
  <c r="S873" i="1" s="1"/>
  <c r="R857" i="1"/>
  <c r="S857" i="1"/>
  <c r="R841" i="1"/>
  <c r="S841" i="1" s="1"/>
  <c r="R825" i="1"/>
  <c r="S825" i="1"/>
  <c r="T774" i="1"/>
  <c r="AC774" i="1" s="1"/>
  <c r="AD774" i="1" s="1"/>
  <c r="T760" i="1"/>
  <c r="T753" i="1"/>
  <c r="AC753" i="1"/>
  <c r="AD753" i="1"/>
  <c r="AF753" i="1" s="1"/>
  <c r="T728" i="1"/>
  <c r="AC728" i="1" s="1"/>
  <c r="V728" i="1"/>
  <c r="T708" i="1"/>
  <c r="U708" i="1" s="1"/>
  <c r="V708" i="1"/>
  <c r="T701" i="1"/>
  <c r="AB701" i="1" s="1"/>
  <c r="V701" i="1"/>
  <c r="AB687" i="1"/>
  <c r="T670" i="1"/>
  <c r="U670" i="1" s="1"/>
  <c r="V670" i="1"/>
  <c r="V645" i="1"/>
  <c r="T645" i="1"/>
  <c r="T742" i="1"/>
  <c r="AC742" i="1" s="1"/>
  <c r="AD742" i="1" s="1"/>
  <c r="T739" i="1"/>
  <c r="AC739" i="1"/>
  <c r="AD739" i="1" s="1"/>
  <c r="T735" i="1"/>
  <c r="T726" i="1"/>
  <c r="V726" i="1"/>
  <c r="T720" i="1"/>
  <c r="T719" i="1"/>
  <c r="AB719" i="1"/>
  <c r="V719" i="1"/>
  <c r="T713" i="1"/>
  <c r="AB713" i="1" s="1"/>
  <c r="T694" i="1"/>
  <c r="V694" i="1"/>
  <c r="T688" i="1"/>
  <c r="AC688" i="1" s="1"/>
  <c r="AD688" i="1" s="1"/>
  <c r="T687" i="1"/>
  <c r="V687" i="1"/>
  <c r="T681" i="1"/>
  <c r="AB681" i="1" s="1"/>
  <c r="T664" i="1"/>
  <c r="AB660" i="1"/>
  <c r="R660" i="1"/>
  <c r="S660" i="1"/>
  <c r="T658" i="1"/>
  <c r="U658" i="1" s="1"/>
  <c r="T656" i="1"/>
  <c r="R652" i="1"/>
  <c r="S652" i="1"/>
  <c r="T650" i="1"/>
  <c r="U650" i="1" s="1"/>
  <c r="T648" i="1"/>
  <c r="T642" i="1"/>
  <c r="U642" i="1" s="1"/>
  <c r="T640" i="1"/>
  <c r="AB640" i="1"/>
  <c r="R636" i="1"/>
  <c r="S636" i="1" s="1"/>
  <c r="R631" i="1"/>
  <c r="S631" i="1"/>
  <c r="R628" i="1"/>
  <c r="S628" i="1" s="1"/>
  <c r="T600" i="1"/>
  <c r="AC600" i="1"/>
  <c r="AD600" i="1"/>
  <c r="T599" i="1"/>
  <c r="T594" i="1"/>
  <c r="U594" i="1"/>
  <c r="V594" i="1"/>
  <c r="V564" i="1"/>
  <c r="R547" i="1"/>
  <c r="S547" i="1" s="1"/>
  <c r="V541" i="1"/>
  <c r="T541" i="1"/>
  <c r="R955" i="1"/>
  <c r="S955" i="1" s="1"/>
  <c r="R951" i="1"/>
  <c r="S951" i="1"/>
  <c r="R943" i="1"/>
  <c r="S943" i="1"/>
  <c r="R939" i="1"/>
  <c r="S939" i="1" s="1"/>
  <c r="R935" i="1"/>
  <c r="S935" i="1" s="1"/>
  <c r="R931" i="1"/>
  <c r="S931" i="1" s="1"/>
  <c r="R923" i="1"/>
  <c r="S923" i="1"/>
  <c r="R919" i="1"/>
  <c r="S919" i="1" s="1"/>
  <c r="R915" i="1"/>
  <c r="S915" i="1" s="1"/>
  <c r="R907" i="1"/>
  <c r="S907" i="1" s="1"/>
  <c r="R903" i="1"/>
  <c r="S903" i="1"/>
  <c r="R899" i="1"/>
  <c r="S899" i="1" s="1"/>
  <c r="R891" i="1"/>
  <c r="S891" i="1" s="1"/>
  <c r="S887" i="1"/>
  <c r="R875" i="1"/>
  <c r="S875" i="1" s="1"/>
  <c r="R871" i="1"/>
  <c r="S871" i="1"/>
  <c r="R867" i="1"/>
  <c r="S867" i="1" s="1"/>
  <c r="R863" i="1"/>
  <c r="S863" i="1"/>
  <c r="R859" i="1"/>
  <c r="S859" i="1" s="1"/>
  <c r="R855" i="1"/>
  <c r="S855" i="1"/>
  <c r="R843" i="1"/>
  <c r="S843" i="1" s="1"/>
  <c r="R839" i="1"/>
  <c r="S839" i="1" s="1"/>
  <c r="R835" i="1"/>
  <c r="S835" i="1" s="1"/>
  <c r="R831" i="1"/>
  <c r="S831" i="1"/>
  <c r="R827" i="1"/>
  <c r="S827" i="1"/>
  <c r="T784" i="1"/>
  <c r="T780" i="1"/>
  <c r="AC780" i="1" s="1"/>
  <c r="AD780" i="1" s="1"/>
  <c r="T776" i="1"/>
  <c r="T772" i="1"/>
  <c r="T769" i="1"/>
  <c r="AC769" i="1"/>
  <c r="AD769" i="1"/>
  <c r="T765" i="1"/>
  <c r="AC765" i="1"/>
  <c r="AD765" i="1" s="1"/>
  <c r="R763" i="1"/>
  <c r="S763" i="1" s="1"/>
  <c r="T762" i="1"/>
  <c r="AC762" i="1"/>
  <c r="AD762" i="1"/>
  <c r="T759" i="1"/>
  <c r="AC759" i="1" s="1"/>
  <c r="AD759" i="1" s="1"/>
  <c r="T755" i="1"/>
  <c r="AC755" i="1" s="1"/>
  <c r="AD755" i="1" s="1"/>
  <c r="AF755" i="1" s="1"/>
  <c r="T751" i="1"/>
  <c r="AC751" i="1"/>
  <c r="AD751" i="1"/>
  <c r="T747" i="1"/>
  <c r="AC747" i="1" s="1"/>
  <c r="AD747" i="1" s="1"/>
  <c r="AF747" i="1" s="1"/>
  <c r="V739" i="1"/>
  <c r="T737" i="1"/>
  <c r="AC737" i="1"/>
  <c r="AD737" i="1"/>
  <c r="V735" i="1"/>
  <c r="T729" i="1"/>
  <c r="AC729" i="1"/>
  <c r="AD729" i="1" s="1"/>
  <c r="AF729" i="1" s="1"/>
  <c r="AB727" i="1"/>
  <c r="V725" i="1"/>
  <c r="T710" i="1"/>
  <c r="AB710" i="1" s="1"/>
  <c r="V710" i="1"/>
  <c r="T704" i="1"/>
  <c r="T703" i="1"/>
  <c r="AB703" i="1" s="1"/>
  <c r="V703" i="1"/>
  <c r="V700" i="1"/>
  <c r="T697" i="1"/>
  <c r="AB697" i="1"/>
  <c r="AB695" i="1"/>
  <c r="V693" i="1"/>
  <c r="AB689" i="1"/>
  <c r="T678" i="1"/>
  <c r="AC678" i="1" s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U630" i="1"/>
  <c r="R629" i="1"/>
  <c r="S629" i="1" s="1"/>
  <c r="T627" i="1"/>
  <c r="AB627" i="1" s="1"/>
  <c r="T616" i="1"/>
  <c r="T615" i="1"/>
  <c r="AC615" i="1"/>
  <c r="AD615" i="1" s="1"/>
  <c r="T603" i="1"/>
  <c r="AB602" i="1"/>
  <c r="T565" i="1"/>
  <c r="T549" i="1"/>
  <c r="V538" i="1"/>
  <c r="T538" i="1"/>
  <c r="U538" i="1" s="1"/>
  <c r="R985" i="1"/>
  <c r="S985" i="1" s="1"/>
  <c r="R976" i="1"/>
  <c r="S976" i="1" s="1"/>
  <c r="R969" i="1"/>
  <c r="S969" i="1" s="1"/>
  <c r="R967" i="1"/>
  <c r="S967" i="1"/>
  <c r="R965" i="1"/>
  <c r="S965" i="1" s="1"/>
  <c r="R958" i="1"/>
  <c r="S958" i="1" s="1"/>
  <c r="R946" i="1"/>
  <c r="S946" i="1" s="1"/>
  <c r="R934" i="1"/>
  <c r="S934" i="1" s="1"/>
  <c r="R930" i="1"/>
  <c r="S930" i="1" s="1"/>
  <c r="R926" i="1"/>
  <c r="S926" i="1" s="1"/>
  <c r="R922" i="1"/>
  <c r="S922" i="1"/>
  <c r="R918" i="1"/>
  <c r="S918" i="1" s="1"/>
  <c r="R914" i="1"/>
  <c r="S914" i="1"/>
  <c r="R910" i="1"/>
  <c r="S910" i="1" s="1"/>
  <c r="R902" i="1"/>
  <c r="S902" i="1"/>
  <c r="R898" i="1"/>
  <c r="S898" i="1"/>
  <c r="R894" i="1"/>
  <c r="S894" i="1" s="1"/>
  <c r="R890" i="1"/>
  <c r="S890" i="1"/>
  <c r="R886" i="1"/>
  <c r="S886" i="1" s="1"/>
  <c r="R882" i="1"/>
  <c r="S882" i="1"/>
  <c r="R878" i="1"/>
  <c r="S878" i="1" s="1"/>
  <c r="R874" i="1"/>
  <c r="S874" i="1"/>
  <c r="R870" i="1"/>
  <c r="S870" i="1" s="1"/>
  <c r="R866" i="1"/>
  <c r="S866" i="1"/>
  <c r="R862" i="1"/>
  <c r="S862" i="1" s="1"/>
  <c r="R858" i="1"/>
  <c r="S858" i="1"/>
  <c r="R854" i="1"/>
  <c r="S854" i="1"/>
  <c r="R850" i="1"/>
  <c r="S850" i="1" s="1"/>
  <c r="R846" i="1"/>
  <c r="S846" i="1" s="1"/>
  <c r="R838" i="1"/>
  <c r="S838" i="1" s="1"/>
  <c r="R834" i="1"/>
  <c r="S834" i="1" s="1"/>
  <c r="R826" i="1"/>
  <c r="S826" i="1"/>
  <c r="T785" i="1"/>
  <c r="AC785" i="1"/>
  <c r="AD785" i="1"/>
  <c r="T781" i="1"/>
  <c r="T777" i="1"/>
  <c r="AC777" i="1"/>
  <c r="AD777" i="1"/>
  <c r="T773" i="1"/>
  <c r="AC773" i="1" s="1"/>
  <c r="AD773" i="1" s="1"/>
  <c r="T770" i="1"/>
  <c r="AC770" i="1" s="1"/>
  <c r="AD770" i="1" s="1"/>
  <c r="T766" i="1"/>
  <c r="AC766" i="1"/>
  <c r="AD766" i="1" s="1"/>
  <c r="AF766" i="1" s="1"/>
  <c r="T763" i="1"/>
  <c r="T756" i="1"/>
  <c r="AC756" i="1" s="1"/>
  <c r="AD756" i="1" s="1"/>
  <c r="AF756" i="1" s="1"/>
  <c r="T752" i="1"/>
  <c r="AB752" i="1" s="1"/>
  <c r="AC752" i="1"/>
  <c r="AD752" i="1"/>
  <c r="T748" i="1"/>
  <c r="T744" i="1"/>
  <c r="AC744" i="1"/>
  <c r="AD744" i="1"/>
  <c r="T741" i="1"/>
  <c r="AC741" i="1"/>
  <c r="AD741" i="1"/>
  <c r="AF741" i="1" s="1"/>
  <c r="T740" i="1"/>
  <c r="AC740" i="1" s="1"/>
  <c r="AD740" i="1" s="1"/>
  <c r="T736" i="1"/>
  <c r="AC736" i="1"/>
  <c r="AD736" i="1"/>
  <c r="T733" i="1"/>
  <c r="AC733" i="1" s="1"/>
  <c r="AD733" i="1" s="1"/>
  <c r="T732" i="1"/>
  <c r="AC732" i="1" s="1"/>
  <c r="AD732" i="1" s="1"/>
  <c r="V732" i="1"/>
  <c r="V720" i="1"/>
  <c r="T718" i="1"/>
  <c r="U718" i="1" s="1"/>
  <c r="V718" i="1"/>
  <c r="V713" i="1"/>
  <c r="T712" i="1"/>
  <c r="T711" i="1"/>
  <c r="AB711" i="1"/>
  <c r="V711" i="1"/>
  <c r="T705" i="1"/>
  <c r="U705" i="1" s="1"/>
  <c r="AB705" i="1"/>
  <c r="V688" i="1"/>
  <c r="T686" i="1"/>
  <c r="V686" i="1"/>
  <c r="V681" i="1"/>
  <c r="T680" i="1"/>
  <c r="U680" i="1" s="1"/>
  <c r="T679" i="1"/>
  <c r="AB679" i="1"/>
  <c r="V679" i="1"/>
  <c r="T673" i="1"/>
  <c r="AB673" i="1" s="1"/>
  <c r="AB671" i="1"/>
  <c r="V664" i="1"/>
  <c r="T662" i="1"/>
  <c r="U662" i="1"/>
  <c r="R661" i="1"/>
  <c r="S661" i="1"/>
  <c r="U659" i="1"/>
  <c r="AC659" i="1"/>
  <c r="AD659" i="1" s="1"/>
  <c r="AF659" i="1" s="1"/>
  <c r="V658" i="1"/>
  <c r="V656" i="1"/>
  <c r="T654" i="1"/>
  <c r="U654" i="1"/>
  <c r="R653" i="1"/>
  <c r="S653" i="1" s="1"/>
  <c r="V650" i="1"/>
  <c r="V648" i="1"/>
  <c r="R645" i="1"/>
  <c r="S645" i="1" s="1"/>
  <c r="R639" i="1"/>
  <c r="S639" i="1" s="1"/>
  <c r="R635" i="1"/>
  <c r="S635" i="1"/>
  <c r="R634" i="1"/>
  <c r="S634" i="1" s="1"/>
  <c r="R633" i="1"/>
  <c r="S633" i="1"/>
  <c r="R632" i="1"/>
  <c r="S632" i="1" s="1"/>
  <c r="T618" i="1"/>
  <c r="U618" i="1"/>
  <c r="V613" i="1"/>
  <c r="V606" i="1"/>
  <c r="T606" i="1"/>
  <c r="R605" i="1"/>
  <c r="S605" i="1" s="1"/>
  <c r="T588" i="1"/>
  <c r="AB588" i="1"/>
  <c r="V588" i="1"/>
  <c r="T544" i="1"/>
  <c r="V526" i="1"/>
  <c r="T734" i="1"/>
  <c r="AC734" i="1" s="1"/>
  <c r="AD734" i="1" s="1"/>
  <c r="T730" i="1"/>
  <c r="AC730" i="1"/>
  <c r="AD730" i="1"/>
  <c r="AB725" i="1"/>
  <c r="T723" i="1"/>
  <c r="AB723" i="1" s="1"/>
  <c r="T722" i="1"/>
  <c r="U722" i="1" s="1"/>
  <c r="T715" i="1"/>
  <c r="AB715" i="1" s="1"/>
  <c r="T714" i="1"/>
  <c r="AB709" i="1"/>
  <c r="T707" i="1"/>
  <c r="T706" i="1"/>
  <c r="T699" i="1"/>
  <c r="AB699" i="1" s="1"/>
  <c r="T698" i="1"/>
  <c r="AB693" i="1"/>
  <c r="T691" i="1"/>
  <c r="AB691" i="1" s="1"/>
  <c r="T690" i="1"/>
  <c r="AC690" i="1" s="1"/>
  <c r="AD690" i="1" s="1"/>
  <c r="T683" i="1"/>
  <c r="AB683" i="1" s="1"/>
  <c r="T682" i="1"/>
  <c r="AB677" i="1"/>
  <c r="T675" i="1"/>
  <c r="U675" i="1" s="1"/>
  <c r="T674" i="1"/>
  <c r="AB669" i="1"/>
  <c r="T667" i="1"/>
  <c r="AB667" i="1" s="1"/>
  <c r="T666" i="1"/>
  <c r="R662" i="1"/>
  <c r="S662" i="1"/>
  <c r="R654" i="1"/>
  <c r="S654" i="1" s="1"/>
  <c r="R647" i="1"/>
  <c r="S647" i="1" s="1"/>
  <c r="R644" i="1"/>
  <c r="S644" i="1" s="1"/>
  <c r="R643" i="1"/>
  <c r="S643" i="1"/>
  <c r="R642" i="1"/>
  <c r="S642" i="1"/>
  <c r="R641" i="1"/>
  <c r="S641" i="1" s="1"/>
  <c r="R640" i="1"/>
  <c r="S640" i="1" s="1"/>
  <c r="T636" i="1"/>
  <c r="T635" i="1"/>
  <c r="T631" i="1"/>
  <c r="U631" i="1" s="1"/>
  <c r="T628" i="1"/>
  <c r="R620" i="1"/>
  <c r="S620" i="1"/>
  <c r="T610" i="1"/>
  <c r="T608" i="1"/>
  <c r="R604" i="1"/>
  <c r="S604" i="1" s="1"/>
  <c r="T545" i="1"/>
  <c r="V542" i="1"/>
  <c r="T542" i="1"/>
  <c r="U542" i="1"/>
  <c r="R627" i="1"/>
  <c r="S627" i="1"/>
  <c r="R626" i="1"/>
  <c r="S626" i="1" s="1"/>
  <c r="R625" i="1"/>
  <c r="S625" i="1"/>
  <c r="R624" i="1"/>
  <c r="S624" i="1" s="1"/>
  <c r="R623" i="1"/>
  <c r="S623" i="1" s="1"/>
  <c r="T620" i="1"/>
  <c r="AC620" i="1" s="1"/>
  <c r="AD620" i="1" s="1"/>
  <c r="AF620" i="1" s="1"/>
  <c r="R619" i="1"/>
  <c r="S619" i="1" s="1"/>
  <c r="R618" i="1"/>
  <c r="S618" i="1"/>
  <c r="R617" i="1"/>
  <c r="S617" i="1" s="1"/>
  <c r="R616" i="1"/>
  <c r="S616" i="1"/>
  <c r="R615" i="1"/>
  <c r="S615" i="1" s="1"/>
  <c r="R612" i="1"/>
  <c r="S612" i="1"/>
  <c r="R611" i="1"/>
  <c r="S611" i="1" s="1"/>
  <c r="R610" i="1"/>
  <c r="S610" i="1"/>
  <c r="R609" i="1"/>
  <c r="S609" i="1"/>
  <c r="R608" i="1"/>
  <c r="S608" i="1" s="1"/>
  <c r="T604" i="1"/>
  <c r="U604" i="1" s="1"/>
  <c r="R603" i="1"/>
  <c r="S603" i="1"/>
  <c r="R602" i="1"/>
  <c r="S602" i="1" s="1"/>
  <c r="R601" i="1"/>
  <c r="S601" i="1" s="1"/>
  <c r="R600" i="1"/>
  <c r="S600" i="1" s="1"/>
  <c r="R599" i="1"/>
  <c r="S599" i="1"/>
  <c r="T595" i="1"/>
  <c r="R594" i="1"/>
  <c r="S594" i="1" s="1"/>
  <c r="R588" i="1"/>
  <c r="S588" i="1" s="1"/>
  <c r="T571" i="1"/>
  <c r="U571" i="1" s="1"/>
  <c r="S556" i="1"/>
  <c r="R554" i="1"/>
  <c r="S554" i="1"/>
  <c r="T553" i="1"/>
  <c r="AC553" i="1" s="1"/>
  <c r="U553" i="1"/>
  <c r="T552" i="1"/>
  <c r="T546" i="1"/>
  <c r="R545" i="1"/>
  <c r="S545" i="1"/>
  <c r="V502" i="1"/>
  <c r="R481" i="1"/>
  <c r="S481" i="1"/>
  <c r="R597" i="1"/>
  <c r="S597" i="1" s="1"/>
  <c r="R587" i="1"/>
  <c r="S587" i="1" s="1"/>
  <c r="R583" i="1"/>
  <c r="S583" i="1"/>
  <c r="R566" i="1"/>
  <c r="S566" i="1"/>
  <c r="R560" i="1"/>
  <c r="S560" i="1" s="1"/>
  <c r="R546" i="1"/>
  <c r="S546" i="1" s="1"/>
  <c r="R538" i="1"/>
  <c r="S538" i="1"/>
  <c r="U636" i="1"/>
  <c r="AC636" i="1"/>
  <c r="AD636" i="1" s="1"/>
  <c r="AB634" i="1"/>
  <c r="AC631" i="1"/>
  <c r="AD631" i="1" s="1"/>
  <c r="AD553" i="1"/>
  <c r="AF553" i="1" s="1"/>
  <c r="U647" i="1"/>
  <c r="AB647" i="1"/>
  <c r="U624" i="1"/>
  <c r="AC624" i="1"/>
  <c r="AD624" i="1" s="1"/>
  <c r="U623" i="1"/>
  <c r="AB623" i="1"/>
  <c r="AC623" i="1"/>
  <c r="AD623" i="1"/>
  <c r="AF623" i="1"/>
  <c r="U616" i="1"/>
  <c r="AC616" i="1"/>
  <c r="AD616" i="1" s="1"/>
  <c r="AF616" i="1" s="1"/>
  <c r="U600" i="1"/>
  <c r="U556" i="1"/>
  <c r="AD556" i="1"/>
  <c r="AF556" i="1" s="1"/>
  <c r="U644" i="1"/>
  <c r="AG644" i="1"/>
  <c r="AH644" i="1" s="1"/>
  <c r="AC644" i="1"/>
  <c r="AD644" i="1" s="1"/>
  <c r="AF644" i="1" s="1"/>
  <c r="U643" i="1"/>
  <c r="AC643" i="1"/>
  <c r="AD643" i="1" s="1"/>
  <c r="AB643" i="1"/>
  <c r="U639" i="1"/>
  <c r="AB639" i="1"/>
  <c r="AC639" i="1"/>
  <c r="AD639" i="1"/>
  <c r="U632" i="1"/>
  <c r="AC632" i="1"/>
  <c r="AD632" i="1" s="1"/>
  <c r="AF632" i="1" s="1"/>
  <c r="U619" i="1"/>
  <c r="AB618" i="1"/>
  <c r="U612" i="1"/>
  <c r="AB611" i="1"/>
  <c r="U603" i="1"/>
  <c r="AC603" i="1"/>
  <c r="AD603" i="1" s="1"/>
  <c r="AB603" i="1"/>
  <c r="AB644" i="1"/>
  <c r="AB636" i="1"/>
  <c r="V529" i="1"/>
  <c r="V634" i="1"/>
  <c r="AB632" i="1"/>
  <c r="V626" i="1"/>
  <c r="AB616" i="1"/>
  <c r="T607" i="1"/>
  <c r="V544" i="1"/>
  <c r="V521" i="1"/>
  <c r="AB630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 s="1"/>
  <c r="R622" i="1"/>
  <c r="S622" i="1"/>
  <c r="R614" i="1"/>
  <c r="S614" i="1" s="1"/>
  <c r="R606" i="1"/>
  <c r="S606" i="1" s="1"/>
  <c r="R598" i="1"/>
  <c r="S598" i="1" s="1"/>
  <c r="V597" i="1"/>
  <c r="T592" i="1"/>
  <c r="AB592" i="1" s="1"/>
  <c r="T557" i="1"/>
  <c r="U557" i="1" s="1"/>
  <c r="V551" i="1"/>
  <c r="T550" i="1"/>
  <c r="V527" i="1"/>
  <c r="V522" i="1"/>
  <c r="V344" i="1"/>
  <c r="R596" i="1"/>
  <c r="S596" i="1" s="1"/>
  <c r="R559" i="1"/>
  <c r="S559" i="1" s="1"/>
  <c r="R558" i="1"/>
  <c r="S558" i="1"/>
  <c r="R557" i="1"/>
  <c r="S557" i="1"/>
  <c r="R550" i="1"/>
  <c r="S550" i="1"/>
  <c r="R549" i="1"/>
  <c r="S549" i="1" s="1"/>
  <c r="T528" i="1"/>
  <c r="AC528" i="1"/>
  <c r="AD528" i="1"/>
  <c r="T520" i="1"/>
  <c r="AA218" i="1"/>
  <c r="S431" i="1"/>
  <c r="AC976" i="1"/>
  <c r="AD976" i="1"/>
  <c r="AC969" i="1"/>
  <c r="AD969" i="1"/>
  <c r="T822" i="1"/>
  <c r="AB822" i="1" s="1"/>
  <c r="T818" i="1"/>
  <c r="AB818" i="1" s="1"/>
  <c r="T814" i="1"/>
  <c r="AB814" i="1"/>
  <c r="T798" i="1"/>
  <c r="AB798" i="1"/>
  <c r="T794" i="1"/>
  <c r="AB794" i="1" s="1"/>
  <c r="AF782" i="1"/>
  <c r="AF758" i="1"/>
  <c r="AF746" i="1"/>
  <c r="AG746" i="1" s="1"/>
  <c r="AF742" i="1"/>
  <c r="AF731" i="1"/>
  <c r="AC708" i="1"/>
  <c r="AD708" i="1" s="1"/>
  <c r="AF708" i="1" s="1"/>
  <c r="AG708" i="1" s="1"/>
  <c r="AH708" i="1" s="1"/>
  <c r="AC700" i="1"/>
  <c r="AD700" i="1" s="1"/>
  <c r="U700" i="1"/>
  <c r="U676" i="1"/>
  <c r="AC668" i="1"/>
  <c r="AD668" i="1"/>
  <c r="U668" i="1"/>
  <c r="V905" i="1"/>
  <c r="T905" i="1"/>
  <c r="AB905" i="1" s="1"/>
  <c r="V904" i="1"/>
  <c r="T904" i="1"/>
  <c r="AC904" i="1" s="1"/>
  <c r="AD904" i="1" s="1"/>
  <c r="V901" i="1"/>
  <c r="T901" i="1"/>
  <c r="V898" i="1"/>
  <c r="V896" i="1"/>
  <c r="T896" i="1"/>
  <c r="V890" i="1"/>
  <c r="T890" i="1"/>
  <c r="V883" i="1"/>
  <c r="T883" i="1"/>
  <c r="AB883" i="1" s="1"/>
  <c r="V881" i="1"/>
  <c r="T881" i="1"/>
  <c r="V879" i="1"/>
  <c r="T879" i="1"/>
  <c r="AB879" i="1" s="1"/>
  <c r="V878" i="1"/>
  <c r="T878" i="1"/>
  <c r="T876" i="1"/>
  <c r="V875" i="1"/>
  <c r="T875" i="1"/>
  <c r="V874" i="1"/>
  <c r="T874" i="1"/>
  <c r="AB874" i="1" s="1"/>
  <c r="V873" i="1"/>
  <c r="T873" i="1"/>
  <c r="V872" i="1"/>
  <c r="T872" i="1"/>
  <c r="V871" i="1"/>
  <c r="T871" i="1"/>
  <c r="V870" i="1"/>
  <c r="T870" i="1"/>
  <c r="AB870" i="1" s="1"/>
  <c r="V869" i="1"/>
  <c r="T869" i="1"/>
  <c r="V868" i="1"/>
  <c r="T868" i="1"/>
  <c r="V867" i="1"/>
  <c r="T867" i="1"/>
  <c r="V866" i="1"/>
  <c r="T866" i="1"/>
  <c r="V865" i="1"/>
  <c r="T865" i="1"/>
  <c r="V864" i="1"/>
  <c r="T864" i="1"/>
  <c r="AB864" i="1" s="1"/>
  <c r="V863" i="1"/>
  <c r="T863" i="1"/>
  <c r="V862" i="1"/>
  <c r="T862" i="1"/>
  <c r="AB862" i="1"/>
  <c r="V861" i="1"/>
  <c r="T861" i="1"/>
  <c r="V860" i="1"/>
  <c r="V859" i="1"/>
  <c r="T859" i="1"/>
  <c r="V858" i="1"/>
  <c r="T858" i="1"/>
  <c r="AC858" i="1" s="1"/>
  <c r="AD858" i="1" s="1"/>
  <c r="AB858" i="1"/>
  <c r="V857" i="1"/>
  <c r="T857" i="1"/>
  <c r="V856" i="1"/>
  <c r="T856" i="1"/>
  <c r="V854" i="1"/>
  <c r="T854" i="1"/>
  <c r="U854" i="1" s="1"/>
  <c r="AB854" i="1"/>
  <c r="V853" i="1"/>
  <c r="T853" i="1"/>
  <c r="AB853" i="1" s="1"/>
  <c r="V852" i="1"/>
  <c r="T852" i="1"/>
  <c r="V851" i="1"/>
  <c r="T851" i="1"/>
  <c r="V850" i="1"/>
  <c r="T850" i="1"/>
  <c r="AB850" i="1"/>
  <c r="V849" i="1"/>
  <c r="T849" i="1"/>
  <c r="V848" i="1"/>
  <c r="T848" i="1"/>
  <c r="V847" i="1"/>
  <c r="T847" i="1"/>
  <c r="AB847" i="1" s="1"/>
  <c r="V846" i="1"/>
  <c r="T846" i="1"/>
  <c r="V845" i="1"/>
  <c r="T845" i="1"/>
  <c r="V844" i="1"/>
  <c r="T844" i="1"/>
  <c r="AB844" i="1" s="1"/>
  <c r="V843" i="1"/>
  <c r="T843" i="1"/>
  <c r="AC843" i="1" s="1"/>
  <c r="AD843" i="1" s="1"/>
  <c r="V842" i="1"/>
  <c r="T842" i="1"/>
  <c r="AB842" i="1" s="1"/>
  <c r="V841" i="1"/>
  <c r="T841" i="1"/>
  <c r="V840" i="1"/>
  <c r="T840" i="1"/>
  <c r="V839" i="1"/>
  <c r="T839" i="1"/>
  <c r="V838" i="1"/>
  <c r="V837" i="1"/>
  <c r="T837" i="1"/>
  <c r="V836" i="1"/>
  <c r="T836" i="1"/>
  <c r="V835" i="1"/>
  <c r="T835" i="1"/>
  <c r="V834" i="1"/>
  <c r="T834" i="1"/>
  <c r="AB834" i="1"/>
  <c r="V833" i="1"/>
  <c r="T833" i="1"/>
  <c r="V832" i="1"/>
  <c r="T832" i="1"/>
  <c r="AB832" i="1" s="1"/>
  <c r="V831" i="1"/>
  <c r="T831" i="1"/>
  <c r="V830" i="1"/>
  <c r="AB830" i="1"/>
  <c r="V829" i="1"/>
  <c r="T829" i="1"/>
  <c r="AC829" i="1" s="1"/>
  <c r="V828" i="1"/>
  <c r="T828" i="1"/>
  <c r="V827" i="1"/>
  <c r="T827" i="1"/>
  <c r="V826" i="1"/>
  <c r="T826" i="1"/>
  <c r="U826" i="1" s="1"/>
  <c r="V825" i="1"/>
  <c r="T825" i="1"/>
  <c r="V824" i="1"/>
  <c r="T824" i="1"/>
  <c r="T823" i="1"/>
  <c r="AB823" i="1" s="1"/>
  <c r="T819" i="1"/>
  <c r="U819" i="1" s="1"/>
  <c r="T815" i="1"/>
  <c r="AB815" i="1" s="1"/>
  <c r="AB811" i="1"/>
  <c r="T811" i="1"/>
  <c r="T807" i="1"/>
  <c r="AB807" i="1" s="1"/>
  <c r="T803" i="1"/>
  <c r="AB799" i="1"/>
  <c r="T799" i="1"/>
  <c r="AB795" i="1"/>
  <c r="T795" i="1"/>
  <c r="T791" i="1"/>
  <c r="AB791" i="1" s="1"/>
  <c r="AF779" i="1"/>
  <c r="AG779" i="1" s="1"/>
  <c r="AH779" i="1" s="1"/>
  <c r="AF775" i="1"/>
  <c r="AG775" i="1" s="1"/>
  <c r="AH775" i="1" s="1"/>
  <c r="AF767" i="1"/>
  <c r="AG767" i="1" s="1"/>
  <c r="AH767" i="1" s="1"/>
  <c r="AF751" i="1"/>
  <c r="AG751" i="1" s="1"/>
  <c r="AH751" i="1" s="1"/>
  <c r="AF743" i="1"/>
  <c r="AG743" i="1" s="1"/>
  <c r="AH743" i="1" s="1"/>
  <c r="AF730" i="1"/>
  <c r="AG659" i="1"/>
  <c r="AH659" i="1" s="1"/>
  <c r="AF624" i="1"/>
  <c r="AG616" i="1"/>
  <c r="AH616" i="1" s="1"/>
  <c r="AC994" i="1"/>
  <c r="AD994" i="1" s="1"/>
  <c r="AF994" i="1" s="1"/>
  <c r="AC972" i="1"/>
  <c r="AD972" i="1" s="1"/>
  <c r="AC965" i="1"/>
  <c r="AD965" i="1" s="1"/>
  <c r="AC964" i="1"/>
  <c r="AD964" i="1" s="1"/>
  <c r="T810" i="1"/>
  <c r="T806" i="1"/>
  <c r="AB806" i="1"/>
  <c r="T802" i="1"/>
  <c r="AF778" i="1"/>
  <c r="AG778" i="1" s="1"/>
  <c r="AF774" i="1"/>
  <c r="AF770" i="1"/>
  <c r="V958" i="1"/>
  <c r="T958" i="1"/>
  <c r="AB958" i="1" s="1"/>
  <c r="V956" i="1"/>
  <c r="T956" i="1"/>
  <c r="V955" i="1"/>
  <c r="T955" i="1"/>
  <c r="V954" i="1"/>
  <c r="V952" i="1"/>
  <c r="T952" i="1"/>
  <c r="V951" i="1"/>
  <c r="T951" i="1"/>
  <c r="V948" i="1"/>
  <c r="AB948" i="1"/>
  <c r="V946" i="1"/>
  <c r="T946" i="1"/>
  <c r="AB946" i="1" s="1"/>
  <c r="V939" i="1"/>
  <c r="T939" i="1"/>
  <c r="V935" i="1"/>
  <c r="T935" i="1"/>
  <c r="V934" i="1"/>
  <c r="V926" i="1"/>
  <c r="T926" i="1"/>
  <c r="V924" i="1"/>
  <c r="T924" i="1"/>
  <c r="V920" i="1"/>
  <c r="T920" i="1"/>
  <c r="AB920" i="1"/>
  <c r="V919" i="1"/>
  <c r="T919" i="1"/>
  <c r="V918" i="1"/>
  <c r="T918" i="1"/>
  <c r="AB918" i="1" s="1"/>
  <c r="V917" i="1"/>
  <c r="V916" i="1"/>
  <c r="T916" i="1"/>
  <c r="AC916" i="1" s="1"/>
  <c r="AD916" i="1" s="1"/>
  <c r="AB916" i="1"/>
  <c r="V913" i="1"/>
  <c r="T913" i="1"/>
  <c r="AB913" i="1" s="1"/>
  <c r="V910" i="1"/>
  <c r="T910" i="1"/>
  <c r="V907" i="1"/>
  <c r="T907" i="1"/>
  <c r="V902" i="1"/>
  <c r="T902" i="1"/>
  <c r="AB902" i="1"/>
  <c r="V899" i="1"/>
  <c r="T899" i="1"/>
  <c r="V893" i="1"/>
  <c r="T893" i="1"/>
  <c r="AB893" i="1" s="1"/>
  <c r="V892" i="1"/>
  <c r="T892" i="1"/>
  <c r="AB892" i="1" s="1"/>
  <c r="V891" i="1"/>
  <c r="T891" i="1"/>
  <c r="V889" i="1"/>
  <c r="T889" i="1"/>
  <c r="AB889" i="1"/>
  <c r="V888" i="1"/>
  <c r="T888" i="1"/>
  <c r="U888" i="1" s="1"/>
  <c r="V885" i="1"/>
  <c r="T885" i="1"/>
  <c r="AB885" i="1" s="1"/>
  <c r="V880" i="1"/>
  <c r="AB996" i="1"/>
  <c r="AB989" i="1"/>
  <c r="AB977" i="1"/>
  <c r="AB964" i="1"/>
  <c r="AB933" i="1"/>
  <c r="AB907" i="1"/>
  <c r="AB904" i="1"/>
  <c r="AB896" i="1"/>
  <c r="AB890" i="1"/>
  <c r="AB881" i="1"/>
  <c r="AB873" i="1"/>
  <c r="AB872" i="1"/>
  <c r="AB871" i="1"/>
  <c r="AB869" i="1"/>
  <c r="AB868" i="1"/>
  <c r="AB867" i="1"/>
  <c r="AB863" i="1"/>
  <c r="AB860" i="1"/>
  <c r="AB859" i="1"/>
  <c r="AB857" i="1"/>
  <c r="AB856" i="1"/>
  <c r="AB852" i="1"/>
  <c r="AB851" i="1"/>
  <c r="AB849" i="1"/>
  <c r="AB848" i="1"/>
  <c r="AB845" i="1"/>
  <c r="AB841" i="1"/>
  <c r="AB840" i="1"/>
  <c r="AB837" i="1"/>
  <c r="AB836" i="1"/>
  <c r="AB835" i="1"/>
  <c r="AB831" i="1"/>
  <c r="AB829" i="1"/>
  <c r="AB828" i="1"/>
  <c r="AB827" i="1"/>
  <c r="AB825" i="1"/>
  <c r="AB824" i="1"/>
  <c r="T820" i="1"/>
  <c r="T816" i="1"/>
  <c r="AB816" i="1" s="1"/>
  <c r="T812" i="1"/>
  <c r="AB808" i="1"/>
  <c r="T808" i="1"/>
  <c r="U808" i="1" s="1"/>
  <c r="AB804" i="1"/>
  <c r="T804" i="1"/>
  <c r="T800" i="1"/>
  <c r="AB800" i="1" s="1"/>
  <c r="T796" i="1"/>
  <c r="AB796" i="1" s="1"/>
  <c r="T792" i="1"/>
  <c r="AB788" i="1"/>
  <c r="T788" i="1"/>
  <c r="AF780" i="1"/>
  <c r="AF768" i="1"/>
  <c r="AF764" i="1"/>
  <c r="AF744" i="1"/>
  <c r="AG744" i="1" s="1"/>
  <c r="AH744" i="1" s="1"/>
  <c r="AF737" i="1"/>
  <c r="AF733" i="1"/>
  <c r="AD728" i="1"/>
  <c r="U728" i="1"/>
  <c r="AC720" i="1"/>
  <c r="AD720" i="1" s="1"/>
  <c r="U720" i="1"/>
  <c r="AC712" i="1"/>
  <c r="AD712" i="1" s="1"/>
  <c r="U712" i="1"/>
  <c r="AC704" i="1"/>
  <c r="AD704" i="1" s="1"/>
  <c r="U704" i="1"/>
  <c r="AC696" i="1"/>
  <c r="AD696" i="1" s="1"/>
  <c r="U696" i="1"/>
  <c r="U688" i="1"/>
  <c r="AC680" i="1"/>
  <c r="AD680" i="1" s="1"/>
  <c r="AC672" i="1"/>
  <c r="AD672" i="1"/>
  <c r="U672" i="1"/>
  <c r="U588" i="1"/>
  <c r="AC588" i="1"/>
  <c r="AD588" i="1"/>
  <c r="AC999" i="1"/>
  <c r="AD999" i="1" s="1"/>
  <c r="AC990" i="1"/>
  <c r="AD990" i="1"/>
  <c r="AC986" i="1"/>
  <c r="AD986" i="1" s="1"/>
  <c r="AC979" i="1"/>
  <c r="AD979" i="1"/>
  <c r="AC967" i="1"/>
  <c r="AD967" i="1" s="1"/>
  <c r="AC961" i="1"/>
  <c r="AD961" i="1" s="1"/>
  <c r="AF961" i="1" s="1"/>
  <c r="T790" i="1"/>
  <c r="AF754" i="1"/>
  <c r="AF750" i="1"/>
  <c r="V949" i="1"/>
  <c r="T949" i="1"/>
  <c r="T947" i="1"/>
  <c r="U947" i="1" s="1"/>
  <c r="V944" i="1"/>
  <c r="T944" i="1"/>
  <c r="V943" i="1"/>
  <c r="T943" i="1"/>
  <c r="AC943" i="1" s="1"/>
  <c r="V942" i="1"/>
  <c r="T942" i="1"/>
  <c r="V941" i="1"/>
  <c r="T941" i="1"/>
  <c r="V938" i="1"/>
  <c r="T938" i="1"/>
  <c r="V937" i="1"/>
  <c r="V936" i="1"/>
  <c r="T933" i="1"/>
  <c r="V932" i="1"/>
  <c r="T932" i="1"/>
  <c r="V931" i="1"/>
  <c r="V930" i="1"/>
  <c r="T930" i="1"/>
  <c r="V929" i="1"/>
  <c r="T929" i="1"/>
  <c r="AB929" i="1" s="1"/>
  <c r="V928" i="1"/>
  <c r="T928" i="1"/>
  <c r="U928" i="1" s="1"/>
  <c r="V925" i="1"/>
  <c r="T925" i="1"/>
  <c r="V923" i="1"/>
  <c r="T923" i="1"/>
  <c r="V922" i="1"/>
  <c r="T922" i="1"/>
  <c r="V915" i="1"/>
  <c r="T915" i="1"/>
  <c r="V912" i="1"/>
  <c r="T912" i="1"/>
  <c r="AB912" i="1" s="1"/>
  <c r="V911" i="1"/>
  <c r="T911" i="1"/>
  <c r="V909" i="1"/>
  <c r="V908" i="1"/>
  <c r="T908" i="1"/>
  <c r="AB908" i="1"/>
  <c r="V903" i="1"/>
  <c r="T903" i="1"/>
  <c r="V900" i="1"/>
  <c r="T900" i="1"/>
  <c r="V897" i="1"/>
  <c r="T897" i="1"/>
  <c r="AB897" i="1" s="1"/>
  <c r="V894" i="1"/>
  <c r="T894" i="1"/>
  <c r="AB894" i="1" s="1"/>
  <c r="V886" i="1"/>
  <c r="T886" i="1"/>
  <c r="V884" i="1"/>
  <c r="T884" i="1"/>
  <c r="AC884" i="1" s="1"/>
  <c r="AB884" i="1"/>
  <c r="AB998" i="1"/>
  <c r="AB990" i="1"/>
  <c r="T821" i="1"/>
  <c r="T817" i="1"/>
  <c r="T813" i="1"/>
  <c r="AB813" i="1"/>
  <c r="T809" i="1"/>
  <c r="U809" i="1" s="1"/>
  <c r="T805" i="1"/>
  <c r="T801" i="1"/>
  <c r="AC801" i="1" s="1"/>
  <c r="AD801" i="1" s="1"/>
  <c r="T797" i="1"/>
  <c r="AB797" i="1" s="1"/>
  <c r="T793" i="1"/>
  <c r="T789" i="1"/>
  <c r="AB789" i="1" s="1"/>
  <c r="AF773" i="1"/>
  <c r="AF769" i="1"/>
  <c r="AG769" i="1" s="1"/>
  <c r="AH769" i="1" s="1"/>
  <c r="AF765" i="1"/>
  <c r="AF761" i="1"/>
  <c r="AF757" i="1"/>
  <c r="AG753" i="1"/>
  <c r="AH753" i="1"/>
  <c r="AF745" i="1"/>
  <c r="AG745" i="1" s="1"/>
  <c r="AH745" i="1" s="1"/>
  <c r="AF736" i="1"/>
  <c r="AF732" i="1"/>
  <c r="AG732" i="1" s="1"/>
  <c r="AH732" i="1" s="1"/>
  <c r="AB728" i="1"/>
  <c r="AC727" i="1"/>
  <c r="AD727" i="1" s="1"/>
  <c r="U727" i="1"/>
  <c r="AC723" i="1"/>
  <c r="AD723" i="1"/>
  <c r="U723" i="1"/>
  <c r="AG723" i="1" s="1"/>
  <c r="AH723" i="1" s="1"/>
  <c r="AB720" i="1"/>
  <c r="AC719" i="1"/>
  <c r="AD719" i="1" s="1"/>
  <c r="U719" i="1"/>
  <c r="AC715" i="1"/>
  <c r="AD715" i="1" s="1"/>
  <c r="U715" i="1"/>
  <c r="AB712" i="1"/>
  <c r="AC711" i="1"/>
  <c r="AD711" i="1" s="1"/>
  <c r="U711" i="1"/>
  <c r="AB708" i="1"/>
  <c r="AB704" i="1"/>
  <c r="AC703" i="1"/>
  <c r="AD703" i="1" s="1"/>
  <c r="U703" i="1"/>
  <c r="AB700" i="1"/>
  <c r="AC699" i="1"/>
  <c r="AD699" i="1"/>
  <c r="U699" i="1"/>
  <c r="AB696" i="1"/>
  <c r="AC695" i="1"/>
  <c r="AD695" i="1" s="1"/>
  <c r="U695" i="1"/>
  <c r="AC691" i="1"/>
  <c r="AD691" i="1" s="1"/>
  <c r="U691" i="1"/>
  <c r="AB688" i="1"/>
  <c r="AC687" i="1"/>
  <c r="AD687" i="1" s="1"/>
  <c r="U687" i="1"/>
  <c r="AC683" i="1"/>
  <c r="AD683" i="1"/>
  <c r="AF683" i="1" s="1"/>
  <c r="U683" i="1"/>
  <c r="AB680" i="1"/>
  <c r="AB676" i="1"/>
  <c r="AB672" i="1"/>
  <c r="AC671" i="1"/>
  <c r="AD671" i="1" s="1"/>
  <c r="AF671" i="1" s="1"/>
  <c r="U671" i="1"/>
  <c r="AB668" i="1"/>
  <c r="AC667" i="1"/>
  <c r="AD667" i="1"/>
  <c r="U667" i="1"/>
  <c r="U661" i="1"/>
  <c r="AC661" i="1"/>
  <c r="AD661" i="1" s="1"/>
  <c r="U653" i="1"/>
  <c r="AC653" i="1"/>
  <c r="AD653" i="1" s="1"/>
  <c r="U645" i="1"/>
  <c r="AC645" i="1"/>
  <c r="AD645" i="1" s="1"/>
  <c r="U637" i="1"/>
  <c r="AC637" i="1"/>
  <c r="AD637" i="1"/>
  <c r="AF637" i="1" s="1"/>
  <c r="U629" i="1"/>
  <c r="AC629" i="1"/>
  <c r="AD629" i="1"/>
  <c r="U613" i="1"/>
  <c r="AC613" i="1"/>
  <c r="AD613" i="1" s="1"/>
  <c r="U605" i="1"/>
  <c r="AC605" i="1"/>
  <c r="AD605" i="1"/>
  <c r="U597" i="1"/>
  <c r="AG597" i="1" s="1"/>
  <c r="AH597" i="1" s="1"/>
  <c r="AC597" i="1"/>
  <c r="AD597" i="1" s="1"/>
  <c r="V787" i="1"/>
  <c r="AB787" i="1"/>
  <c r="V786" i="1"/>
  <c r="AB786" i="1"/>
  <c r="V785" i="1"/>
  <c r="AB785" i="1"/>
  <c r="V784" i="1"/>
  <c r="V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V775" i="1"/>
  <c r="AB775" i="1"/>
  <c r="V774" i="1"/>
  <c r="AB774" i="1"/>
  <c r="V773" i="1"/>
  <c r="AB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V751" i="1"/>
  <c r="AB751" i="1"/>
  <c r="V750" i="1"/>
  <c r="AB750" i="1"/>
  <c r="V749" i="1"/>
  <c r="AB749" i="1"/>
  <c r="V748" i="1"/>
  <c r="V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40" i="1"/>
  <c r="AB739" i="1"/>
  <c r="AB737" i="1"/>
  <c r="AB736" i="1"/>
  <c r="AB734" i="1"/>
  <c r="AB733" i="1"/>
  <c r="AB732" i="1"/>
  <c r="AB731" i="1"/>
  <c r="AB730" i="1"/>
  <c r="AC726" i="1"/>
  <c r="AD726" i="1"/>
  <c r="U726" i="1"/>
  <c r="AC718" i="1"/>
  <c r="AD718" i="1" s="1"/>
  <c r="AC714" i="1"/>
  <c r="AD714" i="1"/>
  <c r="U714" i="1"/>
  <c r="AC706" i="1"/>
  <c r="AD706" i="1" s="1"/>
  <c r="AF706" i="1" s="1"/>
  <c r="U706" i="1"/>
  <c r="AC702" i="1"/>
  <c r="AD702" i="1"/>
  <c r="AC698" i="1"/>
  <c r="AD698" i="1"/>
  <c r="U698" i="1"/>
  <c r="AC694" i="1"/>
  <c r="AD694" i="1" s="1"/>
  <c r="U694" i="1"/>
  <c r="U690" i="1"/>
  <c r="AC686" i="1"/>
  <c r="AD686" i="1"/>
  <c r="U686" i="1"/>
  <c r="AC682" i="1"/>
  <c r="AD682" i="1" s="1"/>
  <c r="U682" i="1"/>
  <c r="AD678" i="1"/>
  <c r="U678" i="1"/>
  <c r="AC674" i="1"/>
  <c r="AD674" i="1"/>
  <c r="AF674" i="1" s="1"/>
  <c r="U674" i="1"/>
  <c r="AC670" i="1"/>
  <c r="AD670" i="1" s="1"/>
  <c r="AC666" i="1"/>
  <c r="AD666" i="1"/>
  <c r="U666" i="1"/>
  <c r="T593" i="1"/>
  <c r="AB593" i="1" s="1"/>
  <c r="AC787" i="1"/>
  <c r="AD787" i="1" s="1"/>
  <c r="U786" i="1"/>
  <c r="U785" i="1"/>
  <c r="U782" i="1"/>
  <c r="AG782" i="1" s="1"/>
  <c r="AH782" i="1" s="1"/>
  <c r="U781" i="1"/>
  <c r="U780" i="1"/>
  <c r="U779" i="1"/>
  <c r="U778" i="1"/>
  <c r="AH778" i="1"/>
  <c r="U777" i="1"/>
  <c r="U776" i="1"/>
  <c r="U775" i="1"/>
  <c r="U774" i="1"/>
  <c r="U773" i="1"/>
  <c r="U772" i="1"/>
  <c r="U771" i="1"/>
  <c r="U770" i="1"/>
  <c r="AG770" i="1" s="1"/>
  <c r="AH770" i="1" s="1"/>
  <c r="U769" i="1"/>
  <c r="U768" i="1"/>
  <c r="U767" i="1"/>
  <c r="U766" i="1"/>
  <c r="U765" i="1"/>
  <c r="AG765" i="1"/>
  <c r="AH765" i="1" s="1"/>
  <c r="U764" i="1"/>
  <c r="AG764" i="1" s="1"/>
  <c r="AH764" i="1" s="1"/>
  <c r="U762" i="1"/>
  <c r="U761" i="1"/>
  <c r="U760" i="1"/>
  <c r="U758" i="1"/>
  <c r="AG758" i="1" s="1"/>
  <c r="AH758" i="1" s="1"/>
  <c r="U757" i="1"/>
  <c r="U756" i="1"/>
  <c r="AG756" i="1" s="1"/>
  <c r="U755" i="1"/>
  <c r="U754" i="1"/>
  <c r="AG754" i="1"/>
  <c r="AH754" i="1"/>
  <c r="U753" i="1"/>
  <c r="U752" i="1"/>
  <c r="U751" i="1"/>
  <c r="U750" i="1"/>
  <c r="U749" i="1"/>
  <c r="AG749" i="1"/>
  <c r="AH749" i="1" s="1"/>
  <c r="U746" i="1"/>
  <c r="U745" i="1"/>
  <c r="U744" i="1"/>
  <c r="U743" i="1"/>
  <c r="U742" i="1"/>
  <c r="AG742" i="1" s="1"/>
  <c r="AH742" i="1" s="1"/>
  <c r="U741" i="1"/>
  <c r="AG741" i="1" s="1"/>
  <c r="AH741" i="1" s="1"/>
  <c r="U740" i="1"/>
  <c r="U739" i="1"/>
  <c r="U737" i="1"/>
  <c r="U736" i="1"/>
  <c r="AG736" i="1"/>
  <c r="AH736" i="1" s="1"/>
  <c r="U734" i="1"/>
  <c r="U733" i="1"/>
  <c r="U732" i="1"/>
  <c r="U731" i="1"/>
  <c r="AG731" i="1" s="1"/>
  <c r="AH731" i="1" s="1"/>
  <c r="U730" i="1"/>
  <c r="AB726" i="1"/>
  <c r="AC725" i="1"/>
  <c r="AD725" i="1" s="1"/>
  <c r="U725" i="1"/>
  <c r="AB714" i="1"/>
  <c r="AC713" i="1"/>
  <c r="AD713" i="1" s="1"/>
  <c r="U713" i="1"/>
  <c r="AC709" i="1"/>
  <c r="AD709" i="1" s="1"/>
  <c r="AF709" i="1" s="1"/>
  <c r="U709" i="1"/>
  <c r="AB706" i="1"/>
  <c r="AC705" i="1"/>
  <c r="AD705" i="1"/>
  <c r="AB702" i="1"/>
  <c r="AC701" i="1"/>
  <c r="AD701" i="1" s="1"/>
  <c r="U701" i="1"/>
  <c r="AB698" i="1"/>
  <c r="AC697" i="1"/>
  <c r="AD697" i="1"/>
  <c r="U697" i="1"/>
  <c r="AB694" i="1"/>
  <c r="AC693" i="1"/>
  <c r="AD693" i="1" s="1"/>
  <c r="AF693" i="1" s="1"/>
  <c r="U693" i="1"/>
  <c r="AB690" i="1"/>
  <c r="AC689" i="1"/>
  <c r="AD689" i="1" s="1"/>
  <c r="U689" i="1"/>
  <c r="AB686" i="1"/>
  <c r="AB682" i="1"/>
  <c r="AC681" i="1"/>
  <c r="AD681" i="1"/>
  <c r="U681" i="1"/>
  <c r="AB678" i="1"/>
  <c r="AC677" i="1"/>
  <c r="AD677" i="1" s="1"/>
  <c r="U677" i="1"/>
  <c r="AB674" i="1"/>
  <c r="AC673" i="1"/>
  <c r="AD673" i="1"/>
  <c r="U673" i="1"/>
  <c r="AC669" i="1"/>
  <c r="AD669" i="1" s="1"/>
  <c r="AF669" i="1" s="1"/>
  <c r="U669" i="1"/>
  <c r="AB666" i="1"/>
  <c r="T665" i="1"/>
  <c r="AC665" i="1" s="1"/>
  <c r="AD665" i="1" s="1"/>
  <c r="AB665" i="1"/>
  <c r="AB661" i="1"/>
  <c r="T657" i="1"/>
  <c r="AB653" i="1"/>
  <c r="T649" i="1"/>
  <c r="AB649" i="1"/>
  <c r="AB645" i="1"/>
  <c r="T641" i="1"/>
  <c r="AB637" i="1"/>
  <c r="T633" i="1"/>
  <c r="AB633" i="1"/>
  <c r="AB629" i="1"/>
  <c r="T625" i="1"/>
  <c r="T617" i="1"/>
  <c r="AB617" i="1"/>
  <c r="AB613" i="1"/>
  <c r="T609" i="1"/>
  <c r="AB605" i="1"/>
  <c r="T601" i="1"/>
  <c r="AB601" i="1" s="1"/>
  <c r="AB597" i="1"/>
  <c r="T589" i="1"/>
  <c r="AB589" i="1" s="1"/>
  <c r="T590" i="1"/>
  <c r="T582" i="1"/>
  <c r="U582" i="1" s="1"/>
  <c r="AC662" i="1"/>
  <c r="AD662" i="1"/>
  <c r="AC658" i="1"/>
  <c r="AD658" i="1"/>
  <c r="AC654" i="1"/>
  <c r="AD654" i="1" s="1"/>
  <c r="AC650" i="1"/>
  <c r="AD650" i="1" s="1"/>
  <c r="AC634" i="1"/>
  <c r="AD634" i="1"/>
  <c r="AC618" i="1"/>
  <c r="AD618" i="1" s="1"/>
  <c r="AF618" i="1" s="1"/>
  <c r="AC610" i="1"/>
  <c r="AD610" i="1" s="1"/>
  <c r="AC602" i="1"/>
  <c r="AD602" i="1" s="1"/>
  <c r="T591" i="1"/>
  <c r="AB591" i="1" s="1"/>
  <c r="T587" i="1"/>
  <c r="AB587" i="1"/>
  <c r="T579" i="1"/>
  <c r="U579" i="1" s="1"/>
  <c r="AC579" i="1"/>
  <c r="AD579" i="1" s="1"/>
  <c r="AF579" i="1" s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G612" i="1"/>
  <c r="AH612" i="1" s="1"/>
  <c r="AC611" i="1"/>
  <c r="AD611" i="1"/>
  <c r="AF611" i="1" s="1"/>
  <c r="AC640" i="1"/>
  <c r="AD640" i="1" s="1"/>
  <c r="AC594" i="1"/>
  <c r="AD594" i="1" s="1"/>
  <c r="AC626" i="1"/>
  <c r="AD626" i="1" s="1"/>
  <c r="AC642" i="1"/>
  <c r="AD642" i="1"/>
  <c r="AF642" i="1"/>
  <c r="AG642" i="1"/>
  <c r="AH642" i="1" s="1"/>
  <c r="AC568" i="1"/>
  <c r="AD568" i="1"/>
  <c r="U549" i="1"/>
  <c r="AB619" i="1"/>
  <c r="U608" i="1"/>
  <c r="U640" i="1"/>
  <c r="AC604" i="1"/>
  <c r="AD604" i="1"/>
  <c r="AG604" i="1" s="1"/>
  <c r="AH604" i="1" s="1"/>
  <c r="AF604" i="1"/>
  <c r="AB631" i="1"/>
  <c r="AB646" i="1"/>
  <c r="AB600" i="1"/>
  <c r="AC614" i="1"/>
  <c r="AD614" i="1" s="1"/>
  <c r="AC630" i="1"/>
  <c r="AD630" i="1" s="1"/>
  <c r="AC646" i="1"/>
  <c r="AD646" i="1"/>
  <c r="AB612" i="1"/>
  <c r="AB642" i="1"/>
  <c r="AG768" i="1"/>
  <c r="AH768" i="1"/>
  <c r="AB628" i="1"/>
  <c r="AB620" i="1"/>
  <c r="AC627" i="1"/>
  <c r="AD627" i="1" s="1"/>
  <c r="AF627" i="1"/>
  <c r="AG627" i="1" s="1"/>
  <c r="AH627" i="1" s="1"/>
  <c r="U620" i="1"/>
  <c r="AG620" i="1" s="1"/>
  <c r="AH620" i="1" s="1"/>
  <c r="AB606" i="1"/>
  <c r="AB658" i="1"/>
  <c r="AB654" i="1"/>
  <c r="U655" i="1"/>
  <c r="AC655" i="1"/>
  <c r="AD655" i="1"/>
  <c r="AB655" i="1"/>
  <c r="AG737" i="1"/>
  <c r="AH737" i="1"/>
  <c r="AH756" i="1"/>
  <c r="AG755" i="1"/>
  <c r="AH755" i="1"/>
  <c r="AH746" i="1"/>
  <c r="AG786" i="1"/>
  <c r="AH786" i="1"/>
  <c r="U627" i="1"/>
  <c r="U595" i="1"/>
  <c r="AB662" i="1"/>
  <c r="U656" i="1"/>
  <c r="AC656" i="1"/>
  <c r="AD656" i="1" s="1"/>
  <c r="U664" i="1"/>
  <c r="AC664" i="1"/>
  <c r="AD664" i="1"/>
  <c r="U985" i="1"/>
  <c r="AD985" i="1"/>
  <c r="U663" i="1"/>
  <c r="AC663" i="1"/>
  <c r="AD663" i="1"/>
  <c r="AF663" i="1" s="1"/>
  <c r="AB663" i="1"/>
  <c r="AG757" i="1"/>
  <c r="AH757" i="1" s="1"/>
  <c r="AG730" i="1"/>
  <c r="AH730" i="1" s="1"/>
  <c r="U638" i="1"/>
  <c r="AB638" i="1"/>
  <c r="AB664" i="1"/>
  <c r="AG632" i="1"/>
  <c r="AH632" i="1"/>
  <c r="AG623" i="1"/>
  <c r="AH623" i="1" s="1"/>
  <c r="U550" i="1"/>
  <c r="U607" i="1"/>
  <c r="AB607" i="1"/>
  <c r="AC607" i="1"/>
  <c r="AD607" i="1"/>
  <c r="AG618" i="1"/>
  <c r="AH618" i="1"/>
  <c r="AF646" i="1"/>
  <c r="AG646" i="1" s="1"/>
  <c r="AH646" i="1" s="1"/>
  <c r="AF662" i="1"/>
  <c r="AG662" i="1"/>
  <c r="AH662" i="1" s="1"/>
  <c r="AF677" i="1"/>
  <c r="AG677" i="1"/>
  <c r="AH677" i="1" s="1"/>
  <c r="AG709" i="1"/>
  <c r="AH709" i="1" s="1"/>
  <c r="AF666" i="1"/>
  <c r="AG666" i="1"/>
  <c r="AH666" i="1"/>
  <c r="AG674" i="1"/>
  <c r="AH674" i="1" s="1"/>
  <c r="AF690" i="1"/>
  <c r="AG690" i="1" s="1"/>
  <c r="AH690" i="1" s="1"/>
  <c r="AG706" i="1"/>
  <c r="AH706" i="1" s="1"/>
  <c r="AF714" i="1"/>
  <c r="AF691" i="1"/>
  <c r="AG691" i="1" s="1"/>
  <c r="AH691" i="1" s="1"/>
  <c r="AF723" i="1"/>
  <c r="AF588" i="1"/>
  <c r="AG588" i="1" s="1"/>
  <c r="AH588" i="1" s="1"/>
  <c r="AC800" i="1"/>
  <c r="AD800" i="1"/>
  <c r="U800" i="1"/>
  <c r="AC808" i="1"/>
  <c r="AD808" i="1" s="1"/>
  <c r="AC816" i="1"/>
  <c r="AD816" i="1" s="1"/>
  <c r="U816" i="1"/>
  <c r="AC795" i="1"/>
  <c r="AD795" i="1"/>
  <c r="U795" i="1"/>
  <c r="AC811" i="1"/>
  <c r="AD811" i="1"/>
  <c r="U811" i="1"/>
  <c r="AC824" i="1"/>
  <c r="AD824" i="1" s="1"/>
  <c r="U824" i="1"/>
  <c r="AC828" i="1"/>
  <c r="AD828" i="1" s="1"/>
  <c r="U828" i="1"/>
  <c r="AC830" i="1"/>
  <c r="AD830" i="1" s="1"/>
  <c r="AG830" i="1" s="1"/>
  <c r="AH830" i="1" s="1"/>
  <c r="U830" i="1"/>
  <c r="AC832" i="1"/>
  <c r="AD832" i="1"/>
  <c r="U832" i="1"/>
  <c r="AC834" i="1"/>
  <c r="AD834" i="1"/>
  <c r="U834" i="1"/>
  <c r="AC836" i="1"/>
  <c r="AD836" i="1"/>
  <c r="U836" i="1"/>
  <c r="AC838" i="1"/>
  <c r="AD838" i="1"/>
  <c r="AF838" i="1" s="1"/>
  <c r="U838" i="1"/>
  <c r="AC840" i="1"/>
  <c r="AD840" i="1" s="1"/>
  <c r="U840" i="1"/>
  <c r="AC842" i="1"/>
  <c r="AD842" i="1"/>
  <c r="U842" i="1"/>
  <c r="AC844" i="1"/>
  <c r="AD844" i="1" s="1"/>
  <c r="U844" i="1"/>
  <c r="AC848" i="1"/>
  <c r="AD848" i="1" s="1"/>
  <c r="U848" i="1"/>
  <c r="AC852" i="1"/>
  <c r="AD852" i="1"/>
  <c r="U852" i="1"/>
  <c r="AC854" i="1"/>
  <c r="AD854" i="1" s="1"/>
  <c r="AC856" i="1"/>
  <c r="AD856" i="1" s="1"/>
  <c r="U856" i="1"/>
  <c r="U858" i="1"/>
  <c r="AG858" i="1" s="1"/>
  <c r="AC860" i="1"/>
  <c r="AD860" i="1" s="1"/>
  <c r="U860" i="1"/>
  <c r="AC862" i="1"/>
  <c r="AD862" i="1" s="1"/>
  <c r="U862" i="1"/>
  <c r="AC864" i="1"/>
  <c r="AD864" i="1" s="1"/>
  <c r="U864" i="1"/>
  <c r="AC866" i="1"/>
  <c r="AD866" i="1"/>
  <c r="U866" i="1"/>
  <c r="AC868" i="1"/>
  <c r="AD868" i="1"/>
  <c r="U868" i="1"/>
  <c r="AC870" i="1"/>
  <c r="AD870" i="1"/>
  <c r="U870" i="1"/>
  <c r="AC872" i="1"/>
  <c r="AD872" i="1" s="1"/>
  <c r="U872" i="1"/>
  <c r="AC874" i="1"/>
  <c r="AD874" i="1"/>
  <c r="U874" i="1"/>
  <c r="AC876" i="1"/>
  <c r="AD876" i="1" s="1"/>
  <c r="U876" i="1"/>
  <c r="AC881" i="1"/>
  <c r="AD881" i="1" s="1"/>
  <c r="U881" i="1"/>
  <c r="AC883" i="1"/>
  <c r="AD883" i="1"/>
  <c r="U883" i="1"/>
  <c r="AC896" i="1"/>
  <c r="AD896" i="1"/>
  <c r="U896" i="1"/>
  <c r="AC901" i="1"/>
  <c r="AD901" i="1"/>
  <c r="U901" i="1"/>
  <c r="AC905" i="1"/>
  <c r="AD905" i="1" s="1"/>
  <c r="U905" i="1"/>
  <c r="AC794" i="1"/>
  <c r="AD794" i="1"/>
  <c r="U794" i="1"/>
  <c r="AG794" i="1" s="1"/>
  <c r="AC814" i="1"/>
  <c r="AD814" i="1" s="1"/>
  <c r="U814" i="1"/>
  <c r="AC822" i="1"/>
  <c r="AD822" i="1" s="1"/>
  <c r="U822" i="1"/>
  <c r="AF996" i="1"/>
  <c r="AH996" i="1"/>
  <c r="AF634" i="1"/>
  <c r="AG634" i="1" s="1"/>
  <c r="AH634" i="1" s="1"/>
  <c r="U609" i="1"/>
  <c r="AC609" i="1"/>
  <c r="AD609" i="1"/>
  <c r="U625" i="1"/>
  <c r="AC625" i="1"/>
  <c r="AD625" i="1"/>
  <c r="AF705" i="1"/>
  <c r="AG705" i="1" s="1"/>
  <c r="AH705" i="1" s="1"/>
  <c r="AB625" i="1"/>
  <c r="AG637" i="1"/>
  <c r="AH637" i="1" s="1"/>
  <c r="AF687" i="1"/>
  <c r="AG687" i="1" s="1"/>
  <c r="AH687" i="1"/>
  <c r="AF719" i="1"/>
  <c r="AG719" i="1" s="1"/>
  <c r="AH719" i="1" s="1"/>
  <c r="AC793" i="1"/>
  <c r="AD793" i="1"/>
  <c r="AF793" i="1" s="1"/>
  <c r="U793" i="1"/>
  <c r="U801" i="1"/>
  <c r="AC817" i="1"/>
  <c r="AD817" i="1" s="1"/>
  <c r="U817" i="1"/>
  <c r="AC886" i="1"/>
  <c r="AD886" i="1"/>
  <c r="U886" i="1"/>
  <c r="AC903" i="1"/>
  <c r="AD903" i="1" s="1"/>
  <c r="U903" i="1"/>
  <c r="AC909" i="1"/>
  <c r="AD909" i="1"/>
  <c r="AF909" i="1" s="1"/>
  <c r="U909" i="1"/>
  <c r="AC912" i="1"/>
  <c r="AD912" i="1"/>
  <c r="U912" i="1"/>
  <c r="AC925" i="1"/>
  <c r="AD925" i="1"/>
  <c r="U925" i="1"/>
  <c r="AC928" i="1"/>
  <c r="AD928" i="1" s="1"/>
  <c r="AC930" i="1"/>
  <c r="AD930" i="1"/>
  <c r="U930" i="1"/>
  <c r="AC936" i="1"/>
  <c r="AD936" i="1" s="1"/>
  <c r="AG936" i="1" s="1"/>
  <c r="AH936" i="1" s="1"/>
  <c r="U936" i="1"/>
  <c r="AC938" i="1"/>
  <c r="AD938" i="1"/>
  <c r="U938" i="1"/>
  <c r="AC941" i="1"/>
  <c r="AD941" i="1"/>
  <c r="U941" i="1"/>
  <c r="AD943" i="1"/>
  <c r="U943" i="1"/>
  <c r="AC947" i="1"/>
  <c r="AD947" i="1"/>
  <c r="AF947" i="1" s="1"/>
  <c r="AC790" i="1"/>
  <c r="AD790" i="1" s="1"/>
  <c r="U790" i="1"/>
  <c r="AF680" i="1"/>
  <c r="AG680" i="1"/>
  <c r="AH680" i="1" s="1"/>
  <c r="AF712" i="1"/>
  <c r="AG712" i="1"/>
  <c r="AH712" i="1"/>
  <c r="AF728" i="1"/>
  <c r="AG728" i="1" s="1"/>
  <c r="AH728" i="1" s="1"/>
  <c r="AB925" i="1"/>
  <c r="AB941" i="1"/>
  <c r="AC885" i="1"/>
  <c r="AD885" i="1"/>
  <c r="U885" i="1"/>
  <c r="AC888" i="1"/>
  <c r="AD888" i="1" s="1"/>
  <c r="AC891" i="1"/>
  <c r="AD891" i="1"/>
  <c r="U891" i="1"/>
  <c r="AC893" i="1"/>
  <c r="AD893" i="1"/>
  <c r="U893" i="1"/>
  <c r="AC899" i="1"/>
  <c r="AD899" i="1" s="1"/>
  <c r="U899" i="1"/>
  <c r="AC910" i="1"/>
  <c r="AD910" i="1"/>
  <c r="U910" i="1"/>
  <c r="AC917" i="1"/>
  <c r="AD917" i="1" s="1"/>
  <c r="AF917" i="1" s="1"/>
  <c r="U917" i="1"/>
  <c r="AC935" i="1"/>
  <c r="AD935" i="1" s="1"/>
  <c r="U935" i="1"/>
  <c r="AC948" i="1"/>
  <c r="AD948" i="1" s="1"/>
  <c r="U948" i="1"/>
  <c r="AC951" i="1"/>
  <c r="AD951" i="1" s="1"/>
  <c r="U951" i="1"/>
  <c r="AC955" i="1"/>
  <c r="AD955" i="1"/>
  <c r="AF955" i="1" s="1"/>
  <c r="U955" i="1"/>
  <c r="AC802" i="1"/>
  <c r="AD802" i="1"/>
  <c r="U802" i="1"/>
  <c r="AC810" i="1"/>
  <c r="AD810" i="1" s="1"/>
  <c r="AF810" i="1" s="1"/>
  <c r="U810" i="1"/>
  <c r="AF676" i="1"/>
  <c r="AG676" i="1" s="1"/>
  <c r="AH676" i="1" s="1"/>
  <c r="AF638" i="1"/>
  <c r="AG638" i="1"/>
  <c r="AH638" i="1"/>
  <c r="AF654" i="1"/>
  <c r="AG654" i="1" s="1"/>
  <c r="AH654" i="1" s="1"/>
  <c r="AG669" i="1"/>
  <c r="AH669" i="1" s="1"/>
  <c r="AF701" i="1"/>
  <c r="AF678" i="1"/>
  <c r="AG678" i="1" s="1"/>
  <c r="AH678" i="1"/>
  <c r="AF686" i="1"/>
  <c r="AG686" i="1"/>
  <c r="AH686" i="1" s="1"/>
  <c r="AF694" i="1"/>
  <c r="AG694" i="1" s="1"/>
  <c r="AH694" i="1" s="1"/>
  <c r="AF718" i="1"/>
  <c r="AF726" i="1"/>
  <c r="AG726" i="1" s="1"/>
  <c r="AH726" i="1" s="1"/>
  <c r="AF597" i="1"/>
  <c r="AF629" i="1"/>
  <c r="AG629" i="1" s="1"/>
  <c r="AH629" i="1"/>
  <c r="AF661" i="1"/>
  <c r="AG661" i="1" s="1"/>
  <c r="AH661" i="1" s="1"/>
  <c r="AF667" i="1"/>
  <c r="AG667" i="1"/>
  <c r="AH667" i="1" s="1"/>
  <c r="AG683" i="1"/>
  <c r="AH683" i="1" s="1"/>
  <c r="AB793" i="1"/>
  <c r="AB801" i="1"/>
  <c r="AB809" i="1"/>
  <c r="AB817" i="1"/>
  <c r="AB790" i="1"/>
  <c r="AF979" i="1"/>
  <c r="AC788" i="1"/>
  <c r="AD788" i="1" s="1"/>
  <c r="U788" i="1"/>
  <c r="AC796" i="1"/>
  <c r="AD796" i="1" s="1"/>
  <c r="U796" i="1"/>
  <c r="AC804" i="1"/>
  <c r="AD804" i="1" s="1"/>
  <c r="U804" i="1"/>
  <c r="AC812" i="1"/>
  <c r="AD812" i="1" s="1"/>
  <c r="AC820" i="1"/>
  <c r="AD820" i="1"/>
  <c r="U820" i="1"/>
  <c r="AB886" i="1"/>
  <c r="AB910" i="1"/>
  <c r="AB930" i="1"/>
  <c r="AB938" i="1"/>
  <c r="AB802" i="1"/>
  <c r="AB810" i="1"/>
  <c r="AC791" i="1"/>
  <c r="AD791" i="1" s="1"/>
  <c r="U791" i="1"/>
  <c r="AC799" i="1"/>
  <c r="AD799" i="1" s="1"/>
  <c r="U799" i="1"/>
  <c r="AC807" i="1"/>
  <c r="AD807" i="1"/>
  <c r="U807" i="1"/>
  <c r="AC815" i="1"/>
  <c r="AD815" i="1" s="1"/>
  <c r="AF815" i="1" s="1"/>
  <c r="U815" i="1"/>
  <c r="AC823" i="1"/>
  <c r="AD823" i="1" s="1"/>
  <c r="U823" i="1"/>
  <c r="AC825" i="1"/>
  <c r="AD825" i="1"/>
  <c r="U825" i="1"/>
  <c r="AC827" i="1"/>
  <c r="AD827" i="1" s="1"/>
  <c r="U827" i="1"/>
  <c r="AD829" i="1"/>
  <c r="U829" i="1"/>
  <c r="AC831" i="1"/>
  <c r="AD831" i="1"/>
  <c r="U831" i="1"/>
  <c r="AC833" i="1"/>
  <c r="AD833" i="1" s="1"/>
  <c r="AC835" i="1"/>
  <c r="AD835" i="1" s="1"/>
  <c r="U835" i="1"/>
  <c r="AC837" i="1"/>
  <c r="AD837" i="1" s="1"/>
  <c r="U837" i="1"/>
  <c r="U839" i="1"/>
  <c r="AC841" i="1"/>
  <c r="AD841" i="1"/>
  <c r="U841" i="1"/>
  <c r="AC845" i="1"/>
  <c r="AD845" i="1"/>
  <c r="U845" i="1"/>
  <c r="AC847" i="1"/>
  <c r="AD847" i="1" s="1"/>
  <c r="U847" i="1"/>
  <c r="AC849" i="1"/>
  <c r="AD849" i="1" s="1"/>
  <c r="U849" i="1"/>
  <c r="AC851" i="1"/>
  <c r="AD851" i="1"/>
  <c r="U851" i="1"/>
  <c r="AC853" i="1"/>
  <c r="AD853" i="1" s="1"/>
  <c r="U853" i="1"/>
  <c r="AC857" i="1"/>
  <c r="AD857" i="1" s="1"/>
  <c r="U857" i="1"/>
  <c r="AC859" i="1"/>
  <c r="AD859" i="1"/>
  <c r="U859" i="1"/>
  <c r="U861" i="1"/>
  <c r="AC863" i="1"/>
  <c r="AD863" i="1" s="1"/>
  <c r="AF863" i="1" s="1"/>
  <c r="U863" i="1"/>
  <c r="AC865" i="1"/>
  <c r="AD865" i="1" s="1"/>
  <c r="U865" i="1"/>
  <c r="AC867" i="1"/>
  <c r="AD867" i="1" s="1"/>
  <c r="U867" i="1"/>
  <c r="AC869" i="1"/>
  <c r="AD869" i="1" s="1"/>
  <c r="U869" i="1"/>
  <c r="AC871" i="1"/>
  <c r="AD871" i="1" s="1"/>
  <c r="AF871" i="1" s="1"/>
  <c r="U871" i="1"/>
  <c r="AC873" i="1"/>
  <c r="AD873" i="1"/>
  <c r="U873" i="1"/>
  <c r="AC875" i="1"/>
  <c r="AD875" i="1" s="1"/>
  <c r="U875" i="1"/>
  <c r="AC879" i="1"/>
  <c r="AD879" i="1" s="1"/>
  <c r="AC890" i="1"/>
  <c r="AD890" i="1"/>
  <c r="U890" i="1"/>
  <c r="U904" i="1"/>
  <c r="AC798" i="1"/>
  <c r="AD798" i="1" s="1"/>
  <c r="U798" i="1"/>
  <c r="AC818" i="1"/>
  <c r="AD818" i="1" s="1"/>
  <c r="U818" i="1"/>
  <c r="AG963" i="1"/>
  <c r="AH963" i="1" s="1"/>
  <c r="U591" i="1"/>
  <c r="AC591" i="1"/>
  <c r="AD591" i="1"/>
  <c r="U587" i="1"/>
  <c r="AC587" i="1"/>
  <c r="AD587" i="1" s="1"/>
  <c r="AF594" i="1"/>
  <c r="AG594" i="1"/>
  <c r="AH594" i="1" s="1"/>
  <c r="AF626" i="1"/>
  <c r="AF658" i="1"/>
  <c r="AG658" i="1" s="1"/>
  <c r="AH658" i="1" s="1"/>
  <c r="U601" i="1"/>
  <c r="AC601" i="1"/>
  <c r="AD601" i="1"/>
  <c r="U617" i="1"/>
  <c r="AC617" i="1"/>
  <c r="AD617" i="1" s="1"/>
  <c r="U633" i="1"/>
  <c r="AC633" i="1"/>
  <c r="AD633" i="1" s="1"/>
  <c r="U649" i="1"/>
  <c r="AC649" i="1"/>
  <c r="AD649" i="1"/>
  <c r="AF649" i="1" s="1"/>
  <c r="AG649" i="1" s="1"/>
  <c r="U665" i="1"/>
  <c r="AF681" i="1"/>
  <c r="AG681" i="1"/>
  <c r="AH681" i="1"/>
  <c r="AF697" i="1"/>
  <c r="AG697" i="1" s="1"/>
  <c r="AH697" i="1" s="1"/>
  <c r="U593" i="1"/>
  <c r="AC593" i="1"/>
  <c r="AD593" i="1"/>
  <c r="AB609" i="1"/>
  <c r="AF695" i="1"/>
  <c r="AG695" i="1"/>
  <c r="AH695" i="1" s="1"/>
  <c r="AF727" i="1"/>
  <c r="AG727" i="1" s="1"/>
  <c r="AH727" i="1" s="1"/>
  <c r="AC789" i="1"/>
  <c r="AD789" i="1"/>
  <c r="U789" i="1"/>
  <c r="AC797" i="1"/>
  <c r="AD797" i="1" s="1"/>
  <c r="U797" i="1"/>
  <c r="U805" i="1"/>
  <c r="AC813" i="1"/>
  <c r="AD813" i="1"/>
  <c r="U813" i="1"/>
  <c r="AC821" i="1"/>
  <c r="AD821" i="1" s="1"/>
  <c r="AF821" i="1" s="1"/>
  <c r="AD884" i="1"/>
  <c r="U884" i="1"/>
  <c r="AC894" i="1"/>
  <c r="AD894" i="1" s="1"/>
  <c r="U894" i="1"/>
  <c r="AC900" i="1"/>
  <c r="AD900" i="1" s="1"/>
  <c r="AC908" i="1"/>
  <c r="AD908" i="1" s="1"/>
  <c r="U908" i="1"/>
  <c r="AC911" i="1"/>
  <c r="AD911" i="1"/>
  <c r="U911" i="1"/>
  <c r="AC915" i="1"/>
  <c r="AD915" i="1" s="1"/>
  <c r="U915" i="1"/>
  <c r="AC923" i="1"/>
  <c r="AD923" i="1" s="1"/>
  <c r="U923" i="1"/>
  <c r="AC929" i="1"/>
  <c r="AD929" i="1"/>
  <c r="AF929" i="1" s="1"/>
  <c r="U929" i="1"/>
  <c r="AC931" i="1"/>
  <c r="AD931" i="1" s="1"/>
  <c r="U931" i="1"/>
  <c r="AC933" i="1"/>
  <c r="AD933" i="1" s="1"/>
  <c r="U933" i="1"/>
  <c r="AC937" i="1"/>
  <c r="AD937" i="1"/>
  <c r="U937" i="1"/>
  <c r="AC940" i="1"/>
  <c r="AD940" i="1" s="1"/>
  <c r="AF940" i="1" s="1"/>
  <c r="U940" i="1"/>
  <c r="AC944" i="1"/>
  <c r="AD944" i="1"/>
  <c r="U944" i="1"/>
  <c r="AC949" i="1"/>
  <c r="AD949" i="1" s="1"/>
  <c r="AG961" i="1"/>
  <c r="AH961" i="1"/>
  <c r="AF986" i="1"/>
  <c r="AF999" i="1"/>
  <c r="AG999" i="1" s="1"/>
  <c r="AH999" i="1" s="1"/>
  <c r="AF688" i="1"/>
  <c r="AG688" i="1" s="1"/>
  <c r="AH688" i="1"/>
  <c r="AF704" i="1"/>
  <c r="AB891" i="1"/>
  <c r="AB899" i="1"/>
  <c r="AB903" i="1"/>
  <c r="AB911" i="1"/>
  <c r="AB915" i="1"/>
  <c r="AB923" i="1"/>
  <c r="AB931" i="1"/>
  <c r="AB935" i="1"/>
  <c r="AB943" i="1"/>
  <c r="AB947" i="1"/>
  <c r="AB951" i="1"/>
  <c r="AB955" i="1"/>
  <c r="AC889" i="1"/>
  <c r="AD889" i="1" s="1"/>
  <c r="U889" i="1"/>
  <c r="AC892" i="1"/>
  <c r="AD892" i="1"/>
  <c r="U892" i="1"/>
  <c r="AC902" i="1"/>
  <c r="AD902" i="1" s="1"/>
  <c r="U902" i="1"/>
  <c r="AC907" i="1"/>
  <c r="AD907" i="1" s="1"/>
  <c r="U907" i="1"/>
  <c r="U916" i="1"/>
  <c r="AC918" i="1"/>
  <c r="AD918" i="1" s="1"/>
  <c r="U918" i="1"/>
  <c r="AC920" i="1"/>
  <c r="AD920" i="1"/>
  <c r="U920" i="1"/>
  <c r="U924" i="1"/>
  <c r="AC939" i="1"/>
  <c r="AD939" i="1" s="1"/>
  <c r="AC946" i="1"/>
  <c r="AD946" i="1"/>
  <c r="U946" i="1"/>
  <c r="U952" i="1"/>
  <c r="AC954" i="1"/>
  <c r="AD954" i="1"/>
  <c r="U954" i="1"/>
  <c r="AC956" i="1"/>
  <c r="AD956" i="1"/>
  <c r="U956" i="1"/>
  <c r="AC958" i="1"/>
  <c r="AD958" i="1"/>
  <c r="U958" i="1"/>
  <c r="AC806" i="1"/>
  <c r="AD806" i="1"/>
  <c r="AF806" i="1" s="1"/>
  <c r="U806" i="1"/>
  <c r="AF964" i="1"/>
  <c r="AG994" i="1"/>
  <c r="AH994" i="1" s="1"/>
  <c r="AF668" i="1"/>
  <c r="AG668" i="1" s="1"/>
  <c r="AH668" i="1" s="1"/>
  <c r="AF700" i="1"/>
  <c r="AG700" i="1"/>
  <c r="AH700" i="1"/>
  <c r="AF976" i="1"/>
  <c r="AG976" i="1"/>
  <c r="AH976" i="1" s="1"/>
  <c r="AG655" i="1"/>
  <c r="AH655" i="1" s="1"/>
  <c r="AF655" i="1"/>
  <c r="AG663" i="1"/>
  <c r="AH663" i="1"/>
  <c r="AF656" i="1"/>
  <c r="AG656" i="1" s="1"/>
  <c r="AH656" i="1" s="1"/>
  <c r="AF664" i="1"/>
  <c r="AG664" i="1"/>
  <c r="AH664" i="1" s="1"/>
  <c r="AF607" i="1"/>
  <c r="AG607" i="1"/>
  <c r="AH607" i="1" s="1"/>
  <c r="AF931" i="1"/>
  <c r="AF601" i="1"/>
  <c r="AG601" i="1" s="1"/>
  <c r="AH601" i="1" s="1"/>
  <c r="AF890" i="1"/>
  <c r="AG890" i="1" s="1"/>
  <c r="AH890" i="1" s="1"/>
  <c r="AF847" i="1"/>
  <c r="AF823" i="1"/>
  <c r="AG823" i="1"/>
  <c r="AH823" i="1" s="1"/>
  <c r="AF807" i="1"/>
  <c r="AG807" i="1" s="1"/>
  <c r="AH807" i="1" s="1"/>
  <c r="AF820" i="1"/>
  <c r="AG820" i="1" s="1"/>
  <c r="AH820" i="1" s="1"/>
  <c r="AF804" i="1"/>
  <c r="AF958" i="1"/>
  <c r="AG958" i="1"/>
  <c r="AH958" i="1"/>
  <c r="AF939" i="1"/>
  <c r="AF892" i="1"/>
  <c r="AG892" i="1"/>
  <c r="AH892" i="1"/>
  <c r="AF609" i="1"/>
  <c r="AG609" i="1" s="1"/>
  <c r="AH609" i="1" s="1"/>
  <c r="AF905" i="1"/>
  <c r="AG905" i="1" s="1"/>
  <c r="AH905" i="1" s="1"/>
  <c r="AF896" i="1"/>
  <c r="AF876" i="1"/>
  <c r="AG876" i="1"/>
  <c r="AH876" i="1"/>
  <c r="AF868" i="1"/>
  <c r="AG868" i="1"/>
  <c r="AH868" i="1" s="1"/>
  <c r="AF864" i="1"/>
  <c r="AG864" i="1" s="1"/>
  <c r="AH864" i="1" s="1"/>
  <c r="AF856" i="1"/>
  <c r="AG856" i="1"/>
  <c r="AH856" i="1"/>
  <c r="AF852" i="1"/>
  <c r="AG852" i="1" s="1"/>
  <c r="AH852" i="1" s="1"/>
  <c r="AF844" i="1"/>
  <c r="AG844" i="1" s="1"/>
  <c r="AH844" i="1" s="1"/>
  <c r="AF840" i="1"/>
  <c r="AG840" i="1" s="1"/>
  <c r="AH840" i="1" s="1"/>
  <c r="AF836" i="1"/>
  <c r="AG836" i="1"/>
  <c r="AH836" i="1" s="1"/>
  <c r="AF832" i="1"/>
  <c r="AG832" i="1" s="1"/>
  <c r="AH832" i="1" s="1"/>
  <c r="AF828" i="1"/>
  <c r="AG828" i="1" s="1"/>
  <c r="AH828" i="1" s="1"/>
  <c r="AF824" i="1"/>
  <c r="AG824" i="1"/>
  <c r="AH824" i="1"/>
  <c r="AF811" i="1"/>
  <c r="AG811" i="1" s="1"/>
  <c r="AH811" i="1" s="1"/>
  <c r="AF816" i="1"/>
  <c r="AG816" i="1" s="1"/>
  <c r="AH816" i="1" s="1"/>
  <c r="AF800" i="1"/>
  <c r="AG800" i="1" s="1"/>
  <c r="AH800" i="1" s="1"/>
  <c r="AG940" i="1"/>
  <c r="AH940" i="1"/>
  <c r="AF911" i="1"/>
  <c r="AG911" i="1" s="1"/>
  <c r="AH911" i="1" s="1"/>
  <c r="AF845" i="1"/>
  <c r="AG845" i="1" s="1"/>
  <c r="AH845" i="1" s="1"/>
  <c r="AF935" i="1"/>
  <c r="AG935" i="1" s="1"/>
  <c r="AH935" i="1" s="1"/>
  <c r="AF899" i="1"/>
  <c r="AG899" i="1" s="1"/>
  <c r="AH899" i="1" s="1"/>
  <c r="AF801" i="1"/>
  <c r="AG801" i="1" s="1"/>
  <c r="AH801" i="1" s="1"/>
  <c r="AF884" i="1"/>
  <c r="AG884" i="1" s="1"/>
  <c r="AH884" i="1" s="1"/>
  <c r="AF869" i="1"/>
  <c r="AG869" i="1" s="1"/>
  <c r="AH869" i="1" s="1"/>
  <c r="AF829" i="1"/>
  <c r="AG829" i="1" s="1"/>
  <c r="AH829" i="1" s="1"/>
  <c r="AF943" i="1"/>
  <c r="AG943" i="1"/>
  <c r="AH943" i="1" s="1"/>
  <c r="AF928" i="1"/>
  <c r="AF817" i="1"/>
  <c r="AG817" i="1"/>
  <c r="AH817" i="1"/>
  <c r="AG806" i="1"/>
  <c r="AH806" i="1"/>
  <c r="AF920" i="1"/>
  <c r="AG920" i="1"/>
  <c r="AH920" i="1"/>
  <c r="AF916" i="1"/>
  <c r="AF593" i="1"/>
  <c r="AG593" i="1" s="1"/>
  <c r="AH593" i="1" s="1"/>
  <c r="AF625" i="1"/>
  <c r="AG625" i="1" s="1"/>
  <c r="AH625" i="1" s="1"/>
  <c r="AF794" i="1"/>
  <c r="AH794" i="1"/>
  <c r="AF901" i="1"/>
  <c r="AF883" i="1"/>
  <c r="AG883" i="1"/>
  <c r="AH883" i="1"/>
  <c r="AF874" i="1"/>
  <c r="AG874" i="1" s="1"/>
  <c r="AH874" i="1" s="1"/>
  <c r="AF870" i="1"/>
  <c r="AG870" i="1"/>
  <c r="AH870" i="1"/>
  <c r="AF858" i="1"/>
  <c r="AH858" i="1"/>
  <c r="AF854" i="1"/>
  <c r="AF834" i="1"/>
  <c r="AG834" i="1" s="1"/>
  <c r="AH834" i="1" s="1"/>
  <c r="AF830" i="1"/>
  <c r="AF808" i="1"/>
  <c r="AG808" i="1" s="1"/>
  <c r="AH808" i="1" s="1"/>
  <c r="AF933" i="1"/>
  <c r="AG933" i="1" s="1"/>
  <c r="AH933" i="1" s="1"/>
  <c r="AF900" i="1"/>
  <c r="AF797" i="1"/>
  <c r="AH649" i="1"/>
  <c r="AF849" i="1"/>
  <c r="AG849" i="1" s="1"/>
  <c r="AH849" i="1" s="1"/>
  <c r="AF825" i="1"/>
  <c r="AG825" i="1"/>
  <c r="AH825" i="1" s="1"/>
  <c r="AF799" i="1"/>
  <c r="AG799" i="1" s="1"/>
  <c r="AH799" i="1" s="1"/>
  <c r="AF910" i="1"/>
  <c r="AF891" i="1"/>
  <c r="AG891" i="1"/>
  <c r="AH891" i="1"/>
  <c r="AF915" i="1"/>
  <c r="AG915" i="1"/>
  <c r="AH915" i="1"/>
  <c r="AF904" i="1"/>
  <c r="AG904" i="1" s="1"/>
  <c r="AH904" i="1" s="1"/>
  <c r="AG863" i="1"/>
  <c r="AH863" i="1"/>
  <c r="AF851" i="1"/>
  <c r="AG851" i="1"/>
  <c r="AH851" i="1" s="1"/>
  <c r="AF827" i="1"/>
  <c r="AG827" i="1" s="1"/>
  <c r="AH827" i="1" s="1"/>
  <c r="AG955" i="1"/>
  <c r="AH955" i="1"/>
  <c r="AF951" i="1"/>
  <c r="AG951" i="1" s="1"/>
  <c r="AH951" i="1" s="1"/>
  <c r="AF941" i="1"/>
  <c r="AG941" i="1" s="1"/>
  <c r="AH941" i="1" s="1"/>
  <c r="AF936" i="1"/>
  <c r="AF925" i="1"/>
  <c r="AG925" i="1" s="1"/>
  <c r="AH925" i="1" s="1"/>
  <c r="AF903" i="1"/>
  <c r="AG903" i="1" s="1"/>
  <c r="AH903" i="1" s="1"/>
  <c r="V256" i="1"/>
  <c r="V255" i="1"/>
  <c r="V266" i="1"/>
  <c r="V280" i="1"/>
  <c r="AA423" i="1"/>
  <c r="V418" i="1"/>
  <c r="R488" i="1"/>
  <c r="S488" i="1"/>
  <c r="AA479" i="1"/>
  <c r="AA426" i="1"/>
  <c r="T266" i="1"/>
  <c r="AB266" i="1" s="1"/>
  <c r="U266" i="1"/>
  <c r="R224" i="1"/>
  <c r="S224" i="1" s="1"/>
  <c r="AA220" i="1"/>
  <c r="AA216" i="1"/>
  <c r="AA204" i="1"/>
  <c r="AA196" i="1"/>
  <c r="AA192" i="1"/>
  <c r="AA397" i="1"/>
  <c r="V423" i="1"/>
  <c r="T503" i="1"/>
  <c r="T424" i="1"/>
  <c r="V414" i="1"/>
  <c r="V427" i="1"/>
  <c r="T456" i="1"/>
  <c r="R505" i="1"/>
  <c r="S505" i="1" s="1"/>
  <c r="T502" i="1"/>
  <c r="AA415" i="1"/>
  <c r="R534" i="1"/>
  <c r="S534" i="1"/>
  <c r="R516" i="1"/>
  <c r="S516" i="1" s="1"/>
  <c r="S508" i="1"/>
  <c r="R502" i="1"/>
  <c r="S502" i="1" s="1"/>
  <c r="S494" i="1"/>
  <c r="R487" i="1"/>
  <c r="S487" i="1" s="1"/>
  <c r="AA486" i="1"/>
  <c r="T485" i="1"/>
  <c r="R484" i="1"/>
  <c r="S484" i="1" s="1"/>
  <c r="R440" i="1"/>
  <c r="S440" i="1"/>
  <c r="T437" i="1"/>
  <c r="U437" i="1" s="1"/>
  <c r="T411" i="1"/>
  <c r="U411" i="1" s="1"/>
  <c r="T288" i="1"/>
  <c r="U288" i="1" s="1"/>
  <c r="U280" i="1"/>
  <c r="T268" i="1"/>
  <c r="U268" i="1"/>
  <c r="AG268" i="1" s="1"/>
  <c r="AH268" i="1" s="1"/>
  <c r="R226" i="1"/>
  <c r="S226" i="1" s="1"/>
  <c r="AA213" i="1"/>
  <c r="R529" i="1"/>
  <c r="S529" i="1" s="1"/>
  <c r="T518" i="1"/>
  <c r="S503" i="1"/>
  <c r="R466" i="1"/>
  <c r="S466" i="1" s="1"/>
  <c r="S458" i="1"/>
  <c r="AA439" i="1"/>
  <c r="R429" i="1"/>
  <c r="S429" i="1" s="1"/>
  <c r="R415" i="1"/>
  <c r="S415" i="1"/>
  <c r="R228" i="1"/>
  <c r="S228" i="1" s="1"/>
  <c r="R450" i="1"/>
  <c r="S450" i="1"/>
  <c r="R403" i="1"/>
  <c r="S403" i="1" s="1"/>
  <c r="T428" i="1"/>
  <c r="T389" i="1"/>
  <c r="U389" i="1"/>
  <c r="V408" i="1"/>
  <c r="T475" i="1"/>
  <c r="AB475" i="1" s="1"/>
  <c r="V475" i="1"/>
  <c r="T467" i="1"/>
  <c r="AB467" i="1" s="1"/>
  <c r="T438" i="1"/>
  <c r="U438" i="1" s="1"/>
  <c r="R532" i="1"/>
  <c r="S532" i="1"/>
  <c r="T529" i="1"/>
  <c r="U529" i="1"/>
  <c r="R525" i="1"/>
  <c r="S525" i="1" s="1"/>
  <c r="R515" i="1"/>
  <c r="S515" i="1" s="1"/>
  <c r="R454" i="1"/>
  <c r="S454" i="1"/>
  <c r="R453" i="1"/>
  <c r="S453" i="1" s="1"/>
  <c r="R449" i="1"/>
  <c r="S449" i="1" s="1"/>
  <c r="R448" i="1"/>
  <c r="S448" i="1" s="1"/>
  <c r="R435" i="1"/>
  <c r="S435" i="1"/>
  <c r="R379" i="1"/>
  <c r="S379" i="1" s="1"/>
  <c r="T373" i="1"/>
  <c r="T345" i="1"/>
  <c r="U345" i="1" s="1"/>
  <c r="T301" i="1"/>
  <c r="U301" i="1"/>
  <c r="T285" i="1"/>
  <c r="U285" i="1"/>
  <c r="R275" i="1"/>
  <c r="S275" i="1" s="1"/>
  <c r="T261" i="1"/>
  <c r="R255" i="1"/>
  <c r="S255" i="1" s="1"/>
  <c r="R251" i="1"/>
  <c r="S251" i="1"/>
  <c r="T229" i="1"/>
  <c r="U229" i="1"/>
  <c r="R535" i="1"/>
  <c r="S535" i="1" s="1"/>
  <c r="R526" i="1"/>
  <c r="S526" i="1" s="1"/>
  <c r="T443" i="1"/>
  <c r="T439" i="1"/>
  <c r="U439" i="1"/>
  <c r="S437" i="1"/>
  <c r="AA429" i="1"/>
  <c r="AA425" i="1"/>
  <c r="R423" i="1"/>
  <c r="S423" i="1" s="1"/>
  <c r="AA422" i="1"/>
  <c r="AA419" i="1"/>
  <c r="R416" i="1"/>
  <c r="S416" i="1"/>
  <c r="T413" i="1"/>
  <c r="AC413" i="1" s="1"/>
  <c r="AD413" i="1" s="1"/>
  <c r="AA412" i="1"/>
  <c r="AA408" i="1"/>
  <c r="T405" i="1"/>
  <c r="AA404" i="1"/>
  <c r="AB404" i="1"/>
  <c r="AA399" i="1"/>
  <c r="AA394" i="1"/>
  <c r="AA393" i="1"/>
  <c r="AB393" i="1" s="1"/>
  <c r="AA389" i="1"/>
  <c r="R388" i="1"/>
  <c r="S388" i="1" s="1"/>
  <c r="AA381" i="1"/>
  <c r="R380" i="1"/>
  <c r="S380" i="1" s="1"/>
  <c r="AA253" i="1"/>
  <c r="AA197" i="1"/>
  <c r="T530" i="1"/>
  <c r="U530" i="1" s="1"/>
  <c r="R528" i="1"/>
  <c r="S528" i="1"/>
  <c r="R527" i="1"/>
  <c r="S527" i="1" s="1"/>
  <c r="R491" i="1"/>
  <c r="S491" i="1" s="1"/>
  <c r="R490" i="1"/>
  <c r="S490" i="1"/>
  <c r="T516" i="1"/>
  <c r="T478" i="1"/>
  <c r="U478" i="1"/>
  <c r="T464" i="1"/>
  <c r="U464" i="1" s="1"/>
  <c r="AG464" i="1" s="1"/>
  <c r="AH464" i="1" s="1"/>
  <c r="AA535" i="1"/>
  <c r="T534" i="1"/>
  <c r="AC534" i="1" s="1"/>
  <c r="U534" i="1"/>
  <c r="T531" i="1"/>
  <c r="U531" i="1"/>
  <c r="R530" i="1"/>
  <c r="S530" i="1" s="1"/>
  <c r="R524" i="1"/>
  <c r="S524" i="1" s="1"/>
  <c r="R519" i="1"/>
  <c r="S519" i="1"/>
  <c r="R513" i="1"/>
  <c r="S513" i="1" s="1"/>
  <c r="R510" i="1"/>
  <c r="S510" i="1" s="1"/>
  <c r="T508" i="1"/>
  <c r="U508" i="1" s="1"/>
  <c r="R507" i="1"/>
  <c r="S507" i="1"/>
  <c r="R497" i="1"/>
  <c r="S497" i="1" s="1"/>
  <c r="AA493" i="1"/>
  <c r="R493" i="1"/>
  <c r="S493" i="1" s="1"/>
  <c r="S486" i="1"/>
  <c r="U480" i="1"/>
  <c r="R478" i="1"/>
  <c r="S478" i="1" s="1"/>
  <c r="R474" i="1"/>
  <c r="S474" i="1" s="1"/>
  <c r="R471" i="1"/>
  <c r="S471" i="1" s="1"/>
  <c r="R470" i="1"/>
  <c r="S470" i="1"/>
  <c r="R469" i="1"/>
  <c r="S469" i="1" s="1"/>
  <c r="R467" i="1"/>
  <c r="S467" i="1" s="1"/>
  <c r="R459" i="1"/>
  <c r="S459" i="1" s="1"/>
  <c r="T458" i="1"/>
  <c r="U458" i="1"/>
  <c r="AA430" i="1"/>
  <c r="S425" i="1"/>
  <c r="R421" i="1"/>
  <c r="S421" i="1"/>
  <c r="R420" i="1"/>
  <c r="S420" i="1" s="1"/>
  <c r="S419" i="1"/>
  <c r="R409" i="1"/>
  <c r="S409" i="1" s="1"/>
  <c r="T419" i="1"/>
  <c r="U419" i="1" s="1"/>
  <c r="AC419" i="1"/>
  <c r="AD419" i="1" s="1"/>
  <c r="AF419" i="1" s="1"/>
  <c r="AA222" i="1"/>
  <c r="V488" i="1"/>
  <c r="V452" i="1"/>
  <c r="U452" i="1"/>
  <c r="V298" i="1"/>
  <c r="V254" i="1"/>
  <c r="T254" i="1"/>
  <c r="U254" i="1"/>
  <c r="V218" i="1"/>
  <c r="V535" i="1"/>
  <c r="T535" i="1"/>
  <c r="V486" i="1"/>
  <c r="T486" i="1"/>
  <c r="U486" i="1" s="1"/>
  <c r="R483" i="1"/>
  <c r="S483" i="1"/>
  <c r="T481" i="1"/>
  <c r="U481" i="1" s="1"/>
  <c r="AA471" i="1"/>
  <c r="T440" i="1"/>
  <c r="U440" i="1" s="1"/>
  <c r="R433" i="1"/>
  <c r="S433" i="1"/>
  <c r="AA416" i="1"/>
  <c r="AA414" i="1"/>
  <c r="AB414" i="1"/>
  <c r="AC414" i="1"/>
  <c r="AD414" i="1" s="1"/>
  <c r="R537" i="1"/>
  <c r="S537" i="1" s="1"/>
  <c r="S492" i="1"/>
  <c r="V491" i="1"/>
  <c r="T491" i="1"/>
  <c r="R456" i="1"/>
  <c r="S456" i="1" s="1"/>
  <c r="AB408" i="1"/>
  <c r="AC408" i="1"/>
  <c r="AD408" i="1" s="1"/>
  <c r="T267" i="1"/>
  <c r="U267" i="1" s="1"/>
  <c r="T444" i="1"/>
  <c r="U444" i="1" s="1"/>
  <c r="V511" i="1"/>
  <c r="T511" i="1"/>
  <c r="T496" i="1"/>
  <c r="U496" i="1" s="1"/>
  <c r="AB503" i="1"/>
  <c r="T509" i="1"/>
  <c r="AC509" i="1" s="1"/>
  <c r="AD509" i="1" s="1"/>
  <c r="R536" i="1"/>
  <c r="S536" i="1" s="1"/>
  <c r="V533" i="1"/>
  <c r="T533" i="1"/>
  <c r="U533" i="1"/>
  <c r="V532" i="1"/>
  <c r="T532" i="1"/>
  <c r="U532" i="1"/>
  <c r="AC485" i="1"/>
  <c r="AD485" i="1" s="1"/>
  <c r="AF485" i="1" s="1"/>
  <c r="V446" i="1"/>
  <c r="U446" i="1"/>
  <c r="R531" i="1"/>
  <c r="S531" i="1"/>
  <c r="R522" i="1"/>
  <c r="S522" i="1" s="1"/>
  <c r="T521" i="1"/>
  <c r="U521" i="1" s="1"/>
  <c r="R520" i="1"/>
  <c r="S520" i="1"/>
  <c r="R518" i="1"/>
  <c r="S518" i="1" s="1"/>
  <c r="R512" i="1"/>
  <c r="S512" i="1" s="1"/>
  <c r="T510" i="1"/>
  <c r="AB510" i="1" s="1"/>
  <c r="T477" i="1"/>
  <c r="U477" i="1"/>
  <c r="AA474" i="1"/>
  <c r="AA469" i="1"/>
  <c r="AA460" i="1"/>
  <c r="AB460" i="1" s="1"/>
  <c r="AA452" i="1"/>
  <c r="R451" i="1"/>
  <c r="S451" i="1"/>
  <c r="R444" i="1"/>
  <c r="S444" i="1" s="1"/>
  <c r="T441" i="1"/>
  <c r="AB441" i="1" s="1"/>
  <c r="S414" i="1"/>
  <c r="R410" i="1"/>
  <c r="S410" i="1" s="1"/>
  <c r="R386" i="1"/>
  <c r="S386" i="1"/>
  <c r="S373" i="1"/>
  <c r="R533" i="1"/>
  <c r="S533" i="1" s="1"/>
  <c r="T526" i="1"/>
  <c r="R496" i="1"/>
  <c r="S496" i="1" s="1"/>
  <c r="S495" i="1"/>
  <c r="AA482" i="1"/>
  <c r="AA477" i="1"/>
  <c r="AB477" i="1"/>
  <c r="AA437" i="1"/>
  <c r="AA411" i="1"/>
  <c r="R411" i="1"/>
  <c r="S411" i="1" s="1"/>
  <c r="T194" i="1"/>
  <c r="U194" i="1" s="1"/>
  <c r="V194" i="1"/>
  <c r="V250" i="1"/>
  <c r="V495" i="1"/>
  <c r="AC495" i="1"/>
  <c r="AD495" i="1"/>
  <c r="R455" i="1"/>
  <c r="S455" i="1" s="1"/>
  <c r="AA449" i="1"/>
  <c r="T442" i="1"/>
  <c r="U442" i="1"/>
  <c r="AA441" i="1"/>
  <c r="AA440" i="1"/>
  <c r="AB440" i="1" s="1"/>
  <c r="T433" i="1"/>
  <c r="U433" i="1" s="1"/>
  <c r="T431" i="1"/>
  <c r="U431" i="1"/>
  <c r="V431" i="1"/>
  <c r="T429" i="1"/>
  <c r="U429" i="1" s="1"/>
  <c r="AA418" i="1"/>
  <c r="AB418" i="1" s="1"/>
  <c r="V476" i="1"/>
  <c r="T476" i="1"/>
  <c r="T487" i="1"/>
  <c r="U487" i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 s="1"/>
  <c r="R461" i="1"/>
  <c r="S461" i="1"/>
  <c r="AA456" i="1"/>
  <c r="AA450" i="1"/>
  <c r="AA436" i="1"/>
  <c r="AA434" i="1"/>
  <c r="AB434" i="1" s="1"/>
  <c r="AA432" i="1"/>
  <c r="AA431" i="1"/>
  <c r="AB431" i="1" s="1"/>
  <c r="R499" i="1"/>
  <c r="S499" i="1"/>
  <c r="AA475" i="1"/>
  <c r="R426" i="1"/>
  <c r="S426" i="1"/>
  <c r="R412" i="1"/>
  <c r="S412" i="1" s="1"/>
  <c r="AB405" i="1"/>
  <c r="AA395" i="1"/>
  <c r="AA382" i="1"/>
  <c r="AA377" i="1"/>
  <c r="AA373" i="1"/>
  <c r="AC373" i="1"/>
  <c r="AD373" i="1" s="1"/>
  <c r="R220" i="1"/>
  <c r="S220" i="1" s="1"/>
  <c r="R204" i="1"/>
  <c r="S204" i="1"/>
  <c r="AA417" i="1"/>
  <c r="R401" i="1"/>
  <c r="S401" i="1" s="1"/>
  <c r="AA334" i="1"/>
  <c r="R422" i="1"/>
  <c r="S422" i="1" s="1"/>
  <c r="AC571" i="1"/>
  <c r="AD571" i="1"/>
  <c r="AF528" i="1"/>
  <c r="AG528" i="1" s="1"/>
  <c r="AH528" i="1" s="1"/>
  <c r="U561" i="1"/>
  <c r="U546" i="1"/>
  <c r="AB546" i="1"/>
  <c r="AC546" i="1"/>
  <c r="AD546" i="1" s="1"/>
  <c r="T569" i="1"/>
  <c r="U564" i="1"/>
  <c r="AC564" i="1"/>
  <c r="AD564" i="1"/>
  <c r="AF564" i="1"/>
  <c r="AG564" i="1"/>
  <c r="AH564" i="1"/>
  <c r="AB561" i="1"/>
  <c r="V543" i="1"/>
  <c r="T543" i="1"/>
  <c r="AB543" i="1" s="1"/>
  <c r="AB541" i="1"/>
  <c r="V540" i="1"/>
  <c r="T540" i="1"/>
  <c r="U540" i="1"/>
  <c r="AB585" i="1"/>
  <c r="U585" i="1"/>
  <c r="V401" i="1"/>
  <c r="U401" i="1"/>
  <c r="V391" i="1"/>
  <c r="U391" i="1"/>
  <c r="T577" i="1"/>
  <c r="AB577" i="1" s="1"/>
  <c r="AB562" i="1"/>
  <c r="U565" i="1"/>
  <c r="AC565" i="1"/>
  <c r="AD565" i="1" s="1"/>
  <c r="AC555" i="1"/>
  <c r="AD555" i="1"/>
  <c r="AF555" i="1" s="1"/>
  <c r="U555" i="1"/>
  <c r="V583" i="1"/>
  <c r="T583" i="1"/>
  <c r="V581" i="1"/>
  <c r="T581" i="1"/>
  <c r="V580" i="1"/>
  <c r="T580" i="1"/>
  <c r="V572" i="1"/>
  <c r="T572" i="1"/>
  <c r="T525" i="1"/>
  <c r="AB525" i="1" s="1"/>
  <c r="V453" i="1"/>
  <c r="T453" i="1"/>
  <c r="T449" i="1"/>
  <c r="U449" i="1"/>
  <c r="V449" i="1"/>
  <c r="T447" i="1"/>
  <c r="AB447" i="1" s="1"/>
  <c r="V436" i="1"/>
  <c r="T436" i="1"/>
  <c r="V435" i="1"/>
  <c r="U435" i="1"/>
  <c r="V432" i="1"/>
  <c r="T432" i="1"/>
  <c r="AB432" i="1" s="1"/>
  <c r="V430" i="1"/>
  <c r="T430" i="1"/>
  <c r="AE424" i="1"/>
  <c r="AA424" i="1"/>
  <c r="AC424" i="1"/>
  <c r="AD424" i="1" s="1"/>
  <c r="U541" i="1"/>
  <c r="AC541" i="1"/>
  <c r="AD541" i="1" s="1"/>
  <c r="AF541" i="1" s="1"/>
  <c r="AC585" i="1"/>
  <c r="AD585" i="1"/>
  <c r="AC425" i="1"/>
  <c r="AD425" i="1"/>
  <c r="U495" i="1"/>
  <c r="V574" i="1"/>
  <c r="T574" i="1"/>
  <c r="AB565" i="1"/>
  <c r="AA444" i="1"/>
  <c r="AB444" i="1"/>
  <c r="AB542" i="1"/>
  <c r="AC542" i="1"/>
  <c r="AD542" i="1" s="1"/>
  <c r="AF542" i="1" s="1"/>
  <c r="T586" i="1"/>
  <c r="AB586" i="1"/>
  <c r="T536" i="1"/>
  <c r="U536" i="1" s="1"/>
  <c r="V568" i="1"/>
  <c r="AB556" i="1"/>
  <c r="V563" i="1"/>
  <c r="R586" i="1"/>
  <c r="S586" i="1"/>
  <c r="T570" i="1"/>
  <c r="AC570" i="1" s="1"/>
  <c r="AA545" i="1"/>
  <c r="AA528" i="1"/>
  <c r="AB528" i="1"/>
  <c r="AB489" i="1"/>
  <c r="AA387" i="1"/>
  <c r="AA378" i="1"/>
  <c r="AA366" i="1"/>
  <c r="AB366" i="1" s="1"/>
  <c r="AB423" i="1"/>
  <c r="AB572" i="1"/>
  <c r="AB571" i="1"/>
  <c r="AA396" i="1"/>
  <c r="AA391" i="1"/>
  <c r="AB564" i="1"/>
  <c r="T445" i="1"/>
  <c r="V556" i="1"/>
  <c r="R585" i="1"/>
  <c r="S585" i="1" s="1"/>
  <c r="R584" i="1"/>
  <c r="S584" i="1" s="1"/>
  <c r="R582" i="1"/>
  <c r="S582" i="1" s="1"/>
  <c r="R577" i="1"/>
  <c r="S577" i="1"/>
  <c r="R567" i="1"/>
  <c r="S567" i="1" s="1"/>
  <c r="AA524" i="1"/>
  <c r="R541" i="1"/>
  <c r="S541" i="1" s="1"/>
  <c r="AB538" i="1"/>
  <c r="AC538" i="1"/>
  <c r="AD538" i="1"/>
  <c r="AA527" i="1"/>
  <c r="AB527" i="1" s="1"/>
  <c r="R523" i="1"/>
  <c r="S523" i="1" s="1"/>
  <c r="R489" i="1"/>
  <c r="S489" i="1"/>
  <c r="R400" i="1"/>
  <c r="S400" i="1"/>
  <c r="T379" i="1"/>
  <c r="U379" i="1"/>
  <c r="R574" i="1"/>
  <c r="S574" i="1" s="1"/>
  <c r="R573" i="1"/>
  <c r="S573" i="1"/>
  <c r="R571" i="1"/>
  <c r="S571" i="1" s="1"/>
  <c r="R555" i="1"/>
  <c r="S555" i="1"/>
  <c r="T527" i="1"/>
  <c r="U527" i="1" s="1"/>
  <c r="T522" i="1"/>
  <c r="U522" i="1"/>
  <c r="R517" i="1"/>
  <c r="S517" i="1" s="1"/>
  <c r="R511" i="1"/>
  <c r="S511" i="1"/>
  <c r="AA480" i="1"/>
  <c r="AB480" i="1" s="1"/>
  <c r="AD480" i="1"/>
  <c r="AF480" i="1"/>
  <c r="T479" i="1"/>
  <c r="R457" i="1"/>
  <c r="S457" i="1" s="1"/>
  <c r="AA451" i="1"/>
  <c r="R424" i="1"/>
  <c r="S424" i="1" s="1"/>
  <c r="AA511" i="1"/>
  <c r="R468" i="1"/>
  <c r="S468" i="1" s="1"/>
  <c r="T451" i="1"/>
  <c r="AA402" i="1"/>
  <c r="R396" i="1"/>
  <c r="S396" i="1" s="1"/>
  <c r="U393" i="1"/>
  <c r="AA363" i="1"/>
  <c r="AB363" i="1" s="1"/>
  <c r="T221" i="1"/>
  <c r="T216" i="1"/>
  <c r="AB216" i="1" s="1"/>
  <c r="T205" i="1"/>
  <c r="U205" i="1" s="1"/>
  <c r="T204" i="1"/>
  <c r="U204" i="1"/>
  <c r="T201" i="1"/>
  <c r="U201" i="1"/>
  <c r="T197" i="1"/>
  <c r="R195" i="1"/>
  <c r="S195" i="1" s="1"/>
  <c r="R192" i="1"/>
  <c r="S192" i="1"/>
  <c r="R185" i="1"/>
  <c r="S185" i="1"/>
  <c r="AA312" i="1"/>
  <c r="R209" i="1"/>
  <c r="S209" i="1" s="1"/>
  <c r="T206" i="1"/>
  <c r="U206" i="1" s="1"/>
  <c r="R205" i="1"/>
  <c r="S205" i="1"/>
  <c r="T202" i="1"/>
  <c r="U202" i="1" s="1"/>
  <c r="T198" i="1"/>
  <c r="U198" i="1" s="1"/>
  <c r="T195" i="1"/>
  <c r="U195" i="1" s="1"/>
  <c r="AE473" i="1"/>
  <c r="V462" i="1"/>
  <c r="T462" i="1"/>
  <c r="AB462" i="1"/>
  <c r="V461" i="1"/>
  <c r="T461" i="1"/>
  <c r="AB461" i="1" s="1"/>
  <c r="U544" i="1"/>
  <c r="AB544" i="1"/>
  <c r="AC544" i="1"/>
  <c r="AD544" i="1" s="1"/>
  <c r="AC549" i="1"/>
  <c r="AD549" i="1" s="1"/>
  <c r="AB549" i="1"/>
  <c r="T578" i="1"/>
  <c r="U578" i="1" s="1"/>
  <c r="V578" i="1"/>
  <c r="V573" i="1"/>
  <c r="T573" i="1"/>
  <c r="U563" i="1"/>
  <c r="AB563" i="1"/>
  <c r="V472" i="1"/>
  <c r="T472" i="1"/>
  <c r="AF585" i="1"/>
  <c r="AG585" i="1"/>
  <c r="AH585" i="1" s="1"/>
  <c r="AF548" i="1"/>
  <c r="AG548" i="1" s="1"/>
  <c r="AH548" i="1" s="1"/>
  <c r="U520" i="1"/>
  <c r="AB520" i="1"/>
  <c r="AC520" i="1"/>
  <c r="AD520" i="1"/>
  <c r="AG553" i="1"/>
  <c r="AH553" i="1"/>
  <c r="AC554" i="1"/>
  <c r="AD554" i="1"/>
  <c r="U554" i="1"/>
  <c r="AB554" i="1"/>
  <c r="T523" i="1"/>
  <c r="AF562" i="1"/>
  <c r="AG562" i="1" s="1"/>
  <c r="AH562" i="1" s="1"/>
  <c r="AB552" i="1"/>
  <c r="AC552" i="1"/>
  <c r="AD552" i="1" s="1"/>
  <c r="U552" i="1"/>
  <c r="U566" i="1"/>
  <c r="AC566" i="1"/>
  <c r="AD566" i="1" s="1"/>
  <c r="AF566" i="1" s="1"/>
  <c r="AB566" i="1"/>
  <c r="AA487" i="1"/>
  <c r="AB487" i="1"/>
  <c r="V381" i="1"/>
  <c r="T381" i="1"/>
  <c r="AC381" i="1" s="1"/>
  <c r="AD381" i="1" s="1"/>
  <c r="AB582" i="1"/>
  <c r="AC582" i="1"/>
  <c r="AD582" i="1"/>
  <c r="AB581" i="1"/>
  <c r="AC563" i="1"/>
  <c r="AD563" i="1"/>
  <c r="AB452" i="1"/>
  <c r="U545" i="1"/>
  <c r="AB545" i="1"/>
  <c r="AC545" i="1"/>
  <c r="AD545" i="1" s="1"/>
  <c r="T560" i="1"/>
  <c r="V559" i="1"/>
  <c r="T559" i="1"/>
  <c r="U559" i="1" s="1"/>
  <c r="AG561" i="1"/>
  <c r="AH561" i="1" s="1"/>
  <c r="V584" i="1"/>
  <c r="AA551" i="1"/>
  <c r="AB551" i="1" s="1"/>
  <c r="AC551" i="1"/>
  <c r="AD551" i="1"/>
  <c r="R548" i="1"/>
  <c r="S548" i="1" s="1"/>
  <c r="AB540" i="1"/>
  <c r="AC540" i="1"/>
  <c r="AD540" i="1" s="1"/>
  <c r="V539" i="1"/>
  <c r="T539" i="1"/>
  <c r="AA523" i="1"/>
  <c r="AA515" i="1"/>
  <c r="AB515" i="1" s="1"/>
  <c r="AC526" i="1"/>
  <c r="AD526" i="1"/>
  <c r="AC584" i="1"/>
  <c r="AD584" i="1" s="1"/>
  <c r="AB584" i="1"/>
  <c r="U551" i="1"/>
  <c r="AA550" i="1"/>
  <c r="AB550" i="1" s="1"/>
  <c r="AC550" i="1"/>
  <c r="AD550" i="1" s="1"/>
  <c r="U547" i="1"/>
  <c r="AC547" i="1"/>
  <c r="AD547" i="1" s="1"/>
  <c r="T537" i="1"/>
  <c r="V537" i="1"/>
  <c r="T524" i="1"/>
  <c r="AB524" i="1" s="1"/>
  <c r="V519" i="1"/>
  <c r="T497" i="1"/>
  <c r="AB497" i="1"/>
  <c r="AA465" i="1"/>
  <c r="AB464" i="1"/>
  <c r="AC464" i="1"/>
  <c r="AD464" i="1" s="1"/>
  <c r="AF464" i="1" s="1"/>
  <c r="AB532" i="1"/>
  <c r="AC532" i="1"/>
  <c r="AD532" i="1"/>
  <c r="AF532" i="1" s="1"/>
  <c r="U543" i="1"/>
  <c r="AC543" i="1"/>
  <c r="AD543" i="1" s="1"/>
  <c r="AB555" i="1"/>
  <c r="V575" i="1"/>
  <c r="T575" i="1"/>
  <c r="R564" i="1"/>
  <c r="S564" i="1" s="1"/>
  <c r="AA470" i="1"/>
  <c r="T567" i="1"/>
  <c r="T558" i="1"/>
  <c r="T515" i="1"/>
  <c r="U515" i="1" s="1"/>
  <c r="T513" i="1"/>
  <c r="AB513" i="1" s="1"/>
  <c r="T490" i="1"/>
  <c r="V490" i="1"/>
  <c r="AA483" i="1"/>
  <c r="AA435" i="1"/>
  <c r="AB435" i="1" s="1"/>
  <c r="AA472" i="1"/>
  <c r="V463" i="1"/>
  <c r="AA462" i="1"/>
  <c r="AA458" i="1"/>
  <c r="R539" i="1"/>
  <c r="S539" i="1"/>
  <c r="R500" i="1"/>
  <c r="S500" i="1" s="1"/>
  <c r="R498" i="1"/>
  <c r="S498" i="1"/>
  <c r="R482" i="1"/>
  <c r="S482" i="1" s="1"/>
  <c r="R475" i="1"/>
  <c r="S475" i="1"/>
  <c r="AA454" i="1"/>
  <c r="AB454" i="1" s="1"/>
  <c r="AA448" i="1"/>
  <c r="AA446" i="1"/>
  <c r="R446" i="1"/>
  <c r="S446" i="1" s="1"/>
  <c r="S445" i="1"/>
  <c r="AA406" i="1"/>
  <c r="T484" i="1"/>
  <c r="U484" i="1" s="1"/>
  <c r="R463" i="1"/>
  <c r="S463" i="1"/>
  <c r="R460" i="1"/>
  <c r="S460" i="1" s="1"/>
  <c r="R447" i="1"/>
  <c r="S447" i="1" s="1"/>
  <c r="AA442" i="1"/>
  <c r="AB442" i="1"/>
  <c r="R442" i="1"/>
  <c r="S442" i="1" s="1"/>
  <c r="S441" i="1"/>
  <c r="S397" i="1"/>
  <c r="S389" i="1"/>
  <c r="R438" i="1"/>
  <c r="S438" i="1" s="1"/>
  <c r="R404" i="1"/>
  <c r="S404" i="1"/>
  <c r="R374" i="1"/>
  <c r="S374" i="1" s="1"/>
  <c r="R417" i="1"/>
  <c r="S417" i="1" s="1"/>
  <c r="T412" i="1"/>
  <c r="T409" i="1"/>
  <c r="R407" i="1"/>
  <c r="S407" i="1"/>
  <c r="T378" i="1"/>
  <c r="AB378" i="1" s="1"/>
  <c r="U378" i="1"/>
  <c r="U404" i="1"/>
  <c r="R395" i="1"/>
  <c r="S395" i="1" s="1"/>
  <c r="U387" i="1"/>
  <c r="R384" i="1"/>
  <c r="S384" i="1" s="1"/>
  <c r="T347" i="1"/>
  <c r="U347" i="1"/>
  <c r="R341" i="1"/>
  <c r="S341" i="1" s="1"/>
  <c r="R313" i="1"/>
  <c r="S313" i="1" s="1"/>
  <c r="T227" i="1"/>
  <c r="R223" i="1"/>
  <c r="S223" i="1" s="1"/>
  <c r="R215" i="1"/>
  <c r="S215" i="1" s="1"/>
  <c r="AA195" i="1"/>
  <c r="AA194" i="1"/>
  <c r="AB194" i="1"/>
  <c r="R264" i="1"/>
  <c r="S264" i="1" s="1"/>
  <c r="T237" i="1"/>
  <c r="U237" i="1" s="1"/>
  <c r="V215" i="1"/>
  <c r="T215" i="1"/>
  <c r="U215" i="1" s="1"/>
  <c r="V199" i="1"/>
  <c r="T199" i="1"/>
  <c r="V193" i="1"/>
  <c r="T193" i="1"/>
  <c r="V197" i="1"/>
  <c r="V201" i="1"/>
  <c r="T207" i="1"/>
  <c r="U207" i="1" s="1"/>
  <c r="V234" i="1"/>
  <c r="T234" i="1"/>
  <c r="AB234" i="1" s="1"/>
  <c r="U234" i="1"/>
  <c r="T376" i="1"/>
  <c r="R375" i="1"/>
  <c r="S375" i="1" s="1"/>
  <c r="R346" i="1"/>
  <c r="S346" i="1"/>
  <c r="R298" i="1"/>
  <c r="S298" i="1" s="1"/>
  <c r="T292" i="1"/>
  <c r="R238" i="1"/>
  <c r="S238" i="1" s="1"/>
  <c r="T236" i="1"/>
  <c r="R231" i="1"/>
  <c r="S231" i="1"/>
  <c r="R230" i="1"/>
  <c r="S230" i="1"/>
  <c r="T228" i="1"/>
  <c r="U228" i="1"/>
  <c r="AA225" i="1"/>
  <c r="R222" i="1"/>
  <c r="S222" i="1"/>
  <c r="R372" i="1"/>
  <c r="S372" i="1"/>
  <c r="S368" i="1"/>
  <c r="U366" i="1"/>
  <c r="R296" i="1"/>
  <c r="S296" i="1" s="1"/>
  <c r="R292" i="1"/>
  <c r="S292" i="1" s="1"/>
  <c r="T290" i="1"/>
  <c r="U290" i="1"/>
  <c r="R280" i="1"/>
  <c r="S280" i="1" s="1"/>
  <c r="R276" i="1"/>
  <c r="S276" i="1" s="1"/>
  <c r="T274" i="1"/>
  <c r="U274" i="1"/>
  <c r="T246" i="1"/>
  <c r="AC246" i="1" s="1"/>
  <c r="R240" i="1"/>
  <c r="S240" i="1" s="1"/>
  <c r="U239" i="1"/>
  <c r="T209" i="1"/>
  <c r="AC209" i="1" s="1"/>
  <c r="AD209" i="1" s="1"/>
  <c r="U209" i="1"/>
  <c r="U368" i="1"/>
  <c r="AG368" i="1" s="1"/>
  <c r="T356" i="1"/>
  <c r="AA320" i="1"/>
  <c r="R301" i="1"/>
  <c r="S301" i="1" s="1"/>
  <c r="T224" i="1"/>
  <c r="U224" i="1" s="1"/>
  <c r="V210" i="1"/>
  <c r="T210" i="1"/>
  <c r="U210" i="1"/>
  <c r="T372" i="1"/>
  <c r="T354" i="1"/>
  <c r="R339" i="1"/>
  <c r="S339" i="1" s="1"/>
  <c r="R337" i="1"/>
  <c r="S337" i="1" s="1"/>
  <c r="R334" i="1"/>
  <c r="S334" i="1"/>
  <c r="T333" i="1"/>
  <c r="T308" i="1"/>
  <c r="R303" i="1"/>
  <c r="S303" i="1"/>
  <c r="R302" i="1"/>
  <c r="S302" i="1" s="1"/>
  <c r="R290" i="1"/>
  <c r="S290" i="1"/>
  <c r="AA250" i="1"/>
  <c r="AC250" i="1"/>
  <c r="AD250" i="1" s="1"/>
  <c r="AA224" i="1"/>
  <c r="AB224" i="1" s="1"/>
  <c r="R221" i="1"/>
  <c r="S221" i="1" s="1"/>
  <c r="R213" i="1"/>
  <c r="S213" i="1" s="1"/>
  <c r="AA210" i="1"/>
  <c r="T257" i="1"/>
  <c r="U257" i="1"/>
  <c r="AA226" i="1"/>
  <c r="AB226" i="1" s="1"/>
  <c r="AA219" i="1"/>
  <c r="T217" i="1"/>
  <c r="U217" i="1" s="1"/>
  <c r="AD393" i="1"/>
  <c r="V406" i="1"/>
  <c r="T225" i="1"/>
  <c r="U225" i="1"/>
  <c r="R360" i="1"/>
  <c r="S360" i="1" s="1"/>
  <c r="V239" i="1"/>
  <c r="V233" i="1"/>
  <c r="T233" i="1"/>
  <c r="AB233" i="1" s="1"/>
  <c r="V392" i="1"/>
  <c r="T392" i="1"/>
  <c r="U392" i="1" s="1"/>
  <c r="T386" i="1"/>
  <c r="U386" i="1"/>
  <c r="V361" i="1"/>
  <c r="AA238" i="1"/>
  <c r="R406" i="1"/>
  <c r="S406" i="1" s="1"/>
  <c r="R398" i="1"/>
  <c r="S398" i="1"/>
  <c r="R394" i="1"/>
  <c r="S394" i="1"/>
  <c r="T383" i="1"/>
  <c r="R371" i="1"/>
  <c r="S371" i="1" s="1"/>
  <c r="R365" i="1"/>
  <c r="S365" i="1" s="1"/>
  <c r="R356" i="1"/>
  <c r="S356" i="1"/>
  <c r="T350" i="1"/>
  <c r="U350" i="1" s="1"/>
  <c r="R345" i="1"/>
  <c r="S345" i="1" s="1"/>
  <c r="T342" i="1"/>
  <c r="T339" i="1"/>
  <c r="AB339" i="1" s="1"/>
  <c r="R331" i="1"/>
  <c r="S331" i="1"/>
  <c r="R323" i="1"/>
  <c r="S323" i="1" s="1"/>
  <c r="R318" i="1"/>
  <c r="S318" i="1" s="1"/>
  <c r="R312" i="1"/>
  <c r="S312" i="1" s="1"/>
  <c r="T305" i="1"/>
  <c r="U305" i="1" s="1"/>
  <c r="AA304" i="1"/>
  <c r="R295" i="1"/>
  <c r="S295" i="1" s="1"/>
  <c r="R289" i="1"/>
  <c r="S289" i="1"/>
  <c r="AA288" i="1"/>
  <c r="AB288" i="1" s="1"/>
  <c r="AC288" i="1"/>
  <c r="AD288" i="1" s="1"/>
  <c r="T287" i="1"/>
  <c r="R286" i="1"/>
  <c r="S286" i="1" s="1"/>
  <c r="R284" i="1"/>
  <c r="S284" i="1"/>
  <c r="R252" i="1"/>
  <c r="S252" i="1" s="1"/>
  <c r="R242" i="1"/>
  <c r="S242" i="1" s="1"/>
  <c r="AA231" i="1"/>
  <c r="T230" i="1"/>
  <c r="U230" i="1"/>
  <c r="AA229" i="1"/>
  <c r="R405" i="1"/>
  <c r="S405" i="1"/>
  <c r="T402" i="1"/>
  <c r="T394" i="1"/>
  <c r="T388" i="1"/>
  <c r="U388" i="1" s="1"/>
  <c r="R385" i="1"/>
  <c r="S385" i="1"/>
  <c r="R377" i="1"/>
  <c r="S377" i="1"/>
  <c r="T374" i="1"/>
  <c r="R362" i="1"/>
  <c r="S362" i="1" s="1"/>
  <c r="AA332" i="1"/>
  <c r="T324" i="1"/>
  <c r="U324" i="1"/>
  <c r="AA279" i="1"/>
  <c r="R392" i="1"/>
  <c r="S392" i="1" s="1"/>
  <c r="R361" i="1"/>
  <c r="S361" i="1"/>
  <c r="R351" i="1"/>
  <c r="S351" i="1" s="1"/>
  <c r="R311" i="1"/>
  <c r="S311" i="1"/>
  <c r="R306" i="1"/>
  <c r="S306" i="1" s="1"/>
  <c r="R288" i="1"/>
  <c r="S288" i="1"/>
  <c r="AA232" i="1"/>
  <c r="T223" i="1"/>
  <c r="AA276" i="1"/>
  <c r="T264" i="1"/>
  <c r="U264" i="1" s="1"/>
  <c r="AA263" i="1"/>
  <c r="R261" i="1"/>
  <c r="S261" i="1"/>
  <c r="R254" i="1"/>
  <c r="S254" i="1" s="1"/>
  <c r="T252" i="1"/>
  <c r="R247" i="1"/>
  <c r="S247" i="1" s="1"/>
  <c r="T245" i="1"/>
  <c r="AB245" i="1"/>
  <c r="R245" i="1"/>
  <c r="S245" i="1"/>
  <c r="T241" i="1"/>
  <c r="AB241" i="1" s="1"/>
  <c r="AA239" i="1"/>
  <c r="R239" i="1"/>
  <c r="S239" i="1" s="1"/>
  <c r="R212" i="1"/>
  <c r="S212" i="1" s="1"/>
  <c r="U373" i="1"/>
  <c r="T243" i="1"/>
  <c r="U243" i="1" s="1"/>
  <c r="V243" i="1"/>
  <c r="V245" i="1"/>
  <c r="U381" i="1"/>
  <c r="V394" i="1"/>
  <c r="T399" i="1"/>
  <c r="AE371" i="1"/>
  <c r="AA371" i="1"/>
  <c r="AA350" i="1"/>
  <c r="R344" i="1"/>
  <c r="S344" i="1"/>
  <c r="T337" i="1"/>
  <c r="U337" i="1"/>
  <c r="V337" i="1"/>
  <c r="V407" i="1"/>
  <c r="T407" i="1"/>
  <c r="V395" i="1"/>
  <c r="T395" i="1"/>
  <c r="AB395" i="1"/>
  <c r="AA249" i="1"/>
  <c r="T214" i="1"/>
  <c r="V333" i="1"/>
  <c r="V402" i="1"/>
  <c r="V403" i="1"/>
  <c r="T403" i="1"/>
  <c r="AE385" i="1"/>
  <c r="AA385" i="1"/>
  <c r="V353" i="1"/>
  <c r="T353" i="1"/>
  <c r="T346" i="1"/>
  <c r="AA370" i="1"/>
  <c r="AA368" i="1"/>
  <c r="AA361" i="1"/>
  <c r="AA360" i="1"/>
  <c r="AA359" i="1"/>
  <c r="AA327" i="1"/>
  <c r="R325" i="1"/>
  <c r="S325" i="1"/>
  <c r="AA384" i="1"/>
  <c r="R363" i="1"/>
  <c r="S363" i="1"/>
  <c r="AA331" i="1"/>
  <c r="AB331" i="1" s="1"/>
  <c r="AA383" i="1"/>
  <c r="AB383" i="1"/>
  <c r="AA380" i="1"/>
  <c r="AA379" i="1"/>
  <c r="AB379" i="1" s="1"/>
  <c r="R378" i="1"/>
  <c r="S378" i="1" s="1"/>
  <c r="AA375" i="1"/>
  <c r="AB375" i="1" s="1"/>
  <c r="T367" i="1"/>
  <c r="AA344" i="1"/>
  <c r="AA313" i="1"/>
  <c r="AB313" i="1" s="1"/>
  <c r="AA295" i="1"/>
  <c r="AB295" i="1" s="1"/>
  <c r="AA286" i="1"/>
  <c r="AA215" i="1"/>
  <c r="AB215" i="1" s="1"/>
  <c r="AA214" i="1"/>
  <c r="R402" i="1"/>
  <c r="S402" i="1"/>
  <c r="R376" i="1"/>
  <c r="S376" i="1" s="1"/>
  <c r="AA374" i="1"/>
  <c r="R369" i="1"/>
  <c r="S369" i="1"/>
  <c r="AA355" i="1"/>
  <c r="R333" i="1"/>
  <c r="S333" i="1" s="1"/>
  <c r="S319" i="1"/>
  <c r="R390" i="1"/>
  <c r="S390" i="1" s="1"/>
  <c r="AA367" i="1"/>
  <c r="AB367" i="1"/>
  <c r="R367" i="1"/>
  <c r="S367" i="1" s="1"/>
  <c r="R364" i="1"/>
  <c r="S364" i="1" s="1"/>
  <c r="T357" i="1"/>
  <c r="U357" i="1" s="1"/>
  <c r="AA356" i="1"/>
  <c r="AB356" i="1" s="1"/>
  <c r="R350" i="1"/>
  <c r="S350" i="1" s="1"/>
  <c r="T344" i="1"/>
  <c r="AC344" i="1" s="1"/>
  <c r="AD344" i="1" s="1"/>
  <c r="R343" i="1"/>
  <c r="S343" i="1" s="1"/>
  <c r="R338" i="1"/>
  <c r="S338" i="1"/>
  <c r="R329" i="1"/>
  <c r="S329" i="1"/>
  <c r="U325" i="1"/>
  <c r="R316" i="1"/>
  <c r="S316" i="1" s="1"/>
  <c r="R308" i="1"/>
  <c r="S308" i="1"/>
  <c r="AA301" i="1"/>
  <c r="AB301" i="1"/>
  <c r="AC301" i="1"/>
  <c r="AD301" i="1"/>
  <c r="AA300" i="1"/>
  <c r="AB300" i="1" s="1"/>
  <c r="R297" i="1"/>
  <c r="S297" i="1" s="1"/>
  <c r="AA294" i="1"/>
  <c r="R294" i="1"/>
  <c r="S294" i="1"/>
  <c r="R287" i="1"/>
  <c r="S287" i="1"/>
  <c r="T279" i="1"/>
  <c r="T272" i="1"/>
  <c r="U272" i="1"/>
  <c r="R271" i="1"/>
  <c r="S271" i="1" s="1"/>
  <c r="T259" i="1"/>
  <c r="U259" i="1"/>
  <c r="AA252" i="1"/>
  <c r="T244" i="1"/>
  <c r="T226" i="1"/>
  <c r="R225" i="1"/>
  <c r="S225" i="1" s="1"/>
  <c r="R219" i="1"/>
  <c r="S219" i="1"/>
  <c r="R218" i="1"/>
  <c r="S218" i="1" s="1"/>
  <c r="R217" i="1"/>
  <c r="S217" i="1"/>
  <c r="R210" i="1"/>
  <c r="S210" i="1" s="1"/>
  <c r="R196" i="1"/>
  <c r="S196" i="1"/>
  <c r="T307" i="1"/>
  <c r="T294" i="1"/>
  <c r="AC294" i="1"/>
  <c r="AD294" i="1" s="1"/>
  <c r="R293" i="1"/>
  <c r="S293" i="1" s="1"/>
  <c r="R285" i="1"/>
  <c r="S285" i="1"/>
  <c r="R282" i="1"/>
  <c r="S282" i="1" s="1"/>
  <c r="R281" i="1"/>
  <c r="S281" i="1"/>
  <c r="T277" i="1"/>
  <c r="T263" i="1"/>
  <c r="AB263" i="1" s="1"/>
  <c r="R263" i="1"/>
  <c r="S263" i="1" s="1"/>
  <c r="R260" i="1"/>
  <c r="S260" i="1" s="1"/>
  <c r="T249" i="1"/>
  <c r="T231" i="1"/>
  <c r="R227" i="1"/>
  <c r="S227" i="1"/>
  <c r="R207" i="1"/>
  <c r="S207" i="1" s="1"/>
  <c r="U256" i="1"/>
  <c r="V384" i="1"/>
  <c r="T384" i="1"/>
  <c r="V362" i="1"/>
  <c r="T362" i="1"/>
  <c r="AB362" i="1" s="1"/>
  <c r="T310" i="1"/>
  <c r="V310" i="1"/>
  <c r="AA305" i="1"/>
  <c r="AA272" i="1"/>
  <c r="AB272" i="1" s="1"/>
  <c r="T271" i="1"/>
  <c r="V271" i="1"/>
  <c r="V270" i="1"/>
  <c r="T270" i="1"/>
  <c r="V247" i="1"/>
  <c r="T247" i="1"/>
  <c r="U247" i="1" s="1"/>
  <c r="V324" i="1"/>
  <c r="V374" i="1"/>
  <c r="V382" i="1"/>
  <c r="T382" i="1"/>
  <c r="V380" i="1"/>
  <c r="T380" i="1"/>
  <c r="AA351" i="1"/>
  <c r="T338" i="1"/>
  <c r="U338" i="1" s="1"/>
  <c r="V338" i="1"/>
  <c r="T330" i="1"/>
  <c r="AB330" i="1" s="1"/>
  <c r="U330" i="1"/>
  <c r="T326" i="1"/>
  <c r="V326" i="1"/>
  <c r="R320" i="1"/>
  <c r="S320" i="1"/>
  <c r="R317" i="1"/>
  <c r="S317" i="1"/>
  <c r="V314" i="1"/>
  <c r="T314" i="1"/>
  <c r="AA298" i="1"/>
  <c r="AA284" i="1"/>
  <c r="AA245" i="1"/>
  <c r="AA237" i="1"/>
  <c r="V174" i="1"/>
  <c r="V371" i="1"/>
  <c r="T371" i="1"/>
  <c r="T319" i="1"/>
  <c r="V319" i="1"/>
  <c r="V272" i="1"/>
  <c r="T385" i="1"/>
  <c r="T377" i="1"/>
  <c r="AB377" i="1" s="1"/>
  <c r="V377" i="1"/>
  <c r="AA353" i="1"/>
  <c r="AA349" i="1"/>
  <c r="AA342" i="1"/>
  <c r="AA340" i="1"/>
  <c r="AA326" i="1"/>
  <c r="AA321" i="1"/>
  <c r="AA317" i="1"/>
  <c r="AA303" i="1"/>
  <c r="T299" i="1"/>
  <c r="V299" i="1"/>
  <c r="AA292" i="1"/>
  <c r="AA283" i="1"/>
  <c r="AA278" i="1"/>
  <c r="AB278" i="1" s="1"/>
  <c r="AA275" i="1"/>
  <c r="AA271" i="1"/>
  <c r="AA264" i="1"/>
  <c r="AA337" i="1"/>
  <c r="R324" i="1"/>
  <c r="S324" i="1"/>
  <c r="AA319" i="1"/>
  <c r="V311" i="1"/>
  <c r="T311" i="1"/>
  <c r="AA309" i="1"/>
  <c r="AA296" i="1"/>
  <c r="AA291" i="1"/>
  <c r="AB291" i="1"/>
  <c r="AA290" i="1"/>
  <c r="AA269" i="1"/>
  <c r="AA268" i="1"/>
  <c r="V253" i="1"/>
  <c r="T253" i="1"/>
  <c r="U253" i="1" s="1"/>
  <c r="T355" i="1"/>
  <c r="R354" i="1"/>
  <c r="S354" i="1"/>
  <c r="T352" i="1"/>
  <c r="R352" i="1"/>
  <c r="S352" i="1" s="1"/>
  <c r="R348" i="1"/>
  <c r="S348" i="1"/>
  <c r="R327" i="1"/>
  <c r="S327" i="1" s="1"/>
  <c r="R322" i="1"/>
  <c r="S322" i="1" s="1"/>
  <c r="AA318" i="1"/>
  <c r="AA316" i="1"/>
  <c r="R314" i="1"/>
  <c r="S314" i="1" s="1"/>
  <c r="R310" i="1"/>
  <c r="S310" i="1" s="1"/>
  <c r="R307" i="1"/>
  <c r="S307" i="1"/>
  <c r="R305" i="1"/>
  <c r="S305" i="1" s="1"/>
  <c r="R304" i="1"/>
  <c r="S304" i="1" s="1"/>
  <c r="T297" i="1"/>
  <c r="V282" i="1"/>
  <c r="T282" i="1"/>
  <c r="U282" i="1"/>
  <c r="R274" i="1"/>
  <c r="S274" i="1"/>
  <c r="R273" i="1"/>
  <c r="S273" i="1" s="1"/>
  <c r="R262" i="1"/>
  <c r="S262" i="1" s="1"/>
  <c r="AA256" i="1"/>
  <c r="AB256" i="1"/>
  <c r="AC256" i="1"/>
  <c r="AD256" i="1"/>
  <c r="R243" i="1"/>
  <c r="S243" i="1" s="1"/>
  <c r="AA240" i="1"/>
  <c r="T359" i="1"/>
  <c r="AB359" i="1"/>
  <c r="R358" i="1"/>
  <c r="S358" i="1" s="1"/>
  <c r="AA357" i="1"/>
  <c r="AB357" i="1" s="1"/>
  <c r="R357" i="1"/>
  <c r="S357" i="1" s="1"/>
  <c r="T351" i="1"/>
  <c r="AC351" i="1" s="1"/>
  <c r="AD351" i="1" s="1"/>
  <c r="AF351" i="1" s="1"/>
  <c r="T349" i="1"/>
  <c r="AB349" i="1"/>
  <c r="R347" i="1"/>
  <c r="S347" i="1" s="1"/>
  <c r="R335" i="1"/>
  <c r="S335" i="1" s="1"/>
  <c r="AA330" i="1"/>
  <c r="T329" i="1"/>
  <c r="S328" i="1"/>
  <c r="R326" i="1"/>
  <c r="S326" i="1"/>
  <c r="AA325" i="1"/>
  <c r="AB325" i="1" s="1"/>
  <c r="T317" i="1"/>
  <c r="R315" i="1"/>
  <c r="S315" i="1"/>
  <c r="R299" i="1"/>
  <c r="S299" i="1" s="1"/>
  <c r="AA293" i="1"/>
  <c r="AA289" i="1"/>
  <c r="AA262" i="1"/>
  <c r="AB262" i="1" s="1"/>
  <c r="AA261" i="1"/>
  <c r="AB261" i="1" s="1"/>
  <c r="AC261" i="1"/>
  <c r="AD261" i="1" s="1"/>
  <c r="AA254" i="1"/>
  <c r="AB254" i="1" s="1"/>
  <c r="R250" i="1"/>
  <c r="S250" i="1"/>
  <c r="R246" i="1"/>
  <c r="S246" i="1" s="1"/>
  <c r="R309" i="1"/>
  <c r="S309" i="1"/>
  <c r="T302" i="1"/>
  <c r="U302" i="1" s="1"/>
  <c r="R300" i="1"/>
  <c r="S300" i="1"/>
  <c r="R291" i="1"/>
  <c r="S291" i="1" s="1"/>
  <c r="R283" i="1"/>
  <c r="S283" i="1"/>
  <c r="T281" i="1"/>
  <c r="R279" i="1"/>
  <c r="S279" i="1" s="1"/>
  <c r="R277" i="1"/>
  <c r="S277" i="1" s="1"/>
  <c r="T275" i="1"/>
  <c r="R270" i="1"/>
  <c r="S270" i="1" s="1"/>
  <c r="R269" i="1"/>
  <c r="S269" i="1" s="1"/>
  <c r="R268" i="1"/>
  <c r="S268" i="1" s="1"/>
  <c r="AA267" i="1"/>
  <c r="AB267" i="1"/>
  <c r="AC267" i="1"/>
  <c r="AD267" i="1" s="1"/>
  <c r="AA265" i="1"/>
  <c r="R257" i="1"/>
  <c r="S257" i="1" s="1"/>
  <c r="R253" i="1"/>
  <c r="S253" i="1"/>
  <c r="R249" i="1"/>
  <c r="S249" i="1"/>
  <c r="R248" i="1"/>
  <c r="S248" i="1" s="1"/>
  <c r="R241" i="1"/>
  <c r="S241" i="1" s="1"/>
  <c r="AA227" i="1"/>
  <c r="R206" i="1"/>
  <c r="S206" i="1" s="1"/>
  <c r="R278" i="1"/>
  <c r="S278" i="1"/>
  <c r="R272" i="1"/>
  <c r="S272" i="1"/>
  <c r="T269" i="1"/>
  <c r="R267" i="1"/>
  <c r="S267" i="1"/>
  <c r="R266" i="1"/>
  <c r="S266" i="1"/>
  <c r="R265" i="1"/>
  <c r="S265" i="1" s="1"/>
  <c r="R244" i="1"/>
  <c r="S244" i="1" s="1"/>
  <c r="T238" i="1"/>
  <c r="R233" i="1"/>
  <c r="S233" i="1" s="1"/>
  <c r="R198" i="1"/>
  <c r="S198" i="1"/>
  <c r="T232" i="1"/>
  <c r="R232" i="1"/>
  <c r="S232" i="1" s="1"/>
  <c r="T211" i="1"/>
  <c r="R172" i="1"/>
  <c r="S172" i="1" s="1"/>
  <c r="U250" i="1"/>
  <c r="U261" i="1"/>
  <c r="T358" i="1"/>
  <c r="V358" i="1"/>
  <c r="T327" i="1"/>
  <c r="AB327" i="1" s="1"/>
  <c r="V327" i="1"/>
  <c r="V295" i="1"/>
  <c r="T295" i="1"/>
  <c r="V293" i="1"/>
  <c r="T293" i="1"/>
  <c r="T289" i="1"/>
  <c r="V289" i="1"/>
  <c r="T258" i="1"/>
  <c r="AA251" i="1"/>
  <c r="AA248" i="1"/>
  <c r="AC233" i="1"/>
  <c r="AD233" i="1" s="1"/>
  <c r="AF233" i="1" s="1"/>
  <c r="AA257" i="1"/>
  <c r="AA339" i="1"/>
  <c r="V352" i="1"/>
  <c r="V323" i="1"/>
  <c r="T323" i="1"/>
  <c r="AA315" i="1"/>
  <c r="AB315" i="1" s="1"/>
  <c r="AE314" i="1"/>
  <c r="AA314" i="1"/>
  <c r="T306" i="1"/>
  <c r="AE297" i="1"/>
  <c r="AA297" i="1"/>
  <c r="AA287" i="1"/>
  <c r="AA285" i="1"/>
  <c r="V276" i="1"/>
  <c r="T276" i="1"/>
  <c r="AB276" i="1" s="1"/>
  <c r="AA266" i="1"/>
  <c r="T265" i="1"/>
  <c r="T262" i="1"/>
  <c r="V262" i="1"/>
  <c r="T219" i="1"/>
  <c r="AC219" i="1" s="1"/>
  <c r="AD219" i="1" s="1"/>
  <c r="V219" i="1"/>
  <c r="U356" i="1"/>
  <c r="T343" i="1"/>
  <c r="T335" i="1"/>
  <c r="AB335" i="1" s="1"/>
  <c r="V335" i="1"/>
  <c r="T334" i="1"/>
  <c r="V332" i="1"/>
  <c r="T332" i="1"/>
  <c r="V321" i="1"/>
  <c r="V316" i="1"/>
  <c r="T316" i="1"/>
  <c r="AB316" i="1" s="1"/>
  <c r="V296" i="1"/>
  <c r="T296" i="1"/>
  <c r="AB296" i="1" s="1"/>
  <c r="V283" i="1"/>
  <c r="T283" i="1"/>
  <c r="AC283" i="1" s="1"/>
  <c r="AD283" i="1" s="1"/>
  <c r="AF283" i="1" s="1"/>
  <c r="AE282" i="1"/>
  <c r="AA282" i="1"/>
  <c r="T260" i="1"/>
  <c r="V260" i="1"/>
  <c r="T235" i="1"/>
  <c r="V235" i="1"/>
  <c r="AA235" i="1"/>
  <c r="V226" i="1"/>
  <c r="T304" i="1"/>
  <c r="U304" i="1" s="1"/>
  <c r="T291" i="1"/>
  <c r="V269" i="1"/>
  <c r="T331" i="1"/>
  <c r="T284" i="1"/>
  <c r="V348" i="1"/>
  <c r="T348" i="1"/>
  <c r="AA345" i="1"/>
  <c r="AB345" i="1" s="1"/>
  <c r="T336" i="1"/>
  <c r="AA333" i="1"/>
  <c r="V328" i="1"/>
  <c r="T328" i="1"/>
  <c r="V315" i="1"/>
  <c r="T315" i="1"/>
  <c r="AA311" i="1"/>
  <c r="AA310" i="1"/>
  <c r="V309" i="1"/>
  <c r="T309" i="1"/>
  <c r="AA308" i="1"/>
  <c r="V303" i="1"/>
  <c r="T303" i="1"/>
  <c r="T273" i="1"/>
  <c r="AB273" i="1" s="1"/>
  <c r="AA242" i="1"/>
  <c r="U223" i="1"/>
  <c r="AA346" i="1"/>
  <c r="AA343" i="1"/>
  <c r="AB343" i="1" s="1"/>
  <c r="AA336" i="1"/>
  <c r="AA324" i="1"/>
  <c r="T313" i="1"/>
  <c r="AA307" i="1"/>
  <c r="AB307" i="1"/>
  <c r="AA306" i="1"/>
  <c r="AB306" i="1" s="1"/>
  <c r="AA302" i="1"/>
  <c r="AB302" i="1" s="1"/>
  <c r="V300" i="1"/>
  <c r="T300" i="1"/>
  <c r="AA299" i="1"/>
  <c r="V286" i="1"/>
  <c r="T286" i="1"/>
  <c r="AB286" i="1" s="1"/>
  <c r="AA281" i="1"/>
  <c r="AB281" i="1"/>
  <c r="AA277" i="1"/>
  <c r="AA270" i="1"/>
  <c r="AA258" i="1"/>
  <c r="R256" i="1"/>
  <c r="S256" i="1" s="1"/>
  <c r="AA244" i="1"/>
  <c r="AA230" i="1"/>
  <c r="AB230" i="1" s="1"/>
  <c r="AA217" i="1"/>
  <c r="R216" i="1"/>
  <c r="S216" i="1" s="1"/>
  <c r="AA348" i="1"/>
  <c r="R340" i="1"/>
  <c r="S340" i="1" s="1"/>
  <c r="AA338" i="1"/>
  <c r="AA323" i="1"/>
  <c r="V312" i="1"/>
  <c r="T312" i="1"/>
  <c r="AA280" i="1"/>
  <c r="T278" i="1"/>
  <c r="AA274" i="1"/>
  <c r="AA247" i="1"/>
  <c r="AA221" i="1"/>
  <c r="AA260" i="1"/>
  <c r="R259" i="1"/>
  <c r="S259" i="1" s="1"/>
  <c r="T255" i="1"/>
  <c r="AA243" i="1"/>
  <c r="AB243" i="1"/>
  <c r="T222" i="1"/>
  <c r="R193" i="1"/>
  <c r="S193" i="1" s="1"/>
  <c r="AA259" i="1"/>
  <c r="T248" i="1"/>
  <c r="V248" i="1"/>
  <c r="AA228" i="1"/>
  <c r="AB228" i="1"/>
  <c r="T200" i="1"/>
  <c r="T181" i="1"/>
  <c r="AC266" i="1"/>
  <c r="AD266" i="1" s="1"/>
  <c r="AF266" i="1" s="1"/>
  <c r="AB381" i="1"/>
  <c r="AB508" i="1"/>
  <c r="AB268" i="1"/>
  <c r="AC268" i="1"/>
  <c r="AD268" i="1" s="1"/>
  <c r="AF268" i="1"/>
  <c r="AB388" i="1"/>
  <c r="AC356" i="1"/>
  <c r="AD356" i="1"/>
  <c r="AC207" i="1"/>
  <c r="AD207" i="1" s="1"/>
  <c r="AB421" i="1"/>
  <c r="AB437" i="1"/>
  <c r="AC437" i="1"/>
  <c r="AD437" i="1" s="1"/>
  <c r="AF437" i="1" s="1"/>
  <c r="AC228" i="1"/>
  <c r="AD228" i="1" s="1"/>
  <c r="AF228" i="1" s="1"/>
  <c r="AC236" i="1"/>
  <c r="AD236" i="1" s="1"/>
  <c r="AB406" i="1"/>
  <c r="AC406" i="1"/>
  <c r="AD406" i="1"/>
  <c r="AC442" i="1"/>
  <c r="AD442" i="1" s="1"/>
  <c r="AC477" i="1"/>
  <c r="AD477" i="1" s="1"/>
  <c r="AB439" i="1"/>
  <c r="AC439" i="1"/>
  <c r="AD439" i="1" s="1"/>
  <c r="AF439" i="1" s="1"/>
  <c r="AB280" i="1"/>
  <c r="AC280" i="1"/>
  <c r="AD280" i="1" s="1"/>
  <c r="AF280" i="1" s="1"/>
  <c r="AC404" i="1"/>
  <c r="AD404" i="1"/>
  <c r="AB401" i="1"/>
  <c r="AC401" i="1"/>
  <c r="AD401" i="1"/>
  <c r="AF401" i="1"/>
  <c r="AB438" i="1"/>
  <c r="AC438" i="1"/>
  <c r="AD438" i="1" s="1"/>
  <c r="AC508" i="1"/>
  <c r="AD508" i="1" s="1"/>
  <c r="AC487" i="1"/>
  <c r="AD487" i="1"/>
  <c r="AB495" i="1"/>
  <c r="AD534" i="1"/>
  <c r="AC475" i="1"/>
  <c r="AD475" i="1" s="1"/>
  <c r="AC527" i="1"/>
  <c r="AD527" i="1" s="1"/>
  <c r="AF527" i="1" s="1"/>
  <c r="AB533" i="1"/>
  <c r="AC533" i="1"/>
  <c r="AD533" i="1"/>
  <c r="AF533" i="1"/>
  <c r="AB496" i="1"/>
  <c r="U443" i="1"/>
  <c r="AB443" i="1"/>
  <c r="AC443" i="1"/>
  <c r="AD443" i="1" s="1"/>
  <c r="AC345" i="1"/>
  <c r="AD345" i="1"/>
  <c r="AF345" i="1"/>
  <c r="AC449" i="1"/>
  <c r="AD449" i="1" s="1"/>
  <c r="AF449" i="1" s="1"/>
  <c r="AB530" i="1"/>
  <c r="AC530" i="1"/>
  <c r="AD530" i="1" s="1"/>
  <c r="AB534" i="1"/>
  <c r="AB488" i="1"/>
  <c r="AB259" i="1"/>
  <c r="AC259" i="1"/>
  <c r="AD259" i="1" s="1"/>
  <c r="AF259" i="1" s="1"/>
  <c r="AB247" i="1"/>
  <c r="AC247" i="1"/>
  <c r="AD247" i="1" s="1"/>
  <c r="AB299" i="1"/>
  <c r="AC254" i="1"/>
  <c r="AD254" i="1" s="1"/>
  <c r="AC536" i="1"/>
  <c r="AD536" i="1"/>
  <c r="AF536" i="1"/>
  <c r="AG536" i="1" s="1"/>
  <c r="AH536" i="1" s="1"/>
  <c r="AC440" i="1"/>
  <c r="AD440" i="1" s="1"/>
  <c r="U510" i="1"/>
  <c r="AB436" i="1"/>
  <c r="AC436" i="1"/>
  <c r="AD436" i="1" s="1"/>
  <c r="AF436" i="1" s="1"/>
  <c r="AG436" i="1"/>
  <c r="AH436" i="1" s="1"/>
  <c r="AF509" i="1"/>
  <c r="AG509" i="1" s="1"/>
  <c r="AH509" i="1" s="1"/>
  <c r="U535" i="1"/>
  <c r="AC535" i="1"/>
  <c r="AD535" i="1" s="1"/>
  <c r="AF535" i="1" s="1"/>
  <c r="AB446" i="1"/>
  <c r="AC446" i="1"/>
  <c r="AD446" i="1" s="1"/>
  <c r="AB535" i="1"/>
  <c r="AB391" i="1"/>
  <c r="AC391" i="1"/>
  <c r="AD391" i="1"/>
  <c r="AC444" i="1"/>
  <c r="AD444" i="1" s="1"/>
  <c r="AF444" i="1" s="1"/>
  <c r="AB521" i="1"/>
  <c r="AC521" i="1"/>
  <c r="AD521" i="1" s="1"/>
  <c r="AB433" i="1"/>
  <c r="AC433" i="1"/>
  <c r="AD433" i="1"/>
  <c r="AB486" i="1"/>
  <c r="AC486" i="1"/>
  <c r="AD486" i="1"/>
  <c r="AB242" i="1"/>
  <c r="AC242" i="1"/>
  <c r="AD242" i="1" s="1"/>
  <c r="AC342" i="1"/>
  <c r="AD342" i="1" s="1"/>
  <c r="AF342" i="1" s="1"/>
  <c r="AB237" i="1"/>
  <c r="AC237" i="1"/>
  <c r="AD237" i="1" s="1"/>
  <c r="AF237" i="1" s="1"/>
  <c r="AB223" i="1"/>
  <c r="AC223" i="1"/>
  <c r="AD223" i="1" s="1"/>
  <c r="AC460" i="1"/>
  <c r="AD460" i="1"/>
  <c r="AC431" i="1"/>
  <c r="AD431" i="1" s="1"/>
  <c r="U450" i="1"/>
  <c r="U476" i="1"/>
  <c r="AG476" i="1" s="1"/>
  <c r="AH476" i="1" s="1"/>
  <c r="AB476" i="1"/>
  <c r="AC476" i="1"/>
  <c r="AD476" i="1" s="1"/>
  <c r="AF476" i="1" s="1"/>
  <c r="AB287" i="1"/>
  <c r="AC243" i="1"/>
  <c r="AD243" i="1"/>
  <c r="AB221" i="1"/>
  <c r="AB347" i="1"/>
  <c r="AC347" i="1"/>
  <c r="AD347" i="1"/>
  <c r="AF347" i="1" s="1"/>
  <c r="AC272" i="1"/>
  <c r="AD272" i="1" s="1"/>
  <c r="AF272" i="1" s="1"/>
  <c r="AC194" i="1"/>
  <c r="AD194" i="1"/>
  <c r="AF194" i="1"/>
  <c r="AG194" i="1" s="1"/>
  <c r="AH194" i="1" s="1"/>
  <c r="AC366" i="1"/>
  <c r="AD366" i="1"/>
  <c r="AC514" i="1"/>
  <c r="AD514" i="1"/>
  <c r="U514" i="1"/>
  <c r="AG514" i="1" s="1"/>
  <c r="AH514" i="1" s="1"/>
  <c r="AB453" i="1"/>
  <c r="AC453" i="1"/>
  <c r="AD453" i="1"/>
  <c r="AF453" i="1" s="1"/>
  <c r="U453" i="1"/>
  <c r="AC379" i="1"/>
  <c r="AD379" i="1"/>
  <c r="AB387" i="1"/>
  <c r="AC387" i="1"/>
  <c r="AD387" i="1" s="1"/>
  <c r="AC435" i="1"/>
  <c r="AD435" i="1" s="1"/>
  <c r="AC451" i="1"/>
  <c r="AD451" i="1"/>
  <c r="AF451" i="1"/>
  <c r="AB445" i="1"/>
  <c r="AD570" i="1"/>
  <c r="AF570" i="1"/>
  <c r="U570" i="1"/>
  <c r="AB570" i="1"/>
  <c r="AB574" i="1"/>
  <c r="U574" i="1"/>
  <c r="AC574" i="1"/>
  <c r="AD574" i="1" s="1"/>
  <c r="AB536" i="1"/>
  <c r="U432" i="1"/>
  <c r="AC525" i="1"/>
  <c r="AD525" i="1" s="1"/>
  <c r="U525" i="1"/>
  <c r="U580" i="1"/>
  <c r="AC583" i="1"/>
  <c r="AD583" i="1" s="1"/>
  <c r="AB583" i="1"/>
  <c r="U583" i="1"/>
  <c r="AC215" i="1"/>
  <c r="AD215" i="1"/>
  <c r="AF215" i="1"/>
  <c r="AG555" i="1"/>
  <c r="AH555" i="1" s="1"/>
  <c r="AG533" i="1"/>
  <c r="AH533" i="1" s="1"/>
  <c r="AF538" i="1"/>
  <c r="U436" i="1"/>
  <c r="U577" i="1"/>
  <c r="AC577" i="1"/>
  <c r="AD577" i="1"/>
  <c r="AB514" i="1"/>
  <c r="AC244" i="1"/>
  <c r="AD244" i="1" s="1"/>
  <c r="AC357" i="1"/>
  <c r="AD357" i="1" s="1"/>
  <c r="AF357" i="1" s="1"/>
  <c r="AB292" i="1"/>
  <c r="U406" i="1"/>
  <c r="U586" i="1"/>
  <c r="AC586" i="1"/>
  <c r="AD586" i="1"/>
  <c r="AF586" i="1"/>
  <c r="AG586" i="1"/>
  <c r="AH586" i="1" s="1"/>
  <c r="AG541" i="1"/>
  <c r="AH541" i="1"/>
  <c r="AB522" i="1"/>
  <c r="AC522" i="1"/>
  <c r="AD522" i="1" s="1"/>
  <c r="AF522" i="1" s="1"/>
  <c r="AC572" i="1"/>
  <c r="AD572" i="1"/>
  <c r="AF572" i="1" s="1"/>
  <c r="U572" i="1"/>
  <c r="U581" i="1"/>
  <c r="AC581" i="1"/>
  <c r="AD581" i="1" s="1"/>
  <c r="AF540" i="1"/>
  <c r="AG540" i="1" s="1"/>
  <c r="AH540" i="1" s="1"/>
  <c r="AF545" i="1"/>
  <c r="AG545" i="1" s="1"/>
  <c r="AH545" i="1" s="1"/>
  <c r="AF551" i="1"/>
  <c r="AG551" i="1" s="1"/>
  <c r="AH551" i="1" s="1"/>
  <c r="U412" i="1"/>
  <c r="AB412" i="1"/>
  <c r="AC412" i="1"/>
  <c r="AD412" i="1"/>
  <c r="AB484" i="1"/>
  <c r="AC484" i="1"/>
  <c r="AD484" i="1"/>
  <c r="U558" i="1"/>
  <c r="AC558" i="1"/>
  <c r="AD558" i="1"/>
  <c r="AB558" i="1"/>
  <c r="AC575" i="1"/>
  <c r="AD575" i="1"/>
  <c r="AF543" i="1"/>
  <c r="AG543" i="1" s="1"/>
  <c r="AH543" i="1" s="1"/>
  <c r="U497" i="1"/>
  <c r="AF584" i="1"/>
  <c r="AG584" i="1"/>
  <c r="AH584" i="1"/>
  <c r="AF477" i="1"/>
  <c r="AB559" i="1"/>
  <c r="AC559" i="1"/>
  <c r="AD559" i="1" s="1"/>
  <c r="AG566" i="1"/>
  <c r="AH566" i="1" s="1"/>
  <c r="AF520" i="1"/>
  <c r="AG520" i="1"/>
  <c r="AH520" i="1" s="1"/>
  <c r="AB472" i="1"/>
  <c r="AC472" i="1"/>
  <c r="AD472" i="1" s="1"/>
  <c r="AF472" i="1" s="1"/>
  <c r="U472" i="1"/>
  <c r="AC388" i="1"/>
  <c r="AD388" i="1" s="1"/>
  <c r="U567" i="1"/>
  <c r="AC567" i="1"/>
  <c r="AD567" i="1" s="1"/>
  <c r="AB567" i="1"/>
  <c r="AC524" i="1"/>
  <c r="AD524" i="1"/>
  <c r="AB578" i="1"/>
  <c r="AC578" i="1"/>
  <c r="AD578" i="1" s="1"/>
  <c r="U462" i="1"/>
  <c r="AC462" i="1"/>
  <c r="AD462" i="1" s="1"/>
  <c r="AC217" i="1"/>
  <c r="AD217" i="1" s="1"/>
  <c r="AB264" i="1"/>
  <c r="AC264" i="1"/>
  <c r="AD264" i="1" s="1"/>
  <c r="AC245" i="1"/>
  <c r="AD245" i="1"/>
  <c r="AF245" i="1"/>
  <c r="AB290" i="1"/>
  <c r="AC290" i="1"/>
  <c r="AD290" i="1" s="1"/>
  <c r="AF290" i="1" s="1"/>
  <c r="U513" i="1"/>
  <c r="AC513" i="1"/>
  <c r="AD513" i="1" s="1"/>
  <c r="AF550" i="1"/>
  <c r="U539" i="1"/>
  <c r="AB539" i="1"/>
  <c r="AC539" i="1"/>
  <c r="AD539" i="1"/>
  <c r="AF539" i="1" s="1"/>
  <c r="U560" i="1"/>
  <c r="AC560" i="1"/>
  <c r="AD560" i="1" s="1"/>
  <c r="AC523" i="1"/>
  <c r="AD523" i="1"/>
  <c r="AF554" i="1"/>
  <c r="AG554" i="1" s="1"/>
  <c r="AH554" i="1" s="1"/>
  <c r="AC573" i="1"/>
  <c r="AD573" i="1" s="1"/>
  <c r="AB573" i="1"/>
  <c r="U573" i="1"/>
  <c r="AF544" i="1"/>
  <c r="AG544" i="1" s="1"/>
  <c r="AH544" i="1" s="1"/>
  <c r="AC270" i="1"/>
  <c r="AD270" i="1" s="1"/>
  <c r="AC241" i="1"/>
  <c r="AD241" i="1" s="1"/>
  <c r="AF241" i="1" s="1"/>
  <c r="U409" i="1"/>
  <c r="AB409" i="1"/>
  <c r="AC409" i="1"/>
  <c r="AD409" i="1" s="1"/>
  <c r="AF409" i="1" s="1"/>
  <c r="AC515" i="1"/>
  <c r="AD515" i="1" s="1"/>
  <c r="U537" i="1"/>
  <c r="AB537" i="1"/>
  <c r="AC537" i="1"/>
  <c r="AD537" i="1"/>
  <c r="AB560" i="1"/>
  <c r="AD239" i="1"/>
  <c r="AF239" i="1"/>
  <c r="AG239" i="1" s="1"/>
  <c r="AH239" i="1" s="1"/>
  <c r="AC234" i="1"/>
  <c r="AD234" i="1" s="1"/>
  <c r="AB305" i="1"/>
  <c r="AC305" i="1"/>
  <c r="AD305" i="1" s="1"/>
  <c r="AC338" i="1"/>
  <c r="AD338" i="1" s="1"/>
  <c r="AC224" i="1"/>
  <c r="AD224" i="1" s="1"/>
  <c r="AB246" i="1"/>
  <c r="AD246" i="1"/>
  <c r="AB257" i="1"/>
  <c r="AC257" i="1"/>
  <c r="AD257" i="1" s="1"/>
  <c r="AF257" i="1" s="1"/>
  <c r="U245" i="1"/>
  <c r="AC329" i="1"/>
  <c r="AD329" i="1" s="1"/>
  <c r="AB231" i="1"/>
  <c r="AB368" i="1"/>
  <c r="AC308" i="1"/>
  <c r="AD308" i="1"/>
  <c r="AF308" i="1"/>
  <c r="AC367" i="1"/>
  <c r="AD367" i="1" s="1"/>
  <c r="AC230" i="1"/>
  <c r="AD230" i="1" s="1"/>
  <c r="AC386" i="1"/>
  <c r="AD386" i="1"/>
  <c r="AF386" i="1" s="1"/>
  <c r="AB350" i="1"/>
  <c r="AC350" i="1"/>
  <c r="AD350" i="1" s="1"/>
  <c r="AF350" i="1" s="1"/>
  <c r="AC395" i="1"/>
  <c r="AD395" i="1"/>
  <c r="AF395" i="1"/>
  <c r="AG395" i="1" s="1"/>
  <c r="AH395" i="1" s="1"/>
  <c r="AD325" i="1"/>
  <c r="AF325" i="1" s="1"/>
  <c r="AB271" i="1"/>
  <c r="AC271" i="1"/>
  <c r="AD271" i="1"/>
  <c r="AF271" i="1" s="1"/>
  <c r="U367" i="1"/>
  <c r="AC238" i="1"/>
  <c r="AD238" i="1" s="1"/>
  <c r="AF393" i="1"/>
  <c r="AG393" i="1"/>
  <c r="AH393" i="1"/>
  <c r="AC226" i="1"/>
  <c r="AD226" i="1" s="1"/>
  <c r="AF226" i="1" s="1"/>
  <c r="AB403" i="1"/>
  <c r="AC302" i="1"/>
  <c r="AD302" i="1" s="1"/>
  <c r="U359" i="1"/>
  <c r="U377" i="1"/>
  <c r="AC377" i="1"/>
  <c r="AD377" i="1" s="1"/>
  <c r="U385" i="1"/>
  <c r="AB211" i="1"/>
  <c r="U349" i="1"/>
  <c r="AG349" i="1" s="1"/>
  <c r="AH349" i="1" s="1"/>
  <c r="AB371" i="1"/>
  <c r="U271" i="1"/>
  <c r="AG271" i="1" s="1"/>
  <c r="AH271" i="1" s="1"/>
  <c r="AB253" i="1"/>
  <c r="AC253" i="1"/>
  <c r="AD253" i="1" s="1"/>
  <c r="AC349" i="1"/>
  <c r="AD349" i="1" s="1"/>
  <c r="U362" i="1"/>
  <c r="AC362" i="1"/>
  <c r="AD362" i="1"/>
  <c r="AC310" i="1"/>
  <c r="AD310" i="1"/>
  <c r="AB355" i="1"/>
  <c r="AB326" i="1"/>
  <c r="AC384" i="1"/>
  <c r="AD384" i="1" s="1"/>
  <c r="AF242" i="1"/>
  <c r="U316" i="1"/>
  <c r="AC316" i="1"/>
  <c r="AD316" i="1"/>
  <c r="AF356" i="1"/>
  <c r="AC323" i="1"/>
  <c r="AD323" i="1" s="1"/>
  <c r="U222" i="1"/>
  <c r="AB222" i="1"/>
  <c r="AC222" i="1"/>
  <c r="AD222" i="1" s="1"/>
  <c r="U331" i="1"/>
  <c r="AF224" i="1"/>
  <c r="AG224" i="1" s="1"/>
  <c r="AH224" i="1" s="1"/>
  <c r="AC296" i="1"/>
  <c r="AD296" i="1" s="1"/>
  <c r="U296" i="1"/>
  <c r="U343" i="1"/>
  <c r="U265" i="1"/>
  <c r="U200" i="1"/>
  <c r="U278" i="1"/>
  <c r="AC278" i="1"/>
  <c r="AD278" i="1" s="1"/>
  <c r="AF278" i="1"/>
  <c r="AG278" i="1" s="1"/>
  <c r="AH278" i="1" s="1"/>
  <c r="U286" i="1"/>
  <c r="AC286" i="1"/>
  <c r="AD286" i="1" s="1"/>
  <c r="U315" i="1"/>
  <c r="AC315" i="1"/>
  <c r="AD315" i="1" s="1"/>
  <c r="AC313" i="1"/>
  <c r="AD313" i="1"/>
  <c r="AF313" i="1"/>
  <c r="AH313" i="1"/>
  <c r="U313" i="1"/>
  <c r="AG313" i="1" s="1"/>
  <c r="U273" i="1"/>
  <c r="AC273" i="1"/>
  <c r="AD273" i="1"/>
  <c r="AB303" i="1"/>
  <c r="U291" i="1"/>
  <c r="AG291" i="1" s="1"/>
  <c r="AH291" i="1" s="1"/>
  <c r="AC291" i="1"/>
  <c r="AD291" i="1" s="1"/>
  <c r="U260" i="1"/>
  <c r="AB260" i="1"/>
  <c r="AC260" i="1"/>
  <c r="AD260" i="1"/>
  <c r="U283" i="1"/>
  <c r="AG283" i="1"/>
  <c r="AH283" i="1"/>
  <c r="AB334" i="1"/>
  <c r="AC343" i="1"/>
  <c r="AD343" i="1"/>
  <c r="AC276" i="1"/>
  <c r="AD276" i="1" s="1"/>
  <c r="U276" i="1"/>
  <c r="AC295" i="1"/>
  <c r="AD295" i="1"/>
  <c r="AF295" i="1" s="1"/>
  <c r="U295" i="1"/>
  <c r="U327" i="1"/>
  <c r="AC331" i="1"/>
  <c r="AD331" i="1" s="1"/>
  <c r="AC328" i="1"/>
  <c r="AD328" i="1" s="1"/>
  <c r="U336" i="1"/>
  <c r="AC336" i="1"/>
  <c r="AD336" i="1" s="1"/>
  <c r="U235" i="1"/>
  <c r="AB235" i="1"/>
  <c r="AC235" i="1"/>
  <c r="AD235" i="1" s="1"/>
  <c r="U332" i="1"/>
  <c r="U219" i="1"/>
  <c r="AB219" i="1"/>
  <c r="AC265" i="1"/>
  <c r="AD265" i="1"/>
  <c r="AG265" i="1" s="1"/>
  <c r="AH265" i="1" s="1"/>
  <c r="AC306" i="1"/>
  <c r="AD306" i="1" s="1"/>
  <c r="U306" i="1"/>
  <c r="AB293" i="1"/>
  <c r="AC293" i="1"/>
  <c r="AD293" i="1" s="1"/>
  <c r="U293" i="1"/>
  <c r="AB304" i="1"/>
  <c r="AC304" i="1"/>
  <c r="AD304" i="1" s="1"/>
  <c r="AG215" i="1"/>
  <c r="AH215" i="1"/>
  <c r="AG453" i="1"/>
  <c r="AH453" i="1" s="1"/>
  <c r="AF443" i="1"/>
  <c r="AG443" i="1"/>
  <c r="AH443" i="1" s="1"/>
  <c r="AG535" i="1"/>
  <c r="AH535" i="1" s="1"/>
  <c r="AG522" i="1"/>
  <c r="AH522" i="1" s="1"/>
  <c r="AF514" i="1"/>
  <c r="AG472" i="1"/>
  <c r="AH472" i="1"/>
  <c r="AG539" i="1"/>
  <c r="AH539" i="1"/>
  <c r="AF575" i="1"/>
  <c r="AF462" i="1"/>
  <c r="AF573" i="1"/>
  <c r="AG573" i="1" s="1"/>
  <c r="AH573" i="1" s="1"/>
  <c r="AF558" i="1"/>
  <c r="AG558" i="1"/>
  <c r="AH558" i="1"/>
  <c r="AF377" i="1"/>
  <c r="AF253" i="1"/>
  <c r="AF291" i="1"/>
  <c r="AF296" i="1"/>
  <c r="AF315" i="1"/>
  <c r="AF273" i="1"/>
  <c r="AG273" i="1"/>
  <c r="AH273" i="1"/>
  <c r="AF260" i="1"/>
  <c r="AF343" i="1"/>
  <c r="AG343" i="1" s="1"/>
  <c r="AH343" i="1" s="1"/>
  <c r="V144" i="1"/>
  <c r="V183" i="1"/>
  <c r="T183" i="1"/>
  <c r="AB183" i="1" s="1"/>
  <c r="U183" i="1"/>
  <c r="V180" i="1"/>
  <c r="V176" i="1"/>
  <c r="AC204" i="1"/>
  <c r="AD204" i="1" s="1"/>
  <c r="T178" i="1"/>
  <c r="U178" i="1"/>
  <c r="AB204" i="1"/>
  <c r="T203" i="1"/>
  <c r="U203" i="1"/>
  <c r="AB205" i="1"/>
  <c r="AC205" i="1"/>
  <c r="AD205" i="1" s="1"/>
  <c r="T208" i="1"/>
  <c r="AC208" i="1" s="1"/>
  <c r="AD208" i="1" s="1"/>
  <c r="AF208" i="1" s="1"/>
  <c r="U208" i="1"/>
  <c r="R208" i="1"/>
  <c r="S208" i="1" s="1"/>
  <c r="AA203" i="1"/>
  <c r="R202" i="1"/>
  <c r="S202" i="1"/>
  <c r="R200" i="1"/>
  <c r="S200" i="1" s="1"/>
  <c r="AA185" i="1"/>
  <c r="R199" i="1"/>
  <c r="S199" i="1" s="1"/>
  <c r="AB198" i="1"/>
  <c r="AC198" i="1"/>
  <c r="AD198" i="1"/>
  <c r="AF198" i="1"/>
  <c r="R197" i="1"/>
  <c r="S197" i="1" s="1"/>
  <c r="AA193" i="1"/>
  <c r="T192" i="1"/>
  <c r="U192" i="1"/>
  <c r="AG192" i="1" s="1"/>
  <c r="AH192" i="1" s="1"/>
  <c r="R190" i="1"/>
  <c r="S190" i="1"/>
  <c r="AF368" i="1"/>
  <c r="AH368" i="1"/>
  <c r="AF205" i="1"/>
  <c r="AF265" i="1"/>
  <c r="AG351" i="1"/>
  <c r="AH351" i="1"/>
  <c r="AF209" i="1"/>
  <c r="AG209" i="1" s="1"/>
  <c r="AH209" i="1" s="1"/>
  <c r="AF328" i="1"/>
  <c r="AF344" i="1"/>
  <c r="AF381" i="1"/>
  <c r="AG381" i="1"/>
  <c r="AH381" i="1" s="1"/>
  <c r="AB255" i="1"/>
  <c r="U255" i="1"/>
  <c r="U358" i="1"/>
  <c r="AC358" i="1"/>
  <c r="AD358" i="1"/>
  <c r="U252" i="1"/>
  <c r="AB252" i="1"/>
  <c r="AB430" i="1"/>
  <c r="U430" i="1"/>
  <c r="AF329" i="1"/>
  <c r="AG329" i="1" s="1"/>
  <c r="AH329" i="1" s="1"/>
  <c r="AG444" i="1"/>
  <c r="AH444" i="1" s="1"/>
  <c r="U289" i="1"/>
  <c r="AC330" i="1"/>
  <c r="AD330" i="1" s="1"/>
  <c r="U344" i="1"/>
  <c r="AF379" i="1"/>
  <c r="U248" i="1"/>
  <c r="AC248" i="1"/>
  <c r="AD248" i="1"/>
  <c r="AG248" i="1" s="1"/>
  <c r="AH248" i="1" s="1"/>
  <c r="T320" i="1"/>
  <c r="AB320" i="1" s="1"/>
  <c r="U303" i="1"/>
  <c r="AG303" i="1" s="1"/>
  <c r="AC303" i="1"/>
  <c r="AD303" i="1" s="1"/>
  <c r="U269" i="1"/>
  <c r="AC269" i="1"/>
  <c r="AD269" i="1"/>
  <c r="U297" i="1"/>
  <c r="AC297" i="1"/>
  <c r="AD297" i="1" s="1"/>
  <c r="U311" i="1"/>
  <c r="AC311" i="1"/>
  <c r="AD311" i="1"/>
  <c r="AB385" i="1"/>
  <c r="AC380" i="1"/>
  <c r="AD380" i="1"/>
  <c r="T390" i="1"/>
  <c r="U249" i="1"/>
  <c r="AB249" i="1"/>
  <c r="U277" i="1"/>
  <c r="AC403" i="1"/>
  <c r="AD403" i="1"/>
  <c r="U403" i="1"/>
  <c r="U394" i="1"/>
  <c r="AB394" i="1"/>
  <c r="AF288" i="1"/>
  <c r="U193" i="1"/>
  <c r="AB193" i="1"/>
  <c r="U216" i="1"/>
  <c r="AC216" i="1"/>
  <c r="AD216" i="1" s="1"/>
  <c r="AC498" i="1"/>
  <c r="AD498" i="1" s="1"/>
  <c r="AB511" i="1"/>
  <c r="U413" i="1"/>
  <c r="AB413" i="1"/>
  <c r="AC502" i="1"/>
  <c r="AD502" i="1" s="1"/>
  <c r="U502" i="1"/>
  <c r="AB502" i="1"/>
  <c r="U503" i="1"/>
  <c r="AC503" i="1"/>
  <c r="AD503" i="1" s="1"/>
  <c r="V398" i="1"/>
  <c r="T398" i="1"/>
  <c r="T397" i="1"/>
  <c r="AB397" i="1" s="1"/>
  <c r="U375" i="1"/>
  <c r="AC375" i="1"/>
  <c r="AD375" i="1" s="1"/>
  <c r="V369" i="1"/>
  <c r="T369" i="1"/>
  <c r="T364" i="1"/>
  <c r="V364" i="1"/>
  <c r="T363" i="1"/>
  <c r="T361" i="1"/>
  <c r="AC361" i="1" s="1"/>
  <c r="AD361" i="1" s="1"/>
  <c r="AB361" i="1"/>
  <c r="AB344" i="1"/>
  <c r="AB321" i="1"/>
  <c r="T318" i="1"/>
  <c r="V213" i="1"/>
  <c r="T213" i="1"/>
  <c r="AE206" i="1"/>
  <c r="AA206" i="1"/>
  <c r="AB206" i="1"/>
  <c r="AC206" i="1"/>
  <c r="AD206" i="1" s="1"/>
  <c r="AE201" i="1"/>
  <c r="AA201" i="1"/>
  <c r="AB201" i="1"/>
  <c r="AC201" i="1"/>
  <c r="AD201" i="1"/>
  <c r="AE199" i="1"/>
  <c r="AA199" i="1"/>
  <c r="AC192" i="1"/>
  <c r="AD192" i="1"/>
  <c r="AF192" i="1" s="1"/>
  <c r="AA186" i="1"/>
  <c r="AB248" i="1"/>
  <c r="AF223" i="1"/>
  <c r="AB269" i="1"/>
  <c r="AF349" i="1"/>
  <c r="AC385" i="1"/>
  <c r="AD385" i="1" s="1"/>
  <c r="AC407" i="1"/>
  <c r="AD407" i="1"/>
  <c r="AF238" i="1"/>
  <c r="AB311" i="1"/>
  <c r="AG350" i="1"/>
  <c r="AH350" i="1" s="1"/>
  <c r="AB340" i="1"/>
  <c r="AF246" i="1"/>
  <c r="AF270" i="1"/>
  <c r="AG480" i="1"/>
  <c r="AH480" i="1" s="1"/>
  <c r="AC497" i="1"/>
  <c r="AD497" i="1"/>
  <c r="AC432" i="1"/>
  <c r="AD432" i="1" s="1"/>
  <c r="AC430" i="1"/>
  <c r="AD430" i="1"/>
  <c r="AF366" i="1"/>
  <c r="AG366" i="1"/>
  <c r="AH366" i="1"/>
  <c r="AF204" i="1"/>
  <c r="AF486" i="1"/>
  <c r="AG486" i="1" s="1"/>
  <c r="AH486" i="1" s="1"/>
  <c r="AC394" i="1"/>
  <c r="AD394" i="1" s="1"/>
  <c r="AC389" i="1"/>
  <c r="AD389" i="1"/>
  <c r="AC252" i="1"/>
  <c r="AD252" i="1" s="1"/>
  <c r="T321" i="1"/>
  <c r="U334" i="1"/>
  <c r="AC334" i="1"/>
  <c r="AD334" i="1"/>
  <c r="AB392" i="1"/>
  <c r="AC392" i="1"/>
  <c r="AD392" i="1"/>
  <c r="U372" i="1"/>
  <c r="AC461" i="1"/>
  <c r="AD461" i="1" s="1"/>
  <c r="U461" i="1"/>
  <c r="U467" i="1"/>
  <c r="AG467" i="1" s="1"/>
  <c r="AH467" i="1" s="1"/>
  <c r="AC467" i="1"/>
  <c r="AD467" i="1" s="1"/>
  <c r="T505" i="1"/>
  <c r="V505" i="1"/>
  <c r="U488" i="1"/>
  <c r="AC488" i="1"/>
  <c r="AD488" i="1" s="1"/>
  <c r="V483" i="1"/>
  <c r="T483" i="1"/>
  <c r="T482" i="1"/>
  <c r="AB482" i="1" s="1"/>
  <c r="V474" i="1"/>
  <c r="T474" i="1"/>
  <c r="AB474" i="1" s="1"/>
  <c r="V470" i="1"/>
  <c r="T470" i="1"/>
  <c r="T469" i="1"/>
  <c r="AB469" i="1"/>
  <c r="V459" i="1"/>
  <c r="T459" i="1"/>
  <c r="AB458" i="1"/>
  <c r="AB449" i="1"/>
  <c r="U421" i="1"/>
  <c r="AC421" i="1"/>
  <c r="AD421" i="1" s="1"/>
  <c r="AG257" i="1"/>
  <c r="AH257" i="1" s="1"/>
  <c r="AG437" i="1"/>
  <c r="AH437" i="1" s="1"/>
  <c r="U300" i="1"/>
  <c r="AC300" i="1"/>
  <c r="AD300" i="1"/>
  <c r="AC211" i="1"/>
  <c r="AD211" i="1" s="1"/>
  <c r="U211" i="1"/>
  <c r="U351" i="1"/>
  <c r="AB351" i="1"/>
  <c r="AB294" i="1"/>
  <c r="U294" i="1"/>
  <c r="U339" i="1"/>
  <c r="AC339" i="1"/>
  <c r="AD339" i="1" s="1"/>
  <c r="U447" i="1"/>
  <c r="AC447" i="1"/>
  <c r="AD447" i="1"/>
  <c r="AB518" i="1"/>
  <c r="AC518" i="1"/>
  <c r="AD518" i="1" s="1"/>
  <c r="AF518" i="1" s="1"/>
  <c r="U485" i="1"/>
  <c r="AG485" i="1" s="1"/>
  <c r="AH485" i="1" s="1"/>
  <c r="AB485" i="1"/>
  <c r="AB456" i="1"/>
  <c r="AB389" i="1"/>
  <c r="V365" i="1"/>
  <c r="T365" i="1"/>
  <c r="V341" i="1"/>
  <c r="T341" i="1"/>
  <c r="U340" i="1"/>
  <c r="AC340" i="1"/>
  <c r="AD340" i="1"/>
  <c r="T218" i="1"/>
  <c r="AB218" i="1" s="1"/>
  <c r="V212" i="1"/>
  <c r="T212" i="1"/>
  <c r="U212" i="1" s="1"/>
  <c r="AE202" i="1"/>
  <c r="AA202" i="1"/>
  <c r="AB202" i="1" s="1"/>
  <c r="AC202" i="1"/>
  <c r="AD202" i="1" s="1"/>
  <c r="AE200" i="1"/>
  <c r="AA200" i="1"/>
  <c r="AB200" i="1"/>
  <c r="AC200" i="1"/>
  <c r="AD200" i="1"/>
  <c r="V196" i="1"/>
  <c r="T196" i="1"/>
  <c r="U196" i="1" s="1"/>
  <c r="AB195" i="1"/>
  <c r="AC195" i="1"/>
  <c r="AD195" i="1"/>
  <c r="AC327" i="1"/>
  <c r="AD327" i="1"/>
  <c r="AG280" i="1"/>
  <c r="AH280" i="1" s="1"/>
  <c r="AC289" i="1"/>
  <c r="AD289" i="1"/>
  <c r="AF289" i="1" s="1"/>
  <c r="AC255" i="1"/>
  <c r="AD255" i="1" s="1"/>
  <c r="AB358" i="1"/>
  <c r="AC359" i="1"/>
  <c r="AD359" i="1" s="1"/>
  <c r="AB297" i="1"/>
  <c r="AC249" i="1"/>
  <c r="AD249" i="1" s="1"/>
  <c r="U395" i="1"/>
  <c r="AG386" i="1"/>
  <c r="AH386" i="1" s="1"/>
  <c r="AB239" i="1"/>
  <c r="AC314" i="1"/>
  <c r="AD314" i="1" s="1"/>
  <c r="AG290" i="1"/>
  <c r="AH290" i="1"/>
  <c r="AB192" i="1"/>
  <c r="AG357" i="1"/>
  <c r="AH357" i="1"/>
  <c r="AG272" i="1"/>
  <c r="AH272" i="1" s="1"/>
  <c r="AF460" i="1"/>
  <c r="AG237" i="1"/>
  <c r="AH237" i="1"/>
  <c r="AC510" i="1"/>
  <c r="AD510" i="1"/>
  <c r="AG449" i="1"/>
  <c r="AH449" i="1" s="1"/>
  <c r="AC193" i="1"/>
  <c r="AD193" i="1"/>
  <c r="AC458" i="1"/>
  <c r="AD458" i="1" s="1"/>
  <c r="AG228" i="1"/>
  <c r="AH228" i="1" s="1"/>
  <c r="AF207" i="1"/>
  <c r="AG207" i="1"/>
  <c r="AH207" i="1" s="1"/>
  <c r="AB336" i="1"/>
  <c r="AB283" i="1"/>
  <c r="AC335" i="1"/>
  <c r="AD335" i="1" s="1"/>
  <c r="U335" i="1"/>
  <c r="V148" i="1"/>
  <c r="AC262" i="1"/>
  <c r="AD262" i="1"/>
  <c r="U262" i="1"/>
  <c r="T220" i="1"/>
  <c r="AB238" i="1"/>
  <c r="U238" i="1"/>
  <c r="AB329" i="1"/>
  <c r="U329" i="1"/>
  <c r="AC355" i="1"/>
  <c r="AD355" i="1"/>
  <c r="U355" i="1"/>
  <c r="U299" i="1"/>
  <c r="AC299" i="1"/>
  <c r="AD299" i="1" s="1"/>
  <c r="U231" i="1"/>
  <c r="AC231" i="1"/>
  <c r="AD231" i="1" s="1"/>
  <c r="U263" i="1"/>
  <c r="AC263" i="1"/>
  <c r="AD263" i="1" s="1"/>
  <c r="U307" i="1"/>
  <c r="AC307" i="1"/>
  <c r="AD307" i="1"/>
  <c r="AF307" i="1" s="1"/>
  <c r="U226" i="1"/>
  <c r="T322" i="1"/>
  <c r="U287" i="1"/>
  <c r="AC287" i="1"/>
  <c r="AD287" i="1" s="1"/>
  <c r="U342" i="1"/>
  <c r="AG342" i="1" s="1"/>
  <c r="AH342" i="1" s="1"/>
  <c r="AB342" i="1"/>
  <c r="U308" i="1"/>
  <c r="AB308" i="1"/>
  <c r="U236" i="1"/>
  <c r="AB236" i="1"/>
  <c r="U451" i="1"/>
  <c r="AB451" i="1"/>
  <c r="U445" i="1"/>
  <c r="AC445" i="1"/>
  <c r="AD445" i="1"/>
  <c r="U518" i="1"/>
  <c r="AF373" i="1"/>
  <c r="T417" i="1"/>
  <c r="U441" i="1"/>
  <c r="AC441" i="1"/>
  <c r="AD441" i="1" s="1"/>
  <c r="AB509" i="1"/>
  <c r="U509" i="1"/>
  <c r="AC496" i="1"/>
  <c r="AD496" i="1"/>
  <c r="AG419" i="1"/>
  <c r="AH419" i="1"/>
  <c r="U428" i="1"/>
  <c r="AC428" i="1"/>
  <c r="AD428" i="1"/>
  <c r="T512" i="1"/>
  <c r="V512" i="1"/>
  <c r="T507" i="1"/>
  <c r="U507" i="1" s="1"/>
  <c r="V507" i="1"/>
  <c r="V500" i="1"/>
  <c r="T500" i="1"/>
  <c r="V494" i="1"/>
  <c r="T494" i="1"/>
  <c r="T473" i="1"/>
  <c r="AB473" i="1" s="1"/>
  <c r="V473" i="1"/>
  <c r="V471" i="1"/>
  <c r="T471" i="1"/>
  <c r="U471" i="1" s="1"/>
  <c r="V455" i="1"/>
  <c r="T455" i="1"/>
  <c r="U454" i="1"/>
  <c r="AC454" i="1"/>
  <c r="AD454" i="1" s="1"/>
  <c r="U427" i="1"/>
  <c r="AC427" i="1"/>
  <c r="AD427" i="1"/>
  <c r="AF427" i="1" s="1"/>
  <c r="AB427" i="1"/>
  <c r="V426" i="1"/>
  <c r="T426" i="1"/>
  <c r="AC426" i="1" s="1"/>
  <c r="AD426" i="1" s="1"/>
  <c r="AB425" i="1"/>
  <c r="U423" i="1"/>
  <c r="AC423" i="1"/>
  <c r="AD423" i="1"/>
  <c r="V420" i="1"/>
  <c r="T420" i="1"/>
  <c r="AB419" i="1"/>
  <c r="U418" i="1"/>
  <c r="AC418" i="1"/>
  <c r="AD418" i="1" s="1"/>
  <c r="U489" i="1"/>
  <c r="AC489" i="1"/>
  <c r="AD489" i="1"/>
  <c r="AB516" i="1"/>
  <c r="U405" i="1"/>
  <c r="AC405" i="1"/>
  <c r="AD405" i="1" s="1"/>
  <c r="AB373" i="1"/>
  <c r="V504" i="1"/>
  <c r="T504" i="1"/>
  <c r="V501" i="1"/>
  <c r="T501" i="1"/>
  <c r="U501" i="1" s="1"/>
  <c r="U463" i="1"/>
  <c r="AC463" i="1"/>
  <c r="AD463" i="1"/>
  <c r="V415" i="1"/>
  <c r="T415" i="1"/>
  <c r="V400" i="1"/>
  <c r="T400" i="1"/>
  <c r="AB250" i="1"/>
  <c r="U491" i="1"/>
  <c r="AC491" i="1"/>
  <c r="AD491" i="1"/>
  <c r="AB424" i="1"/>
  <c r="U424" i="1"/>
  <c r="V506" i="1"/>
  <c r="T506" i="1"/>
  <c r="AC506" i="1" s="1"/>
  <c r="V493" i="1"/>
  <c r="T493" i="1"/>
  <c r="AC493" i="1" s="1"/>
  <c r="AD493" i="1" s="1"/>
  <c r="T468" i="1"/>
  <c r="V468" i="1"/>
  <c r="V457" i="1"/>
  <c r="T457" i="1"/>
  <c r="V448" i="1"/>
  <c r="T448" i="1"/>
  <c r="T434" i="1"/>
  <c r="AB428" i="1"/>
  <c r="T410" i="1"/>
  <c r="V410" i="1"/>
  <c r="V396" i="1"/>
  <c r="T396" i="1"/>
  <c r="AC396" i="1" s="1"/>
  <c r="AD396" i="1" s="1"/>
  <c r="V360" i="1"/>
  <c r="T360" i="1"/>
  <c r="U360" i="1" s="1"/>
  <c r="V251" i="1"/>
  <c r="T251" i="1"/>
  <c r="AC251" i="1" s="1"/>
  <c r="AD251" i="1" s="1"/>
  <c r="V465" i="1"/>
  <c r="T465" i="1"/>
  <c r="T240" i="1"/>
  <c r="AA208" i="1"/>
  <c r="AB208" i="1" s="1"/>
  <c r="AF200" i="1"/>
  <c r="AG208" i="1"/>
  <c r="AH208" i="1"/>
  <c r="AF195" i="1"/>
  <c r="AG195" i="1" s="1"/>
  <c r="AH195" i="1" s="1"/>
  <c r="AF463" i="1"/>
  <c r="AG463" i="1"/>
  <c r="AH463" i="1" s="1"/>
  <c r="AF418" i="1"/>
  <c r="AG418" i="1" s="1"/>
  <c r="AH418" i="1" s="1"/>
  <c r="AF423" i="1"/>
  <c r="AG423" i="1"/>
  <c r="AH423" i="1"/>
  <c r="AC471" i="1"/>
  <c r="AD471" i="1" s="1"/>
  <c r="AF471" i="1" s="1"/>
  <c r="AB471" i="1"/>
  <c r="AC500" i="1"/>
  <c r="AD500" i="1" s="1"/>
  <c r="AG289" i="1"/>
  <c r="AH289" i="1" s="1"/>
  <c r="AG518" i="1"/>
  <c r="AH518" i="1"/>
  <c r="U459" i="1"/>
  <c r="AC459" i="1"/>
  <c r="AD459" i="1" s="1"/>
  <c r="AF459" i="1" s="1"/>
  <c r="AB459" i="1"/>
  <c r="AF467" i="1"/>
  <c r="AF413" i="1"/>
  <c r="AG413" i="1" s="1"/>
  <c r="AH413" i="1" s="1"/>
  <c r="AF201" i="1"/>
  <c r="AG201" i="1" s="1"/>
  <c r="AH201" i="1" s="1"/>
  <c r="AC213" i="1"/>
  <c r="AD213" i="1" s="1"/>
  <c r="AG213" i="1" s="1"/>
  <c r="AH213" i="1" s="1"/>
  <c r="U213" i="1"/>
  <c r="AB213" i="1"/>
  <c r="AB369" i="1"/>
  <c r="U369" i="1"/>
  <c r="AC369" i="1"/>
  <c r="AD369" i="1" s="1"/>
  <c r="AF502" i="1"/>
  <c r="AG502" i="1"/>
  <c r="AH502" i="1"/>
  <c r="AF498" i="1"/>
  <c r="AF248" i="1"/>
  <c r="AF358" i="1"/>
  <c r="AG358" i="1"/>
  <c r="AH358" i="1" s="1"/>
  <c r="U240" i="1"/>
  <c r="AC240" i="1"/>
  <c r="AD240" i="1"/>
  <c r="AB240" i="1"/>
  <c r="AC457" i="1"/>
  <c r="AD457" i="1" s="1"/>
  <c r="AB457" i="1"/>
  <c r="U457" i="1"/>
  <c r="AB493" i="1"/>
  <c r="U493" i="1"/>
  <c r="AB512" i="1"/>
  <c r="U512" i="1"/>
  <c r="AC512" i="1"/>
  <c r="AD512" i="1" s="1"/>
  <c r="AF445" i="1"/>
  <c r="AG445" i="1"/>
  <c r="AH445" i="1"/>
  <c r="AF287" i="1"/>
  <c r="AF458" i="1"/>
  <c r="AG458" i="1"/>
  <c r="AH458" i="1"/>
  <c r="AF510" i="1"/>
  <c r="AG510" i="1" s="1"/>
  <c r="AH510" i="1"/>
  <c r="AF359" i="1"/>
  <c r="AG359" i="1" s="1"/>
  <c r="AH359" i="1" s="1"/>
  <c r="U218" i="1"/>
  <c r="AC218" i="1"/>
  <c r="AD218" i="1"/>
  <c r="U482" i="1"/>
  <c r="AC482" i="1"/>
  <c r="AD482" i="1" s="1"/>
  <c r="AF392" i="1"/>
  <c r="AC321" i="1"/>
  <c r="AD321" i="1"/>
  <c r="U321" i="1"/>
  <c r="AC363" i="1"/>
  <c r="AD363" i="1"/>
  <c r="AF363" i="1" s="1"/>
  <c r="U363" i="1"/>
  <c r="AG363" i="1" s="1"/>
  <c r="AH363" i="1" s="1"/>
  <c r="U397" i="1"/>
  <c r="AC397" i="1"/>
  <c r="AD397" i="1" s="1"/>
  <c r="AB390" i="1"/>
  <c r="AC390" i="1"/>
  <c r="AD390" i="1" s="1"/>
  <c r="AF390" i="1" s="1"/>
  <c r="U390" i="1"/>
  <c r="AF311" i="1"/>
  <c r="AG311" i="1"/>
  <c r="AH311" i="1"/>
  <c r="AF303" i="1"/>
  <c r="AH303" i="1"/>
  <c r="U468" i="1"/>
  <c r="AC468" i="1"/>
  <c r="AD468" i="1" s="1"/>
  <c r="AB468" i="1"/>
  <c r="AC501" i="1"/>
  <c r="AD501" i="1"/>
  <c r="AB501" i="1"/>
  <c r="AC465" i="1"/>
  <c r="AD465" i="1" s="1"/>
  <c r="AB465" i="1"/>
  <c r="U465" i="1"/>
  <c r="AC360" i="1"/>
  <c r="AD360" i="1" s="1"/>
  <c r="AB360" i="1"/>
  <c r="U434" i="1"/>
  <c r="AC434" i="1"/>
  <c r="AD434" i="1" s="1"/>
  <c r="AC504" i="1"/>
  <c r="AD504" i="1" s="1"/>
  <c r="U504" i="1"/>
  <c r="AB504" i="1"/>
  <c r="AG427" i="1"/>
  <c r="AH427" i="1" s="1"/>
  <c r="U455" i="1"/>
  <c r="AB455" i="1"/>
  <c r="AC455" i="1"/>
  <c r="AD455" i="1" s="1"/>
  <c r="U417" i="1"/>
  <c r="AB417" i="1"/>
  <c r="AC417" i="1"/>
  <c r="AD417" i="1" s="1"/>
  <c r="AF263" i="1"/>
  <c r="AG263" i="1"/>
  <c r="AH263" i="1"/>
  <c r="AF299" i="1"/>
  <c r="AG299" i="1"/>
  <c r="AH299" i="1" s="1"/>
  <c r="AB212" i="1"/>
  <c r="AC212" i="1"/>
  <c r="AD212" i="1" s="1"/>
  <c r="AF300" i="1"/>
  <c r="U474" i="1"/>
  <c r="AC474" i="1"/>
  <c r="AD474" i="1"/>
  <c r="AF474" i="1" s="1"/>
  <c r="AG389" i="1"/>
  <c r="AH389" i="1" s="1"/>
  <c r="AF389" i="1"/>
  <c r="AF430" i="1"/>
  <c r="AG430" i="1"/>
  <c r="AH430" i="1" s="1"/>
  <c r="AF375" i="1"/>
  <c r="AB398" i="1"/>
  <c r="AC398" i="1"/>
  <c r="AD398" i="1"/>
  <c r="AF398" i="1" s="1"/>
  <c r="AG398" i="1" s="1"/>
  <c r="AH398" i="1" s="1"/>
  <c r="U398" i="1"/>
  <c r="AF403" i="1"/>
  <c r="AG403" i="1" s="1"/>
  <c r="AH403" i="1" s="1"/>
  <c r="AF269" i="1"/>
  <c r="AG269" i="1" s="1"/>
  <c r="AH269" i="1" s="1"/>
  <c r="AB410" i="1"/>
  <c r="AB448" i="1"/>
  <c r="AC448" i="1"/>
  <c r="AD448" i="1"/>
  <c r="U448" i="1"/>
  <c r="AD506" i="1"/>
  <c r="U506" i="1"/>
  <c r="AF491" i="1"/>
  <c r="AG491" i="1" s="1"/>
  <c r="AH491" i="1" s="1"/>
  <c r="U426" i="1"/>
  <c r="AB426" i="1"/>
  <c r="AC473" i="1"/>
  <c r="AD473" i="1" s="1"/>
  <c r="U473" i="1"/>
  <c r="AB507" i="1"/>
  <c r="AC507" i="1"/>
  <c r="AD507" i="1" s="1"/>
  <c r="U322" i="1"/>
  <c r="AB322" i="1"/>
  <c r="AC322" i="1"/>
  <c r="AD322" i="1"/>
  <c r="AF262" i="1"/>
  <c r="AG262" i="1"/>
  <c r="AH262" i="1" s="1"/>
  <c r="AC196" i="1"/>
  <c r="AD196" i="1" s="1"/>
  <c r="AB196" i="1"/>
  <c r="AF202" i="1"/>
  <c r="U365" i="1"/>
  <c r="AC365" i="1"/>
  <c r="AD365" i="1" s="1"/>
  <c r="AF365" i="1" s="1"/>
  <c r="AB365" i="1"/>
  <c r="AC469" i="1"/>
  <c r="AD469" i="1"/>
  <c r="U469" i="1"/>
  <c r="AC505" i="1"/>
  <c r="AD505" i="1" s="1"/>
  <c r="U505" i="1"/>
  <c r="AB505" i="1"/>
  <c r="U318" i="1"/>
  <c r="AC318" i="1"/>
  <c r="AD318" i="1"/>
  <c r="U361" i="1"/>
  <c r="AB364" i="1"/>
  <c r="U364" i="1"/>
  <c r="AC364" i="1"/>
  <c r="AD364" i="1"/>
  <c r="AF380" i="1"/>
  <c r="U320" i="1"/>
  <c r="AC320" i="1"/>
  <c r="AD320" i="1" s="1"/>
  <c r="AG506" i="1"/>
  <c r="AH506" i="1" s="1"/>
  <c r="AF506" i="1"/>
  <c r="AG474" i="1"/>
  <c r="AH474" i="1"/>
  <c r="AG417" i="1"/>
  <c r="AH417" i="1" s="1"/>
  <c r="AF417" i="1"/>
  <c r="AF240" i="1"/>
  <c r="AG240" i="1"/>
  <c r="AH240" i="1" s="1"/>
  <c r="AF251" i="1"/>
  <c r="AF361" i="1"/>
  <c r="AF505" i="1"/>
  <c r="AG505" i="1" s="1"/>
  <c r="AH505" i="1" s="1"/>
  <c r="AG390" i="1"/>
  <c r="AH390" i="1" s="1"/>
  <c r="AF364" i="1"/>
  <c r="AG364" i="1" s="1"/>
  <c r="AH364" i="1" s="1"/>
  <c r="AF507" i="1"/>
  <c r="AG507" i="1"/>
  <c r="AH507" i="1" s="1"/>
  <c r="AF504" i="1"/>
  <c r="AG504" i="1" s="1"/>
  <c r="AH504" i="1" s="1"/>
  <c r="AF512" i="1"/>
  <c r="AG512" i="1" s="1"/>
  <c r="AH512" i="1" s="1"/>
  <c r="AF493" i="1"/>
  <c r="AG493" i="1"/>
  <c r="AH493" i="1"/>
  <c r="AF369" i="1"/>
  <c r="AG318" i="1"/>
  <c r="AH318" i="1"/>
  <c r="AF318" i="1"/>
  <c r="AG365" i="1"/>
  <c r="AH365" i="1"/>
  <c r="AF426" i="1"/>
  <c r="AF455" i="1"/>
  <c r="AF465" i="1"/>
  <c r="AG465" i="1" s="1"/>
  <c r="AH465" i="1" s="1"/>
  <c r="AG482" i="1"/>
  <c r="AH482" i="1"/>
  <c r="AF482" i="1"/>
  <c r="AF213" i="1"/>
  <c r="AA170" i="1"/>
  <c r="T154" i="1"/>
  <c r="U154" i="1"/>
  <c r="T172" i="1"/>
  <c r="U172" i="1" s="1"/>
  <c r="AB172" i="1"/>
  <c r="AC172" i="1"/>
  <c r="AD172" i="1"/>
  <c r="AF172" i="1" s="1"/>
  <c r="T170" i="1"/>
  <c r="U170" i="1" s="1"/>
  <c r="T165" i="1"/>
  <c r="AC165" i="1"/>
  <c r="AD165" i="1"/>
  <c r="R162" i="1"/>
  <c r="S162" i="1"/>
  <c r="V185" i="1"/>
  <c r="AA168" i="1"/>
  <c r="T163" i="1"/>
  <c r="U163" i="1"/>
  <c r="T184" i="1"/>
  <c r="AC184" i="1"/>
  <c r="AD184" i="1" s="1"/>
  <c r="R182" i="1"/>
  <c r="S182" i="1"/>
  <c r="R180" i="1"/>
  <c r="S180" i="1" s="1"/>
  <c r="T176" i="1"/>
  <c r="AC176" i="1" s="1"/>
  <c r="AD176" i="1" s="1"/>
  <c r="AF176" i="1" s="1"/>
  <c r="U176" i="1"/>
  <c r="T171" i="1"/>
  <c r="T179" i="1"/>
  <c r="AB179" i="1" s="1"/>
  <c r="U179" i="1"/>
  <c r="T167" i="1"/>
  <c r="U167" i="1" s="1"/>
  <c r="T180" i="1"/>
  <c r="AC180" i="1" s="1"/>
  <c r="AD180" i="1" s="1"/>
  <c r="R176" i="1"/>
  <c r="S176" i="1"/>
  <c r="AA163" i="1"/>
  <c r="AA162" i="1"/>
  <c r="R158" i="1"/>
  <c r="S158" i="1" s="1"/>
  <c r="AC188" i="1"/>
  <c r="AD188" i="1"/>
  <c r="U188" i="1"/>
  <c r="AC189" i="1"/>
  <c r="AD189" i="1"/>
  <c r="U189" i="1"/>
  <c r="AB189" i="1"/>
  <c r="R189" i="1"/>
  <c r="S189" i="1" s="1"/>
  <c r="V184" i="1"/>
  <c r="T174" i="1"/>
  <c r="U174" i="1"/>
  <c r="V171" i="1"/>
  <c r="AA169" i="1"/>
  <c r="AB169" i="1" s="1"/>
  <c r="AA167" i="1"/>
  <c r="AB167" i="1" s="1"/>
  <c r="T166" i="1"/>
  <c r="AB166" i="1" s="1"/>
  <c r="V165" i="1"/>
  <c r="R161" i="1"/>
  <c r="S161" i="1"/>
  <c r="V154" i="1"/>
  <c r="T148" i="1"/>
  <c r="AA147" i="1"/>
  <c r="T186" i="1"/>
  <c r="AB186" i="1"/>
  <c r="T175" i="1"/>
  <c r="U175" i="1"/>
  <c r="T173" i="1"/>
  <c r="AC173" i="1" s="1"/>
  <c r="AD173" i="1" s="1"/>
  <c r="R173" i="1"/>
  <c r="S173" i="1" s="1"/>
  <c r="R169" i="1"/>
  <c r="S169" i="1"/>
  <c r="AF188" i="1"/>
  <c r="AG188" i="1" s="1"/>
  <c r="AH188" i="1" s="1"/>
  <c r="AA180" i="1"/>
  <c r="AB180" i="1" s="1"/>
  <c r="AA190" i="1"/>
  <c r="AA183" i="1"/>
  <c r="AC183" i="1"/>
  <c r="AD183" i="1"/>
  <c r="AB176" i="1"/>
  <c r="U185" i="1"/>
  <c r="AB185" i="1"/>
  <c r="AC185" i="1"/>
  <c r="AD185" i="1" s="1"/>
  <c r="AF185" i="1" s="1"/>
  <c r="U180" i="1"/>
  <c r="AB181" i="1"/>
  <c r="U181" i="1"/>
  <c r="AC181" i="1"/>
  <c r="AD181" i="1" s="1"/>
  <c r="AA178" i="1"/>
  <c r="AB178" i="1" s="1"/>
  <c r="AC178" i="1"/>
  <c r="AD178" i="1"/>
  <c r="AF178" i="1" s="1"/>
  <c r="AG178" i="1" s="1"/>
  <c r="AH178" i="1" s="1"/>
  <c r="V169" i="1"/>
  <c r="T169" i="1"/>
  <c r="U169" i="1" s="1"/>
  <c r="AB187" i="1"/>
  <c r="U173" i="1"/>
  <c r="AB177" i="1"/>
  <c r="AC177" i="1"/>
  <c r="AD177" i="1"/>
  <c r="AB184" i="1"/>
  <c r="T182" i="1"/>
  <c r="AC182" i="1" s="1"/>
  <c r="AD182" i="1" s="1"/>
  <c r="AA175" i="1"/>
  <c r="AA173" i="1"/>
  <c r="AB173" i="1" s="1"/>
  <c r="AA166" i="1"/>
  <c r="AC166" i="1"/>
  <c r="AD166" i="1" s="1"/>
  <c r="AA164" i="1"/>
  <c r="AB164" i="1" s="1"/>
  <c r="AA174" i="1"/>
  <c r="AB174" i="1"/>
  <c r="AC174" i="1"/>
  <c r="AD174" i="1" s="1"/>
  <c r="AA153" i="1"/>
  <c r="AC187" i="1"/>
  <c r="AD187" i="1" s="1"/>
  <c r="AA179" i="1"/>
  <c r="AC179" i="1"/>
  <c r="AD179" i="1"/>
  <c r="AC186" i="1"/>
  <c r="AD186" i="1"/>
  <c r="AF186" i="1" s="1"/>
  <c r="V186" i="1"/>
  <c r="V175" i="1"/>
  <c r="AA171" i="1"/>
  <c r="AA165" i="1"/>
  <c r="AB165" i="1" s="1"/>
  <c r="R165" i="1"/>
  <c r="S165" i="1"/>
  <c r="R167" i="1"/>
  <c r="S167" i="1" s="1"/>
  <c r="R164" i="1"/>
  <c r="S164" i="1"/>
  <c r="R163" i="1"/>
  <c r="S163" i="1" s="1"/>
  <c r="AA159" i="1"/>
  <c r="AA155" i="1"/>
  <c r="AA160" i="1"/>
  <c r="T158" i="1"/>
  <c r="U158" i="1"/>
  <c r="R154" i="1"/>
  <c r="S154" i="1"/>
  <c r="AA143" i="1"/>
  <c r="R157" i="1"/>
  <c r="S157" i="1"/>
  <c r="R153" i="1"/>
  <c r="S153" i="1" s="1"/>
  <c r="AA145" i="1"/>
  <c r="T156" i="1"/>
  <c r="U156" i="1"/>
  <c r="T153" i="1"/>
  <c r="R151" i="1"/>
  <c r="S151" i="1" s="1"/>
  <c r="R150" i="1"/>
  <c r="S150" i="1"/>
  <c r="T145" i="1"/>
  <c r="U145" i="1"/>
  <c r="T157" i="1"/>
  <c r="AB157" i="1" s="1"/>
  <c r="U157" i="1"/>
  <c r="T152" i="1"/>
  <c r="U152" i="1" s="1"/>
  <c r="AA151" i="1"/>
  <c r="T150" i="1"/>
  <c r="U150" i="1"/>
  <c r="AA139" i="1"/>
  <c r="AB139" i="1" s="1"/>
  <c r="AA138" i="1"/>
  <c r="R13" i="1"/>
  <c r="S13" i="1"/>
  <c r="R147" i="1"/>
  <c r="S147" i="1" s="1"/>
  <c r="R146" i="1"/>
  <c r="S146" i="1"/>
  <c r="R145" i="1"/>
  <c r="S145" i="1" s="1"/>
  <c r="T142" i="1"/>
  <c r="U142" i="1"/>
  <c r="T144" i="1"/>
  <c r="U144" i="1" s="1"/>
  <c r="R143" i="1"/>
  <c r="S143" i="1"/>
  <c r="AA14" i="1"/>
  <c r="T50" i="1"/>
  <c r="R130" i="1"/>
  <c r="S130" i="1" s="1"/>
  <c r="T104" i="1"/>
  <c r="U104" i="1"/>
  <c r="T92" i="1"/>
  <c r="AB92" i="1" s="1"/>
  <c r="AC92" i="1" s="1"/>
  <c r="AD92" i="1" s="1"/>
  <c r="AF92" i="1" s="1"/>
  <c r="U92" i="1"/>
  <c r="R69" i="1"/>
  <c r="S69" i="1"/>
  <c r="T67" i="1"/>
  <c r="U67" i="1" s="1"/>
  <c r="R65" i="1"/>
  <c r="S65" i="1"/>
  <c r="R52" i="1"/>
  <c r="S52" i="1"/>
  <c r="R48" i="1"/>
  <c r="S48" i="1"/>
  <c r="T46" i="1"/>
  <c r="T38" i="1"/>
  <c r="U38" i="1"/>
  <c r="T22" i="1"/>
  <c r="U22" i="1"/>
  <c r="R20" i="1"/>
  <c r="S20" i="1" s="1"/>
  <c r="R128" i="1"/>
  <c r="S128" i="1" s="1"/>
  <c r="T126" i="1"/>
  <c r="U126" i="1"/>
  <c r="R125" i="1"/>
  <c r="S125" i="1"/>
  <c r="T114" i="1"/>
  <c r="R96" i="1"/>
  <c r="S96" i="1" s="1"/>
  <c r="R63" i="1"/>
  <c r="S63" i="1"/>
  <c r="R51" i="1"/>
  <c r="S51" i="1"/>
  <c r="R23" i="1"/>
  <c r="S23" i="1"/>
  <c r="AA18" i="1"/>
  <c r="R17" i="1"/>
  <c r="S17" i="1" s="1"/>
  <c r="T15" i="1"/>
  <c r="U15" i="1"/>
  <c r="R14" i="1"/>
  <c r="S14" i="1" s="1"/>
  <c r="AA103" i="1"/>
  <c r="R49" i="1"/>
  <c r="S49" i="1" s="1"/>
  <c r="AA17" i="1"/>
  <c r="AA81" i="1"/>
  <c r="AA89" i="1"/>
  <c r="T83" i="1"/>
  <c r="AB83" i="1" s="1"/>
  <c r="U83" i="1"/>
  <c r="T53" i="1"/>
  <c r="U53" i="1"/>
  <c r="R115" i="1"/>
  <c r="S115" i="1" s="1"/>
  <c r="AA111" i="1"/>
  <c r="AA107" i="1"/>
  <c r="T95" i="1"/>
  <c r="U95" i="1"/>
  <c r="R88" i="1"/>
  <c r="S88" i="1" s="1"/>
  <c r="R84" i="1"/>
  <c r="S84" i="1" s="1"/>
  <c r="R75" i="1"/>
  <c r="S75" i="1"/>
  <c r="AA61" i="1"/>
  <c r="R45" i="1"/>
  <c r="S45" i="1"/>
  <c r="R21" i="1"/>
  <c r="S21" i="1" s="1"/>
  <c r="T79" i="1"/>
  <c r="U79" i="1"/>
  <c r="AA125" i="1"/>
  <c r="AA109" i="1"/>
  <c r="AA118" i="1"/>
  <c r="AB118" i="1" s="1"/>
  <c r="AC118" i="1" s="1"/>
  <c r="R44" i="1"/>
  <c r="S44" i="1"/>
  <c r="T41" i="1"/>
  <c r="U41" i="1" s="1"/>
  <c r="T37" i="1"/>
  <c r="U37" i="1"/>
  <c r="R71" i="1"/>
  <c r="S71" i="1" s="1"/>
  <c r="T35" i="1"/>
  <c r="U35" i="1"/>
  <c r="R34" i="1"/>
  <c r="S34" i="1" s="1"/>
  <c r="R29" i="1"/>
  <c r="S29" i="1"/>
  <c r="T27" i="1"/>
  <c r="AB27" i="1" s="1"/>
  <c r="U27" i="1"/>
  <c r="T51" i="1"/>
  <c r="U51" i="1" s="1"/>
  <c r="AA131" i="1"/>
  <c r="T118" i="1"/>
  <c r="U118" i="1"/>
  <c r="R80" i="1"/>
  <c r="S80" i="1"/>
  <c r="AA77" i="1"/>
  <c r="AB77" i="1" s="1"/>
  <c r="AC77" i="1" s="1"/>
  <c r="AD77" i="1" s="1"/>
  <c r="T56" i="1"/>
  <c r="U56" i="1" s="1"/>
  <c r="AA47" i="1"/>
  <c r="T24" i="1"/>
  <c r="U24" i="1"/>
  <c r="AA117" i="1"/>
  <c r="AA99" i="1"/>
  <c r="AA95" i="1"/>
  <c r="AB95" i="1" s="1"/>
  <c r="AA91" i="1"/>
  <c r="AA66" i="1"/>
  <c r="AA136" i="1"/>
  <c r="T93" i="1"/>
  <c r="U93" i="1"/>
  <c r="R92" i="1"/>
  <c r="S92" i="1"/>
  <c r="T73" i="1"/>
  <c r="AA70" i="1"/>
  <c r="R70" i="1"/>
  <c r="S70" i="1" s="1"/>
  <c r="R47" i="1"/>
  <c r="S47" i="1"/>
  <c r="R43" i="1"/>
  <c r="S43" i="1"/>
  <c r="AA39" i="1"/>
  <c r="R37" i="1"/>
  <c r="S37" i="1" s="1"/>
  <c r="T34" i="1"/>
  <c r="U34" i="1"/>
  <c r="R18" i="1"/>
  <c r="S18" i="1"/>
  <c r="T129" i="1"/>
  <c r="U129" i="1"/>
  <c r="T135" i="1"/>
  <c r="R133" i="1"/>
  <c r="S133" i="1"/>
  <c r="R121" i="1"/>
  <c r="S121" i="1"/>
  <c r="T119" i="1"/>
  <c r="R118" i="1"/>
  <c r="S118" i="1" s="1"/>
  <c r="AA112" i="1"/>
  <c r="R110" i="1"/>
  <c r="S110" i="1"/>
  <c r="T107" i="1"/>
  <c r="U107" i="1"/>
  <c r="R100" i="1"/>
  <c r="S100" i="1" s="1"/>
  <c r="R99" i="1"/>
  <c r="S99" i="1" s="1"/>
  <c r="R98" i="1"/>
  <c r="S98" i="1"/>
  <c r="R90" i="1"/>
  <c r="S90" i="1"/>
  <c r="T68" i="1"/>
  <c r="AB68" i="1" s="1"/>
  <c r="U68" i="1"/>
  <c r="R62" i="1"/>
  <c r="S62" i="1" s="1"/>
  <c r="R61" i="1"/>
  <c r="S61" i="1"/>
  <c r="T59" i="1"/>
  <c r="U59" i="1" s="1"/>
  <c r="R57" i="1"/>
  <c r="S57" i="1"/>
  <c r="T55" i="1"/>
  <c r="U55" i="1" s="1"/>
  <c r="R54" i="1"/>
  <c r="S54" i="1"/>
  <c r="R53" i="1"/>
  <c r="S53" i="1" s="1"/>
  <c r="R46" i="1"/>
  <c r="S46" i="1"/>
  <c r="T42" i="1"/>
  <c r="U42" i="1" s="1"/>
  <c r="T40" i="1"/>
  <c r="U40" i="1" s="1"/>
  <c r="AB40" i="1"/>
  <c r="AC40" i="1"/>
  <c r="AD40" i="1" s="1"/>
  <c r="AA33" i="1"/>
  <c r="R27" i="1"/>
  <c r="S27" i="1" s="1"/>
  <c r="R26" i="1"/>
  <c r="S26" i="1"/>
  <c r="AA105" i="1"/>
  <c r="AA38" i="1"/>
  <c r="AB38" i="1" s="1"/>
  <c r="T52" i="1"/>
  <c r="AB52" i="1" s="1"/>
  <c r="T60" i="1"/>
  <c r="U60" i="1" s="1"/>
  <c r="AA68" i="1"/>
  <c r="R50" i="1"/>
  <c r="S50" i="1"/>
  <c r="R42" i="1"/>
  <c r="S42" i="1" s="1"/>
  <c r="AA25" i="1"/>
  <c r="T127" i="1"/>
  <c r="T16" i="1"/>
  <c r="U16" i="1"/>
  <c r="T82" i="1"/>
  <c r="U82" i="1"/>
  <c r="T39" i="1"/>
  <c r="T141" i="1"/>
  <c r="U141" i="1" s="1"/>
  <c r="T139" i="1"/>
  <c r="U139" i="1"/>
  <c r="R138" i="1"/>
  <c r="S138" i="1"/>
  <c r="R122" i="1"/>
  <c r="S122" i="1"/>
  <c r="R120" i="1"/>
  <c r="S120" i="1" s="1"/>
  <c r="R116" i="1"/>
  <c r="S116" i="1"/>
  <c r="T109" i="1"/>
  <c r="U109" i="1"/>
  <c r="R108" i="1"/>
  <c r="S108" i="1"/>
  <c r="R106" i="1"/>
  <c r="S106" i="1" s="1"/>
  <c r="R102" i="1"/>
  <c r="S102" i="1"/>
  <c r="T100" i="1"/>
  <c r="U100" i="1"/>
  <c r="AA98" i="1"/>
  <c r="R91" i="1"/>
  <c r="S91" i="1"/>
  <c r="R89" i="1"/>
  <c r="S89" i="1" s="1"/>
  <c r="T87" i="1"/>
  <c r="U87" i="1"/>
  <c r="R87" i="1"/>
  <c r="S87" i="1" s="1"/>
  <c r="T84" i="1"/>
  <c r="R82" i="1"/>
  <c r="S82" i="1" s="1"/>
  <c r="T80" i="1"/>
  <c r="U80" i="1"/>
  <c r="T78" i="1"/>
  <c r="U78" i="1"/>
  <c r="R59" i="1"/>
  <c r="S59" i="1" s="1"/>
  <c r="T57" i="1"/>
  <c r="U57" i="1" s="1"/>
  <c r="T48" i="1"/>
  <c r="U48" i="1"/>
  <c r="R38" i="1"/>
  <c r="S38" i="1"/>
  <c r="T33" i="1"/>
  <c r="U33" i="1"/>
  <c r="R32" i="1"/>
  <c r="S32" i="1" s="1"/>
  <c r="T29" i="1"/>
  <c r="U29" i="1"/>
  <c r="AA28" i="1"/>
  <c r="R28" i="1"/>
  <c r="S28" i="1" s="1"/>
  <c r="R22" i="1"/>
  <c r="S22" i="1"/>
  <c r="AA21" i="1"/>
  <c r="T20" i="1"/>
  <c r="U20" i="1"/>
  <c r="T13" i="1"/>
  <c r="U13" i="1"/>
  <c r="T75" i="1"/>
  <c r="U75" i="1"/>
  <c r="R73" i="1"/>
  <c r="S73" i="1" s="1"/>
  <c r="T66" i="1"/>
  <c r="U66" i="1"/>
  <c r="T45" i="1"/>
  <c r="U45" i="1"/>
  <c r="T130" i="1"/>
  <c r="U130" i="1" s="1"/>
  <c r="T61" i="1"/>
  <c r="T47" i="1"/>
  <c r="U47" i="1" s="1"/>
  <c r="T140" i="1"/>
  <c r="U140" i="1"/>
  <c r="T28" i="1"/>
  <c r="U28" i="1"/>
  <c r="R131" i="1"/>
  <c r="S131" i="1" s="1"/>
  <c r="R117" i="1"/>
  <c r="S117" i="1" s="1"/>
  <c r="R78" i="1"/>
  <c r="S78" i="1"/>
  <c r="R76" i="1"/>
  <c r="S76" i="1"/>
  <c r="T65" i="1"/>
  <c r="U65" i="1"/>
  <c r="T26" i="1"/>
  <c r="U26" i="1" s="1"/>
  <c r="T23" i="1"/>
  <c r="U23" i="1"/>
  <c r="AA154" i="1"/>
  <c r="AA94" i="1"/>
  <c r="AB94" i="1" s="1"/>
  <c r="AA90" i="1"/>
  <c r="AA86" i="1"/>
  <c r="AB86" i="1" s="1"/>
  <c r="AC86" i="1" s="1"/>
  <c r="AD86" i="1" s="1"/>
  <c r="AA82" i="1"/>
  <c r="AB82" i="1" s="1"/>
  <c r="AC82" i="1" s="1"/>
  <c r="AD82" i="1" s="1"/>
  <c r="AA56" i="1"/>
  <c r="V32" i="1"/>
  <c r="T32" i="1"/>
  <c r="U32" i="1"/>
  <c r="AA16" i="1"/>
  <c r="T138" i="1"/>
  <c r="AB138" i="1" s="1"/>
  <c r="U138" i="1"/>
  <c r="T110" i="1"/>
  <c r="U110" i="1" s="1"/>
  <c r="T164" i="1"/>
  <c r="V162" i="1"/>
  <c r="T162" i="1"/>
  <c r="AA115" i="1"/>
  <c r="R111" i="1"/>
  <c r="S111" i="1"/>
  <c r="AA74" i="1"/>
  <c r="V72" i="1"/>
  <c r="T72" i="1"/>
  <c r="U72" i="1" s="1"/>
  <c r="AA67" i="1"/>
  <c r="AA53" i="1"/>
  <c r="AA44" i="1"/>
  <c r="V168" i="1"/>
  <c r="T168" i="1"/>
  <c r="AC168" i="1" s="1"/>
  <c r="AD168" i="1" s="1"/>
  <c r="AA124" i="1"/>
  <c r="AB124" i="1" s="1"/>
  <c r="V88" i="1"/>
  <c r="T88" i="1"/>
  <c r="U88" i="1"/>
  <c r="AA84" i="1"/>
  <c r="AA62" i="1"/>
  <c r="V14" i="1"/>
  <c r="T14" i="1"/>
  <c r="U14" i="1"/>
  <c r="T121" i="1"/>
  <c r="U121" i="1" s="1"/>
  <c r="T58" i="1"/>
  <c r="T98" i="1"/>
  <c r="U98" i="1"/>
  <c r="V133" i="1"/>
  <c r="T133" i="1"/>
  <c r="U133" i="1"/>
  <c r="V115" i="1"/>
  <c r="T115" i="1"/>
  <c r="V74" i="1"/>
  <c r="T74" i="1"/>
  <c r="U74" i="1"/>
  <c r="V69" i="1"/>
  <c r="T69" i="1"/>
  <c r="U69" i="1"/>
  <c r="T64" i="1"/>
  <c r="U64" i="1" s="1"/>
  <c r="V64" i="1"/>
  <c r="AA51" i="1"/>
  <c r="AA49" i="1"/>
  <c r="T43" i="1"/>
  <c r="U43" i="1"/>
  <c r="V43" i="1"/>
  <c r="AA43" i="1"/>
  <c r="AA37" i="1"/>
  <c r="R168" i="1"/>
  <c r="S168" i="1" s="1"/>
  <c r="T161" i="1"/>
  <c r="U161" i="1"/>
  <c r="R152" i="1"/>
  <c r="S152" i="1"/>
  <c r="AA149" i="1"/>
  <c r="R134" i="1"/>
  <c r="S134" i="1" s="1"/>
  <c r="R129" i="1"/>
  <c r="S129" i="1"/>
  <c r="R127" i="1"/>
  <c r="S127" i="1" s="1"/>
  <c r="R119" i="1"/>
  <c r="S119" i="1"/>
  <c r="AA113" i="1"/>
  <c r="R113" i="1"/>
  <c r="S113" i="1"/>
  <c r="T112" i="1"/>
  <c r="AB112" i="1" s="1"/>
  <c r="AC112" i="1" s="1"/>
  <c r="U112" i="1"/>
  <c r="AG112" i="1" s="1"/>
  <c r="AH112" i="1" s="1"/>
  <c r="R107" i="1"/>
  <c r="S107" i="1" s="1"/>
  <c r="R101" i="1"/>
  <c r="S101" i="1" s="1"/>
  <c r="R93" i="1"/>
  <c r="S93" i="1"/>
  <c r="R56" i="1"/>
  <c r="S56" i="1"/>
  <c r="AA48" i="1"/>
  <c r="AB48" i="1" s="1"/>
  <c r="AC48" i="1" s="1"/>
  <c r="AD48" i="1" s="1"/>
  <c r="R36" i="1"/>
  <c r="S36" i="1" s="1"/>
  <c r="T30" i="1"/>
  <c r="U30" i="1" s="1"/>
  <c r="R15" i="1"/>
  <c r="S15" i="1"/>
  <c r="R166" i="1"/>
  <c r="S166" i="1"/>
  <c r="R159" i="1"/>
  <c r="S159" i="1"/>
  <c r="T155" i="1"/>
  <c r="U155" i="1" s="1"/>
  <c r="R141" i="1"/>
  <c r="S141" i="1"/>
  <c r="T136" i="1"/>
  <c r="T134" i="1"/>
  <c r="AB134" i="1" s="1"/>
  <c r="U134" i="1"/>
  <c r="T128" i="1"/>
  <c r="R112" i="1"/>
  <c r="S112" i="1"/>
  <c r="R94" i="1"/>
  <c r="S94" i="1"/>
  <c r="R60" i="1"/>
  <c r="S60" i="1" s="1"/>
  <c r="R40" i="1"/>
  <c r="S40" i="1" s="1"/>
  <c r="R31" i="1"/>
  <c r="S31" i="1"/>
  <c r="T19" i="1"/>
  <c r="U19" i="1"/>
  <c r="U166" i="1"/>
  <c r="AA157" i="1"/>
  <c r="AA108" i="1"/>
  <c r="V89" i="1"/>
  <c r="T89" i="1"/>
  <c r="V86" i="1"/>
  <c r="T86" i="1"/>
  <c r="AA158" i="1"/>
  <c r="AB158" i="1" s="1"/>
  <c r="V87" i="1"/>
  <c r="U165" i="1"/>
  <c r="AA161" i="1"/>
  <c r="AA141" i="1"/>
  <c r="AA134" i="1"/>
  <c r="T91" i="1"/>
  <c r="U91" i="1"/>
  <c r="AA78" i="1"/>
  <c r="AB78" i="1" s="1"/>
  <c r="AC78" i="1" s="1"/>
  <c r="AD78" i="1" s="1"/>
  <c r="AF78" i="1" s="1"/>
  <c r="AG78" i="1" s="1"/>
  <c r="AH78" i="1" s="1"/>
  <c r="V71" i="1"/>
  <c r="T71" i="1"/>
  <c r="U71" i="1" s="1"/>
  <c r="AA23" i="1"/>
  <c r="AB23" i="1" s="1"/>
  <c r="V18" i="1"/>
  <c r="T18" i="1"/>
  <c r="U18" i="1"/>
  <c r="V17" i="1"/>
  <c r="T17" i="1"/>
  <c r="U17" i="1" s="1"/>
  <c r="V95" i="1"/>
  <c r="T97" i="1"/>
  <c r="U97" i="1" s="1"/>
  <c r="T76" i="1"/>
  <c r="U76" i="1"/>
  <c r="V155" i="1"/>
  <c r="V147" i="1"/>
  <c r="T147" i="1"/>
  <c r="AA137" i="1"/>
  <c r="AB137" i="1" s="1"/>
  <c r="AA135" i="1"/>
  <c r="AA129" i="1"/>
  <c r="V26" i="1"/>
  <c r="AA152" i="1"/>
  <c r="AA146" i="1"/>
  <c r="AA130" i="1"/>
  <c r="AA31" i="1"/>
  <c r="AB31" i="1" s="1"/>
  <c r="AA93" i="1"/>
  <c r="AB93" i="1" s="1"/>
  <c r="AC93" i="1" s="1"/>
  <c r="AD93" i="1" s="1"/>
  <c r="AA35" i="1"/>
  <c r="T159" i="1"/>
  <c r="AB159" i="1" s="1"/>
  <c r="R156" i="1"/>
  <c r="S156" i="1"/>
  <c r="AA148" i="1"/>
  <c r="AB148" i="1" s="1"/>
  <c r="R148" i="1"/>
  <c r="S148" i="1"/>
  <c r="R142" i="1"/>
  <c r="S142" i="1" s="1"/>
  <c r="T137" i="1"/>
  <c r="U137" i="1"/>
  <c r="R132" i="1"/>
  <c r="S132" i="1"/>
  <c r="R126" i="1"/>
  <c r="S126" i="1" s="1"/>
  <c r="AA116" i="1"/>
  <c r="R109" i="1"/>
  <c r="S109" i="1" s="1"/>
  <c r="R104" i="1"/>
  <c r="S104" i="1"/>
  <c r="R95" i="1"/>
  <c r="S95" i="1"/>
  <c r="R77" i="1"/>
  <c r="S77" i="1" s="1"/>
  <c r="R64" i="1"/>
  <c r="S64" i="1" s="1"/>
  <c r="R39" i="1"/>
  <c r="S39" i="1"/>
  <c r="R16" i="1"/>
  <c r="S16" i="1"/>
  <c r="AA156" i="1"/>
  <c r="R155" i="1"/>
  <c r="S155" i="1" s="1"/>
  <c r="AA150" i="1"/>
  <c r="T123" i="1"/>
  <c r="AB123" i="1" s="1"/>
  <c r="U123" i="1"/>
  <c r="R114" i="1"/>
  <c r="S114" i="1" s="1"/>
  <c r="R79" i="1"/>
  <c r="S79" i="1"/>
  <c r="R66" i="1"/>
  <c r="S66" i="1" s="1"/>
  <c r="AA59" i="1"/>
  <c r="R58" i="1"/>
  <c r="S58" i="1"/>
  <c r="AA45" i="1"/>
  <c r="R35" i="1"/>
  <c r="S35" i="1"/>
  <c r="V136" i="1"/>
  <c r="AA19" i="1"/>
  <c r="V80" i="1"/>
  <c r="R144" i="1"/>
  <c r="S144" i="1"/>
  <c r="AA140" i="1"/>
  <c r="AA133" i="1"/>
  <c r="V101" i="1"/>
  <c r="T101" i="1"/>
  <c r="U101" i="1" s="1"/>
  <c r="T94" i="1"/>
  <c r="AA36" i="1"/>
  <c r="T85" i="1"/>
  <c r="V122" i="1"/>
  <c r="T122" i="1"/>
  <c r="U122" i="1" s="1"/>
  <c r="V102" i="1"/>
  <c r="T102" i="1"/>
  <c r="U102" i="1"/>
  <c r="V25" i="1"/>
  <c r="T25" i="1"/>
  <c r="R140" i="1"/>
  <c r="S140" i="1" s="1"/>
  <c r="R139" i="1"/>
  <c r="S139" i="1" s="1"/>
  <c r="R137" i="1"/>
  <c r="S137" i="1"/>
  <c r="T132" i="1"/>
  <c r="U132" i="1"/>
  <c r="R124" i="1"/>
  <c r="S124" i="1"/>
  <c r="AA121" i="1"/>
  <c r="AA120" i="1"/>
  <c r="AA110" i="1"/>
  <c r="R97" i="1"/>
  <c r="S97" i="1"/>
  <c r="T36" i="1"/>
  <c r="AB36" i="1" s="1"/>
  <c r="AA27" i="1"/>
  <c r="AA22" i="1"/>
  <c r="AA15" i="1"/>
  <c r="AB15" i="1" s="1"/>
  <c r="R136" i="1"/>
  <c r="S136" i="1" s="1"/>
  <c r="R135" i="1"/>
  <c r="S135" i="1"/>
  <c r="T111" i="1"/>
  <c r="U111" i="1" s="1"/>
  <c r="R105" i="1"/>
  <c r="S105" i="1"/>
  <c r="AA57" i="1"/>
  <c r="AA54" i="1"/>
  <c r="AA52" i="1"/>
  <c r="AA32" i="1"/>
  <c r="AA20" i="1"/>
  <c r="AA142" i="1"/>
  <c r="AA123" i="1"/>
  <c r="AA122" i="1"/>
  <c r="AA75" i="1"/>
  <c r="AB75" i="1" s="1"/>
  <c r="R72" i="1"/>
  <c r="S72" i="1" s="1"/>
  <c r="AA71" i="1"/>
  <c r="T63" i="1"/>
  <c r="U63" i="1"/>
  <c r="R25" i="1"/>
  <c r="S25" i="1" s="1"/>
  <c r="AA101" i="1"/>
  <c r="AA97" i="1"/>
  <c r="AA87" i="1"/>
  <c r="R86" i="1"/>
  <c r="S86" i="1"/>
  <c r="AA85" i="1"/>
  <c r="R83" i="1"/>
  <c r="S83" i="1" s="1"/>
  <c r="R55" i="1"/>
  <c r="S55" i="1" s="1"/>
  <c r="AA46" i="1"/>
  <c r="AA34" i="1"/>
  <c r="AA30" i="1"/>
  <c r="T21" i="1"/>
  <c r="AB21" i="1" s="1"/>
  <c r="T108" i="1"/>
  <c r="AB108" i="1" s="1"/>
  <c r="U108" i="1"/>
  <c r="T105" i="1"/>
  <c r="U105" i="1" s="1"/>
  <c r="R103" i="1"/>
  <c r="S103" i="1"/>
  <c r="AA102" i="1"/>
  <c r="T90" i="1"/>
  <c r="U90" i="1"/>
  <c r="R85" i="1"/>
  <c r="S85" i="1"/>
  <c r="R81" i="1"/>
  <c r="S81" i="1" s="1"/>
  <c r="T77" i="1"/>
  <c r="R74" i="1"/>
  <c r="S74" i="1"/>
  <c r="R67" i="1"/>
  <c r="S67" i="1"/>
  <c r="T54" i="1"/>
  <c r="AA42" i="1"/>
  <c r="R41" i="1"/>
  <c r="S41" i="1"/>
  <c r="R30" i="1"/>
  <c r="S30" i="1" s="1"/>
  <c r="R24" i="1"/>
  <c r="S24" i="1"/>
  <c r="T151" i="1"/>
  <c r="AB151" i="1" s="1"/>
  <c r="AA132" i="1"/>
  <c r="AA104" i="1"/>
  <c r="AE72" i="1"/>
  <c r="AA72" i="1"/>
  <c r="AE116" i="1"/>
  <c r="T44" i="1"/>
  <c r="AB44" i="1" s="1"/>
  <c r="U148" i="1"/>
  <c r="T117" i="1"/>
  <c r="AA114" i="1"/>
  <c r="V113" i="1"/>
  <c r="T113" i="1"/>
  <c r="T99" i="1"/>
  <c r="V99" i="1"/>
  <c r="AE83" i="1"/>
  <c r="AA83" i="1"/>
  <c r="V106" i="1"/>
  <c r="T106" i="1"/>
  <c r="AA50" i="1"/>
  <c r="V49" i="1"/>
  <c r="T49" i="1"/>
  <c r="AB49" i="1" s="1"/>
  <c r="AE41" i="1"/>
  <c r="AA41" i="1"/>
  <c r="T31" i="1"/>
  <c r="V31" i="1"/>
  <c r="V132" i="1"/>
  <c r="AE126" i="1"/>
  <c r="AA126" i="1"/>
  <c r="AB126" i="1" s="1"/>
  <c r="T125" i="1"/>
  <c r="T96" i="1"/>
  <c r="T143" i="1"/>
  <c r="AC143" i="1" s="1"/>
  <c r="V143" i="1"/>
  <c r="AE106" i="1"/>
  <c r="AA106" i="1"/>
  <c r="AA76" i="1"/>
  <c r="AA73" i="1"/>
  <c r="T149" i="1"/>
  <c r="AC149" i="1" s="1"/>
  <c r="AD149" i="1" s="1"/>
  <c r="V149" i="1"/>
  <c r="AA127" i="1"/>
  <c r="V124" i="1"/>
  <c r="T124" i="1"/>
  <c r="AA119" i="1"/>
  <c r="V116" i="1"/>
  <c r="T116" i="1"/>
  <c r="U116" i="1" s="1"/>
  <c r="AA96" i="1"/>
  <c r="AE92" i="1"/>
  <c r="AA92" i="1"/>
  <c r="AA63" i="1"/>
  <c r="V62" i="1"/>
  <c r="T62" i="1"/>
  <c r="V160" i="1"/>
  <c r="T160" i="1"/>
  <c r="R160" i="1"/>
  <c r="S160" i="1" s="1"/>
  <c r="R149" i="1"/>
  <c r="S149" i="1" s="1"/>
  <c r="T146" i="1"/>
  <c r="V146" i="1"/>
  <c r="V120" i="1"/>
  <c r="T120" i="1"/>
  <c r="AA100" i="1"/>
  <c r="AB100" i="1" s="1"/>
  <c r="AC100" i="1" s="1"/>
  <c r="AD100" i="1" s="1"/>
  <c r="AA79" i="1"/>
  <c r="AB79" i="1" s="1"/>
  <c r="AC79" i="1" s="1"/>
  <c r="AD79" i="1" s="1"/>
  <c r="V131" i="1"/>
  <c r="T131" i="1"/>
  <c r="AA128" i="1"/>
  <c r="R123" i="1"/>
  <c r="S123" i="1"/>
  <c r="V103" i="1"/>
  <c r="T103" i="1"/>
  <c r="V70" i="1"/>
  <c r="T70" i="1"/>
  <c r="AA58" i="1"/>
  <c r="AA88" i="1"/>
  <c r="V81" i="1"/>
  <c r="T81" i="1"/>
  <c r="AA80" i="1"/>
  <c r="AA65" i="1"/>
  <c r="R33" i="1"/>
  <c r="S33" i="1" s="1"/>
  <c r="R19" i="1"/>
  <c r="S19" i="1" s="1"/>
  <c r="AA69" i="1"/>
  <c r="R68" i="1"/>
  <c r="S68" i="1"/>
  <c r="AA64" i="1"/>
  <c r="AA60" i="1"/>
  <c r="AB60" i="1" s="1"/>
  <c r="AA55" i="1"/>
  <c r="AB55" i="1" s="1"/>
  <c r="AC55" i="1" s="1"/>
  <c r="AD55" i="1" s="1"/>
  <c r="AA26" i="1"/>
  <c r="AB26" i="1" s="1"/>
  <c r="AA13" i="1"/>
  <c r="AA29" i="1"/>
  <c r="AA24" i="1"/>
  <c r="AB24" i="1" s="1"/>
  <c r="AB154" i="1"/>
  <c r="AC154" i="1"/>
  <c r="AD154" i="1"/>
  <c r="AF154" i="1"/>
  <c r="AB168" i="1"/>
  <c r="AB170" i="1"/>
  <c r="AC170" i="1"/>
  <c r="AD170" i="1"/>
  <c r="AF170" i="1" s="1"/>
  <c r="AB161" i="1"/>
  <c r="AC158" i="1"/>
  <c r="AD158" i="1" s="1"/>
  <c r="AC148" i="1"/>
  <c r="AD148" i="1"/>
  <c r="U168" i="1"/>
  <c r="U184" i="1"/>
  <c r="U186" i="1"/>
  <c r="AB163" i="1"/>
  <c r="AC163" i="1"/>
  <c r="AD163" i="1" s="1"/>
  <c r="AF163" i="1" s="1"/>
  <c r="AF184" i="1"/>
  <c r="AC161" i="1"/>
  <c r="AD161" i="1" s="1"/>
  <c r="AB152" i="1"/>
  <c r="AC152" i="1"/>
  <c r="AD152" i="1" s="1"/>
  <c r="AG185" i="1"/>
  <c r="AH185" i="1"/>
  <c r="AC157" i="1"/>
  <c r="AD157" i="1" s="1"/>
  <c r="AF179" i="1"/>
  <c r="AB182" i="1"/>
  <c r="U182" i="1"/>
  <c r="AB156" i="1"/>
  <c r="AC156" i="1"/>
  <c r="AD156" i="1" s="1"/>
  <c r="AF177" i="1"/>
  <c r="AG177" i="1"/>
  <c r="AH177" i="1" s="1"/>
  <c r="AG170" i="1"/>
  <c r="AH170" i="1"/>
  <c r="AB89" i="1"/>
  <c r="AC89" i="1"/>
  <c r="AD89" i="1"/>
  <c r="AF89" i="1" s="1"/>
  <c r="AC169" i="1"/>
  <c r="AD169" i="1"/>
  <c r="AF169" i="1" s="1"/>
  <c r="AB145" i="1"/>
  <c r="AC145" i="1"/>
  <c r="AD145" i="1" s="1"/>
  <c r="AB150" i="1"/>
  <c r="AC150" i="1"/>
  <c r="AD150" i="1"/>
  <c r="AC134" i="1"/>
  <c r="AD134" i="1"/>
  <c r="AF134" i="1" s="1"/>
  <c r="AB22" i="1"/>
  <c r="AC22" i="1"/>
  <c r="AD22" i="1" s="1"/>
  <c r="AB144" i="1"/>
  <c r="AC144" i="1"/>
  <c r="AD144" i="1"/>
  <c r="AF144" i="1"/>
  <c r="AC126" i="1"/>
  <c r="AD126" i="1" s="1"/>
  <c r="AB104" i="1"/>
  <c r="AC104" i="1" s="1"/>
  <c r="AD104" i="1" s="1"/>
  <c r="AC38" i="1"/>
  <c r="AD38" i="1"/>
  <c r="AF38" i="1" s="1"/>
  <c r="AB114" i="1"/>
  <c r="AB67" i="1"/>
  <c r="AC67" i="1"/>
  <c r="AD67" i="1" s="1"/>
  <c r="AG67" i="1" s="1"/>
  <c r="AH67" i="1" s="1"/>
  <c r="AF67" i="1"/>
  <c r="AC15" i="1"/>
  <c r="AD15" i="1" s="1"/>
  <c r="AF15" i="1" s="1"/>
  <c r="AG15" i="1"/>
  <c r="AH15" i="1" s="1"/>
  <c r="AC139" i="1"/>
  <c r="AD139" i="1"/>
  <c r="AF139" i="1"/>
  <c r="AB117" i="1"/>
  <c r="AC117" i="1"/>
  <c r="AD117" i="1" s="1"/>
  <c r="AF117" i="1" s="1"/>
  <c r="AB30" i="1"/>
  <c r="AC30" i="1"/>
  <c r="AD30" i="1" s="1"/>
  <c r="AB51" i="1"/>
  <c r="AC51" i="1" s="1"/>
  <c r="AD51" i="1" s="1"/>
  <c r="AF51" i="1" s="1"/>
  <c r="AB45" i="1"/>
  <c r="AC45" i="1"/>
  <c r="AD45" i="1" s="1"/>
  <c r="AD118" i="1"/>
  <c r="AF118" i="1" s="1"/>
  <c r="AB76" i="1"/>
  <c r="AC76" i="1" s="1"/>
  <c r="AD76" i="1" s="1"/>
  <c r="AB35" i="1"/>
  <c r="AC35" i="1"/>
  <c r="AD35" i="1"/>
  <c r="AF35" i="1"/>
  <c r="AB37" i="1"/>
  <c r="AC37" i="1"/>
  <c r="AD37" i="1"/>
  <c r="AF37" i="1"/>
  <c r="AG37" i="1"/>
  <c r="AH37" i="1" s="1"/>
  <c r="AB59" i="1"/>
  <c r="AC59" i="1"/>
  <c r="AD59" i="1" s="1"/>
  <c r="AF59" i="1" s="1"/>
  <c r="AC130" i="1"/>
  <c r="AD130" i="1" s="1"/>
  <c r="AB129" i="1"/>
  <c r="AC129" i="1"/>
  <c r="AD129" i="1"/>
  <c r="AF129" i="1" s="1"/>
  <c r="AB56" i="1"/>
  <c r="AC56" i="1" s="1"/>
  <c r="AD56" i="1" s="1"/>
  <c r="AB53" i="1"/>
  <c r="AC53" i="1"/>
  <c r="AD53" i="1"/>
  <c r="AB61" i="1"/>
  <c r="AC61" i="1"/>
  <c r="AD61" i="1" s="1"/>
  <c r="AC95" i="1"/>
  <c r="AD95" i="1" s="1"/>
  <c r="AF95" i="1" s="1"/>
  <c r="AB65" i="1"/>
  <c r="AB19" i="1"/>
  <c r="AC19" i="1"/>
  <c r="AD19" i="1" s="1"/>
  <c r="AB41" i="1"/>
  <c r="AC41" i="1"/>
  <c r="AD41" i="1" s="1"/>
  <c r="AB97" i="1"/>
  <c r="AC97" i="1"/>
  <c r="AD97" i="1" s="1"/>
  <c r="AC123" i="1"/>
  <c r="AD123" i="1"/>
  <c r="AF123" i="1"/>
  <c r="AG123" i="1"/>
  <c r="AH123" i="1" s="1"/>
  <c r="AB34" i="1"/>
  <c r="AC34" i="1"/>
  <c r="AD34" i="1" s="1"/>
  <c r="AF34" i="1" s="1"/>
  <c r="AG34" i="1"/>
  <c r="AH34" i="1"/>
  <c r="AC24" i="1"/>
  <c r="AD24" i="1"/>
  <c r="AF24" i="1" s="1"/>
  <c r="AB42" i="1"/>
  <c r="AC42" i="1" s="1"/>
  <c r="AD42" i="1" s="1"/>
  <c r="AD112" i="1"/>
  <c r="AF112" i="1"/>
  <c r="AB66" i="1"/>
  <c r="AC66" i="1"/>
  <c r="AD66" i="1" s="1"/>
  <c r="AB80" i="1"/>
  <c r="AC80" i="1"/>
  <c r="AD80" i="1"/>
  <c r="AB109" i="1"/>
  <c r="AC109" i="1" s="1"/>
  <c r="AD109" i="1" s="1"/>
  <c r="AF109" i="1" s="1"/>
  <c r="U61" i="1"/>
  <c r="AB29" i="1"/>
  <c r="AC29" i="1"/>
  <c r="AD29" i="1" s="1"/>
  <c r="AB107" i="1"/>
  <c r="AC107" i="1"/>
  <c r="AD107" i="1" s="1"/>
  <c r="AG107" i="1" s="1"/>
  <c r="AH107" i="1" s="1"/>
  <c r="AF107" i="1"/>
  <c r="AB57" i="1"/>
  <c r="AC57" i="1"/>
  <c r="AD57" i="1" s="1"/>
  <c r="AB121" i="1"/>
  <c r="AC121" i="1"/>
  <c r="AD121" i="1" s="1"/>
  <c r="AG121" i="1" s="1"/>
  <c r="AH121" i="1" s="1"/>
  <c r="AF121" i="1"/>
  <c r="U136" i="1"/>
  <c r="AB115" i="1"/>
  <c r="AC115" i="1"/>
  <c r="AD115" i="1"/>
  <c r="AF115" i="1"/>
  <c r="AC68" i="1"/>
  <c r="AD68" i="1" s="1"/>
  <c r="AF68" i="1"/>
  <c r="AB87" i="1"/>
  <c r="AC87" i="1"/>
  <c r="AD87" i="1" s="1"/>
  <c r="AF87" i="1"/>
  <c r="AB136" i="1"/>
  <c r="AC136" i="1"/>
  <c r="AD136" i="1" s="1"/>
  <c r="AC23" i="1"/>
  <c r="AD23" i="1"/>
  <c r="AF23" i="1" s="1"/>
  <c r="AB16" i="1"/>
  <c r="AC16" i="1"/>
  <c r="AD16" i="1" s="1"/>
  <c r="AF16" i="1"/>
  <c r="AG16" i="1"/>
  <c r="AH16" i="1" s="1"/>
  <c r="AF82" i="1"/>
  <c r="AG82" i="1"/>
  <c r="AH82" i="1" s="1"/>
  <c r="AB28" i="1"/>
  <c r="AC28" i="1"/>
  <c r="AD28" i="1" s="1"/>
  <c r="AB13" i="1"/>
  <c r="AC13" i="1"/>
  <c r="AD13" i="1" s="1"/>
  <c r="AF13" i="1"/>
  <c r="AB140" i="1"/>
  <c r="AC140" i="1"/>
  <c r="AD140" i="1"/>
  <c r="AF140" i="1"/>
  <c r="AG140" i="1"/>
  <c r="AH140" i="1" s="1"/>
  <c r="AC26" i="1"/>
  <c r="AD26" i="1"/>
  <c r="AB20" i="1"/>
  <c r="AC20" i="1"/>
  <c r="AD20" i="1" s="1"/>
  <c r="AF20" i="1" s="1"/>
  <c r="AG20" i="1"/>
  <c r="AH20" i="1" s="1"/>
  <c r="U84" i="1"/>
  <c r="AB84" i="1"/>
  <c r="AC84" i="1"/>
  <c r="AD84" i="1" s="1"/>
  <c r="AB98" i="1"/>
  <c r="AC98" i="1"/>
  <c r="AD98" i="1" s="1"/>
  <c r="AB64" i="1"/>
  <c r="AC64" i="1"/>
  <c r="AD64" i="1" s="1"/>
  <c r="AB14" i="1"/>
  <c r="AC14" i="1"/>
  <c r="AD14" i="1" s="1"/>
  <c r="AB105" i="1"/>
  <c r="AC105" i="1"/>
  <c r="AD105" i="1"/>
  <c r="AF105" i="1" s="1"/>
  <c r="AG105" i="1"/>
  <c r="AH105" i="1" s="1"/>
  <c r="AB69" i="1"/>
  <c r="AB71" i="1"/>
  <c r="AB127" i="1"/>
  <c r="AB43" i="1"/>
  <c r="AC43" i="1" s="1"/>
  <c r="AD43" i="1"/>
  <c r="AF43" i="1"/>
  <c r="AB47" i="1"/>
  <c r="AC47" i="1" s="1"/>
  <c r="AD47" i="1"/>
  <c r="AF47" i="1"/>
  <c r="AB102" i="1"/>
  <c r="AC102" i="1" s="1"/>
  <c r="AD102" i="1" s="1"/>
  <c r="AB32" i="1"/>
  <c r="AC32" i="1"/>
  <c r="AD32" i="1"/>
  <c r="AF32" i="1" s="1"/>
  <c r="AG32" i="1"/>
  <c r="AH32" i="1"/>
  <c r="U89" i="1"/>
  <c r="AG89" i="1"/>
  <c r="AH89" i="1" s="1"/>
  <c r="AB74" i="1"/>
  <c r="AC74" i="1" s="1"/>
  <c r="AD74" i="1" s="1"/>
  <c r="AC164" i="1"/>
  <c r="AD164" i="1" s="1"/>
  <c r="U164" i="1"/>
  <c r="AB88" i="1"/>
  <c r="AC88" i="1" s="1"/>
  <c r="AD88" i="1" s="1"/>
  <c r="AB54" i="1"/>
  <c r="U115" i="1"/>
  <c r="AB90" i="1"/>
  <c r="AC90" i="1"/>
  <c r="AD90" i="1" s="1"/>
  <c r="AF90" i="1"/>
  <c r="AC137" i="1"/>
  <c r="AD137" i="1" s="1"/>
  <c r="AB155" i="1"/>
  <c r="AC155" i="1"/>
  <c r="AD155" i="1"/>
  <c r="AF155" i="1"/>
  <c r="AC138" i="1"/>
  <c r="AD138" i="1"/>
  <c r="AF138" i="1"/>
  <c r="AF148" i="1"/>
  <c r="AG148" i="1" s="1"/>
  <c r="AH148" i="1" s="1"/>
  <c r="AB132" i="1"/>
  <c r="AC132" i="1"/>
  <c r="AD132" i="1"/>
  <c r="AF165" i="1"/>
  <c r="U86" i="1"/>
  <c r="AG163" i="1"/>
  <c r="AH163" i="1" s="1"/>
  <c r="AB18" i="1"/>
  <c r="AC18" i="1"/>
  <c r="AD18" i="1" s="1"/>
  <c r="U159" i="1"/>
  <c r="AG159" i="1" s="1"/>
  <c r="AH159" i="1" s="1"/>
  <c r="AC159" i="1"/>
  <c r="AD159" i="1" s="1"/>
  <c r="AF159" i="1" s="1"/>
  <c r="AC17" i="1"/>
  <c r="AD17" i="1" s="1"/>
  <c r="AF17" i="1" s="1"/>
  <c r="AB101" i="1"/>
  <c r="AC101" i="1" s="1"/>
  <c r="AD101" i="1" s="1"/>
  <c r="AF101" i="1" s="1"/>
  <c r="AG101" i="1"/>
  <c r="AH101" i="1" s="1"/>
  <c r="AB91" i="1"/>
  <c r="AC91" i="1" s="1"/>
  <c r="AD91" i="1"/>
  <c r="AF91" i="1"/>
  <c r="U21" i="1"/>
  <c r="AC21" i="1"/>
  <c r="AD21" i="1"/>
  <c r="AF21" i="1" s="1"/>
  <c r="AC25" i="1"/>
  <c r="AD25" i="1"/>
  <c r="AB63" i="1"/>
  <c r="AC63" i="1"/>
  <c r="AD63" i="1" s="1"/>
  <c r="AG63" i="1" s="1"/>
  <c r="AH63" i="1" s="1"/>
  <c r="AF63" i="1"/>
  <c r="U77" i="1"/>
  <c r="AC122" i="1"/>
  <c r="AD122" i="1"/>
  <c r="AF122" i="1" s="1"/>
  <c r="U36" i="1"/>
  <c r="AC36" i="1"/>
  <c r="AD36" i="1" s="1"/>
  <c r="AF36" i="1" s="1"/>
  <c r="U94" i="1"/>
  <c r="AC94" i="1"/>
  <c r="AD94" i="1" s="1"/>
  <c r="AF94" i="1" s="1"/>
  <c r="U81" i="1"/>
  <c r="AB81" i="1"/>
  <c r="AC81" i="1"/>
  <c r="AD81" i="1" s="1"/>
  <c r="U124" i="1"/>
  <c r="AC124" i="1"/>
  <c r="AD124" i="1" s="1"/>
  <c r="AF124" i="1" s="1"/>
  <c r="U31" i="1"/>
  <c r="AC31" i="1"/>
  <c r="AD31" i="1" s="1"/>
  <c r="U70" i="1"/>
  <c r="AB70" i="1"/>
  <c r="AC70" i="1"/>
  <c r="AD70" i="1" s="1"/>
  <c r="U146" i="1"/>
  <c r="AB146" i="1"/>
  <c r="AC146" i="1"/>
  <c r="AD146" i="1" s="1"/>
  <c r="AB116" i="1"/>
  <c r="AC116" i="1"/>
  <c r="AD116" i="1" s="1"/>
  <c r="U96" i="1"/>
  <c r="U151" i="1"/>
  <c r="AC151" i="1"/>
  <c r="AD151" i="1"/>
  <c r="U131" i="1"/>
  <c r="AB131" i="1"/>
  <c r="AC131" i="1"/>
  <c r="AD131" i="1" s="1"/>
  <c r="AB120" i="1"/>
  <c r="AC120" i="1" s="1"/>
  <c r="AD120" i="1" s="1"/>
  <c r="AF120" i="1" s="1"/>
  <c r="U120" i="1"/>
  <c r="U62" i="1"/>
  <c r="AB62" i="1"/>
  <c r="AC62" i="1"/>
  <c r="AD62" i="1" s="1"/>
  <c r="AF62" i="1" s="1"/>
  <c r="U117" i="1"/>
  <c r="U44" i="1"/>
  <c r="AC44" i="1"/>
  <c r="AD44" i="1"/>
  <c r="AF44" i="1" s="1"/>
  <c r="U143" i="1"/>
  <c r="AB143" i="1"/>
  <c r="AD143" i="1"/>
  <c r="AB106" i="1"/>
  <c r="AC106" i="1" s="1"/>
  <c r="AD106" i="1" s="1"/>
  <c r="U106" i="1"/>
  <c r="AG186" i="1"/>
  <c r="AH186" i="1" s="1"/>
  <c r="AF182" i="1"/>
  <c r="AG182" i="1" s="1"/>
  <c r="AH182" i="1" s="1"/>
  <c r="AG129" i="1"/>
  <c r="AH129" i="1" s="1"/>
  <c r="AG109" i="1"/>
  <c r="AH109" i="1" s="1"/>
  <c r="AF98" i="1"/>
  <c r="AF132" i="1"/>
  <c r="AG132" i="1"/>
  <c r="AH132" i="1" s="1"/>
  <c r="AG36" i="1"/>
  <c r="AH36" i="1"/>
  <c r="AG21" i="1"/>
  <c r="AH21" i="1" s="1"/>
  <c r="AG44" i="1"/>
  <c r="AH44" i="1"/>
  <c r="AG117" i="1"/>
  <c r="AH117" i="1" s="1"/>
  <c r="AF146" i="1"/>
  <c r="AG146" i="1"/>
  <c r="AH146" i="1"/>
  <c r="AF81" i="1"/>
  <c r="AF143" i="1"/>
  <c r="AF88" i="1" l="1"/>
  <c r="AG88" i="1"/>
  <c r="AH88" i="1" s="1"/>
  <c r="AF42" i="1"/>
  <c r="AG42" i="1" s="1"/>
  <c r="AH42" i="1" s="1"/>
  <c r="AG40" i="1"/>
  <c r="AH40" i="1" s="1"/>
  <c r="AF40" i="1"/>
  <c r="AG77" i="1"/>
  <c r="AH77" i="1" s="1"/>
  <c r="AF77" i="1"/>
  <c r="AF396" i="1"/>
  <c r="AF106" i="1"/>
  <c r="AG106" i="1" s="1"/>
  <c r="AH106" i="1" s="1"/>
  <c r="AF93" i="1"/>
  <c r="AG93" i="1" s="1"/>
  <c r="AH93" i="1" s="1"/>
  <c r="AF336" i="1"/>
  <c r="AG336" i="1" s="1"/>
  <c r="AH336" i="1" s="1"/>
  <c r="AF149" i="1"/>
  <c r="AG149" i="1" s="1"/>
  <c r="AH149" i="1" s="1"/>
  <c r="AF152" i="1"/>
  <c r="AG152" i="1" s="1"/>
  <c r="AH152" i="1" s="1"/>
  <c r="AF79" i="1"/>
  <c r="AG79" i="1" s="1"/>
  <c r="AH79" i="1" s="1"/>
  <c r="AF48" i="1"/>
  <c r="AG48" i="1" s="1"/>
  <c r="AH48" i="1" s="1"/>
  <c r="AF86" i="1"/>
  <c r="AG86" i="1"/>
  <c r="AH86" i="1" s="1"/>
  <c r="AF166" i="1"/>
  <c r="AG166" i="1" s="1"/>
  <c r="AH166" i="1" s="1"/>
  <c r="AF500" i="1"/>
  <c r="AG500" i="1" s="1"/>
  <c r="AH500" i="1" s="1"/>
  <c r="AF56" i="1"/>
  <c r="AG56" i="1" s="1"/>
  <c r="AH56" i="1" s="1"/>
  <c r="AF157" i="1"/>
  <c r="AG157" i="1"/>
  <c r="AH157" i="1" s="1"/>
  <c r="AF74" i="1"/>
  <c r="AG74" i="1" s="1"/>
  <c r="AH74" i="1" s="1"/>
  <c r="AG41" i="1"/>
  <c r="AH41" i="1" s="1"/>
  <c r="AF41" i="1"/>
  <c r="AF55" i="1"/>
  <c r="AG55" i="1" s="1"/>
  <c r="AH55" i="1" s="1"/>
  <c r="AF100" i="1"/>
  <c r="AG100" i="1" s="1"/>
  <c r="AH100" i="1" s="1"/>
  <c r="AF131" i="1"/>
  <c r="AG131" i="1" s="1"/>
  <c r="AH131" i="1" s="1"/>
  <c r="AB125" i="1"/>
  <c r="AC125" i="1"/>
  <c r="AD125" i="1" s="1"/>
  <c r="U125" i="1"/>
  <c r="AG169" i="1"/>
  <c r="AH169" i="1" s="1"/>
  <c r="AC52" i="1"/>
  <c r="AD52" i="1" s="1"/>
  <c r="U160" i="1"/>
  <c r="AC160" i="1"/>
  <c r="AD160" i="1" s="1"/>
  <c r="AF64" i="1"/>
  <c r="AG64" i="1" s="1"/>
  <c r="AH64" i="1" s="1"/>
  <c r="AF45" i="1"/>
  <c r="AG45" i="1" s="1"/>
  <c r="AH45" i="1" s="1"/>
  <c r="U103" i="1"/>
  <c r="AB103" i="1"/>
  <c r="AC103" i="1" s="1"/>
  <c r="AD103" i="1" s="1"/>
  <c r="AC65" i="1"/>
  <c r="AD65" i="1" s="1"/>
  <c r="U73" i="1"/>
  <c r="AG154" i="1"/>
  <c r="AH154" i="1" s="1"/>
  <c r="U135" i="1"/>
  <c r="AB135" i="1"/>
  <c r="AC135" i="1"/>
  <c r="AD135" i="1" s="1"/>
  <c r="AF173" i="1"/>
  <c r="AG173" i="1" s="1"/>
  <c r="AH173" i="1" s="1"/>
  <c r="AG461" i="1"/>
  <c r="AH461" i="1" s="1"/>
  <c r="AG124" i="1"/>
  <c r="AH124" i="1" s="1"/>
  <c r="AF102" i="1"/>
  <c r="AG102" i="1"/>
  <c r="AH102" i="1" s="1"/>
  <c r="AF14" i="1"/>
  <c r="AG14" i="1" s="1"/>
  <c r="AH14" i="1" s="1"/>
  <c r="AB141" i="1"/>
  <c r="AG23" i="1"/>
  <c r="AH23" i="1" s="1"/>
  <c r="AG118" i="1"/>
  <c r="AH118" i="1" s="1"/>
  <c r="AB96" i="1"/>
  <c r="U52" i="1"/>
  <c r="U46" i="1"/>
  <c r="AB46" i="1"/>
  <c r="AC46" i="1"/>
  <c r="AD46" i="1" s="1"/>
  <c r="AF321" i="1"/>
  <c r="AG321" i="1" s="1"/>
  <c r="AH321" i="1" s="1"/>
  <c r="AC220" i="1"/>
  <c r="AD220" i="1" s="1"/>
  <c r="U220" i="1"/>
  <c r="AB220" i="1"/>
  <c r="AF255" i="1"/>
  <c r="AG255" i="1"/>
  <c r="AH255" i="1" s="1"/>
  <c r="AG202" i="1"/>
  <c r="AH202" i="1" s="1"/>
  <c r="AF339" i="1"/>
  <c r="AG339" i="1" s="1"/>
  <c r="AH339" i="1" s="1"/>
  <c r="AG211" i="1"/>
  <c r="AH211" i="1" s="1"/>
  <c r="AF211" i="1"/>
  <c r="AF515" i="1"/>
  <c r="AG515" i="1" s="1"/>
  <c r="AH515" i="1" s="1"/>
  <c r="AF388" i="1"/>
  <c r="AG388" i="1" s="1"/>
  <c r="AH388" i="1" s="1"/>
  <c r="AF475" i="1"/>
  <c r="AG187" i="1"/>
  <c r="AH187" i="1" s="1"/>
  <c r="AF187" i="1"/>
  <c r="AF189" i="1"/>
  <c r="AG189" i="1"/>
  <c r="AH189" i="1" s="1"/>
  <c r="AB396" i="1"/>
  <c r="U396" i="1"/>
  <c r="AG396" i="1" s="1"/>
  <c r="AH396" i="1" s="1"/>
  <c r="U415" i="1"/>
  <c r="AB415" i="1"/>
  <c r="AC415" i="1"/>
  <c r="AD415" i="1" s="1"/>
  <c r="U341" i="1"/>
  <c r="AC341" i="1"/>
  <c r="AD341" i="1" s="1"/>
  <c r="AB341" i="1"/>
  <c r="AG375" i="1"/>
  <c r="AH375" i="1" s="1"/>
  <c r="AF304" i="1"/>
  <c r="AG304" i="1" s="1"/>
  <c r="AH304" i="1" s="1"/>
  <c r="AF323" i="1"/>
  <c r="AF578" i="1"/>
  <c r="AG578" i="1"/>
  <c r="AH578" i="1" s="1"/>
  <c r="AF244" i="1"/>
  <c r="AF66" i="1"/>
  <c r="AG66" i="1" s="1"/>
  <c r="AH66" i="1" s="1"/>
  <c r="AG91" i="1"/>
  <c r="AH91" i="1" s="1"/>
  <c r="AG320" i="1"/>
  <c r="AH320" i="1" s="1"/>
  <c r="AF428" i="1"/>
  <c r="AG428" i="1"/>
  <c r="AH428" i="1" s="1"/>
  <c r="AB203" i="1"/>
  <c r="AC203" i="1"/>
  <c r="AD203" i="1" s="1"/>
  <c r="AF294" i="1"/>
  <c r="AG294" i="1" s="1"/>
  <c r="AH294" i="1" s="1"/>
  <c r="AF180" i="1"/>
  <c r="AG180" i="1" s="1"/>
  <c r="AH180" i="1" s="1"/>
  <c r="AG471" i="1"/>
  <c r="AH471" i="1" s="1"/>
  <c r="AF441" i="1"/>
  <c r="AG441" i="1"/>
  <c r="AH441" i="1" s="1"/>
  <c r="AF249" i="1"/>
  <c r="AG249" i="1" s="1"/>
  <c r="AH249" i="1" s="1"/>
  <c r="AC483" i="1"/>
  <c r="AD483" i="1" s="1"/>
  <c r="AB483" i="1"/>
  <c r="AF334" i="1"/>
  <c r="AG334" i="1" s="1"/>
  <c r="AH334" i="1" s="1"/>
  <c r="AF394" i="1"/>
  <c r="AG394" i="1"/>
  <c r="AH394" i="1" s="1"/>
  <c r="AF432" i="1"/>
  <c r="AG432" i="1" s="1"/>
  <c r="AH432" i="1" s="1"/>
  <c r="AG361" i="1"/>
  <c r="AH361" i="1" s="1"/>
  <c r="AG70" i="1"/>
  <c r="AH70" i="1" s="1"/>
  <c r="AF70" i="1"/>
  <c r="AG122" i="1"/>
  <c r="AH122" i="1" s="1"/>
  <c r="AF181" i="1"/>
  <c r="AG181" i="1" s="1"/>
  <c r="AH181" i="1" s="1"/>
  <c r="AG94" i="1"/>
  <c r="AH94" i="1" s="1"/>
  <c r="AB17" i="1"/>
  <c r="AG68" i="1"/>
  <c r="AH68" i="1" s="1"/>
  <c r="AB147" i="1"/>
  <c r="AC147" i="1"/>
  <c r="AD147" i="1" s="1"/>
  <c r="AG95" i="1"/>
  <c r="AH95" i="1" s="1"/>
  <c r="AG144" i="1"/>
  <c r="AH144" i="1" s="1"/>
  <c r="AF156" i="1"/>
  <c r="AG156" i="1" s="1"/>
  <c r="AH156" i="1" s="1"/>
  <c r="U128" i="1"/>
  <c r="AB128" i="1"/>
  <c r="AG434" i="1"/>
  <c r="AH434" i="1" s="1"/>
  <c r="AF434" i="1"/>
  <c r="AG134" i="1"/>
  <c r="AH134" i="1" s="1"/>
  <c r="AB111" i="1"/>
  <c r="AC111" i="1" s="1"/>
  <c r="AD111" i="1" s="1"/>
  <c r="AG115" i="1"/>
  <c r="AH115" i="1" s="1"/>
  <c r="AF29" i="1"/>
  <c r="AG29" i="1" s="1"/>
  <c r="AH29" i="1" s="1"/>
  <c r="AB39" i="1"/>
  <c r="AC39" i="1"/>
  <c r="AD39" i="1" s="1"/>
  <c r="U39" i="1"/>
  <c r="AF320" i="1"/>
  <c r="AG287" i="1"/>
  <c r="AH287" i="1" s="1"/>
  <c r="AF497" i="1"/>
  <c r="AG497" i="1" s="1"/>
  <c r="AH497" i="1" s="1"/>
  <c r="AC108" i="1"/>
  <c r="AD108" i="1" s="1"/>
  <c r="AG53" i="1"/>
  <c r="AH53" i="1" s="1"/>
  <c r="AF53" i="1"/>
  <c r="AB85" i="1"/>
  <c r="AC85" i="1"/>
  <c r="AD85" i="1" s="1"/>
  <c r="AC69" i="1"/>
  <c r="AD69" i="1" s="1"/>
  <c r="AC133" i="1"/>
  <c r="AD133" i="1" s="1"/>
  <c r="AB133" i="1"/>
  <c r="AB33" i="1"/>
  <c r="AC33" i="1"/>
  <c r="AD33" i="1" s="1"/>
  <c r="U114" i="1"/>
  <c r="AC114" i="1"/>
  <c r="AD114" i="1" s="1"/>
  <c r="AG184" i="1"/>
  <c r="AH184" i="1" s="1"/>
  <c r="AF473" i="1"/>
  <c r="AG473" i="1" s="1"/>
  <c r="AH473" i="1" s="1"/>
  <c r="AF461" i="1"/>
  <c r="AF193" i="1"/>
  <c r="AG193" i="1" s="1"/>
  <c r="AH193" i="1" s="1"/>
  <c r="AF447" i="1"/>
  <c r="AG447" i="1"/>
  <c r="AH447" i="1" s="1"/>
  <c r="AF488" i="1"/>
  <c r="AG488" i="1" s="1"/>
  <c r="AH488" i="1" s="1"/>
  <c r="AG362" i="1"/>
  <c r="AH362" i="1" s="1"/>
  <c r="AF362" i="1"/>
  <c r="AG338" i="1"/>
  <c r="AH338" i="1" s="1"/>
  <c r="AF338" i="1"/>
  <c r="U374" i="1"/>
  <c r="AC374" i="1"/>
  <c r="AD374" i="1" s="1"/>
  <c r="AB374" i="1"/>
  <c r="AG459" i="1"/>
  <c r="AH459" i="1" s="1"/>
  <c r="AG137" i="1"/>
  <c r="AH137" i="1" s="1"/>
  <c r="AF137" i="1"/>
  <c r="AG35" i="1"/>
  <c r="AH35" i="1" s="1"/>
  <c r="U113" i="1"/>
  <c r="AB113" i="1"/>
  <c r="AC113" i="1"/>
  <c r="AD113" i="1" s="1"/>
  <c r="AG17" i="1"/>
  <c r="AH17" i="1" s="1"/>
  <c r="AG138" i="1"/>
  <c r="AH138" i="1" s="1"/>
  <c r="AF84" i="1"/>
  <c r="AG84" i="1" s="1"/>
  <c r="AH84" i="1" s="1"/>
  <c r="AF19" i="1"/>
  <c r="AG19" i="1" s="1"/>
  <c r="AH19" i="1" s="1"/>
  <c r="AF161" i="1"/>
  <c r="AG161" i="1"/>
  <c r="AH161" i="1" s="1"/>
  <c r="AC153" i="1"/>
  <c r="AD153" i="1" s="1"/>
  <c r="AB153" i="1"/>
  <c r="U153" i="1"/>
  <c r="AF183" i="1"/>
  <c r="AG183" i="1" s="1"/>
  <c r="AH183" i="1" s="1"/>
  <c r="U49" i="1"/>
  <c r="AF57" i="1"/>
  <c r="AG57" i="1"/>
  <c r="AH57" i="1" s="1"/>
  <c r="AC27" i="1"/>
  <c r="AD27" i="1" s="1"/>
  <c r="AC83" i="1"/>
  <c r="AD83" i="1" s="1"/>
  <c r="AF174" i="1"/>
  <c r="AG174" i="1" s="1"/>
  <c r="AH174" i="1" s="1"/>
  <c r="AC54" i="1"/>
  <c r="AD54" i="1" s="1"/>
  <c r="U54" i="1"/>
  <c r="U500" i="1"/>
  <c r="AB500" i="1"/>
  <c r="AF302" i="1"/>
  <c r="AG302" i="1"/>
  <c r="AH302" i="1" s="1"/>
  <c r="AG98" i="1"/>
  <c r="AH98" i="1" s="1"/>
  <c r="AB73" i="1"/>
  <c r="AC73" i="1" s="1"/>
  <c r="AD73" i="1" s="1"/>
  <c r="AF31" i="1"/>
  <c r="AG31" i="1"/>
  <c r="AH31" i="1" s="1"/>
  <c r="AG90" i="1"/>
  <c r="AH90" i="1" s="1"/>
  <c r="AB130" i="1"/>
  <c r="AF322" i="1"/>
  <c r="AG322" i="1" s="1"/>
  <c r="AH322" i="1" s="1"/>
  <c r="AF212" i="1"/>
  <c r="AG212" i="1" s="1"/>
  <c r="AH212" i="1" s="1"/>
  <c r="AF360" i="1"/>
  <c r="AG360" i="1"/>
  <c r="AH360" i="1" s="1"/>
  <c r="AG307" i="1"/>
  <c r="AH307" i="1" s="1"/>
  <c r="AC420" i="1"/>
  <c r="AD420" i="1" s="1"/>
  <c r="AB420" i="1"/>
  <c r="U420" i="1"/>
  <c r="AG335" i="1"/>
  <c r="AH335" i="1" s="1"/>
  <c r="AF335" i="1"/>
  <c r="AF314" i="1"/>
  <c r="AG314" i="1" s="1"/>
  <c r="AH314" i="1" s="1"/>
  <c r="AF340" i="1"/>
  <c r="AG340" i="1"/>
  <c r="AH340" i="1" s="1"/>
  <c r="AF421" i="1"/>
  <c r="AG421" i="1" s="1"/>
  <c r="AH421" i="1" s="1"/>
  <c r="AC470" i="1"/>
  <c r="AD470" i="1" s="1"/>
  <c r="AB470" i="1"/>
  <c r="U470" i="1"/>
  <c r="AF484" i="1"/>
  <c r="AG484" i="1" s="1"/>
  <c r="AH484" i="1" s="1"/>
  <c r="U149" i="1"/>
  <c r="AB149" i="1"/>
  <c r="AC99" i="1"/>
  <c r="AD99" i="1" s="1"/>
  <c r="AB99" i="1"/>
  <c r="U127" i="1"/>
  <c r="AC127" i="1"/>
  <c r="AD127" i="1" s="1"/>
  <c r="AG139" i="1"/>
  <c r="AH139" i="1" s="1"/>
  <c r="AG47" i="1"/>
  <c r="AH47" i="1" s="1"/>
  <c r="AF136" i="1"/>
  <c r="AG136" i="1"/>
  <c r="AH136" i="1" s="1"/>
  <c r="AF61" i="1"/>
  <c r="AG61" i="1"/>
  <c r="AH61" i="1" s="1"/>
  <c r="AF30" i="1"/>
  <c r="AG30" i="1" s="1"/>
  <c r="AH30" i="1" s="1"/>
  <c r="AF164" i="1"/>
  <c r="AG164" i="1" s="1"/>
  <c r="AH164" i="1" s="1"/>
  <c r="AF25" i="1"/>
  <c r="AG25" i="1" s="1"/>
  <c r="AH25" i="1" s="1"/>
  <c r="AC128" i="1"/>
  <c r="AD128" i="1" s="1"/>
  <c r="AF26" i="1"/>
  <c r="AG26" i="1"/>
  <c r="AH26" i="1" s="1"/>
  <c r="AF168" i="1"/>
  <c r="AG168" i="1" s="1"/>
  <c r="AH168" i="1" s="1"/>
  <c r="AF469" i="1"/>
  <c r="AG469" i="1" s="1"/>
  <c r="AH469" i="1" s="1"/>
  <c r="AF151" i="1"/>
  <c r="AG151" i="1" s="1"/>
  <c r="AH151" i="1" s="1"/>
  <c r="AC49" i="1"/>
  <c r="AD49" i="1" s="1"/>
  <c r="U147" i="1"/>
  <c r="AG13" i="1"/>
  <c r="AH13" i="1" s="1"/>
  <c r="AF130" i="1"/>
  <c r="AG130" i="1" s="1"/>
  <c r="AH130" i="1" s="1"/>
  <c r="AF104" i="1"/>
  <c r="AG104" i="1" s="1"/>
  <c r="AH104" i="1" s="1"/>
  <c r="AF158" i="1"/>
  <c r="AG158" i="1"/>
  <c r="AH158" i="1" s="1"/>
  <c r="AF116" i="1"/>
  <c r="AG116" i="1" s="1"/>
  <c r="AH116" i="1" s="1"/>
  <c r="AG51" i="1"/>
  <c r="AH51" i="1" s="1"/>
  <c r="AG81" i="1"/>
  <c r="AH81" i="1" s="1"/>
  <c r="AF18" i="1"/>
  <c r="AG18" i="1"/>
  <c r="AH18" i="1" s="1"/>
  <c r="AG155" i="1"/>
  <c r="AH155" i="1" s="1"/>
  <c r="AG43" i="1"/>
  <c r="AH43" i="1" s="1"/>
  <c r="AG80" i="1"/>
  <c r="AH80" i="1" s="1"/>
  <c r="AF80" i="1"/>
  <c r="AF97" i="1"/>
  <c r="AG97" i="1" s="1"/>
  <c r="AH97" i="1" s="1"/>
  <c r="AF76" i="1"/>
  <c r="AG76" i="1"/>
  <c r="AH76" i="1" s="1"/>
  <c r="AB50" i="1"/>
  <c r="AC50" i="1" s="1"/>
  <c r="AD50" i="1" s="1"/>
  <c r="U25" i="1"/>
  <c r="AB25" i="1"/>
  <c r="AG62" i="1"/>
  <c r="AH62" i="1" s="1"/>
  <c r="AG120" i="1"/>
  <c r="AH120" i="1" s="1"/>
  <c r="U99" i="1"/>
  <c r="AB160" i="1"/>
  <c r="U85" i="1"/>
  <c r="AC141" i="1"/>
  <c r="AD141" i="1" s="1"/>
  <c r="AF28" i="1"/>
  <c r="AG28" i="1"/>
  <c r="AH28" i="1" s="1"/>
  <c r="AG87" i="1"/>
  <c r="AH87" i="1" s="1"/>
  <c r="AG59" i="1"/>
  <c r="AH59" i="1" s="1"/>
  <c r="AG92" i="1"/>
  <c r="AH92" i="1" s="1"/>
  <c r="AF22" i="1"/>
  <c r="AG22" i="1"/>
  <c r="AH22" i="1" s="1"/>
  <c r="AF145" i="1"/>
  <c r="AG145" i="1" s="1"/>
  <c r="AH145" i="1" s="1"/>
  <c r="AG172" i="1"/>
  <c r="AH172" i="1" s="1"/>
  <c r="AB162" i="1"/>
  <c r="AC162" i="1"/>
  <c r="AD162" i="1" s="1"/>
  <c r="U162" i="1"/>
  <c r="AB119" i="1"/>
  <c r="AC119" i="1"/>
  <c r="AD119" i="1" s="1"/>
  <c r="U119" i="1"/>
  <c r="U50" i="1"/>
  <c r="AC171" i="1"/>
  <c r="AD171" i="1" s="1"/>
  <c r="AB171" i="1"/>
  <c r="U171" i="1"/>
  <c r="AF468" i="1"/>
  <c r="AG468" i="1" s="1"/>
  <c r="AH468" i="1" s="1"/>
  <c r="AF501" i="1"/>
  <c r="AG501" i="1" s="1"/>
  <c r="AH501" i="1" s="1"/>
  <c r="U483" i="1"/>
  <c r="AF218" i="1"/>
  <c r="AG218" i="1" s="1"/>
  <c r="AH218" i="1" s="1"/>
  <c r="AB400" i="1"/>
  <c r="U400" i="1"/>
  <c r="AC400" i="1"/>
  <c r="AD400" i="1" s="1"/>
  <c r="AF252" i="1"/>
  <c r="AG252" i="1"/>
  <c r="AH252" i="1" s="1"/>
  <c r="AF407" i="1"/>
  <c r="AG407" i="1"/>
  <c r="AH407" i="1" s="1"/>
  <c r="AF216" i="1"/>
  <c r="AG216" i="1"/>
  <c r="AH216" i="1" s="1"/>
  <c r="AF306" i="1"/>
  <c r="AG306" i="1" s="1"/>
  <c r="AH306" i="1" s="1"/>
  <c r="AF384" i="1"/>
  <c r="AG384" i="1" s="1"/>
  <c r="AH384" i="1" s="1"/>
  <c r="AF583" i="1"/>
  <c r="AG583" i="1" s="1"/>
  <c r="AH583" i="1" s="1"/>
  <c r="AF267" i="1"/>
  <c r="AG267" i="1"/>
  <c r="AH267" i="1" s="1"/>
  <c r="AF217" i="1"/>
  <c r="AG217" i="1"/>
  <c r="AH217" i="1" s="1"/>
  <c r="AG379" i="1"/>
  <c r="AH379" i="1" s="1"/>
  <c r="AF404" i="1"/>
  <c r="AG404" i="1" s="1"/>
  <c r="AH404" i="1" s="1"/>
  <c r="AF442" i="1"/>
  <c r="AG442" i="1"/>
  <c r="AH442" i="1" s="1"/>
  <c r="AG308" i="1"/>
  <c r="AH308" i="1" s="1"/>
  <c r="AG523" i="1"/>
  <c r="AH523" i="1" s="1"/>
  <c r="AG462" i="1"/>
  <c r="AH462" i="1" s="1"/>
  <c r="AF567" i="1"/>
  <c r="AG567" i="1"/>
  <c r="AH567" i="1" s="1"/>
  <c r="AF581" i="1"/>
  <c r="AG581" i="1" s="1"/>
  <c r="AH581" i="1" s="1"/>
  <c r="AF508" i="1"/>
  <c r="AG508" i="1" s="1"/>
  <c r="AH508" i="1" s="1"/>
  <c r="U284" i="1"/>
  <c r="AC284" i="1"/>
  <c r="AD284" i="1" s="1"/>
  <c r="AB284" i="1"/>
  <c r="AC281" i="1"/>
  <c r="AD281" i="1" s="1"/>
  <c r="U281" i="1"/>
  <c r="U456" i="1"/>
  <c r="AC456" i="1"/>
  <c r="AD456" i="1" s="1"/>
  <c r="AF853" i="1"/>
  <c r="AG853" i="1" s="1"/>
  <c r="AH853" i="1" s="1"/>
  <c r="AF791" i="1"/>
  <c r="AG791" i="1"/>
  <c r="AH791" i="1" s="1"/>
  <c r="AF788" i="1"/>
  <c r="AG788" i="1" s="1"/>
  <c r="AH788" i="1" s="1"/>
  <c r="AG143" i="1"/>
  <c r="AH143" i="1" s="1"/>
  <c r="AF126" i="1"/>
  <c r="AG126" i="1" s="1"/>
  <c r="AH126" i="1" s="1"/>
  <c r="AC75" i="1"/>
  <c r="AD75" i="1" s="1"/>
  <c r="AB142" i="1"/>
  <c r="AC142" i="1"/>
  <c r="AD142" i="1" s="1"/>
  <c r="AG198" i="1"/>
  <c r="AH198" i="1" s="1"/>
  <c r="AF523" i="1"/>
  <c r="AG295" i="1"/>
  <c r="AH295" i="1" s="1"/>
  <c r="AG296" i="1"/>
  <c r="AH296" i="1" s="1"/>
  <c r="AF574" i="1"/>
  <c r="AG574" i="1" s="1"/>
  <c r="AH574" i="1" s="1"/>
  <c r="AG451" i="1"/>
  <c r="AH451" i="1" s="1"/>
  <c r="AF433" i="1"/>
  <c r="AG433" i="1"/>
  <c r="AH433" i="1" s="1"/>
  <c r="AF254" i="1"/>
  <c r="AG254" i="1" s="1"/>
  <c r="AH254" i="1" s="1"/>
  <c r="AF530" i="1"/>
  <c r="AG530" i="1"/>
  <c r="AH530" i="1" s="1"/>
  <c r="AF438" i="1"/>
  <c r="AG438" i="1"/>
  <c r="AH438" i="1" s="1"/>
  <c r="AC309" i="1"/>
  <c r="AD309" i="1" s="1"/>
  <c r="AB309" i="1"/>
  <c r="AF250" i="1"/>
  <c r="AG250" i="1"/>
  <c r="AH250" i="1" s="1"/>
  <c r="AB333" i="1"/>
  <c r="U333" i="1"/>
  <c r="AC333" i="1"/>
  <c r="AD333" i="1" s="1"/>
  <c r="AB210" i="1"/>
  <c r="AC210" i="1"/>
  <c r="AD210" i="1" s="1"/>
  <c r="AG542" i="1"/>
  <c r="AH542" i="1" s="1"/>
  <c r="AF424" i="1"/>
  <c r="AG424" i="1" s="1"/>
  <c r="AH424" i="1" s="1"/>
  <c r="AF560" i="1"/>
  <c r="AG560" i="1"/>
  <c r="AH560" i="1" s="1"/>
  <c r="AF559" i="1"/>
  <c r="AG559" i="1"/>
  <c r="AH559" i="1" s="1"/>
  <c r="AB402" i="1"/>
  <c r="AC402" i="1"/>
  <c r="AD402" i="1" s="1"/>
  <c r="U402" i="1"/>
  <c r="AG243" i="1"/>
  <c r="AH243" i="1" s="1"/>
  <c r="AF243" i="1"/>
  <c r="AF431" i="1"/>
  <c r="AG431" i="1" s="1"/>
  <c r="AH431" i="1" s="1"/>
  <c r="AF446" i="1"/>
  <c r="AG446" i="1" s="1"/>
  <c r="AH446" i="1" s="1"/>
  <c r="AF247" i="1"/>
  <c r="AG247" i="1" s="1"/>
  <c r="AH247" i="1" s="1"/>
  <c r="AB323" i="1"/>
  <c r="U323" i="1"/>
  <c r="AG323" i="1" s="1"/>
  <c r="AH323" i="1" s="1"/>
  <c r="U258" i="1"/>
  <c r="AC258" i="1"/>
  <c r="AD258" i="1" s="1"/>
  <c r="AB258" i="1"/>
  <c r="AB232" i="1"/>
  <c r="AC232" i="1"/>
  <c r="AD232" i="1" s="1"/>
  <c r="U232" i="1"/>
  <c r="U382" i="1"/>
  <c r="AB382" i="1"/>
  <c r="AC382" i="1"/>
  <c r="AD382" i="1" s="1"/>
  <c r="AB384" i="1"/>
  <c r="U384" i="1"/>
  <c r="AB244" i="1"/>
  <c r="U244" i="1"/>
  <c r="AG244" i="1" s="1"/>
  <c r="AH244" i="1" s="1"/>
  <c r="U279" i="1"/>
  <c r="AC279" i="1"/>
  <c r="AD279" i="1" s="1"/>
  <c r="AB279" i="1"/>
  <c r="AF301" i="1"/>
  <c r="AG301" i="1" s="1"/>
  <c r="AH301" i="1" s="1"/>
  <c r="AB346" i="1"/>
  <c r="AC346" i="1"/>
  <c r="AD346" i="1" s="1"/>
  <c r="U346" i="1"/>
  <c r="AC399" i="1"/>
  <c r="AD399" i="1" s="1"/>
  <c r="AB399" i="1"/>
  <c r="U399" i="1"/>
  <c r="AG550" i="1"/>
  <c r="AH550" i="1" s="1"/>
  <c r="AF425" i="1"/>
  <c r="AG425" i="1"/>
  <c r="AH425" i="1" s="1"/>
  <c r="AF894" i="1"/>
  <c r="AG894" i="1" s="1"/>
  <c r="AH894" i="1" s="1"/>
  <c r="AG24" i="1"/>
  <c r="AH24" i="1" s="1"/>
  <c r="AG38" i="1"/>
  <c r="AH38" i="1" s="1"/>
  <c r="AF150" i="1"/>
  <c r="AG150" i="1" s="1"/>
  <c r="AH150" i="1" s="1"/>
  <c r="AB58" i="1"/>
  <c r="AC58" i="1"/>
  <c r="AD58" i="1" s="1"/>
  <c r="U58" i="1"/>
  <c r="AG179" i="1"/>
  <c r="AH179" i="1" s="1"/>
  <c r="AF196" i="1"/>
  <c r="AG196" i="1" s="1"/>
  <c r="AH196" i="1" s="1"/>
  <c r="AF454" i="1"/>
  <c r="AG454" i="1" s="1"/>
  <c r="AH454" i="1" s="1"/>
  <c r="AC494" i="1"/>
  <c r="AD494" i="1" s="1"/>
  <c r="U494" i="1"/>
  <c r="AB494" i="1"/>
  <c r="AF496" i="1"/>
  <c r="AG496" i="1" s="1"/>
  <c r="AH496" i="1" s="1"/>
  <c r="AF231" i="1"/>
  <c r="AG231" i="1"/>
  <c r="AH231" i="1" s="1"/>
  <c r="AG226" i="1"/>
  <c r="AH226" i="1" s="1"/>
  <c r="AF327" i="1"/>
  <c r="AG327" i="1"/>
  <c r="AH327" i="1" s="1"/>
  <c r="AF503" i="1"/>
  <c r="AG503" i="1" s="1"/>
  <c r="AH503" i="1" s="1"/>
  <c r="AF297" i="1"/>
  <c r="AG297" i="1" s="1"/>
  <c r="AH297" i="1" s="1"/>
  <c r="AG330" i="1"/>
  <c r="AH330" i="1" s="1"/>
  <c r="AF330" i="1"/>
  <c r="AF222" i="1"/>
  <c r="AG222" i="1"/>
  <c r="AH222" i="1" s="1"/>
  <c r="AF264" i="1"/>
  <c r="AG264" i="1"/>
  <c r="AH264" i="1" s="1"/>
  <c r="AG577" i="1"/>
  <c r="AH577" i="1" s="1"/>
  <c r="AF577" i="1"/>
  <c r="AF435" i="1"/>
  <c r="AG435" i="1" s="1"/>
  <c r="AH435" i="1" s="1"/>
  <c r="AF440" i="1"/>
  <c r="AG440" i="1"/>
  <c r="AH440" i="1" s="1"/>
  <c r="AF534" i="1"/>
  <c r="AG534" i="1" s="1"/>
  <c r="AH534" i="1" s="1"/>
  <c r="U352" i="1"/>
  <c r="AB352" i="1"/>
  <c r="AC352" i="1"/>
  <c r="AD352" i="1" s="1"/>
  <c r="AC319" i="1"/>
  <c r="AD319" i="1" s="1"/>
  <c r="U319" i="1"/>
  <c r="AB319" i="1"/>
  <c r="AB314" i="1"/>
  <c r="U314" i="1"/>
  <c r="AC353" i="1"/>
  <c r="AD353" i="1" s="1"/>
  <c r="U353" i="1"/>
  <c r="AB353" i="1"/>
  <c r="AB214" i="1"/>
  <c r="U214" i="1"/>
  <c r="AC214" i="1"/>
  <c r="AD214" i="1" s="1"/>
  <c r="AF495" i="1"/>
  <c r="AG495" i="1" s="1"/>
  <c r="AH495" i="1" s="1"/>
  <c r="AG889" i="1"/>
  <c r="AH889" i="1" s="1"/>
  <c r="AF889" i="1"/>
  <c r="AB122" i="1"/>
  <c r="AC60" i="1"/>
  <c r="AD60" i="1" s="1"/>
  <c r="AG176" i="1"/>
  <c r="AH176" i="1" s="1"/>
  <c r="AB175" i="1"/>
  <c r="AC175" i="1"/>
  <c r="AD175" i="1" s="1"/>
  <c r="AF448" i="1"/>
  <c r="AG448" i="1" s="1"/>
  <c r="AH448" i="1" s="1"/>
  <c r="AG369" i="1"/>
  <c r="AH369" i="1" s="1"/>
  <c r="AF489" i="1"/>
  <c r="AG489" i="1" s="1"/>
  <c r="AH489" i="1" s="1"/>
  <c r="AC410" i="1"/>
  <c r="AD410" i="1" s="1"/>
  <c r="U410" i="1"/>
  <c r="AG439" i="1"/>
  <c r="AH439" i="1" s="1"/>
  <c r="AG205" i="1"/>
  <c r="AH205" i="1" s="1"/>
  <c r="AG409" i="1"/>
  <c r="AH409" i="1" s="1"/>
  <c r="AG293" i="1"/>
  <c r="AH293" i="1" s="1"/>
  <c r="AF293" i="1"/>
  <c r="U309" i="1"/>
  <c r="AG266" i="1"/>
  <c r="AH266" i="1" s="1"/>
  <c r="AF524" i="1"/>
  <c r="AG524" i="1" s="1"/>
  <c r="AH524" i="1" s="1"/>
  <c r="AB275" i="1"/>
  <c r="U275" i="1"/>
  <c r="AC275" i="1"/>
  <c r="AD275" i="1" s="1"/>
  <c r="AF261" i="1"/>
  <c r="AG261" i="1"/>
  <c r="AH261" i="1" s="1"/>
  <c r="AB317" i="1"/>
  <c r="U317" i="1"/>
  <c r="AC317" i="1"/>
  <c r="AD317" i="1" s="1"/>
  <c r="U371" i="1"/>
  <c r="AC371" i="1"/>
  <c r="AD371" i="1" s="1"/>
  <c r="AG259" i="1"/>
  <c r="AH259" i="1" s="1"/>
  <c r="AC337" i="1"/>
  <c r="AD337" i="1" s="1"/>
  <c r="AB337" i="1"/>
  <c r="AC221" i="1"/>
  <c r="AD221" i="1" s="1"/>
  <c r="U221" i="1"/>
  <c r="AC96" i="1"/>
  <c r="AD96" i="1" s="1"/>
  <c r="AC71" i="1"/>
  <c r="AD71" i="1" s="1"/>
  <c r="AB72" i="1"/>
  <c r="AC72" i="1" s="1"/>
  <c r="AD72" i="1" s="1"/>
  <c r="AG165" i="1"/>
  <c r="AH165" i="1" s="1"/>
  <c r="AG455" i="1"/>
  <c r="AH455" i="1" s="1"/>
  <c r="AF397" i="1"/>
  <c r="AG397" i="1" s="1"/>
  <c r="AH397" i="1" s="1"/>
  <c r="AF457" i="1"/>
  <c r="AG457" i="1" s="1"/>
  <c r="AH457" i="1" s="1"/>
  <c r="AF405" i="1"/>
  <c r="AG405" i="1"/>
  <c r="AH405" i="1" s="1"/>
  <c r="AG426" i="1"/>
  <c r="AH426" i="1" s="1"/>
  <c r="AF391" i="1"/>
  <c r="AG391" i="1" s="1"/>
  <c r="AH391" i="1" s="1"/>
  <c r="AF385" i="1"/>
  <c r="AG385" i="1" s="1"/>
  <c r="AH385" i="1" s="1"/>
  <c r="AF206" i="1"/>
  <c r="AG206" i="1" s="1"/>
  <c r="AH206" i="1" s="1"/>
  <c r="AF331" i="1"/>
  <c r="AG331" i="1"/>
  <c r="AH331" i="1" s="1"/>
  <c r="AG487" i="1"/>
  <c r="AH487" i="1" s="1"/>
  <c r="AF487" i="1"/>
  <c r="AG477" i="1"/>
  <c r="AH477" i="1" s="1"/>
  <c r="AC277" i="1"/>
  <c r="AD277" i="1" s="1"/>
  <c r="AB277" i="1"/>
  <c r="AB197" i="1"/>
  <c r="U197" i="1"/>
  <c r="AC197" i="1"/>
  <c r="AD197" i="1" s="1"/>
  <c r="AG546" i="1"/>
  <c r="AH546" i="1" s="1"/>
  <c r="AF546" i="1"/>
  <c r="U475" i="1"/>
  <c r="AG475" i="1" s="1"/>
  <c r="AH475" i="1" s="1"/>
  <c r="AB318" i="1"/>
  <c r="AG204" i="1"/>
  <c r="AH204" i="1" s="1"/>
  <c r="AF367" i="1"/>
  <c r="AG367" i="1"/>
  <c r="AH367" i="1" s="1"/>
  <c r="AG234" i="1"/>
  <c r="AH234" i="1" s="1"/>
  <c r="AF513" i="1"/>
  <c r="AG513" i="1" s="1"/>
  <c r="AH513" i="1" s="1"/>
  <c r="AF387" i="1"/>
  <c r="AG387" i="1"/>
  <c r="AH387" i="1" s="1"/>
  <c r="AF236" i="1"/>
  <c r="AG236" i="1" s="1"/>
  <c r="AH236" i="1" s="1"/>
  <c r="U326" i="1"/>
  <c r="AC326" i="1"/>
  <c r="AD326" i="1" s="1"/>
  <c r="AC372" i="1"/>
  <c r="AD372" i="1" s="1"/>
  <c r="AB372" i="1"/>
  <c r="AB227" i="1"/>
  <c r="AC227" i="1"/>
  <c r="AD227" i="1" s="1"/>
  <c r="U227" i="1"/>
  <c r="AF582" i="1"/>
  <c r="AG582" i="1"/>
  <c r="AH582" i="1" s="1"/>
  <c r="U511" i="1"/>
  <c r="AC511" i="1"/>
  <c r="AD511" i="1" s="1"/>
  <c r="AC516" i="1"/>
  <c r="AD516" i="1" s="1"/>
  <c r="U516" i="1"/>
  <c r="AF789" i="1"/>
  <c r="AG789" i="1" s="1"/>
  <c r="AH789" i="1" s="1"/>
  <c r="AF907" i="1"/>
  <c r="AG907" i="1"/>
  <c r="AH907" i="1" s="1"/>
  <c r="AG847" i="1"/>
  <c r="AH847" i="1" s="1"/>
  <c r="AF948" i="1"/>
  <c r="AG948" i="1"/>
  <c r="AH948" i="1" s="1"/>
  <c r="AF888" i="1"/>
  <c r="AG888" i="1" s="1"/>
  <c r="AH888" i="1" s="1"/>
  <c r="AF902" i="1"/>
  <c r="AG902" i="1" s="1"/>
  <c r="AH902" i="1" s="1"/>
  <c r="AG797" i="1"/>
  <c r="AH797" i="1" s="1"/>
  <c r="AG617" i="1"/>
  <c r="AH617" i="1" s="1"/>
  <c r="AF617" i="1"/>
  <c r="AG879" i="1"/>
  <c r="AH879" i="1" s="1"/>
  <c r="AF879" i="1"/>
  <c r="AF602" i="1"/>
  <c r="AG602" i="1" s="1"/>
  <c r="AH602" i="1" s="1"/>
  <c r="AF552" i="1"/>
  <c r="AG552" i="1"/>
  <c r="AH552" i="1" s="1"/>
  <c r="U498" i="1"/>
  <c r="AG498" i="1" s="1"/>
  <c r="AH498" i="1" s="1"/>
  <c r="AB498" i="1"/>
  <c r="AB429" i="1"/>
  <c r="AF414" i="1"/>
  <c r="AG414" i="1"/>
  <c r="AH414" i="1" s="1"/>
  <c r="AF587" i="1"/>
  <c r="AG587" i="1" s="1"/>
  <c r="AH587" i="1" s="1"/>
  <c r="AF818" i="1"/>
  <c r="AG818" i="1" s="1"/>
  <c r="AH818" i="1" s="1"/>
  <c r="AF835" i="1"/>
  <c r="AG835" i="1"/>
  <c r="AH835" i="1" s="1"/>
  <c r="AF812" i="1"/>
  <c r="AF965" i="1"/>
  <c r="AG965" i="1"/>
  <c r="AH965" i="1" s="1"/>
  <c r="AC376" i="1"/>
  <c r="AD376" i="1" s="1"/>
  <c r="AB376" i="1"/>
  <c r="AF408" i="1"/>
  <c r="AG408" i="1" s="1"/>
  <c r="AH408" i="1" s="1"/>
  <c r="AC481" i="1"/>
  <c r="AD481" i="1" s="1"/>
  <c r="AB481" i="1"/>
  <c r="AF937" i="1"/>
  <c r="AG937" i="1"/>
  <c r="AH937" i="1" s="1"/>
  <c r="AF881" i="1"/>
  <c r="AG881" i="1"/>
  <c r="AH881" i="1" s="1"/>
  <c r="AC429" i="1"/>
  <c r="AD429" i="1" s="1"/>
  <c r="AG200" i="1"/>
  <c r="AH200" i="1" s="1"/>
  <c r="AG300" i="1"/>
  <c r="AH300" i="1" s="1"/>
  <c r="AG238" i="1"/>
  <c r="AH238" i="1" s="1"/>
  <c r="AF305" i="1"/>
  <c r="AG305" i="1"/>
  <c r="AH305" i="1" s="1"/>
  <c r="AG460" i="1"/>
  <c r="AH460" i="1" s="1"/>
  <c r="AG242" i="1"/>
  <c r="AH242" i="1" s="1"/>
  <c r="AG345" i="1"/>
  <c r="AH345" i="1" s="1"/>
  <c r="AF406" i="1"/>
  <c r="AG406" i="1" s="1"/>
  <c r="AH406" i="1" s="1"/>
  <c r="AB312" i="1"/>
  <c r="AC312" i="1"/>
  <c r="AD312" i="1" s="1"/>
  <c r="U312" i="1"/>
  <c r="AB332" i="1"/>
  <c r="AC332" i="1"/>
  <c r="AD332" i="1" s="1"/>
  <c r="AF219" i="1"/>
  <c r="AG219" i="1" s="1"/>
  <c r="AH219" i="1" s="1"/>
  <c r="AC383" i="1"/>
  <c r="AD383" i="1" s="1"/>
  <c r="U383" i="1"/>
  <c r="AC199" i="1"/>
  <c r="AD199" i="1" s="1"/>
  <c r="U199" i="1"/>
  <c r="AB199" i="1"/>
  <c r="AF563" i="1"/>
  <c r="AG563" i="1" s="1"/>
  <c r="AH563" i="1" s="1"/>
  <c r="AF549" i="1"/>
  <c r="AG549" i="1"/>
  <c r="AH549" i="1" s="1"/>
  <c r="AC479" i="1"/>
  <c r="AD479" i="1" s="1"/>
  <c r="AB479" i="1"/>
  <c r="U479" i="1"/>
  <c r="AG538" i="1"/>
  <c r="AH538" i="1" s="1"/>
  <c r="AF571" i="1"/>
  <c r="AG571" i="1" s="1"/>
  <c r="AH571" i="1" s="1"/>
  <c r="AB285" i="1"/>
  <c r="AC285" i="1"/>
  <c r="AD285" i="1" s="1"/>
  <c r="AG815" i="1"/>
  <c r="AH815" i="1" s="1"/>
  <c r="AF946" i="1"/>
  <c r="AG946" i="1" s="1"/>
  <c r="AH946" i="1" s="1"/>
  <c r="AF918" i="1"/>
  <c r="AG918" i="1"/>
  <c r="AH918" i="1" s="1"/>
  <c r="AF949" i="1"/>
  <c r="AF591" i="1"/>
  <c r="AG591" i="1" s="1"/>
  <c r="AH591" i="1" s="1"/>
  <c r="AF867" i="1"/>
  <c r="AG867" i="1"/>
  <c r="AH867" i="1" s="1"/>
  <c r="U251" i="1"/>
  <c r="AG251" i="1" s="1"/>
  <c r="AH251" i="1" s="1"/>
  <c r="AF355" i="1"/>
  <c r="AG355" i="1" s="1"/>
  <c r="AH355" i="1" s="1"/>
  <c r="AG392" i="1"/>
  <c r="AH392" i="1" s="1"/>
  <c r="AF276" i="1"/>
  <c r="AG276" i="1" s="1"/>
  <c r="AH276" i="1" s="1"/>
  <c r="AG260" i="1"/>
  <c r="AH260" i="1" s="1"/>
  <c r="AF286" i="1"/>
  <c r="AG286" i="1"/>
  <c r="AH286" i="1" s="1"/>
  <c r="AF310" i="1"/>
  <c r="AF537" i="1"/>
  <c r="AG537" i="1" s="1"/>
  <c r="AH537" i="1" s="1"/>
  <c r="U376" i="1"/>
  <c r="AG532" i="1"/>
  <c r="AH532" i="1" s="1"/>
  <c r="AG245" i="1"/>
  <c r="AH245" i="1" s="1"/>
  <c r="AG412" i="1"/>
  <c r="AH412" i="1" s="1"/>
  <c r="AF412" i="1"/>
  <c r="AF525" i="1"/>
  <c r="AG525" i="1" s="1"/>
  <c r="AH525" i="1" s="1"/>
  <c r="AG347" i="1"/>
  <c r="AH347" i="1" s="1"/>
  <c r="AF521" i="1"/>
  <c r="AG521" i="1"/>
  <c r="AH521" i="1" s="1"/>
  <c r="AG356" i="1"/>
  <c r="AH356" i="1" s="1"/>
  <c r="AC348" i="1"/>
  <c r="AD348" i="1" s="1"/>
  <c r="U348" i="1"/>
  <c r="AB348" i="1"/>
  <c r="AF256" i="1"/>
  <c r="AG256" i="1" s="1"/>
  <c r="AH256" i="1" s="1"/>
  <c r="AB380" i="1"/>
  <c r="U380" i="1"/>
  <c r="AG380" i="1" s="1"/>
  <c r="AH380" i="1" s="1"/>
  <c r="AB310" i="1"/>
  <c r="U310" i="1"/>
  <c r="AG310" i="1" s="1"/>
  <c r="AH310" i="1" s="1"/>
  <c r="AG344" i="1"/>
  <c r="AH344" i="1" s="1"/>
  <c r="AB225" i="1"/>
  <c r="AC225" i="1"/>
  <c r="AD225" i="1" s="1"/>
  <c r="U292" i="1"/>
  <c r="AC292" i="1"/>
  <c r="AD292" i="1" s="1"/>
  <c r="AB575" i="1"/>
  <c r="U575" i="1"/>
  <c r="AG575" i="1" s="1"/>
  <c r="AH575" i="1" s="1"/>
  <c r="AG526" i="1"/>
  <c r="AH526" i="1" s="1"/>
  <c r="AF526" i="1"/>
  <c r="AB523" i="1"/>
  <c r="U523" i="1"/>
  <c r="AB580" i="1"/>
  <c r="AC580" i="1"/>
  <c r="AD580" i="1" s="1"/>
  <c r="AB569" i="1"/>
  <c r="U569" i="1"/>
  <c r="AC569" i="1"/>
  <c r="AD569" i="1" s="1"/>
  <c r="AG373" i="1"/>
  <c r="AH373" i="1" s="1"/>
  <c r="AB450" i="1"/>
  <c r="AC450" i="1"/>
  <c r="AD450" i="1" s="1"/>
  <c r="AB229" i="1"/>
  <c r="AC229" i="1"/>
  <c r="AD229" i="1" s="1"/>
  <c r="AG929" i="1"/>
  <c r="AH929" i="1" s="1"/>
  <c r="AF956" i="1"/>
  <c r="AG956" i="1" s="1"/>
  <c r="AH956" i="1" s="1"/>
  <c r="AF908" i="1"/>
  <c r="AG908" i="1"/>
  <c r="AH908" i="1" s="1"/>
  <c r="AB110" i="1"/>
  <c r="AC110" i="1" s="1"/>
  <c r="AD110" i="1" s="1"/>
  <c r="AC167" i="1"/>
  <c r="AD167" i="1" s="1"/>
  <c r="AB506" i="1"/>
  <c r="AB251" i="1"/>
  <c r="AG325" i="1"/>
  <c r="AH325" i="1" s="1"/>
  <c r="AG315" i="1"/>
  <c r="AH315" i="1" s="1"/>
  <c r="AF235" i="1"/>
  <c r="AG235" i="1"/>
  <c r="AH235" i="1" s="1"/>
  <c r="AF316" i="1"/>
  <c r="AG316" i="1" s="1"/>
  <c r="AH316" i="1" s="1"/>
  <c r="AG253" i="1"/>
  <c r="AH253" i="1" s="1"/>
  <c r="AG377" i="1"/>
  <c r="AH377" i="1" s="1"/>
  <c r="AF230" i="1"/>
  <c r="AG230" i="1"/>
  <c r="AH230" i="1" s="1"/>
  <c r="AF234" i="1"/>
  <c r="AG572" i="1"/>
  <c r="AH572" i="1" s="1"/>
  <c r="AG570" i="1"/>
  <c r="AH570" i="1" s="1"/>
  <c r="AC378" i="1"/>
  <c r="AD378" i="1" s="1"/>
  <c r="AG223" i="1"/>
  <c r="AH223" i="1" s="1"/>
  <c r="AG401" i="1"/>
  <c r="AH401" i="1" s="1"/>
  <c r="AB328" i="1"/>
  <c r="U328" i="1"/>
  <c r="AG328" i="1" s="1"/>
  <c r="AH328" i="1" s="1"/>
  <c r="AC282" i="1"/>
  <c r="AD282" i="1" s="1"/>
  <c r="AB282" i="1"/>
  <c r="AB270" i="1"/>
  <c r="U270" i="1"/>
  <c r="AG270" i="1" s="1"/>
  <c r="AH270" i="1" s="1"/>
  <c r="AG288" i="1"/>
  <c r="AH288" i="1" s="1"/>
  <c r="AB354" i="1"/>
  <c r="U354" i="1"/>
  <c r="AC354" i="1"/>
  <c r="AD354" i="1" s="1"/>
  <c r="AC274" i="1"/>
  <c r="AD274" i="1" s="1"/>
  <c r="AB274" i="1"/>
  <c r="AB490" i="1"/>
  <c r="U490" i="1"/>
  <c r="AC490" i="1"/>
  <c r="AD490" i="1" s="1"/>
  <c r="AF547" i="1"/>
  <c r="AG547" i="1" s="1"/>
  <c r="AH547" i="1" s="1"/>
  <c r="AG565" i="1"/>
  <c r="AH565" i="1" s="1"/>
  <c r="AF565" i="1"/>
  <c r="AB526" i="1"/>
  <c r="U526" i="1"/>
  <c r="AC478" i="1"/>
  <c r="AD478" i="1" s="1"/>
  <c r="AB478" i="1"/>
  <c r="AG916" i="1"/>
  <c r="AH916" i="1" s="1"/>
  <c r="AF713" i="1"/>
  <c r="AG713" i="1"/>
  <c r="AH713" i="1" s="1"/>
  <c r="AB407" i="1"/>
  <c r="U407" i="1"/>
  <c r="AF930" i="1"/>
  <c r="AG930" i="1" s="1"/>
  <c r="AH930" i="1" s="1"/>
  <c r="AF866" i="1"/>
  <c r="AG866" i="1" s="1"/>
  <c r="AH866" i="1" s="1"/>
  <c r="AF954" i="1"/>
  <c r="AG954" i="1" s="1"/>
  <c r="AH954" i="1" s="1"/>
  <c r="AG871" i="1"/>
  <c r="AH871" i="1" s="1"/>
  <c r="AF633" i="1"/>
  <c r="AG633" i="1"/>
  <c r="AH633" i="1" s="1"/>
  <c r="AF837" i="1"/>
  <c r="AG837" i="1"/>
  <c r="AH837" i="1" s="1"/>
  <c r="AF912" i="1"/>
  <c r="AG912" i="1"/>
  <c r="AH912" i="1" s="1"/>
  <c r="AC897" i="1"/>
  <c r="AD897" i="1" s="1"/>
  <c r="AF862" i="1"/>
  <c r="AG862" i="1" s="1"/>
  <c r="AH862" i="1" s="1"/>
  <c r="AF630" i="1"/>
  <c r="AG630" i="1" s="1"/>
  <c r="AH630" i="1" s="1"/>
  <c r="AG701" i="1"/>
  <c r="AH701" i="1" s="1"/>
  <c r="AF702" i="1"/>
  <c r="AG702" i="1"/>
  <c r="AH702" i="1" s="1"/>
  <c r="AC805" i="1"/>
  <c r="AD805" i="1" s="1"/>
  <c r="AB805" i="1"/>
  <c r="AC932" i="1"/>
  <c r="AD932" i="1" s="1"/>
  <c r="U932" i="1"/>
  <c r="AB949" i="1"/>
  <c r="U949" i="1"/>
  <c r="AG949" i="1" s="1"/>
  <c r="AH949" i="1" s="1"/>
  <c r="AF696" i="1"/>
  <c r="AG696" i="1"/>
  <c r="AH696" i="1" s="1"/>
  <c r="AF631" i="1"/>
  <c r="AG631" i="1" s="1"/>
  <c r="AH631" i="1" s="1"/>
  <c r="AF859" i="1"/>
  <c r="AG859" i="1" s="1"/>
  <c r="AH859" i="1" s="1"/>
  <c r="AF822" i="1"/>
  <c r="AG822" i="1"/>
  <c r="AH822" i="1" s="1"/>
  <c r="AG579" i="1"/>
  <c r="AH579" i="1" s="1"/>
  <c r="AF610" i="1"/>
  <c r="AG610" i="1" s="1"/>
  <c r="AH610" i="1" s="1"/>
  <c r="AG693" i="1"/>
  <c r="AH693" i="1" s="1"/>
  <c r="AF653" i="1"/>
  <c r="AG653" i="1" s="1"/>
  <c r="AH653" i="1" s="1"/>
  <c r="AB922" i="1"/>
  <c r="AC922" i="1"/>
  <c r="AD922" i="1" s="1"/>
  <c r="U922" i="1"/>
  <c r="AC942" i="1"/>
  <c r="AD942" i="1" s="1"/>
  <c r="AB942" i="1"/>
  <c r="U942" i="1"/>
  <c r="U792" i="1"/>
  <c r="AC792" i="1"/>
  <c r="AD792" i="1" s="1"/>
  <c r="U812" i="1"/>
  <c r="AG812" i="1" s="1"/>
  <c r="AH812" i="1" s="1"/>
  <c r="AB812" i="1"/>
  <c r="AB926" i="1"/>
  <c r="U926" i="1"/>
  <c r="AG972" i="1"/>
  <c r="AH972" i="1" s="1"/>
  <c r="AF972" i="1"/>
  <c r="U803" i="1"/>
  <c r="AC803" i="1"/>
  <c r="AD803" i="1" s="1"/>
  <c r="AB803" i="1"/>
  <c r="AF739" i="1"/>
  <c r="AG739" i="1" s="1"/>
  <c r="AH739" i="1" s="1"/>
  <c r="AF798" i="1"/>
  <c r="AG798" i="1" s="1"/>
  <c r="AH798" i="1" s="1"/>
  <c r="AG790" i="1"/>
  <c r="AH790" i="1" s="1"/>
  <c r="AF790" i="1"/>
  <c r="AF886" i="1"/>
  <c r="AG886" i="1" s="1"/>
  <c r="AH886" i="1" s="1"/>
  <c r="AG901" i="1"/>
  <c r="AH901" i="1" s="1"/>
  <c r="AF860" i="1"/>
  <c r="AG860" i="1"/>
  <c r="AH860" i="1" s="1"/>
  <c r="AF614" i="1"/>
  <c r="AG614" i="1"/>
  <c r="AH614" i="1" s="1"/>
  <c r="AB657" i="1"/>
  <c r="AC657" i="1"/>
  <c r="AD657" i="1" s="1"/>
  <c r="U657" i="1"/>
  <c r="AF673" i="1"/>
  <c r="AG673" i="1"/>
  <c r="AH673" i="1" s="1"/>
  <c r="AG704" i="1"/>
  <c r="AH704" i="1" s="1"/>
  <c r="AB792" i="1"/>
  <c r="U919" i="1"/>
  <c r="AB919" i="1"/>
  <c r="AC919" i="1"/>
  <c r="AD919" i="1" s="1"/>
  <c r="U973" i="1"/>
  <c r="AC973" i="1"/>
  <c r="AD973" i="1" s="1"/>
  <c r="AF865" i="1"/>
  <c r="AG865" i="1"/>
  <c r="AH865" i="1" s="1"/>
  <c r="AG804" i="1"/>
  <c r="AH804" i="1" s="1"/>
  <c r="AF893" i="1"/>
  <c r="AG893" i="1" s="1"/>
  <c r="AH893" i="1" s="1"/>
  <c r="AF885" i="1"/>
  <c r="AG885" i="1"/>
  <c r="AH885" i="1" s="1"/>
  <c r="AG928" i="1"/>
  <c r="AH928" i="1" s="1"/>
  <c r="AG909" i="1"/>
  <c r="AH909" i="1" s="1"/>
  <c r="AF814" i="1"/>
  <c r="AG814" i="1" s="1"/>
  <c r="AH814" i="1" s="1"/>
  <c r="AG872" i="1"/>
  <c r="AH872" i="1" s="1"/>
  <c r="AF872" i="1"/>
  <c r="AF848" i="1"/>
  <c r="AG848" i="1"/>
  <c r="AH848" i="1" s="1"/>
  <c r="AF605" i="1"/>
  <c r="AG605" i="1"/>
  <c r="AH605" i="1" s="1"/>
  <c r="AF711" i="1"/>
  <c r="AG711" i="1"/>
  <c r="AH711" i="1" s="1"/>
  <c r="AF990" i="1"/>
  <c r="AG990" i="1"/>
  <c r="AH990" i="1" s="1"/>
  <c r="AF672" i="1"/>
  <c r="AG672" i="1"/>
  <c r="AH672" i="1" s="1"/>
  <c r="AG624" i="1"/>
  <c r="AH624" i="1" s="1"/>
  <c r="AF615" i="1"/>
  <c r="AF857" i="1"/>
  <c r="AG857" i="1" s="1"/>
  <c r="AH857" i="1" s="1"/>
  <c r="AF841" i="1"/>
  <c r="AG841" i="1"/>
  <c r="AH841" i="1" s="1"/>
  <c r="AF833" i="1"/>
  <c r="AG833" i="1" s="1"/>
  <c r="AH833" i="1" s="1"/>
  <c r="AG938" i="1"/>
  <c r="AH938" i="1" s="1"/>
  <c r="AF938" i="1"/>
  <c r="AF795" i="1"/>
  <c r="AG795" i="1" s="1"/>
  <c r="AH795" i="1" s="1"/>
  <c r="U590" i="1"/>
  <c r="AC590" i="1"/>
  <c r="AD590" i="1" s="1"/>
  <c r="AB590" i="1"/>
  <c r="AF725" i="1"/>
  <c r="AG725" i="1" s="1"/>
  <c r="AH725" i="1" s="1"/>
  <c r="AF643" i="1"/>
  <c r="AG643" i="1" s="1"/>
  <c r="AH643" i="1" s="1"/>
  <c r="AB289" i="1"/>
  <c r="AB324" i="1"/>
  <c r="AC324" i="1"/>
  <c r="AD324" i="1" s="1"/>
  <c r="AB531" i="1"/>
  <c r="AC531" i="1"/>
  <c r="AD531" i="1" s="1"/>
  <c r="AB529" i="1"/>
  <c r="AC529" i="1"/>
  <c r="AD529" i="1" s="1"/>
  <c r="AG793" i="1"/>
  <c r="AH793" i="1" s="1"/>
  <c r="AG947" i="1"/>
  <c r="AH947" i="1" s="1"/>
  <c r="AG810" i="1"/>
  <c r="AH810" i="1" s="1"/>
  <c r="AG917" i="1"/>
  <c r="AH917" i="1" s="1"/>
  <c r="U913" i="1"/>
  <c r="AF944" i="1"/>
  <c r="AG944" i="1" s="1"/>
  <c r="AH944" i="1" s="1"/>
  <c r="AF923" i="1"/>
  <c r="AG923" i="1"/>
  <c r="AH923" i="1" s="1"/>
  <c r="AF813" i="1"/>
  <c r="AG813" i="1"/>
  <c r="AH813" i="1" s="1"/>
  <c r="AF796" i="1"/>
  <c r="AG796" i="1" s="1"/>
  <c r="AH796" i="1" s="1"/>
  <c r="AC998" i="1"/>
  <c r="AD998" i="1" s="1"/>
  <c r="AF985" i="1"/>
  <c r="AG985" i="1" s="1"/>
  <c r="AH985" i="1" s="1"/>
  <c r="AG650" i="1"/>
  <c r="AH650" i="1" s="1"/>
  <c r="AF650" i="1"/>
  <c r="U641" i="1"/>
  <c r="AC641" i="1"/>
  <c r="AD641" i="1" s="1"/>
  <c r="AB641" i="1"/>
  <c r="AF665" i="1"/>
  <c r="AG665" i="1"/>
  <c r="AH665" i="1" s="1"/>
  <c r="AG714" i="1"/>
  <c r="AH714" i="1" s="1"/>
  <c r="AG527" i="1"/>
  <c r="AH527" i="1" s="1"/>
  <c r="AB265" i="1"/>
  <c r="AB579" i="1"/>
  <c r="AG838" i="1"/>
  <c r="AH838" i="1" s="1"/>
  <c r="AF873" i="1"/>
  <c r="AG873" i="1" s="1"/>
  <c r="AH873" i="1" s="1"/>
  <c r="AG831" i="1"/>
  <c r="AH831" i="1" s="1"/>
  <c r="AF802" i="1"/>
  <c r="AG802" i="1" s="1"/>
  <c r="AH802" i="1" s="1"/>
  <c r="AG910" i="1"/>
  <c r="AH910" i="1" s="1"/>
  <c r="AC809" i="1"/>
  <c r="AD809" i="1" s="1"/>
  <c r="AG854" i="1"/>
  <c r="AH854" i="1" s="1"/>
  <c r="AF689" i="1"/>
  <c r="AG689" i="1"/>
  <c r="AH689" i="1" s="1"/>
  <c r="AF682" i="1"/>
  <c r="AG682" i="1"/>
  <c r="AH682" i="1" s="1"/>
  <c r="AF698" i="1"/>
  <c r="AG698" i="1" s="1"/>
  <c r="AH698" i="1" s="1"/>
  <c r="AF967" i="1"/>
  <c r="AG967" i="1" s="1"/>
  <c r="AH967" i="1" s="1"/>
  <c r="AF720" i="1"/>
  <c r="AG720" i="1"/>
  <c r="AH720" i="1" s="1"/>
  <c r="AG964" i="1"/>
  <c r="AH964" i="1" s="1"/>
  <c r="AF843" i="1"/>
  <c r="AG843" i="1"/>
  <c r="AH843" i="1" s="1"/>
  <c r="AC993" i="1"/>
  <c r="AD993" i="1" s="1"/>
  <c r="U993" i="1"/>
  <c r="AB338" i="1"/>
  <c r="U241" i="1"/>
  <c r="AG241" i="1" s="1"/>
  <c r="AH241" i="1" s="1"/>
  <c r="AB217" i="1"/>
  <c r="U246" i="1"/>
  <c r="AG246" i="1" s="1"/>
  <c r="AH246" i="1" s="1"/>
  <c r="AB411" i="1"/>
  <c r="AC411" i="1"/>
  <c r="AD411" i="1" s="1"/>
  <c r="AG896" i="1"/>
  <c r="AH896" i="1" s="1"/>
  <c r="AC913" i="1"/>
  <c r="AD913" i="1" s="1"/>
  <c r="AG931" i="1"/>
  <c r="AH931" i="1" s="1"/>
  <c r="AF875" i="1"/>
  <c r="AG875" i="1" s="1"/>
  <c r="AH875" i="1" s="1"/>
  <c r="AF699" i="1"/>
  <c r="AG699" i="1" s="1"/>
  <c r="AH699" i="1" s="1"/>
  <c r="AC926" i="1"/>
  <c r="AD926" i="1" s="1"/>
  <c r="U897" i="1"/>
  <c r="AG671" i="1"/>
  <c r="AH671" i="1" s="1"/>
  <c r="AF842" i="1"/>
  <c r="AG842" i="1" s="1"/>
  <c r="AH842" i="1" s="1"/>
  <c r="AF640" i="1"/>
  <c r="AG640" i="1"/>
  <c r="AH640" i="1" s="1"/>
  <c r="AG670" i="1"/>
  <c r="AH670" i="1" s="1"/>
  <c r="AF670" i="1"/>
  <c r="AG718" i="1"/>
  <c r="AH718" i="1" s="1"/>
  <c r="AF645" i="1"/>
  <c r="AG645" i="1"/>
  <c r="AH645" i="1" s="1"/>
  <c r="AB928" i="1"/>
  <c r="AB932" i="1"/>
  <c r="AB973" i="1"/>
  <c r="AG639" i="1"/>
  <c r="AH639" i="1" s="1"/>
  <c r="AF759" i="1"/>
  <c r="AG759" i="1" s="1"/>
  <c r="AH759" i="1" s="1"/>
  <c r="AB557" i="1"/>
  <c r="AF831" i="1"/>
  <c r="AF969" i="1"/>
  <c r="AG969" i="1" s="1"/>
  <c r="AH969" i="1" s="1"/>
  <c r="U879" i="1"/>
  <c r="AF613" i="1"/>
  <c r="AG613" i="1" s="1"/>
  <c r="AH613" i="1" s="1"/>
  <c r="AB650" i="1"/>
  <c r="AB670" i="1"/>
  <c r="AB722" i="1"/>
  <c r="AC675" i="1"/>
  <c r="AD675" i="1" s="1"/>
  <c r="AB821" i="1"/>
  <c r="U821" i="1"/>
  <c r="AG821" i="1" s="1"/>
  <c r="AH821" i="1" s="1"/>
  <c r="AG750" i="1"/>
  <c r="AH750" i="1" s="1"/>
  <c r="AG986" i="1"/>
  <c r="AH986" i="1" s="1"/>
  <c r="AG780" i="1"/>
  <c r="AH780" i="1" s="1"/>
  <c r="AB963" i="1"/>
  <c r="AB993" i="1"/>
  <c r="AB954" i="1"/>
  <c r="AF603" i="1"/>
  <c r="AG603" i="1"/>
  <c r="AH603" i="1" s="1"/>
  <c r="AF639" i="1"/>
  <c r="U635" i="1"/>
  <c r="AC635" i="1"/>
  <c r="AD635" i="1" s="1"/>
  <c r="AB635" i="1"/>
  <c r="AG733" i="1"/>
  <c r="AH733" i="1" s="1"/>
  <c r="AC763" i="1"/>
  <c r="AD763" i="1" s="1"/>
  <c r="U763" i="1"/>
  <c r="AC781" i="1"/>
  <c r="AD781" i="1" s="1"/>
  <c r="AB781" i="1"/>
  <c r="AB784" i="1"/>
  <c r="U784" i="1"/>
  <c r="AG600" i="1"/>
  <c r="AH600" i="1" s="1"/>
  <c r="AC738" i="1"/>
  <c r="AD738" i="1" s="1"/>
  <c r="AB738" i="1"/>
  <c r="U738" i="1"/>
  <c r="AF974" i="1"/>
  <c r="AG974" i="1"/>
  <c r="AH974" i="1" s="1"/>
  <c r="AC980" i="1"/>
  <c r="AD980" i="1" s="1"/>
  <c r="AB980" i="1"/>
  <c r="R997" i="1"/>
  <c r="S997" i="1" s="1"/>
  <c r="T991" i="1"/>
  <c r="V981" i="1"/>
  <c r="AC826" i="1"/>
  <c r="AD826" i="1" s="1"/>
  <c r="AB826" i="1"/>
  <c r="AB846" i="1"/>
  <c r="AC846" i="1"/>
  <c r="AD846" i="1" s="1"/>
  <c r="U846" i="1"/>
  <c r="AF636" i="1"/>
  <c r="AG636" i="1" s="1"/>
  <c r="AH636" i="1" s="1"/>
  <c r="AC710" i="1"/>
  <c r="AD710" i="1" s="1"/>
  <c r="U710" i="1"/>
  <c r="AF970" i="1"/>
  <c r="AG970" i="1"/>
  <c r="AH970" i="1" s="1"/>
  <c r="T992" i="1"/>
  <c r="U981" i="1"/>
  <c r="AC981" i="1"/>
  <c r="AD981" i="1" s="1"/>
  <c r="U850" i="1"/>
  <c r="AC850" i="1"/>
  <c r="AD850" i="1" s="1"/>
  <c r="AC608" i="1"/>
  <c r="AD608" i="1" s="1"/>
  <c r="AB608" i="1"/>
  <c r="AB675" i="1"/>
  <c r="AC735" i="1"/>
  <c r="AD735" i="1" s="1"/>
  <c r="U735" i="1"/>
  <c r="AB997" i="1"/>
  <c r="U997" i="1"/>
  <c r="AC997" i="1"/>
  <c r="AD997" i="1" s="1"/>
  <c r="U995" i="1"/>
  <c r="AC995" i="1"/>
  <c r="AD995" i="1" s="1"/>
  <c r="AB995" i="1"/>
  <c r="AB981" i="1"/>
  <c r="AB819" i="1"/>
  <c r="AC839" i="1"/>
  <c r="AD839" i="1" s="1"/>
  <c r="AB839" i="1"/>
  <c r="AB843" i="1"/>
  <c r="U843" i="1"/>
  <c r="U610" i="1"/>
  <c r="AB610" i="1"/>
  <c r="AB748" i="1"/>
  <c r="AC748" i="1"/>
  <c r="AD748" i="1" s="1"/>
  <c r="AF762" i="1"/>
  <c r="AG762" i="1" s="1"/>
  <c r="AH762" i="1" s="1"/>
  <c r="AB648" i="1"/>
  <c r="U648" i="1"/>
  <c r="AC648" i="1"/>
  <c r="AD648" i="1" s="1"/>
  <c r="AC596" i="1"/>
  <c r="AD596" i="1" s="1"/>
  <c r="U596" i="1"/>
  <c r="V983" i="1"/>
  <c r="U592" i="1"/>
  <c r="AC592" i="1"/>
  <c r="AD592" i="1" s="1"/>
  <c r="AC595" i="1"/>
  <c r="AD595" i="1" s="1"/>
  <c r="AB595" i="1"/>
  <c r="AF740" i="1"/>
  <c r="AG740" i="1" s="1"/>
  <c r="AH740" i="1" s="1"/>
  <c r="AF752" i="1"/>
  <c r="AG752" i="1" s="1"/>
  <c r="AH752" i="1" s="1"/>
  <c r="AG773" i="1"/>
  <c r="AH773" i="1" s="1"/>
  <c r="AB747" i="1"/>
  <c r="U747" i="1"/>
  <c r="AG747" i="1" s="1"/>
  <c r="AH747" i="1" s="1"/>
  <c r="AB721" i="1"/>
  <c r="U721" i="1"/>
  <c r="AF771" i="1"/>
  <c r="AG771" i="1"/>
  <c r="AH771" i="1" s="1"/>
  <c r="AB967" i="1"/>
  <c r="U967" i="1"/>
  <c r="AG983" i="1"/>
  <c r="AH983" i="1" s="1"/>
  <c r="AC819" i="1"/>
  <c r="AD819" i="1" s="1"/>
  <c r="AB718" i="1"/>
  <c r="AF787" i="1"/>
  <c r="AG787" i="1" s="1"/>
  <c r="AH787" i="1" s="1"/>
  <c r="AC722" i="1"/>
  <c r="AD722" i="1" s="1"/>
  <c r="AF703" i="1"/>
  <c r="AG703" i="1"/>
  <c r="AH703" i="1" s="1"/>
  <c r="AG715" i="1"/>
  <c r="AH715" i="1" s="1"/>
  <c r="AF785" i="1"/>
  <c r="AG785" i="1" s="1"/>
  <c r="AH785" i="1" s="1"/>
  <c r="T959" i="1"/>
  <c r="AC975" i="1"/>
  <c r="AD975" i="1" s="1"/>
  <c r="AG977" i="1"/>
  <c r="AH977" i="1" s="1"/>
  <c r="AB596" i="1"/>
  <c r="AB707" i="1"/>
  <c r="U707" i="1"/>
  <c r="AF777" i="1"/>
  <c r="AG777" i="1" s="1"/>
  <c r="AH777" i="1" s="1"/>
  <c r="AB615" i="1"/>
  <c r="U615" i="1"/>
  <c r="AG615" i="1" s="1"/>
  <c r="AH615" i="1" s="1"/>
  <c r="AB729" i="1"/>
  <c r="U729" i="1"/>
  <c r="AG729" i="1" s="1"/>
  <c r="AH729" i="1" s="1"/>
  <c r="AB776" i="1"/>
  <c r="AC776" i="1"/>
  <c r="AD776" i="1" s="1"/>
  <c r="AF989" i="1"/>
  <c r="AG989" i="1" s="1"/>
  <c r="AH989" i="1" s="1"/>
  <c r="T984" i="1"/>
  <c r="AB984" i="1"/>
  <c r="AB983" i="1"/>
  <c r="U524" i="1"/>
  <c r="U233" i="1"/>
  <c r="AG233" i="1" s="1"/>
  <c r="AH233" i="1" s="1"/>
  <c r="AF715" i="1"/>
  <c r="AG766" i="1"/>
  <c r="AH766" i="1" s="1"/>
  <c r="U759" i="1"/>
  <c r="AB735" i="1"/>
  <c r="AB900" i="1"/>
  <c r="U900" i="1"/>
  <c r="AG900" i="1" s="1"/>
  <c r="AH900" i="1" s="1"/>
  <c r="AG979" i="1"/>
  <c r="AH979" i="1" s="1"/>
  <c r="AB985" i="1"/>
  <c r="AB939" i="1"/>
  <c r="U939" i="1"/>
  <c r="AG939" i="1" s="1"/>
  <c r="AH939" i="1" s="1"/>
  <c r="AC952" i="1"/>
  <c r="AD952" i="1" s="1"/>
  <c r="AB952" i="1"/>
  <c r="AC606" i="1"/>
  <c r="AD606" i="1" s="1"/>
  <c r="U606" i="1"/>
  <c r="AC679" i="1"/>
  <c r="AD679" i="1" s="1"/>
  <c r="U679" i="1"/>
  <c r="U599" i="1"/>
  <c r="AC599" i="1"/>
  <c r="AD599" i="1" s="1"/>
  <c r="AB599" i="1"/>
  <c r="AG774" i="1"/>
  <c r="AH774" i="1" s="1"/>
  <c r="AB1000" i="1"/>
  <c r="T1000" i="1"/>
  <c r="R998" i="1"/>
  <c r="S998" i="1" s="1"/>
  <c r="R993" i="1"/>
  <c r="S993" i="1" s="1"/>
  <c r="U983" i="1"/>
  <c r="U970" i="1"/>
  <c r="AB970" i="1"/>
  <c r="AC557" i="1"/>
  <c r="AD557" i="1" s="1"/>
  <c r="AF568" i="1"/>
  <c r="AG568" i="1" s="1"/>
  <c r="AH568" i="1" s="1"/>
  <c r="U589" i="1"/>
  <c r="AC589" i="1"/>
  <c r="AD589" i="1" s="1"/>
  <c r="AC721" i="1"/>
  <c r="AD721" i="1" s="1"/>
  <c r="U748" i="1"/>
  <c r="AC707" i="1"/>
  <c r="AD707" i="1" s="1"/>
  <c r="AB924" i="1"/>
  <c r="AC924" i="1"/>
  <c r="AD924" i="1" s="1"/>
  <c r="T957" i="1"/>
  <c r="AB833" i="1"/>
  <c r="U833" i="1"/>
  <c r="AB861" i="1"/>
  <c r="AC861" i="1"/>
  <c r="AD861" i="1" s="1"/>
  <c r="AB878" i="1"/>
  <c r="AC878" i="1"/>
  <c r="AD878" i="1" s="1"/>
  <c r="U878" i="1"/>
  <c r="AF734" i="1"/>
  <c r="AG734" i="1"/>
  <c r="AH734" i="1" s="1"/>
  <c r="AC784" i="1"/>
  <c r="AD784" i="1" s="1"/>
  <c r="AF600" i="1"/>
  <c r="AC978" i="1"/>
  <c r="AD978" i="1" s="1"/>
  <c r="U978" i="1"/>
  <c r="U980" i="1"/>
  <c r="V991" i="1"/>
  <c r="V887" i="1"/>
  <c r="T887" i="1"/>
  <c r="V877" i="1"/>
  <c r="T877" i="1"/>
  <c r="T927" i="1"/>
  <c r="R994" i="1"/>
  <c r="S994" i="1" s="1"/>
  <c r="T987" i="1"/>
  <c r="V987" i="1"/>
  <c r="AB975" i="1"/>
  <c r="R947" i="1"/>
  <c r="S947" i="1" s="1"/>
  <c r="V895" i="1"/>
  <c r="T895" i="1"/>
  <c r="R879" i="1"/>
  <c r="S879" i="1" s="1"/>
  <c r="AB865" i="1"/>
  <c r="AB937" i="1"/>
  <c r="T934" i="1"/>
  <c r="AB934" i="1" s="1"/>
  <c r="V906" i="1"/>
  <c r="T906" i="1"/>
  <c r="T880" i="1"/>
  <c r="AB880" i="1"/>
  <c r="AC968" i="1"/>
  <c r="AD968" i="1" s="1"/>
  <c r="AB968" i="1"/>
  <c r="R968" i="1"/>
  <c r="S968" i="1" s="1"/>
  <c r="U966" i="1"/>
  <c r="AC966" i="1"/>
  <c r="AD966" i="1" s="1"/>
  <c r="AB966" i="1"/>
  <c r="R966" i="1"/>
  <c r="S966" i="1" s="1"/>
  <c r="V953" i="1"/>
  <c r="T953" i="1"/>
  <c r="AB876" i="1"/>
  <c r="T882" i="1"/>
  <c r="V882" i="1"/>
  <c r="AB940" i="1"/>
  <c r="AB875" i="1"/>
  <c r="U628" i="1"/>
  <c r="AC628" i="1"/>
  <c r="AD628" i="1" s="1"/>
  <c r="AB772" i="1"/>
  <c r="AC772" i="1"/>
  <c r="AD772" i="1" s="1"/>
  <c r="AB760" i="1"/>
  <c r="AC760" i="1"/>
  <c r="AD760" i="1" s="1"/>
  <c r="V971" i="1"/>
  <c r="T971" i="1"/>
  <c r="V962" i="1"/>
  <c r="T962" i="1"/>
  <c r="V945" i="1"/>
  <c r="T945" i="1"/>
  <c r="V921" i="1"/>
  <c r="T921" i="1"/>
  <c r="AB888" i="1"/>
  <c r="AG611" i="1"/>
  <c r="AH611" i="1" s="1"/>
  <c r="AB944" i="1"/>
  <c r="T960" i="1"/>
  <c r="AB901" i="1"/>
  <c r="U626" i="1"/>
  <c r="AG626" i="1" s="1"/>
  <c r="AH626" i="1" s="1"/>
  <c r="V988" i="1"/>
  <c r="V982" i="1"/>
  <c r="T982" i="1"/>
  <c r="AB974" i="1"/>
  <c r="R959" i="1"/>
  <c r="S959" i="1" s="1"/>
  <c r="V950" i="1"/>
  <c r="T950" i="1"/>
  <c r="AB950" i="1" s="1"/>
  <c r="AB945" i="1"/>
  <c r="V914" i="1"/>
  <c r="T914" i="1"/>
  <c r="AG761" i="1"/>
  <c r="AH761" i="1" s="1"/>
  <c r="AB982" i="1"/>
  <c r="R927" i="1"/>
  <c r="S927" i="1" s="1"/>
  <c r="R916" i="1"/>
  <c r="S916" i="1" s="1"/>
  <c r="AB898" i="1"/>
  <c r="T898" i="1"/>
  <c r="R895" i="1"/>
  <c r="S895" i="1" s="1"/>
  <c r="R929" i="1"/>
  <c r="S929" i="1" s="1"/>
  <c r="R821" i="1"/>
  <c r="S821" i="1" s="1"/>
  <c r="R811" i="1"/>
  <c r="S811" i="1" s="1"/>
  <c r="R794" i="1"/>
  <c r="S794" i="1" s="1"/>
  <c r="T855" i="1"/>
  <c r="AB855" i="1" s="1"/>
  <c r="AG556" i="1"/>
  <c r="AH556" i="1" s="1"/>
  <c r="U614" i="1"/>
  <c r="R961" i="1"/>
  <c r="S961" i="1" s="1"/>
  <c r="R769" i="1"/>
  <c r="S769" i="1" s="1"/>
  <c r="R765" i="1"/>
  <c r="S765" i="1" s="1"/>
  <c r="R755" i="1"/>
  <c r="S755" i="1" s="1"/>
  <c r="T783" i="1"/>
  <c r="T717" i="1"/>
  <c r="R656" i="1"/>
  <c r="S656" i="1" s="1"/>
  <c r="AB491" i="1"/>
  <c r="U660" i="1"/>
  <c r="AC660" i="1"/>
  <c r="AD660" i="1" s="1"/>
  <c r="T652" i="1"/>
  <c r="V652" i="1"/>
  <c r="R865" i="1"/>
  <c r="S865" i="1" s="1"/>
  <c r="R805" i="1"/>
  <c r="S805" i="1" s="1"/>
  <c r="R800" i="1"/>
  <c r="S800" i="1" s="1"/>
  <c r="R789" i="1"/>
  <c r="S789" i="1" s="1"/>
  <c r="R780" i="1"/>
  <c r="S780" i="1" s="1"/>
  <c r="R706" i="1"/>
  <c r="S706" i="1" s="1"/>
  <c r="R686" i="1"/>
  <c r="S686" i="1" s="1"/>
  <c r="T684" i="1"/>
  <c r="R655" i="1"/>
  <c r="S655" i="1" s="1"/>
  <c r="R729" i="1"/>
  <c r="S729" i="1" s="1"/>
  <c r="R710" i="1"/>
  <c r="S710" i="1" s="1"/>
  <c r="R680" i="1"/>
  <c r="S680" i="1" s="1"/>
  <c r="AB651" i="1"/>
  <c r="V660" i="1"/>
  <c r="T685" i="1"/>
  <c r="V685" i="1"/>
  <c r="T651" i="1"/>
  <c r="R869" i="1"/>
  <c r="S869" i="1" s="1"/>
  <c r="R808" i="1"/>
  <c r="S808" i="1" s="1"/>
  <c r="R797" i="1"/>
  <c r="S797" i="1" s="1"/>
  <c r="R792" i="1"/>
  <c r="S792" i="1" s="1"/>
  <c r="R749" i="1"/>
  <c r="S749" i="1" s="1"/>
  <c r="T716" i="1"/>
  <c r="AB659" i="1"/>
  <c r="R897" i="1"/>
  <c r="S897" i="1" s="1"/>
  <c r="R802" i="1"/>
  <c r="S802" i="1" s="1"/>
  <c r="R731" i="1"/>
  <c r="S731" i="1" s="1"/>
  <c r="T724" i="1"/>
  <c r="R703" i="1"/>
  <c r="S703" i="1" s="1"/>
  <c r="T692" i="1"/>
  <c r="R687" i="1"/>
  <c r="S687" i="1" s="1"/>
  <c r="R658" i="1"/>
  <c r="S658" i="1" s="1"/>
  <c r="T576" i="1"/>
  <c r="V576" i="1"/>
  <c r="T621" i="1"/>
  <c r="R613" i="1"/>
  <c r="S613" i="1" s="1"/>
  <c r="AB548" i="1"/>
  <c r="T622" i="1"/>
  <c r="R581" i="1"/>
  <c r="S581" i="1" s="1"/>
  <c r="AB568" i="1"/>
  <c r="T492" i="1"/>
  <c r="V492" i="1"/>
  <c r="T517" i="1"/>
  <c r="V517" i="1"/>
  <c r="AB553" i="1"/>
  <c r="T598" i="1"/>
  <c r="R576" i="1"/>
  <c r="S576" i="1" s="1"/>
  <c r="T499" i="1"/>
  <c r="R479" i="1"/>
  <c r="S479" i="1" s="1"/>
  <c r="T466" i="1"/>
  <c r="V466" i="1"/>
  <c r="T416" i="1"/>
  <c r="V416" i="1"/>
  <c r="T519" i="1"/>
  <c r="T370" i="1"/>
  <c r="R506" i="1"/>
  <c r="S506" i="1" s="1"/>
  <c r="V422" i="1"/>
  <c r="T422" i="1"/>
  <c r="AF452" i="1"/>
  <c r="AG452" i="1" s="1"/>
  <c r="AH452" i="1" s="1"/>
  <c r="R413" i="1"/>
  <c r="S413" i="1" s="1"/>
  <c r="AB386" i="1"/>
  <c r="R381" i="1"/>
  <c r="S381" i="1" s="1"/>
  <c r="R432" i="1"/>
  <c r="S432" i="1" s="1"/>
  <c r="R476" i="1"/>
  <c r="S476" i="1" s="1"/>
  <c r="R332" i="1"/>
  <c r="S332" i="1" s="1"/>
  <c r="AB209" i="1"/>
  <c r="V368" i="1"/>
  <c r="T298" i="1"/>
  <c r="R258" i="1"/>
  <c r="S258" i="1" s="1"/>
  <c r="V191" i="1"/>
  <c r="T191" i="1"/>
  <c r="V370" i="1"/>
  <c r="V325" i="1"/>
  <c r="AB207" i="1"/>
  <c r="T190" i="1"/>
  <c r="V190" i="1"/>
  <c r="AF50" i="1" l="1"/>
  <c r="AG50" i="1"/>
  <c r="AH50" i="1" s="1"/>
  <c r="AF111" i="1"/>
  <c r="AG111" i="1"/>
  <c r="AH111" i="1" s="1"/>
  <c r="AF103" i="1"/>
  <c r="AG103" i="1"/>
  <c r="AH103" i="1" s="1"/>
  <c r="AF73" i="1"/>
  <c r="AG73" i="1" s="1"/>
  <c r="AH73" i="1" s="1"/>
  <c r="AF348" i="1"/>
  <c r="AG348" i="1" s="1"/>
  <c r="AH348" i="1" s="1"/>
  <c r="AF511" i="1"/>
  <c r="AG511" i="1" s="1"/>
  <c r="AH511" i="1" s="1"/>
  <c r="AF352" i="1"/>
  <c r="AG352" i="1"/>
  <c r="AH352" i="1" s="1"/>
  <c r="AF382" i="1"/>
  <c r="AG382" i="1" s="1"/>
  <c r="AH382" i="1" s="1"/>
  <c r="AF75" i="1"/>
  <c r="AG75" i="1"/>
  <c r="AH75" i="1" s="1"/>
  <c r="AF400" i="1"/>
  <c r="AG400" i="1"/>
  <c r="AH400" i="1" s="1"/>
  <c r="AF162" i="1"/>
  <c r="AG162" i="1" s="1"/>
  <c r="AH162" i="1" s="1"/>
  <c r="AG33" i="1"/>
  <c r="AH33" i="1" s="1"/>
  <c r="AF33" i="1"/>
  <c r="AF415" i="1"/>
  <c r="AG415" i="1"/>
  <c r="AH415" i="1" s="1"/>
  <c r="AF220" i="1"/>
  <c r="AG220" i="1" s="1"/>
  <c r="AH220" i="1" s="1"/>
  <c r="AB921" i="1"/>
  <c r="AC921" i="1"/>
  <c r="AD921" i="1" s="1"/>
  <c r="U921" i="1"/>
  <c r="AF679" i="1"/>
  <c r="AG679" i="1" s="1"/>
  <c r="AH679" i="1" s="1"/>
  <c r="AF722" i="1"/>
  <c r="AG722" i="1"/>
  <c r="AH722" i="1" s="1"/>
  <c r="AF735" i="1"/>
  <c r="AG735" i="1" s="1"/>
  <c r="AH735" i="1" s="1"/>
  <c r="U992" i="1"/>
  <c r="AC992" i="1"/>
  <c r="AD992" i="1" s="1"/>
  <c r="AF411" i="1"/>
  <c r="AG411" i="1" s="1"/>
  <c r="AH411" i="1" s="1"/>
  <c r="AF354" i="1"/>
  <c r="AG354" i="1" s="1"/>
  <c r="AH354" i="1" s="1"/>
  <c r="AF569" i="1"/>
  <c r="AG569" i="1" s="1"/>
  <c r="AH569" i="1" s="1"/>
  <c r="AF332" i="1"/>
  <c r="AG332" i="1" s="1"/>
  <c r="AH332" i="1" s="1"/>
  <c r="AF372" i="1"/>
  <c r="AG372" i="1" s="1"/>
  <c r="AH372" i="1" s="1"/>
  <c r="AF410" i="1"/>
  <c r="AG410" i="1"/>
  <c r="AH410" i="1" s="1"/>
  <c r="AB298" i="1"/>
  <c r="U298" i="1"/>
  <c r="AC298" i="1"/>
  <c r="AD298" i="1" s="1"/>
  <c r="AB416" i="1"/>
  <c r="AC416" i="1"/>
  <c r="AD416" i="1" s="1"/>
  <c r="U416" i="1"/>
  <c r="U724" i="1"/>
  <c r="AC724" i="1"/>
  <c r="AD724" i="1" s="1"/>
  <c r="AB724" i="1"/>
  <c r="AC898" i="1"/>
  <c r="AD898" i="1" s="1"/>
  <c r="U898" i="1"/>
  <c r="U882" i="1"/>
  <c r="AB882" i="1"/>
  <c r="AC882" i="1"/>
  <c r="AD882" i="1" s="1"/>
  <c r="AC957" i="1"/>
  <c r="AD957" i="1" s="1"/>
  <c r="AB957" i="1"/>
  <c r="U957" i="1"/>
  <c r="U1000" i="1"/>
  <c r="AC1000" i="1"/>
  <c r="AD1000" i="1" s="1"/>
  <c r="AF596" i="1"/>
  <c r="AG596" i="1" s="1"/>
  <c r="AH596" i="1" s="1"/>
  <c r="AB992" i="1"/>
  <c r="AF635" i="1"/>
  <c r="AG635" i="1" s="1"/>
  <c r="AH635" i="1" s="1"/>
  <c r="AF926" i="1"/>
  <c r="AG926" i="1" s="1"/>
  <c r="AH926" i="1" s="1"/>
  <c r="AF529" i="1"/>
  <c r="AG529" i="1"/>
  <c r="AH529" i="1" s="1"/>
  <c r="AG932" i="1"/>
  <c r="AH932" i="1" s="1"/>
  <c r="AF932" i="1"/>
  <c r="AF376" i="1"/>
  <c r="AG376" i="1" s="1"/>
  <c r="AH376" i="1" s="1"/>
  <c r="AF326" i="1"/>
  <c r="AG326" i="1" s="1"/>
  <c r="AH326" i="1" s="1"/>
  <c r="AF337" i="1"/>
  <c r="AG337" i="1" s="1"/>
  <c r="AH337" i="1" s="1"/>
  <c r="AF54" i="1"/>
  <c r="AG54" i="1" s="1"/>
  <c r="AH54" i="1" s="1"/>
  <c r="AF108" i="1"/>
  <c r="AG108" i="1" s="1"/>
  <c r="AH108" i="1" s="1"/>
  <c r="AF483" i="1"/>
  <c r="AG483" i="1" s="1"/>
  <c r="AH483" i="1" s="1"/>
  <c r="AF125" i="1"/>
  <c r="AG125" i="1" s="1"/>
  <c r="AH125" i="1" s="1"/>
  <c r="AF275" i="1"/>
  <c r="AG275" i="1" s="1"/>
  <c r="AH275" i="1" s="1"/>
  <c r="AF353" i="1"/>
  <c r="AG353" i="1"/>
  <c r="AH353" i="1" s="1"/>
  <c r="AF279" i="1"/>
  <c r="AG279" i="1" s="1"/>
  <c r="AH279" i="1" s="1"/>
  <c r="AF456" i="1"/>
  <c r="AG456" i="1" s="1"/>
  <c r="AH456" i="1" s="1"/>
  <c r="AF171" i="1"/>
  <c r="AG171" i="1" s="1"/>
  <c r="AH171" i="1" s="1"/>
  <c r="AF49" i="1"/>
  <c r="AG49" i="1"/>
  <c r="AH49" i="1" s="1"/>
  <c r="AF128" i="1"/>
  <c r="AG128" i="1" s="1"/>
  <c r="AH128" i="1" s="1"/>
  <c r="AF99" i="1"/>
  <c r="AG99" i="1"/>
  <c r="AH99" i="1" s="1"/>
  <c r="AG470" i="1"/>
  <c r="AH470" i="1" s="1"/>
  <c r="AF470" i="1"/>
  <c r="AF580" i="1"/>
  <c r="AG580" i="1" s="1"/>
  <c r="AH580" i="1" s="1"/>
  <c r="AG197" i="1"/>
  <c r="AH197" i="1" s="1"/>
  <c r="AF197" i="1"/>
  <c r="AF72" i="1"/>
  <c r="AG72" i="1" s="1"/>
  <c r="AH72" i="1" s="1"/>
  <c r="AF371" i="1"/>
  <c r="AG371" i="1" s="1"/>
  <c r="AH371" i="1" s="1"/>
  <c r="AF399" i="1"/>
  <c r="AG399" i="1"/>
  <c r="AH399" i="1" s="1"/>
  <c r="AF83" i="1"/>
  <c r="AG83" i="1" s="1"/>
  <c r="AH83" i="1" s="1"/>
  <c r="AF133" i="1"/>
  <c r="AG133" i="1"/>
  <c r="AH133" i="1" s="1"/>
  <c r="AG65" i="1"/>
  <c r="AH65" i="1" s="1"/>
  <c r="AF65" i="1"/>
  <c r="AF232" i="1"/>
  <c r="AG232" i="1"/>
  <c r="AH232" i="1" s="1"/>
  <c r="AF402" i="1"/>
  <c r="AG402" i="1"/>
  <c r="AH402" i="1" s="1"/>
  <c r="AF141" i="1"/>
  <c r="AG141" i="1" s="1"/>
  <c r="AH141" i="1" s="1"/>
  <c r="AG27" i="1"/>
  <c r="AH27" i="1" s="1"/>
  <c r="AF27" i="1"/>
  <c r="AF153" i="1"/>
  <c r="AG153" i="1"/>
  <c r="AH153" i="1" s="1"/>
  <c r="AF69" i="1"/>
  <c r="AG69" i="1"/>
  <c r="AH69" i="1" s="1"/>
  <c r="AF203" i="1"/>
  <c r="AG203" i="1"/>
  <c r="AH203" i="1" s="1"/>
  <c r="AG46" i="1"/>
  <c r="AH46" i="1" s="1"/>
  <c r="AF46" i="1"/>
  <c r="AF135" i="1"/>
  <c r="AG135" i="1" s="1"/>
  <c r="AH135" i="1" s="1"/>
  <c r="AF160" i="1"/>
  <c r="AG160" i="1"/>
  <c r="AH160" i="1" s="1"/>
  <c r="AC914" i="1"/>
  <c r="AD914" i="1" s="1"/>
  <c r="U914" i="1"/>
  <c r="AB914" i="1"/>
  <c r="U190" i="1"/>
  <c r="AB190" i="1"/>
  <c r="AC190" i="1"/>
  <c r="AD190" i="1" s="1"/>
  <c r="AF648" i="1"/>
  <c r="AG648" i="1"/>
  <c r="AH648" i="1" s="1"/>
  <c r="AB466" i="1"/>
  <c r="U466" i="1"/>
  <c r="AC466" i="1"/>
  <c r="AD466" i="1" s="1"/>
  <c r="AF968" i="1"/>
  <c r="AG968" i="1"/>
  <c r="AH968" i="1" s="1"/>
  <c r="AF878" i="1"/>
  <c r="AG878" i="1"/>
  <c r="AH878" i="1" s="1"/>
  <c r="AG608" i="1"/>
  <c r="AH608" i="1" s="1"/>
  <c r="AF608" i="1"/>
  <c r="AG897" i="1"/>
  <c r="AH897" i="1" s="1"/>
  <c r="AF897" i="1"/>
  <c r="AF490" i="1"/>
  <c r="AG490" i="1" s="1"/>
  <c r="AH490" i="1" s="1"/>
  <c r="AF292" i="1"/>
  <c r="AG292" i="1"/>
  <c r="AH292" i="1" s="1"/>
  <c r="AF199" i="1"/>
  <c r="AG199" i="1" s="1"/>
  <c r="AH199" i="1" s="1"/>
  <c r="U492" i="1"/>
  <c r="AB492" i="1"/>
  <c r="AC492" i="1"/>
  <c r="AD492" i="1" s="1"/>
  <c r="AC783" i="1"/>
  <c r="AD783" i="1" s="1"/>
  <c r="AB783" i="1"/>
  <c r="U783" i="1"/>
  <c r="AF628" i="1"/>
  <c r="AG628" i="1"/>
  <c r="AH628" i="1" s="1"/>
  <c r="AG819" i="1"/>
  <c r="AH819" i="1" s="1"/>
  <c r="AF819" i="1"/>
  <c r="AF850" i="1"/>
  <c r="AG850" i="1"/>
  <c r="AH850" i="1" s="1"/>
  <c r="AF781" i="1"/>
  <c r="AG781" i="1"/>
  <c r="AH781" i="1" s="1"/>
  <c r="AF479" i="1"/>
  <c r="AG479" i="1"/>
  <c r="AH479" i="1" s="1"/>
  <c r="AF175" i="1"/>
  <c r="AG175" i="1" s="1"/>
  <c r="AH175" i="1" s="1"/>
  <c r="U684" i="1"/>
  <c r="AC684" i="1"/>
  <c r="AD684" i="1" s="1"/>
  <c r="AB684" i="1"/>
  <c r="U927" i="1"/>
  <c r="AB927" i="1"/>
  <c r="AC927" i="1"/>
  <c r="AD927" i="1" s="1"/>
  <c r="AF592" i="1"/>
  <c r="AG592" i="1" s="1"/>
  <c r="AH592" i="1" s="1"/>
  <c r="AF710" i="1"/>
  <c r="AG710" i="1"/>
  <c r="AH710" i="1" s="1"/>
  <c r="AF826" i="1"/>
  <c r="AG826" i="1" s="1"/>
  <c r="AH826" i="1" s="1"/>
  <c r="AF641" i="1"/>
  <c r="AG641" i="1"/>
  <c r="AH641" i="1" s="1"/>
  <c r="AF324" i="1"/>
  <c r="AG324" i="1" s="1"/>
  <c r="AH324" i="1" s="1"/>
  <c r="AF590" i="1"/>
  <c r="AG590" i="1"/>
  <c r="AH590" i="1" s="1"/>
  <c r="AF922" i="1"/>
  <c r="AG922" i="1"/>
  <c r="AH922" i="1" s="1"/>
  <c r="AF110" i="1"/>
  <c r="AG110" i="1"/>
  <c r="AH110" i="1" s="1"/>
  <c r="AG450" i="1"/>
  <c r="AH450" i="1" s="1"/>
  <c r="AF450" i="1"/>
  <c r="AF225" i="1"/>
  <c r="AG225" i="1"/>
  <c r="AH225" i="1" s="1"/>
  <c r="AF285" i="1"/>
  <c r="AG285" i="1"/>
  <c r="AH285" i="1" s="1"/>
  <c r="AF383" i="1"/>
  <c r="AG383" i="1"/>
  <c r="AH383" i="1" s="1"/>
  <c r="AG481" i="1"/>
  <c r="AH481" i="1" s="1"/>
  <c r="AF481" i="1"/>
  <c r="AF227" i="1"/>
  <c r="AG227" i="1" s="1"/>
  <c r="AH227" i="1" s="1"/>
  <c r="AF96" i="1"/>
  <c r="AG96" i="1" s="1"/>
  <c r="AH96" i="1" s="1"/>
  <c r="AF317" i="1"/>
  <c r="AG317" i="1" s="1"/>
  <c r="AH317" i="1" s="1"/>
  <c r="AF214" i="1"/>
  <c r="AG214" i="1" s="1"/>
  <c r="AH214" i="1" s="1"/>
  <c r="AF346" i="1"/>
  <c r="AG346" i="1"/>
  <c r="AH346" i="1" s="1"/>
  <c r="AF210" i="1"/>
  <c r="AG210" i="1"/>
  <c r="AH210" i="1" s="1"/>
  <c r="AF309" i="1"/>
  <c r="AG309" i="1"/>
  <c r="AH309" i="1" s="1"/>
  <c r="AG281" i="1"/>
  <c r="AH281" i="1" s="1"/>
  <c r="AF281" i="1"/>
  <c r="AF119" i="1"/>
  <c r="AG119" i="1" s="1"/>
  <c r="AH119" i="1" s="1"/>
  <c r="AF420" i="1"/>
  <c r="AG420" i="1" s="1"/>
  <c r="AH420" i="1" s="1"/>
  <c r="AF113" i="1"/>
  <c r="AG113" i="1" s="1"/>
  <c r="AH113" i="1" s="1"/>
  <c r="AF374" i="1"/>
  <c r="AG374" i="1" s="1"/>
  <c r="AH374" i="1" s="1"/>
  <c r="AF85" i="1"/>
  <c r="AG85" i="1"/>
  <c r="AH85" i="1" s="1"/>
  <c r="AB887" i="1"/>
  <c r="AC887" i="1"/>
  <c r="AD887" i="1" s="1"/>
  <c r="U887" i="1"/>
  <c r="U517" i="1"/>
  <c r="AC517" i="1"/>
  <c r="AD517" i="1" s="1"/>
  <c r="AB517" i="1"/>
  <c r="AF772" i="1"/>
  <c r="AG772" i="1" s="1"/>
  <c r="AH772" i="1" s="1"/>
  <c r="U934" i="1"/>
  <c r="AC934" i="1"/>
  <c r="AD934" i="1" s="1"/>
  <c r="AF924" i="1"/>
  <c r="AG924" i="1" s="1"/>
  <c r="AH924" i="1" s="1"/>
  <c r="AG606" i="1"/>
  <c r="AH606" i="1" s="1"/>
  <c r="AF606" i="1"/>
  <c r="AF975" i="1"/>
  <c r="AG975" i="1"/>
  <c r="AH975" i="1" s="1"/>
  <c r="AF980" i="1"/>
  <c r="AG980" i="1"/>
  <c r="AH980" i="1" s="1"/>
  <c r="AB717" i="1"/>
  <c r="AC717" i="1"/>
  <c r="AD717" i="1" s="1"/>
  <c r="U717" i="1"/>
  <c r="U950" i="1"/>
  <c r="AC950" i="1"/>
  <c r="AD950" i="1" s="1"/>
  <c r="U984" i="1"/>
  <c r="AC984" i="1"/>
  <c r="AD984" i="1" s="1"/>
  <c r="U959" i="1"/>
  <c r="AB959" i="1"/>
  <c r="AC959" i="1"/>
  <c r="AD959" i="1" s="1"/>
  <c r="AF998" i="1"/>
  <c r="AG998" i="1" s="1"/>
  <c r="AH998" i="1" s="1"/>
  <c r="AF229" i="1"/>
  <c r="AG229" i="1"/>
  <c r="AH229" i="1" s="1"/>
  <c r="U962" i="1"/>
  <c r="AB962" i="1"/>
  <c r="AC962" i="1"/>
  <c r="AD962" i="1" s="1"/>
  <c r="AF707" i="1"/>
  <c r="AG707" i="1" s="1"/>
  <c r="AH707" i="1" s="1"/>
  <c r="AF952" i="1"/>
  <c r="AG952" i="1" s="1"/>
  <c r="AH952" i="1" s="1"/>
  <c r="AF595" i="1"/>
  <c r="AG595" i="1" s="1"/>
  <c r="AH595" i="1" s="1"/>
  <c r="AF997" i="1"/>
  <c r="AG997" i="1"/>
  <c r="AH997" i="1" s="1"/>
  <c r="AF478" i="1"/>
  <c r="AG478" i="1"/>
  <c r="AH478" i="1" s="1"/>
  <c r="AF167" i="1"/>
  <c r="AG167" i="1" s="1"/>
  <c r="AH167" i="1" s="1"/>
  <c r="AG71" i="1"/>
  <c r="AH71" i="1" s="1"/>
  <c r="AF71" i="1"/>
  <c r="AB499" i="1"/>
  <c r="U499" i="1"/>
  <c r="AC499" i="1"/>
  <c r="AD499" i="1" s="1"/>
  <c r="AG861" i="1"/>
  <c r="AH861" i="1" s="1"/>
  <c r="AF861" i="1"/>
  <c r="AB685" i="1"/>
  <c r="AC685" i="1"/>
  <c r="AD685" i="1" s="1"/>
  <c r="U685" i="1"/>
  <c r="AC971" i="1"/>
  <c r="AD971" i="1" s="1"/>
  <c r="U971" i="1"/>
  <c r="AB971" i="1"/>
  <c r="AC880" i="1"/>
  <c r="AD880" i="1" s="1"/>
  <c r="U880" i="1"/>
  <c r="AB877" i="1"/>
  <c r="AC877" i="1"/>
  <c r="AD877" i="1" s="1"/>
  <c r="U877" i="1"/>
  <c r="AF721" i="1"/>
  <c r="AG721" i="1" s="1"/>
  <c r="AH721" i="1" s="1"/>
  <c r="AF776" i="1"/>
  <c r="AG776" i="1"/>
  <c r="AH776" i="1" s="1"/>
  <c r="AF839" i="1"/>
  <c r="AG839" i="1" s="1"/>
  <c r="AH839" i="1" s="1"/>
  <c r="AF981" i="1"/>
  <c r="AG981" i="1" s="1"/>
  <c r="AH981" i="1" s="1"/>
  <c r="AF763" i="1"/>
  <c r="AG763" i="1"/>
  <c r="AH763" i="1" s="1"/>
  <c r="AF675" i="1"/>
  <c r="AG675" i="1"/>
  <c r="AH675" i="1" s="1"/>
  <c r="AG913" i="1"/>
  <c r="AH913" i="1" s="1"/>
  <c r="AF913" i="1"/>
  <c r="AF919" i="1"/>
  <c r="AG919" i="1" s="1"/>
  <c r="AH919" i="1" s="1"/>
  <c r="AF657" i="1"/>
  <c r="AG657" i="1" s="1"/>
  <c r="AH657" i="1" s="1"/>
  <c r="AF494" i="1"/>
  <c r="AG494" i="1" s="1"/>
  <c r="AH494" i="1" s="1"/>
  <c r="AF58" i="1"/>
  <c r="AG58" i="1" s="1"/>
  <c r="AH58" i="1" s="1"/>
  <c r="AF142" i="1"/>
  <c r="AG142" i="1"/>
  <c r="AH142" i="1" s="1"/>
  <c r="AF114" i="1"/>
  <c r="AG114" i="1" s="1"/>
  <c r="AH114" i="1" s="1"/>
  <c r="AF341" i="1"/>
  <c r="AG341" i="1" s="1"/>
  <c r="AH341" i="1" s="1"/>
  <c r="AF52" i="1"/>
  <c r="AG52" i="1" s="1"/>
  <c r="AH52" i="1" s="1"/>
  <c r="AF760" i="1"/>
  <c r="AG760" i="1"/>
  <c r="AH760" i="1" s="1"/>
  <c r="AB621" i="1"/>
  <c r="AC621" i="1"/>
  <c r="AD621" i="1" s="1"/>
  <c r="U621" i="1"/>
  <c r="AC945" i="1"/>
  <c r="AD945" i="1" s="1"/>
  <c r="U945" i="1"/>
  <c r="AF995" i="1"/>
  <c r="AG995" i="1"/>
  <c r="AH995" i="1" s="1"/>
  <c r="AF846" i="1"/>
  <c r="AG846" i="1" s="1"/>
  <c r="AH846" i="1" s="1"/>
  <c r="AB422" i="1"/>
  <c r="AC422" i="1"/>
  <c r="AD422" i="1" s="1"/>
  <c r="U422" i="1"/>
  <c r="AC855" i="1"/>
  <c r="AD855" i="1" s="1"/>
  <c r="U855" i="1"/>
  <c r="AB953" i="1"/>
  <c r="AC953" i="1"/>
  <c r="AD953" i="1" s="1"/>
  <c r="U953" i="1"/>
  <c r="U987" i="1"/>
  <c r="AC987" i="1"/>
  <c r="AD987" i="1" s="1"/>
  <c r="AB987" i="1"/>
  <c r="AF557" i="1"/>
  <c r="AG557" i="1" s="1"/>
  <c r="AH557" i="1" s="1"/>
  <c r="AF531" i="1"/>
  <c r="AG531" i="1" s="1"/>
  <c r="AH531" i="1" s="1"/>
  <c r="AF942" i="1"/>
  <c r="AG942" i="1"/>
  <c r="AH942" i="1" s="1"/>
  <c r="AF805" i="1"/>
  <c r="AG805" i="1" s="1"/>
  <c r="AH805" i="1" s="1"/>
  <c r="AG312" i="1"/>
  <c r="AH312" i="1" s="1"/>
  <c r="AF312" i="1"/>
  <c r="U576" i="1"/>
  <c r="AC576" i="1"/>
  <c r="AD576" i="1" s="1"/>
  <c r="AB576" i="1"/>
  <c r="U651" i="1"/>
  <c r="AC651" i="1"/>
  <c r="AD651" i="1" s="1"/>
  <c r="AC960" i="1"/>
  <c r="AD960" i="1" s="1"/>
  <c r="AB960" i="1"/>
  <c r="U960" i="1"/>
  <c r="AF973" i="1"/>
  <c r="AG973" i="1" s="1"/>
  <c r="AH973" i="1" s="1"/>
  <c r="AF378" i="1"/>
  <c r="AG378" i="1" s="1"/>
  <c r="AH378" i="1" s="1"/>
  <c r="AF978" i="1"/>
  <c r="AG978" i="1" s="1"/>
  <c r="AH978" i="1" s="1"/>
  <c r="AG599" i="1"/>
  <c r="AH599" i="1" s="1"/>
  <c r="AF599" i="1"/>
  <c r="AB191" i="1"/>
  <c r="U191" i="1"/>
  <c r="AC191" i="1"/>
  <c r="AD191" i="1" s="1"/>
  <c r="AB370" i="1"/>
  <c r="AC370" i="1"/>
  <c r="AD370" i="1" s="1"/>
  <c r="U370" i="1"/>
  <c r="AC716" i="1"/>
  <c r="AD716" i="1" s="1"/>
  <c r="AB716" i="1"/>
  <c r="U716" i="1"/>
  <c r="AC652" i="1"/>
  <c r="AD652" i="1" s="1"/>
  <c r="U652" i="1"/>
  <c r="AB652" i="1"/>
  <c r="AB895" i="1"/>
  <c r="AC895" i="1"/>
  <c r="AD895" i="1" s="1"/>
  <c r="U895" i="1"/>
  <c r="U519" i="1"/>
  <c r="AB519" i="1"/>
  <c r="AC519" i="1"/>
  <c r="AD519" i="1" s="1"/>
  <c r="AB598" i="1"/>
  <c r="U598" i="1"/>
  <c r="AC598" i="1"/>
  <c r="AD598" i="1" s="1"/>
  <c r="U622" i="1"/>
  <c r="AB622" i="1"/>
  <c r="AC622" i="1"/>
  <c r="AD622" i="1" s="1"/>
  <c r="U692" i="1"/>
  <c r="AC692" i="1"/>
  <c r="AD692" i="1" s="1"/>
  <c r="AB692" i="1"/>
  <c r="AF660" i="1"/>
  <c r="AG660" i="1"/>
  <c r="AH660" i="1" s="1"/>
  <c r="U982" i="1"/>
  <c r="AC982" i="1"/>
  <c r="AD982" i="1" s="1"/>
  <c r="AF966" i="1"/>
  <c r="AG966" i="1" s="1"/>
  <c r="AH966" i="1" s="1"/>
  <c r="U906" i="1"/>
  <c r="AB906" i="1"/>
  <c r="AC906" i="1"/>
  <c r="AD906" i="1" s="1"/>
  <c r="AF784" i="1"/>
  <c r="AG784" i="1"/>
  <c r="AH784" i="1" s="1"/>
  <c r="AF589" i="1"/>
  <c r="AG589" i="1" s="1"/>
  <c r="AH589" i="1" s="1"/>
  <c r="AF748" i="1"/>
  <c r="AG748" i="1" s="1"/>
  <c r="AH748" i="1" s="1"/>
  <c r="AC991" i="1"/>
  <c r="AD991" i="1" s="1"/>
  <c r="U991" i="1"/>
  <c r="AB991" i="1"/>
  <c r="AF738" i="1"/>
  <c r="AG738" i="1" s="1"/>
  <c r="AH738" i="1" s="1"/>
  <c r="AF993" i="1"/>
  <c r="AG993" i="1"/>
  <c r="AH993" i="1" s="1"/>
  <c r="AF809" i="1"/>
  <c r="AG809" i="1"/>
  <c r="AH809" i="1" s="1"/>
  <c r="AF803" i="1"/>
  <c r="AG803" i="1"/>
  <c r="AH803" i="1" s="1"/>
  <c r="AG792" i="1"/>
  <c r="AH792" i="1" s="1"/>
  <c r="AF792" i="1"/>
  <c r="AF274" i="1"/>
  <c r="AG274" i="1"/>
  <c r="AH274" i="1" s="1"/>
  <c r="AF282" i="1"/>
  <c r="AG282" i="1" s="1"/>
  <c r="AH282" i="1" s="1"/>
  <c r="AF429" i="1"/>
  <c r="AG429" i="1"/>
  <c r="AH429" i="1" s="1"/>
  <c r="AF516" i="1"/>
  <c r="AG516" i="1" s="1"/>
  <c r="AH516" i="1" s="1"/>
  <c r="AF277" i="1"/>
  <c r="AG277" i="1"/>
  <c r="AH277" i="1" s="1"/>
  <c r="AF221" i="1"/>
  <c r="AG221" i="1"/>
  <c r="AH221" i="1" s="1"/>
  <c r="AF60" i="1"/>
  <c r="AG60" i="1" s="1"/>
  <c r="AH60" i="1" s="1"/>
  <c r="AF319" i="1"/>
  <c r="AG319" i="1" s="1"/>
  <c r="AH319" i="1" s="1"/>
  <c r="AF258" i="1"/>
  <c r="AG258" i="1"/>
  <c r="AH258" i="1" s="1"/>
  <c r="AF333" i="1"/>
  <c r="AG333" i="1" s="1"/>
  <c r="AH333" i="1" s="1"/>
  <c r="AF284" i="1"/>
  <c r="AG284" i="1"/>
  <c r="AH284" i="1" s="1"/>
  <c r="AF127" i="1"/>
  <c r="AG127" i="1" s="1"/>
  <c r="AH127" i="1" s="1"/>
  <c r="AF39" i="1"/>
  <c r="AG39" i="1" s="1"/>
  <c r="AH39" i="1" s="1"/>
  <c r="AF147" i="1"/>
  <c r="AG147" i="1" s="1"/>
  <c r="AH147" i="1" s="1"/>
  <c r="AF517" i="1" l="1"/>
  <c r="AG517" i="1"/>
  <c r="AH517" i="1" s="1"/>
  <c r="AF598" i="1"/>
  <c r="AG598" i="1" s="1"/>
  <c r="AH598" i="1" s="1"/>
  <c r="AF717" i="1"/>
  <c r="AG717" i="1"/>
  <c r="AH717" i="1" s="1"/>
  <c r="AF962" i="1"/>
  <c r="AG962" i="1" s="1"/>
  <c r="AH962" i="1" s="1"/>
  <c r="AF982" i="1"/>
  <c r="AG982" i="1"/>
  <c r="AH982" i="1" s="1"/>
  <c r="AF716" i="1"/>
  <c r="AG716" i="1"/>
  <c r="AH716" i="1" s="1"/>
  <c r="AF855" i="1"/>
  <c r="AG855" i="1" s="1"/>
  <c r="AH855" i="1" s="1"/>
  <c r="AF466" i="1"/>
  <c r="AG466" i="1"/>
  <c r="AH466" i="1" s="1"/>
  <c r="AF416" i="1"/>
  <c r="AG416" i="1"/>
  <c r="AH416" i="1" s="1"/>
  <c r="AF992" i="1"/>
  <c r="AG992" i="1" s="1"/>
  <c r="AH992" i="1" s="1"/>
  <c r="AF959" i="1"/>
  <c r="AG959" i="1"/>
  <c r="AH959" i="1" s="1"/>
  <c r="AF927" i="1"/>
  <c r="AG927" i="1"/>
  <c r="AH927" i="1" s="1"/>
  <c r="AF914" i="1"/>
  <c r="AG914" i="1"/>
  <c r="AH914" i="1" s="1"/>
  <c r="AF1000" i="1"/>
  <c r="AG1000" i="1"/>
  <c r="AH1000" i="1" s="1"/>
  <c r="AF298" i="1"/>
  <c r="AG298" i="1" s="1"/>
  <c r="AH298" i="1" s="1"/>
  <c r="AF921" i="1"/>
  <c r="AG921" i="1" s="1"/>
  <c r="AH921" i="1" s="1"/>
  <c r="AF898" i="1"/>
  <c r="AG898" i="1" s="1"/>
  <c r="AH898" i="1" s="1"/>
  <c r="AF880" i="1"/>
  <c r="AG880" i="1"/>
  <c r="AH880" i="1" s="1"/>
  <c r="AF651" i="1"/>
  <c r="AG651" i="1"/>
  <c r="AH651" i="1" s="1"/>
  <c r="AF991" i="1"/>
  <c r="AG991" i="1" s="1"/>
  <c r="AH991" i="1" s="1"/>
  <c r="AF191" i="1"/>
  <c r="AG191" i="1" s="1"/>
  <c r="AH191" i="1" s="1"/>
  <c r="AF887" i="1"/>
  <c r="AG887" i="1" s="1"/>
  <c r="AH887" i="1" s="1"/>
  <c r="AF519" i="1"/>
  <c r="AG519" i="1" s="1"/>
  <c r="AH519" i="1" s="1"/>
  <c r="AF652" i="1"/>
  <c r="AG652" i="1"/>
  <c r="AH652" i="1" s="1"/>
  <c r="AF576" i="1"/>
  <c r="AG576" i="1"/>
  <c r="AH576" i="1" s="1"/>
  <c r="AF953" i="1"/>
  <c r="AG953" i="1"/>
  <c r="AH953" i="1" s="1"/>
  <c r="AF984" i="1"/>
  <c r="AG984" i="1"/>
  <c r="AH984" i="1" s="1"/>
  <c r="AF190" i="1"/>
  <c r="AG190" i="1"/>
  <c r="AH190" i="1" s="1"/>
  <c r="AF724" i="1"/>
  <c r="AG724" i="1"/>
  <c r="AH724" i="1" s="1"/>
  <c r="AF960" i="1"/>
  <c r="AG960" i="1"/>
  <c r="AH960" i="1" s="1"/>
  <c r="AF370" i="1"/>
  <c r="AG370" i="1"/>
  <c r="AH370" i="1" s="1"/>
  <c r="AF987" i="1"/>
  <c r="AG987" i="1"/>
  <c r="AH987" i="1" s="1"/>
  <c r="AF499" i="1"/>
  <c r="AG499" i="1"/>
  <c r="AH499" i="1" s="1"/>
  <c r="AF934" i="1"/>
  <c r="AG934" i="1"/>
  <c r="AH934" i="1" s="1"/>
  <c r="AF877" i="1"/>
  <c r="AG877" i="1" s="1"/>
  <c r="AH877" i="1" s="1"/>
  <c r="AF685" i="1"/>
  <c r="AG685" i="1"/>
  <c r="AH685" i="1" s="1"/>
  <c r="AF684" i="1"/>
  <c r="AG684" i="1" s="1"/>
  <c r="AH684" i="1" s="1"/>
  <c r="AF783" i="1"/>
  <c r="AG783" i="1"/>
  <c r="AH783" i="1" s="1"/>
  <c r="AF957" i="1"/>
  <c r="AG957" i="1"/>
  <c r="AH957" i="1" s="1"/>
  <c r="AF895" i="1"/>
  <c r="AG895" i="1" s="1"/>
  <c r="AH895" i="1" s="1"/>
  <c r="AF945" i="1"/>
  <c r="AG945" i="1"/>
  <c r="AH945" i="1" s="1"/>
  <c r="AF422" i="1"/>
  <c r="AG422" i="1"/>
  <c r="AH422" i="1" s="1"/>
  <c r="AF906" i="1"/>
  <c r="AG906" i="1" s="1"/>
  <c r="AH906" i="1" s="1"/>
  <c r="AF621" i="1"/>
  <c r="AG621" i="1" s="1"/>
  <c r="AH621" i="1" s="1"/>
  <c r="AF971" i="1"/>
  <c r="AG971" i="1"/>
  <c r="AH971" i="1" s="1"/>
  <c r="AF692" i="1"/>
  <c r="AG692" i="1" s="1"/>
  <c r="AH692" i="1" s="1"/>
  <c r="AF622" i="1"/>
  <c r="AG622" i="1"/>
  <c r="AH622" i="1" s="1"/>
  <c r="AF950" i="1"/>
  <c r="AG950" i="1" s="1"/>
  <c r="AH950" i="1" s="1"/>
  <c r="AF492" i="1"/>
  <c r="AG492" i="1" s="1"/>
  <c r="AH492" i="1" s="1"/>
  <c r="AF882" i="1"/>
  <c r="AG882" i="1"/>
  <c r="AH882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<sst xmlns="http://schemas.openxmlformats.org/spreadsheetml/2006/main" count="126" uniqueCount="105">
  <si>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</si>
  <si>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</si>
  <si>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</si>
  <si>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</si>
  <si>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</si>
  <si>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</si>
  <si>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</si>
  <si>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</si>
  <si>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</si>
  <si>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</si>
  <si>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</si>
  <si>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</si>
  <si>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</si>
  <si>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</si>
  <si>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</si>
  <si>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</si>
  <si>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</si>
  <si>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</si>
  <si>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</si>
  <si>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</si>
  <si>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</si>
  <si>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</si>
  <si>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</si>
  <si>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</si>
  <si>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</si>
  <si>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</si>
  <si>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</si>
  <si>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</si>
  <si>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</si>
  <si>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</si>
  <si>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</si>
  <si>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</si>
  <si>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</si>
  <si>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</si>
  <si>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</si>
  <si>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</si>
  <si>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</si>
  <si>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</si>
  <si>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</si>
  <si>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</si>
  <si>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</si>
  <si>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</si>
  <si>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</si>
  <si>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</si>
  <si>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</si>
  <si>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</si>
  <si>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</si>
  <si>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</si>
  <si>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</si>
  <si>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</si>
  <si>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</si>
  <si>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</si>
  <si>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</si>
  <si>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</si>
  <si>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</si>
  <si>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</si>
  <si>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</si>
  <si>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</si>
  <si>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</si>
  <si>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</si>
  <si>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</si>
  <si>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</si>
  <si>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</si>
  <si>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</si>
  <si>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</si>
  <si>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</si>
  <si>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</si>
  <si>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</si>
  <si>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</si>
  <si>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</si>
  <si>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</si>
  <si>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</si>
  <si>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</si>
  <si>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</si>
  <si>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</si>
  <si>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</si>
  <si>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</si>
  <si>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</si>
  <si>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</si>
  <si>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</si>
  <si>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</si>
  <si>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</si>
  <si>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</si>
  <si>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</si>
  <si>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</si>
  <si>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</si>
  <si>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</si>
  <si>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</si>
  <si>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</si>
  <si>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</si>
  <si>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</si>
  <si>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</si>
  <si>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</si>
  <si>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</si>
  <si>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</si>
  <si>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</si>
  <si>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</si>
  <si>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</si>
  <si>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</si>
  <si>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</si>
  <si>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</si>
  <si>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</si>
  <si>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</si>
  <si>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data\100331\fr105911.bin</t>
  </si>
  <si>
    <t>測定日：2010/03/31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</si>
</sst>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4.5</c:v>
                </c:pt>
                <c:pt idx="20">
                  <c:v>4.5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5.4</c:v>
                </c:pt>
                <c:pt idx="36">
                  <c:v>4.5</c:v>
                </c:pt>
                <c:pt idx="37">
                  <c:v>5.4</c:v>
                </c:pt>
                <c:pt idx="38">
                  <c:v>4.5</c:v>
                </c:pt>
                <c:pt idx="39">
                  <c:v>4.5</c:v>
                </c:pt>
                <c:pt idx="40">
                  <c:v>5.4</c:v>
                </c:pt>
                <c:pt idx="41">
                  <c:v>5.4</c:v>
                </c:pt>
                <c:pt idx="42">
                  <c:v>5.4</c:v>
                </c:pt>
                <c:pt idx="43">
                  <c:v>5.4</c:v>
                </c:pt>
                <c:pt idx="44">
                  <c:v>5.4</c:v>
                </c:pt>
                <c:pt idx="45">
                  <c:v>5.4</c:v>
                </c:pt>
                <c:pt idx="46">
                  <c:v>5.4</c:v>
                </c:pt>
                <c:pt idx="47">
                  <c:v>5.4</c:v>
                </c:pt>
                <c:pt idx="48">
                  <c:v>6.3</c:v>
                </c:pt>
                <c:pt idx="49">
                  <c:v>6.3</c:v>
                </c:pt>
                <c:pt idx="50">
                  <c:v>6.3</c:v>
                </c:pt>
                <c:pt idx="51">
                  <c:v>6.3</c:v>
                </c:pt>
                <c:pt idx="52">
                  <c:v>7.2</c:v>
                </c:pt>
                <c:pt idx="53">
                  <c:v>7.2</c:v>
                </c:pt>
                <c:pt idx="54">
                  <c:v>7.2</c:v>
                </c:pt>
                <c:pt idx="55">
                  <c:v>7.2</c:v>
                </c:pt>
                <c:pt idx="56">
                  <c:v>8.1</c:v>
                </c:pt>
                <c:pt idx="57">
                  <c:v>8.1</c:v>
                </c:pt>
                <c:pt idx="58">
                  <c:v>9.1</c:v>
                </c:pt>
                <c:pt idx="59">
                  <c:v>9.1</c:v>
                </c:pt>
                <c:pt idx="60">
                  <c:v>10</c:v>
                </c:pt>
                <c:pt idx="61">
                  <c:v>10.9</c:v>
                </c:pt>
                <c:pt idx="62">
                  <c:v>11.8</c:v>
                </c:pt>
                <c:pt idx="63">
                  <c:v>11.8</c:v>
                </c:pt>
                <c:pt idx="64">
                  <c:v>12.7</c:v>
                </c:pt>
                <c:pt idx="65">
                  <c:v>13.6</c:v>
                </c:pt>
                <c:pt idx="66">
                  <c:v>13.6</c:v>
                </c:pt>
                <c:pt idx="67">
                  <c:v>14.5</c:v>
                </c:pt>
                <c:pt idx="68">
                  <c:v>14.5</c:v>
                </c:pt>
                <c:pt idx="69">
                  <c:v>15.4</c:v>
                </c:pt>
                <c:pt idx="70">
                  <c:v>16.3</c:v>
                </c:pt>
                <c:pt idx="71">
                  <c:v>16.3</c:v>
                </c:pt>
                <c:pt idx="72">
                  <c:v>18.100000000000001</c:v>
                </c:pt>
                <c:pt idx="73">
                  <c:v>19</c:v>
                </c:pt>
                <c:pt idx="74">
                  <c:v>19</c:v>
                </c:pt>
                <c:pt idx="75">
                  <c:v>22.6</c:v>
                </c:pt>
                <c:pt idx="76">
                  <c:v>22.6</c:v>
                </c:pt>
                <c:pt idx="77">
                  <c:v>23.5</c:v>
                </c:pt>
                <c:pt idx="78">
                  <c:v>24.4</c:v>
                </c:pt>
                <c:pt idx="79">
                  <c:v>25.3</c:v>
                </c:pt>
                <c:pt idx="80">
                  <c:v>25.3</c:v>
                </c:pt>
                <c:pt idx="81">
                  <c:v>26.2</c:v>
                </c:pt>
                <c:pt idx="82">
                  <c:v>28.1</c:v>
                </c:pt>
                <c:pt idx="83">
                  <c:v>29</c:v>
                </c:pt>
                <c:pt idx="84">
                  <c:v>30.8</c:v>
                </c:pt>
                <c:pt idx="85">
                  <c:v>33.5</c:v>
                </c:pt>
                <c:pt idx="86">
                  <c:v>35.299999999999997</c:v>
                </c:pt>
                <c:pt idx="87">
                  <c:v>38</c:v>
                </c:pt>
                <c:pt idx="88">
                  <c:v>39.799999999999997</c:v>
                </c:pt>
                <c:pt idx="89">
                  <c:v>40.700000000000003</c:v>
                </c:pt>
                <c:pt idx="90">
                  <c:v>45.3</c:v>
                </c:pt>
                <c:pt idx="91">
                  <c:v>46.2</c:v>
                </c:pt>
                <c:pt idx="92">
                  <c:v>46.2</c:v>
                </c:pt>
                <c:pt idx="93">
                  <c:v>53.4</c:v>
                </c:pt>
                <c:pt idx="94">
                  <c:v>54.3</c:v>
                </c:pt>
                <c:pt idx="95">
                  <c:v>55.2</c:v>
                </c:pt>
                <c:pt idx="96">
                  <c:v>65.2</c:v>
                </c:pt>
                <c:pt idx="97">
                  <c:v>62.5</c:v>
                </c:pt>
                <c:pt idx="98">
                  <c:v>68.8</c:v>
                </c:pt>
                <c:pt idx="99">
                  <c:v>76</c:v>
                </c:pt>
                <c:pt idx="100">
                  <c:v>80.599999999999994</c:v>
                </c:pt>
                <c:pt idx="101">
                  <c:v>84.2</c:v>
                </c:pt>
                <c:pt idx="102">
                  <c:v>95</c:v>
                </c:pt>
                <c:pt idx="103">
                  <c:v>105</c:v>
                </c:pt>
                <c:pt idx="104">
                  <c:v>123.1</c:v>
                </c:pt>
                <c:pt idx="105">
                  <c:v>153.9</c:v>
                </c:pt>
                <c:pt idx="106">
                  <c:v>143.9</c:v>
                </c:pt>
                <c:pt idx="107">
                  <c:v>142.1</c:v>
                </c:pt>
                <c:pt idx="108">
                  <c:v>143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161.69999999999999</c:v>
                </c:pt>
                <c:pt idx="4">
                  <c:v>160.80000000000001</c:v>
                </c:pt>
                <c:pt idx="5">
                  <c:v>159.69999999999999</c:v>
                </c:pt>
                <c:pt idx="6">
                  <c:v>158.4</c:v>
                </c:pt>
                <c:pt idx="7">
                  <c:v>157.4</c:v>
                </c:pt>
                <c:pt idx="8">
                  <c:v>156.4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150.30000000000001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</c:v>
                </c:pt>
                <c:pt idx="19">
                  <c:v>142.80000000000001</c:v>
                </c:pt>
                <c:pt idx="20">
                  <c:v>141.5</c:v>
                </c:pt>
                <c:pt idx="21">
                  <c:v>140.1</c:v>
                </c:pt>
                <c:pt idx="22">
                  <c:v>139</c:v>
                </c:pt>
                <c:pt idx="23">
                  <c:v>137.69999999999999</c:v>
                </c:pt>
                <c:pt idx="24">
                  <c:v>136.80000000000001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127.5</c:v>
                </c:pt>
                <c:pt idx="32">
                  <c:v>126.4</c:v>
                </c:pt>
                <c:pt idx="33">
                  <c:v>125.3</c:v>
                </c:pt>
                <c:pt idx="34">
                  <c:v>124</c:v>
                </c:pt>
                <c:pt idx="35">
                  <c:v>122.8</c:v>
                </c:pt>
                <c:pt idx="36">
                  <c:v>121.7</c:v>
                </c:pt>
                <c:pt idx="37">
                  <c:v>120.4</c:v>
                </c:pt>
                <c:pt idx="38">
                  <c:v>119.1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112.6</c:v>
                </c:pt>
                <c:pt idx="44">
                  <c:v>111.6</c:v>
                </c:pt>
                <c:pt idx="45">
                  <c:v>110.4</c:v>
                </c:pt>
                <c:pt idx="46">
                  <c:v>108.9</c:v>
                </c:pt>
                <c:pt idx="47">
                  <c:v>107.6</c:v>
                </c:pt>
                <c:pt idx="48">
                  <c:v>106.4</c:v>
                </c:pt>
                <c:pt idx="49">
                  <c:v>105.1</c:v>
                </c:pt>
                <c:pt idx="50">
                  <c:v>103.8</c:v>
                </c:pt>
                <c:pt idx="51">
                  <c:v>102.5</c:v>
                </c:pt>
                <c:pt idx="52">
                  <c:v>101.3</c:v>
                </c:pt>
                <c:pt idx="53">
                  <c:v>100</c:v>
                </c:pt>
                <c:pt idx="54">
                  <c:v>98.7</c:v>
                </c:pt>
                <c:pt idx="55">
                  <c:v>97.6</c:v>
                </c:pt>
                <c:pt idx="56">
                  <c:v>96.2</c:v>
                </c:pt>
                <c:pt idx="57">
                  <c:v>94.9</c:v>
                </c:pt>
                <c:pt idx="58">
                  <c:v>93.6</c:v>
                </c:pt>
                <c:pt idx="59">
                  <c:v>92.3</c:v>
                </c:pt>
                <c:pt idx="60">
                  <c:v>91.1</c:v>
                </c:pt>
                <c:pt idx="61">
                  <c:v>89.8</c:v>
                </c:pt>
                <c:pt idx="62">
                  <c:v>88.5</c:v>
                </c:pt>
                <c:pt idx="63">
                  <c:v>87.4</c:v>
                </c:pt>
                <c:pt idx="64">
                  <c:v>86</c:v>
                </c:pt>
                <c:pt idx="65">
                  <c:v>84.9</c:v>
                </c:pt>
                <c:pt idx="66">
                  <c:v>83.6</c:v>
                </c:pt>
                <c:pt idx="67">
                  <c:v>82.3</c:v>
                </c:pt>
                <c:pt idx="68">
                  <c:v>81.2</c:v>
                </c:pt>
                <c:pt idx="69">
                  <c:v>80</c:v>
                </c:pt>
                <c:pt idx="70">
                  <c:v>78.5</c:v>
                </c:pt>
                <c:pt idx="71">
                  <c:v>77.400000000000006</c:v>
                </c:pt>
                <c:pt idx="72">
                  <c:v>75.900000000000006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71.900000000000006</c:v>
                </c:pt>
                <c:pt idx="76">
                  <c:v>70.8</c:v>
                </c:pt>
                <c:pt idx="77">
                  <c:v>69.8</c:v>
                </c:pt>
                <c:pt idx="78">
                  <c:v>68.3</c:v>
                </c:pt>
                <c:pt idx="79">
                  <c:v>67.2</c:v>
                </c:pt>
                <c:pt idx="80">
                  <c:v>66.099999999999994</c:v>
                </c:pt>
                <c:pt idx="81">
                  <c:v>64.7</c:v>
                </c:pt>
                <c:pt idx="82">
                  <c:v>63.4</c:v>
                </c:pt>
                <c:pt idx="83">
                  <c:v>62.1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52.5</c:v>
                </c:pt>
                <c:pt idx="92">
                  <c:v>51.5</c:v>
                </c:pt>
                <c:pt idx="93">
                  <c:v>49.7</c:v>
                </c:pt>
                <c:pt idx="94">
                  <c:v>49</c:v>
                </c:pt>
                <c:pt idx="95">
                  <c:v>47.9</c:v>
                </c:pt>
                <c:pt idx="96">
                  <c:v>45.9</c:v>
                </c:pt>
                <c:pt idx="97">
                  <c:v>45.5</c:v>
                </c:pt>
                <c:pt idx="98">
                  <c:v>44.1</c:v>
                </c:pt>
                <c:pt idx="99">
                  <c:v>42.6</c:v>
                </c:pt>
                <c:pt idx="100">
                  <c:v>41.7</c:v>
                </c:pt>
                <c:pt idx="101">
                  <c:v>40.4</c:v>
                </c:pt>
                <c:pt idx="102">
                  <c:v>39.200000000000003</c:v>
                </c:pt>
                <c:pt idx="103">
                  <c:v>38.200000000000003</c:v>
                </c:pt>
                <c:pt idx="104">
                  <c:v>37.200000000000003</c:v>
                </c:pt>
                <c:pt idx="105">
                  <c:v>35.5</c:v>
                </c:pt>
                <c:pt idx="106">
                  <c:v>34.799999999999997</c:v>
                </c:pt>
                <c:pt idx="107">
                  <c:v>33.5</c:v>
                </c:pt>
                <c:pt idx="108">
                  <c:v>32.1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3C-B145-A24D-BFB1EDD4F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142464"/>
        <c:axId val="1"/>
      </c:scatterChart>
      <c:valAx>
        <c:axId val="190914246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91424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8.4502899833224593E-2</c:v>
                </c:pt>
                <c:pt idx="29">
                  <c:v>7.6737573547439403E-2</c:v>
                </c:pt>
                <c:pt idx="30">
                  <c:v>9.6772587684152783E-2</c:v>
                </c:pt>
                <c:pt idx="31">
                  <c:v>9.3339669092519242E-2</c:v>
                </c:pt>
                <c:pt idx="32">
                  <c:v>9.4236887974822339E-2</c:v>
                </c:pt>
                <c:pt idx="33">
                  <c:v>9.8684571967972742E-2</c:v>
                </c:pt>
                <c:pt idx="34">
                  <c:v>0.1113668794516211</c:v>
                </c:pt>
                <c:pt idx="35">
                  <c:v>0.16011089963957006</c:v>
                </c:pt>
                <c:pt idx="36">
                  <c:v>0.12607402004996091</c:v>
                </c:pt>
                <c:pt idx="37">
                  <c:v>0.13281747334724558</c:v>
                </c:pt>
                <c:pt idx="38">
                  <c:v>0.13442553343401412</c:v>
                </c:pt>
                <c:pt idx="39">
                  <c:v>0.11838795708153106</c:v>
                </c:pt>
                <c:pt idx="40">
                  <c:v>0.15804036854521614</c:v>
                </c:pt>
                <c:pt idx="41">
                  <c:v>0.17869718351746572</c:v>
                </c:pt>
                <c:pt idx="42">
                  <c:v>0.15035056606060035</c:v>
                </c:pt>
                <c:pt idx="43">
                  <c:v>0.15189431470606571</c:v>
                </c:pt>
                <c:pt idx="44">
                  <c:v>0.15908177560211245</c:v>
                </c:pt>
                <c:pt idx="45">
                  <c:v>0.16963963958443054</c:v>
                </c:pt>
                <c:pt idx="46">
                  <c:v>0.17393455202994287</c:v>
                </c:pt>
                <c:pt idx="47">
                  <c:v>0.14716858023584092</c:v>
                </c:pt>
                <c:pt idx="48">
                  <c:v>0.18962158858376305</c:v>
                </c:pt>
                <c:pt idx="49">
                  <c:v>0.21642845358966634</c:v>
                </c:pt>
                <c:pt idx="50">
                  <c:v>0.19887247749560799</c:v>
                </c:pt>
                <c:pt idx="51">
                  <c:v>0.21573027508710052</c:v>
                </c:pt>
                <c:pt idx="52">
                  <c:v>0.27529807272555212</c:v>
                </c:pt>
                <c:pt idx="53">
                  <c:v>0.25108443337211206</c:v>
                </c:pt>
                <c:pt idx="54">
                  <c:v>0.30458981014244102</c:v>
                </c:pt>
                <c:pt idx="55">
                  <c:v>0.31437478969067434</c:v>
                </c:pt>
                <c:pt idx="56">
                  <c:v>0.3314480276477168</c:v>
                </c:pt>
                <c:pt idx="57">
                  <c:v>0.34841777451940797</c:v>
                </c:pt>
                <c:pt idx="58">
                  <c:v>0.41931359614111607</c:v>
                </c:pt>
                <c:pt idx="59">
                  <c:v>0.41442200276826552</c:v>
                </c:pt>
                <c:pt idx="60">
                  <c:v>0.47079629690858782</c:v>
                </c:pt>
                <c:pt idx="61">
                  <c:v>0.50822870654089769</c:v>
                </c:pt>
                <c:pt idx="62">
                  <c:v>0.55220562197920742</c:v>
                </c:pt>
                <c:pt idx="63">
                  <c:v>0.55495051333200018</c:v>
                </c:pt>
                <c:pt idx="64">
                  <c:v>0.56420318191649532</c:v>
                </c:pt>
                <c:pt idx="65">
                  <c:v>0.60664310654869424</c:v>
                </c:pt>
                <c:pt idx="66">
                  <c:v>0.60294590942244586</c:v>
                </c:pt>
                <c:pt idx="67">
                  <c:v>0.6772988584024402</c:v>
                </c:pt>
                <c:pt idx="68">
                  <c:v>0.6397872566090721</c:v>
                </c:pt>
                <c:pt idx="69">
                  <c:v>0.7265770524770685</c:v>
                </c:pt>
                <c:pt idx="70">
                  <c:v>0.7527491023846562</c:v>
                </c:pt>
                <c:pt idx="71">
                  <c:v>0.73285239036745342</c:v>
                </c:pt>
                <c:pt idx="72">
                  <c:v>0.84606261481755085</c:v>
                </c:pt>
                <c:pt idx="73">
                  <c:v>0.8344567193561373</c:v>
                </c:pt>
                <c:pt idx="74">
                  <c:v>0.92148576227459356</c:v>
                </c:pt>
                <c:pt idx="75">
                  <c:v>1.0337958171383377</c:v>
                </c:pt>
                <c:pt idx="76">
                  <c:v>1.0623964343986825</c:v>
                </c:pt>
                <c:pt idx="77">
                  <c:v>1.0486577899606961</c:v>
                </c:pt>
                <c:pt idx="78">
                  <c:v>1.1263762483693944</c:v>
                </c:pt>
                <c:pt idx="79">
                  <c:v>1.1673521197363592</c:v>
                </c:pt>
                <c:pt idx="80">
                  <c:v>1.1664871940315282</c:v>
                </c:pt>
                <c:pt idx="81">
                  <c:v>1.1967317668103854</c:v>
                </c:pt>
                <c:pt idx="82">
                  <c:v>1.2566099983092531</c:v>
                </c:pt>
                <c:pt idx="83">
                  <c:v>1.2776971023720471</c:v>
                </c:pt>
                <c:pt idx="84">
                  <c:v>1.3346690153985481</c:v>
                </c:pt>
                <c:pt idx="85">
                  <c:v>1.4621582590883668</c:v>
                </c:pt>
                <c:pt idx="86">
                  <c:v>1.6324870976709729</c:v>
                </c:pt>
                <c:pt idx="87">
                  <c:v>1.673235586322716</c:v>
                </c:pt>
                <c:pt idx="88">
                  <c:v>1.6500902259006069</c:v>
                </c:pt>
                <c:pt idx="89">
                  <c:v>1.8756036975133887</c:v>
                </c:pt>
                <c:pt idx="90">
                  <c:v>1.9266465362065588</c:v>
                </c:pt>
                <c:pt idx="91">
                  <c:v>1.9038310343059957</c:v>
                </c:pt>
                <c:pt idx="92">
                  <c:v>1.9678206483649008</c:v>
                </c:pt>
                <c:pt idx="93">
                  <c:v>2.0532457752297617</c:v>
                </c:pt>
                <c:pt idx="94">
                  <c:v>2.2360354887737652</c:v>
                </c:pt>
                <c:pt idx="95">
                  <c:v>2.2685354571879697</c:v>
                </c:pt>
                <c:pt idx="96">
                  <c:v>2.3029318684704938</c:v>
                </c:pt>
                <c:pt idx="97">
                  <c:v>2.4512661251742287</c:v>
                </c:pt>
                <c:pt idx="98">
                  <c:v>2.3860565748773777</c:v>
                </c:pt>
                <c:pt idx="99">
                  <c:v>2.7991133483185249</c:v>
                </c:pt>
                <c:pt idx="100">
                  <c:v>2.8168899068027704</c:v>
                </c:pt>
                <c:pt idx="101">
                  <c:v>3.2409365667467012</c:v>
                </c:pt>
                <c:pt idx="102">
                  <c:v>2.9649761152357121</c:v>
                </c:pt>
                <c:pt idx="103">
                  <c:v>3.6666845096711285</c:v>
                </c:pt>
                <c:pt idx="104">
                  <c:v>3.3826948974447801</c:v>
                </c:pt>
                <c:pt idx="105">
                  <c:v>3.760584456379152</c:v>
                </c:pt>
                <c:pt idx="106">
                  <c:v>4.1643508398834239</c:v>
                </c:pt>
                <c:pt idx="107">
                  <c:v>3.5302233837959003</c:v>
                </c:pt>
                <c:pt idx="108">
                  <c:v>3.7717311331440695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161.69999999999999</c:v>
                </c:pt>
                <c:pt idx="4">
                  <c:v>160.80000000000001</c:v>
                </c:pt>
                <c:pt idx="5">
                  <c:v>159.69999999999999</c:v>
                </c:pt>
                <c:pt idx="6">
                  <c:v>158.4</c:v>
                </c:pt>
                <c:pt idx="7">
                  <c:v>157.4</c:v>
                </c:pt>
                <c:pt idx="8">
                  <c:v>156.4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150.30000000000001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</c:v>
                </c:pt>
                <c:pt idx="19">
                  <c:v>142.80000000000001</c:v>
                </c:pt>
                <c:pt idx="20">
                  <c:v>141.5</c:v>
                </c:pt>
                <c:pt idx="21">
                  <c:v>140.1</c:v>
                </c:pt>
                <c:pt idx="22">
                  <c:v>139</c:v>
                </c:pt>
                <c:pt idx="23">
                  <c:v>137.69999999999999</c:v>
                </c:pt>
                <c:pt idx="24">
                  <c:v>136.80000000000001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127.5</c:v>
                </c:pt>
                <c:pt idx="32">
                  <c:v>126.4</c:v>
                </c:pt>
                <c:pt idx="33">
                  <c:v>125.3</c:v>
                </c:pt>
                <c:pt idx="34">
                  <c:v>124</c:v>
                </c:pt>
                <c:pt idx="35">
                  <c:v>122.8</c:v>
                </c:pt>
                <c:pt idx="36">
                  <c:v>121.7</c:v>
                </c:pt>
                <c:pt idx="37">
                  <c:v>120.4</c:v>
                </c:pt>
                <c:pt idx="38">
                  <c:v>119.1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112.6</c:v>
                </c:pt>
                <c:pt idx="44">
                  <c:v>111.6</c:v>
                </c:pt>
                <c:pt idx="45">
                  <c:v>110.4</c:v>
                </c:pt>
                <c:pt idx="46">
                  <c:v>108.9</c:v>
                </c:pt>
                <c:pt idx="47">
                  <c:v>107.6</c:v>
                </c:pt>
                <c:pt idx="48">
                  <c:v>106.4</c:v>
                </c:pt>
                <c:pt idx="49">
                  <c:v>105.1</c:v>
                </c:pt>
                <c:pt idx="50">
                  <c:v>103.8</c:v>
                </c:pt>
                <c:pt idx="51">
                  <c:v>102.5</c:v>
                </c:pt>
                <c:pt idx="52">
                  <c:v>101.3</c:v>
                </c:pt>
                <c:pt idx="53">
                  <c:v>100</c:v>
                </c:pt>
                <c:pt idx="54">
                  <c:v>98.7</c:v>
                </c:pt>
                <c:pt idx="55">
                  <c:v>97.6</c:v>
                </c:pt>
                <c:pt idx="56">
                  <c:v>96.2</c:v>
                </c:pt>
                <c:pt idx="57">
                  <c:v>94.9</c:v>
                </c:pt>
                <c:pt idx="58">
                  <c:v>93.6</c:v>
                </c:pt>
                <c:pt idx="59">
                  <c:v>92.3</c:v>
                </c:pt>
                <c:pt idx="60">
                  <c:v>91.1</c:v>
                </c:pt>
                <c:pt idx="61">
                  <c:v>89.8</c:v>
                </c:pt>
                <c:pt idx="62">
                  <c:v>88.5</c:v>
                </c:pt>
                <c:pt idx="63">
                  <c:v>87.4</c:v>
                </c:pt>
                <c:pt idx="64">
                  <c:v>86</c:v>
                </c:pt>
                <c:pt idx="65">
                  <c:v>84.9</c:v>
                </c:pt>
                <c:pt idx="66">
                  <c:v>83.6</c:v>
                </c:pt>
                <c:pt idx="67">
                  <c:v>82.3</c:v>
                </c:pt>
                <c:pt idx="68">
                  <c:v>81.2</c:v>
                </c:pt>
                <c:pt idx="69">
                  <c:v>80</c:v>
                </c:pt>
                <c:pt idx="70">
                  <c:v>78.5</c:v>
                </c:pt>
                <c:pt idx="71">
                  <c:v>77.400000000000006</c:v>
                </c:pt>
                <c:pt idx="72">
                  <c:v>75.900000000000006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71.900000000000006</c:v>
                </c:pt>
                <c:pt idx="76">
                  <c:v>70.8</c:v>
                </c:pt>
                <c:pt idx="77">
                  <c:v>69.8</c:v>
                </c:pt>
                <c:pt idx="78">
                  <c:v>68.3</c:v>
                </c:pt>
                <c:pt idx="79">
                  <c:v>67.2</c:v>
                </c:pt>
                <c:pt idx="80">
                  <c:v>66.099999999999994</c:v>
                </c:pt>
                <c:pt idx="81">
                  <c:v>64.7</c:v>
                </c:pt>
                <c:pt idx="82">
                  <c:v>63.4</c:v>
                </c:pt>
                <c:pt idx="83">
                  <c:v>62.1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52.5</c:v>
                </c:pt>
                <c:pt idx="92">
                  <c:v>51.5</c:v>
                </c:pt>
                <c:pt idx="93">
                  <c:v>49.7</c:v>
                </c:pt>
                <c:pt idx="94">
                  <c:v>49</c:v>
                </c:pt>
                <c:pt idx="95">
                  <c:v>47.9</c:v>
                </c:pt>
                <c:pt idx="96">
                  <c:v>45.9</c:v>
                </c:pt>
                <c:pt idx="97">
                  <c:v>45.5</c:v>
                </c:pt>
                <c:pt idx="98">
                  <c:v>44.1</c:v>
                </c:pt>
                <c:pt idx="99">
                  <c:v>42.6</c:v>
                </c:pt>
                <c:pt idx="100">
                  <c:v>41.7</c:v>
                </c:pt>
                <c:pt idx="101">
                  <c:v>40.4</c:v>
                </c:pt>
                <c:pt idx="102">
                  <c:v>39.200000000000003</c:v>
                </c:pt>
                <c:pt idx="103">
                  <c:v>38.200000000000003</c:v>
                </c:pt>
                <c:pt idx="104">
                  <c:v>37.200000000000003</c:v>
                </c:pt>
                <c:pt idx="105">
                  <c:v>35.5</c:v>
                </c:pt>
                <c:pt idx="106">
                  <c:v>34.799999999999997</c:v>
                </c:pt>
                <c:pt idx="107">
                  <c:v>33.5</c:v>
                </c:pt>
                <c:pt idx="108">
                  <c:v>32.1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4E-814E-862B-172955C8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168384"/>
        <c:axId val="1"/>
      </c:scatterChart>
      <c:valAx>
        <c:axId val="191716838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1683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161.69999999999999</c:v>
                </c:pt>
                <c:pt idx="4">
                  <c:v>160.80000000000001</c:v>
                </c:pt>
                <c:pt idx="5">
                  <c:v>159.69999999999999</c:v>
                </c:pt>
                <c:pt idx="6">
                  <c:v>158.4</c:v>
                </c:pt>
                <c:pt idx="7">
                  <c:v>157.4</c:v>
                </c:pt>
                <c:pt idx="8">
                  <c:v>156.4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150.30000000000001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</c:v>
                </c:pt>
                <c:pt idx="19">
                  <c:v>142.80000000000001</c:v>
                </c:pt>
                <c:pt idx="20">
                  <c:v>141.5</c:v>
                </c:pt>
                <c:pt idx="21">
                  <c:v>140.1</c:v>
                </c:pt>
                <c:pt idx="22">
                  <c:v>139</c:v>
                </c:pt>
                <c:pt idx="23">
                  <c:v>137.69999999999999</c:v>
                </c:pt>
                <c:pt idx="24">
                  <c:v>136.80000000000001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127.5</c:v>
                </c:pt>
                <c:pt idx="32">
                  <c:v>126.4</c:v>
                </c:pt>
                <c:pt idx="33">
                  <c:v>125.3</c:v>
                </c:pt>
                <c:pt idx="34">
                  <c:v>124</c:v>
                </c:pt>
                <c:pt idx="35">
                  <c:v>122.8</c:v>
                </c:pt>
                <c:pt idx="36">
                  <c:v>121.7</c:v>
                </c:pt>
                <c:pt idx="37">
                  <c:v>120.4</c:v>
                </c:pt>
                <c:pt idx="38">
                  <c:v>119.1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112.6</c:v>
                </c:pt>
                <c:pt idx="44">
                  <c:v>111.6</c:v>
                </c:pt>
                <c:pt idx="45">
                  <c:v>110.4</c:v>
                </c:pt>
                <c:pt idx="46">
                  <c:v>108.9</c:v>
                </c:pt>
                <c:pt idx="47">
                  <c:v>107.6</c:v>
                </c:pt>
                <c:pt idx="48">
                  <c:v>106.4</c:v>
                </c:pt>
                <c:pt idx="49">
                  <c:v>105.1</c:v>
                </c:pt>
                <c:pt idx="50">
                  <c:v>103.8</c:v>
                </c:pt>
                <c:pt idx="51">
                  <c:v>102.5</c:v>
                </c:pt>
                <c:pt idx="52">
                  <c:v>101.3</c:v>
                </c:pt>
                <c:pt idx="53">
                  <c:v>100</c:v>
                </c:pt>
                <c:pt idx="54">
                  <c:v>98.7</c:v>
                </c:pt>
                <c:pt idx="55">
                  <c:v>97.6</c:v>
                </c:pt>
                <c:pt idx="56">
                  <c:v>96.2</c:v>
                </c:pt>
                <c:pt idx="57">
                  <c:v>94.9</c:v>
                </c:pt>
                <c:pt idx="58">
                  <c:v>93.6</c:v>
                </c:pt>
                <c:pt idx="59">
                  <c:v>92.3</c:v>
                </c:pt>
                <c:pt idx="60">
                  <c:v>91.1</c:v>
                </c:pt>
                <c:pt idx="61">
                  <c:v>89.8</c:v>
                </c:pt>
                <c:pt idx="62">
                  <c:v>88.5</c:v>
                </c:pt>
                <c:pt idx="63">
                  <c:v>87.4</c:v>
                </c:pt>
                <c:pt idx="64">
                  <c:v>86</c:v>
                </c:pt>
                <c:pt idx="65">
                  <c:v>84.9</c:v>
                </c:pt>
                <c:pt idx="66">
                  <c:v>83.6</c:v>
                </c:pt>
                <c:pt idx="67">
                  <c:v>82.3</c:v>
                </c:pt>
                <c:pt idx="68">
                  <c:v>81.2</c:v>
                </c:pt>
                <c:pt idx="69">
                  <c:v>80</c:v>
                </c:pt>
                <c:pt idx="70">
                  <c:v>78.5</c:v>
                </c:pt>
                <c:pt idx="71">
                  <c:v>77.400000000000006</c:v>
                </c:pt>
                <c:pt idx="72">
                  <c:v>75.900000000000006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71.900000000000006</c:v>
                </c:pt>
                <c:pt idx="76">
                  <c:v>70.8</c:v>
                </c:pt>
                <c:pt idx="77">
                  <c:v>69.8</c:v>
                </c:pt>
                <c:pt idx="78">
                  <c:v>68.3</c:v>
                </c:pt>
                <c:pt idx="79">
                  <c:v>67.2</c:v>
                </c:pt>
                <c:pt idx="80">
                  <c:v>66.099999999999994</c:v>
                </c:pt>
                <c:pt idx="81">
                  <c:v>64.7</c:v>
                </c:pt>
                <c:pt idx="82">
                  <c:v>63.4</c:v>
                </c:pt>
                <c:pt idx="83">
                  <c:v>62.1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52.5</c:v>
                </c:pt>
                <c:pt idx="92">
                  <c:v>51.5</c:v>
                </c:pt>
                <c:pt idx="93">
                  <c:v>49.7</c:v>
                </c:pt>
                <c:pt idx="94">
                  <c:v>49</c:v>
                </c:pt>
                <c:pt idx="95">
                  <c:v>47.9</c:v>
                </c:pt>
                <c:pt idx="96">
                  <c:v>45.9</c:v>
                </c:pt>
                <c:pt idx="97">
                  <c:v>45.5</c:v>
                </c:pt>
                <c:pt idx="98">
                  <c:v>44.1</c:v>
                </c:pt>
                <c:pt idx="99">
                  <c:v>42.6</c:v>
                </c:pt>
                <c:pt idx="100">
                  <c:v>41.7</c:v>
                </c:pt>
                <c:pt idx="101">
                  <c:v>40.4</c:v>
                </c:pt>
                <c:pt idx="102">
                  <c:v>39.200000000000003</c:v>
                </c:pt>
                <c:pt idx="103">
                  <c:v>38.200000000000003</c:v>
                </c:pt>
                <c:pt idx="104">
                  <c:v>37.200000000000003</c:v>
                </c:pt>
                <c:pt idx="105">
                  <c:v>35.5</c:v>
                </c:pt>
                <c:pt idx="106">
                  <c:v>34.799999999999997</c:v>
                </c:pt>
                <c:pt idx="107">
                  <c:v>33.5</c:v>
                </c:pt>
                <c:pt idx="108">
                  <c:v>32.1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AB-E747-9502-CCE25403E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257840"/>
        <c:axId val="1"/>
      </c:scatterChart>
      <c:valAx>
        <c:axId val="191725784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2578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0.30560999999999999</c:v>
                </c:pt>
                <c:pt idx="1">
                  <c:v>0.234038</c:v>
                </c:pt>
                <c:pt idx="2">
                  <c:v>0.31480999999999998</c:v>
                </c:pt>
                <c:pt idx="3">
                  <c:v>0.25792599999999999</c:v>
                </c:pt>
                <c:pt idx="4">
                  <c:v>0.36676199999999998</c:v>
                </c:pt>
                <c:pt idx="5">
                  <c:v>0.3075</c:v>
                </c:pt>
                <c:pt idx="6">
                  <c:v>0.428149</c:v>
                </c:pt>
                <c:pt idx="7">
                  <c:v>0.368004</c:v>
                </c:pt>
                <c:pt idx="8">
                  <c:v>0.35456399999999999</c:v>
                </c:pt>
                <c:pt idx="9">
                  <c:v>0.27665800000000002</c:v>
                </c:pt>
                <c:pt idx="10">
                  <c:v>0.58564300000000002</c:v>
                </c:pt>
                <c:pt idx="11">
                  <c:v>0.63779699999999995</c:v>
                </c:pt>
                <c:pt idx="12">
                  <c:v>0.44298999999999999</c:v>
                </c:pt>
                <c:pt idx="13">
                  <c:v>0.60475100000000004</c:v>
                </c:pt>
                <c:pt idx="14">
                  <c:v>0.56488300000000002</c:v>
                </c:pt>
                <c:pt idx="15">
                  <c:v>0.486653</c:v>
                </c:pt>
                <c:pt idx="16">
                  <c:v>0.448689</c:v>
                </c:pt>
                <c:pt idx="17">
                  <c:v>0.37685400000000002</c:v>
                </c:pt>
                <c:pt idx="18">
                  <c:v>0.55629899999999999</c:v>
                </c:pt>
                <c:pt idx="19">
                  <c:v>0.72223000000000004</c:v>
                </c:pt>
                <c:pt idx="20">
                  <c:v>0.665493</c:v>
                </c:pt>
                <c:pt idx="21">
                  <c:v>0.62691600000000003</c:v>
                </c:pt>
                <c:pt idx="22">
                  <c:v>0.72892900000000005</c:v>
                </c:pt>
                <c:pt idx="23">
                  <c:v>0.67199600000000004</c:v>
                </c:pt>
                <c:pt idx="24">
                  <c:v>0.72346200000000005</c:v>
                </c:pt>
                <c:pt idx="25">
                  <c:v>0.61161799999999999</c:v>
                </c:pt>
                <c:pt idx="26">
                  <c:v>0.65869699999999998</c:v>
                </c:pt>
                <c:pt idx="27">
                  <c:v>0.69813099999999995</c:v>
                </c:pt>
                <c:pt idx="28">
                  <c:v>0.88143099999999996</c:v>
                </c:pt>
                <c:pt idx="29">
                  <c:v>0.82364099999999996</c:v>
                </c:pt>
                <c:pt idx="30">
                  <c:v>0.84863200000000005</c:v>
                </c:pt>
                <c:pt idx="31">
                  <c:v>0.86691499999999999</c:v>
                </c:pt>
                <c:pt idx="32">
                  <c:v>0.85926199999999997</c:v>
                </c:pt>
                <c:pt idx="33">
                  <c:v>0.84567000000000003</c:v>
                </c:pt>
                <c:pt idx="34">
                  <c:v>0.896455</c:v>
                </c:pt>
                <c:pt idx="35">
                  <c:v>0.90260700000000005</c:v>
                </c:pt>
                <c:pt idx="36">
                  <c:v>0.94119799999999998</c:v>
                </c:pt>
                <c:pt idx="37">
                  <c:v>0.89765700000000004</c:v>
                </c:pt>
                <c:pt idx="38">
                  <c:v>0.89046700000000001</c:v>
                </c:pt>
                <c:pt idx="39">
                  <c:v>0.90475300000000003</c:v>
                </c:pt>
                <c:pt idx="40">
                  <c:v>0.93650199999999995</c:v>
                </c:pt>
                <c:pt idx="41">
                  <c:v>0.94686899999999996</c:v>
                </c:pt>
                <c:pt idx="42">
                  <c:v>0.89801500000000001</c:v>
                </c:pt>
                <c:pt idx="43">
                  <c:v>0.89205199999999996</c:v>
                </c:pt>
                <c:pt idx="44">
                  <c:v>0.90382399999999996</c:v>
                </c:pt>
                <c:pt idx="45">
                  <c:v>0.91939199999999999</c:v>
                </c:pt>
                <c:pt idx="46">
                  <c:v>0.87814300000000001</c:v>
                </c:pt>
                <c:pt idx="47">
                  <c:v>0.88607599999999997</c:v>
                </c:pt>
                <c:pt idx="48">
                  <c:v>0.92788300000000001</c:v>
                </c:pt>
                <c:pt idx="49">
                  <c:v>0.936666</c:v>
                </c:pt>
                <c:pt idx="50">
                  <c:v>0.91991199999999995</c:v>
                </c:pt>
                <c:pt idx="51">
                  <c:v>0.94682299999999997</c:v>
                </c:pt>
                <c:pt idx="52">
                  <c:v>0.97140499999999996</c:v>
                </c:pt>
                <c:pt idx="53">
                  <c:v>0.96219500000000002</c:v>
                </c:pt>
                <c:pt idx="54">
                  <c:v>0.97067199999999998</c:v>
                </c:pt>
                <c:pt idx="55">
                  <c:v>0.97181700000000004</c:v>
                </c:pt>
                <c:pt idx="56">
                  <c:v>0.971916</c:v>
                </c:pt>
                <c:pt idx="57">
                  <c:v>0.96996700000000002</c:v>
                </c:pt>
                <c:pt idx="58">
                  <c:v>0.97444399999999998</c:v>
                </c:pt>
                <c:pt idx="59">
                  <c:v>0.97628599999999999</c:v>
                </c:pt>
                <c:pt idx="60">
                  <c:v>0.98176300000000005</c:v>
                </c:pt>
                <c:pt idx="61">
                  <c:v>0.97734100000000002</c:v>
                </c:pt>
                <c:pt idx="62">
                  <c:v>0.97084000000000004</c:v>
                </c:pt>
                <c:pt idx="63">
                  <c:v>0.98374600000000001</c:v>
                </c:pt>
                <c:pt idx="64">
                  <c:v>0.98185800000000001</c:v>
                </c:pt>
                <c:pt idx="65">
                  <c:v>0.98010699999999995</c:v>
                </c:pt>
                <c:pt idx="66">
                  <c:v>0.97955499999999995</c:v>
                </c:pt>
                <c:pt idx="67">
                  <c:v>0.98302800000000001</c:v>
                </c:pt>
                <c:pt idx="68">
                  <c:v>0.98150899999999996</c:v>
                </c:pt>
                <c:pt idx="69">
                  <c:v>0.97353900000000004</c:v>
                </c:pt>
                <c:pt idx="70">
                  <c:v>0.98294400000000004</c:v>
                </c:pt>
                <c:pt idx="71">
                  <c:v>0.97550199999999998</c:v>
                </c:pt>
                <c:pt idx="72">
                  <c:v>0.98607400000000001</c:v>
                </c:pt>
                <c:pt idx="73">
                  <c:v>0.98191899999999999</c:v>
                </c:pt>
                <c:pt idx="74">
                  <c:v>0.97709900000000005</c:v>
                </c:pt>
                <c:pt idx="75">
                  <c:v>0.98114299999999999</c:v>
                </c:pt>
                <c:pt idx="76">
                  <c:v>0.98139799999999999</c:v>
                </c:pt>
                <c:pt idx="77">
                  <c:v>0.98338599999999998</c:v>
                </c:pt>
                <c:pt idx="78">
                  <c:v>0.98384400000000005</c:v>
                </c:pt>
                <c:pt idx="79">
                  <c:v>0.98192800000000002</c:v>
                </c:pt>
                <c:pt idx="80">
                  <c:v>0.98571600000000004</c:v>
                </c:pt>
                <c:pt idx="81">
                  <c:v>0.98293799999999998</c:v>
                </c:pt>
                <c:pt idx="82">
                  <c:v>0.98660199999999998</c:v>
                </c:pt>
                <c:pt idx="83">
                  <c:v>0.97976700000000005</c:v>
                </c:pt>
                <c:pt idx="84">
                  <c:v>0.98508499999999999</c:v>
                </c:pt>
                <c:pt idx="85">
                  <c:v>0.98445400000000005</c:v>
                </c:pt>
                <c:pt idx="86">
                  <c:v>0.98571299999999995</c:v>
                </c:pt>
                <c:pt idx="87">
                  <c:v>0.98157300000000003</c:v>
                </c:pt>
                <c:pt idx="88">
                  <c:v>0.98449699999999996</c:v>
                </c:pt>
                <c:pt idx="89">
                  <c:v>0.98022500000000001</c:v>
                </c:pt>
                <c:pt idx="90">
                  <c:v>0.98227500000000001</c:v>
                </c:pt>
                <c:pt idx="91">
                  <c:v>0.98491200000000001</c:v>
                </c:pt>
                <c:pt idx="92">
                  <c:v>0.98006700000000002</c:v>
                </c:pt>
                <c:pt idx="93">
                  <c:v>0.97873900000000003</c:v>
                </c:pt>
                <c:pt idx="94">
                  <c:v>0.97761699999999996</c:v>
                </c:pt>
                <c:pt idx="95">
                  <c:v>0.97058800000000001</c:v>
                </c:pt>
                <c:pt idx="96">
                  <c:v>0.98025499999999999</c:v>
                </c:pt>
                <c:pt idx="97">
                  <c:v>0.97713399999999995</c:v>
                </c:pt>
                <c:pt idx="98">
                  <c:v>0.97981399999999996</c:v>
                </c:pt>
                <c:pt idx="99">
                  <c:v>0.97448699999999999</c:v>
                </c:pt>
                <c:pt idx="100">
                  <c:v>0.97776799999999997</c:v>
                </c:pt>
                <c:pt idx="101">
                  <c:v>0.96939299999999995</c:v>
                </c:pt>
                <c:pt idx="102">
                  <c:v>0.96320300000000003</c:v>
                </c:pt>
                <c:pt idx="103">
                  <c:v>0.95747099999999996</c:v>
                </c:pt>
                <c:pt idx="104">
                  <c:v>0.96424900000000002</c:v>
                </c:pt>
                <c:pt idx="105">
                  <c:v>0.95218199999999997</c:v>
                </c:pt>
                <c:pt idx="106">
                  <c:v>0.95812600000000003</c:v>
                </c:pt>
                <c:pt idx="107">
                  <c:v>0.95283300000000004</c:v>
                </c:pt>
                <c:pt idx="108">
                  <c:v>0.94952800000000004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161.69999999999999</c:v>
                </c:pt>
                <c:pt idx="4">
                  <c:v>160.80000000000001</c:v>
                </c:pt>
                <c:pt idx="5">
                  <c:v>159.69999999999999</c:v>
                </c:pt>
                <c:pt idx="6">
                  <c:v>158.4</c:v>
                </c:pt>
                <c:pt idx="7">
                  <c:v>157.4</c:v>
                </c:pt>
                <c:pt idx="8">
                  <c:v>156.4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150.30000000000001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</c:v>
                </c:pt>
                <c:pt idx="19">
                  <c:v>142.80000000000001</c:v>
                </c:pt>
                <c:pt idx="20">
                  <c:v>141.5</c:v>
                </c:pt>
                <c:pt idx="21">
                  <c:v>140.1</c:v>
                </c:pt>
                <c:pt idx="22">
                  <c:v>139</c:v>
                </c:pt>
                <c:pt idx="23">
                  <c:v>137.69999999999999</c:v>
                </c:pt>
                <c:pt idx="24">
                  <c:v>136.80000000000001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127.5</c:v>
                </c:pt>
                <c:pt idx="32">
                  <c:v>126.4</c:v>
                </c:pt>
                <c:pt idx="33">
                  <c:v>125.3</c:v>
                </c:pt>
                <c:pt idx="34">
                  <c:v>124</c:v>
                </c:pt>
                <c:pt idx="35">
                  <c:v>122.8</c:v>
                </c:pt>
                <c:pt idx="36">
                  <c:v>121.7</c:v>
                </c:pt>
                <c:pt idx="37">
                  <c:v>120.4</c:v>
                </c:pt>
                <c:pt idx="38">
                  <c:v>119.1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112.6</c:v>
                </c:pt>
                <c:pt idx="44">
                  <c:v>111.6</c:v>
                </c:pt>
                <c:pt idx="45">
                  <c:v>110.4</c:v>
                </c:pt>
                <c:pt idx="46">
                  <c:v>108.9</c:v>
                </c:pt>
                <c:pt idx="47">
                  <c:v>107.6</c:v>
                </c:pt>
                <c:pt idx="48">
                  <c:v>106.4</c:v>
                </c:pt>
                <c:pt idx="49">
                  <c:v>105.1</c:v>
                </c:pt>
                <c:pt idx="50">
                  <c:v>103.8</c:v>
                </c:pt>
                <c:pt idx="51">
                  <c:v>102.5</c:v>
                </c:pt>
                <c:pt idx="52">
                  <c:v>101.3</c:v>
                </c:pt>
                <c:pt idx="53">
                  <c:v>100</c:v>
                </c:pt>
                <c:pt idx="54">
                  <c:v>98.7</c:v>
                </c:pt>
                <c:pt idx="55">
                  <c:v>97.6</c:v>
                </c:pt>
                <c:pt idx="56">
                  <c:v>96.2</c:v>
                </c:pt>
                <c:pt idx="57">
                  <c:v>94.9</c:v>
                </c:pt>
                <c:pt idx="58">
                  <c:v>93.6</c:v>
                </c:pt>
                <c:pt idx="59">
                  <c:v>92.3</c:v>
                </c:pt>
                <c:pt idx="60">
                  <c:v>91.1</c:v>
                </c:pt>
                <c:pt idx="61">
                  <c:v>89.8</c:v>
                </c:pt>
                <c:pt idx="62">
                  <c:v>88.5</c:v>
                </c:pt>
                <c:pt idx="63">
                  <c:v>87.4</c:v>
                </c:pt>
                <c:pt idx="64">
                  <c:v>86</c:v>
                </c:pt>
                <c:pt idx="65">
                  <c:v>84.9</c:v>
                </c:pt>
                <c:pt idx="66">
                  <c:v>83.6</c:v>
                </c:pt>
                <c:pt idx="67">
                  <c:v>82.3</c:v>
                </c:pt>
                <c:pt idx="68">
                  <c:v>81.2</c:v>
                </c:pt>
                <c:pt idx="69">
                  <c:v>80</c:v>
                </c:pt>
                <c:pt idx="70">
                  <c:v>78.5</c:v>
                </c:pt>
                <c:pt idx="71">
                  <c:v>77.400000000000006</c:v>
                </c:pt>
                <c:pt idx="72">
                  <c:v>75.900000000000006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71.900000000000006</c:v>
                </c:pt>
                <c:pt idx="76">
                  <c:v>70.8</c:v>
                </c:pt>
                <c:pt idx="77">
                  <c:v>69.8</c:v>
                </c:pt>
                <c:pt idx="78">
                  <c:v>68.3</c:v>
                </c:pt>
                <c:pt idx="79">
                  <c:v>67.2</c:v>
                </c:pt>
                <c:pt idx="80">
                  <c:v>66.099999999999994</c:v>
                </c:pt>
                <c:pt idx="81">
                  <c:v>64.7</c:v>
                </c:pt>
                <c:pt idx="82">
                  <c:v>63.4</c:v>
                </c:pt>
                <c:pt idx="83">
                  <c:v>62.1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52.5</c:v>
                </c:pt>
                <c:pt idx="92">
                  <c:v>51.5</c:v>
                </c:pt>
                <c:pt idx="93">
                  <c:v>49.7</c:v>
                </c:pt>
                <c:pt idx="94">
                  <c:v>49</c:v>
                </c:pt>
                <c:pt idx="95">
                  <c:v>47.9</c:v>
                </c:pt>
                <c:pt idx="96">
                  <c:v>45.9</c:v>
                </c:pt>
                <c:pt idx="97">
                  <c:v>45.5</c:v>
                </c:pt>
                <c:pt idx="98">
                  <c:v>44.1</c:v>
                </c:pt>
                <c:pt idx="99">
                  <c:v>42.6</c:v>
                </c:pt>
                <c:pt idx="100">
                  <c:v>41.7</c:v>
                </c:pt>
                <c:pt idx="101">
                  <c:v>40.4</c:v>
                </c:pt>
                <c:pt idx="102">
                  <c:v>39.200000000000003</c:v>
                </c:pt>
                <c:pt idx="103">
                  <c:v>38.200000000000003</c:v>
                </c:pt>
                <c:pt idx="104">
                  <c:v>37.200000000000003</c:v>
                </c:pt>
                <c:pt idx="105">
                  <c:v>35.5</c:v>
                </c:pt>
                <c:pt idx="106">
                  <c:v>34.799999999999997</c:v>
                </c:pt>
                <c:pt idx="107">
                  <c:v>33.5</c:v>
                </c:pt>
                <c:pt idx="108">
                  <c:v>32.1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92-824A-B411-877C6ABB4C76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0.17569599999999999</c:v>
                </c:pt>
                <c:pt idx="1">
                  <c:v>0.52397099999999996</c:v>
                </c:pt>
                <c:pt idx="2">
                  <c:v>0.25626700000000002</c:v>
                </c:pt>
                <c:pt idx="3">
                  <c:v>0.52837599999999996</c:v>
                </c:pt>
                <c:pt idx="4">
                  <c:v>0.45592100000000002</c:v>
                </c:pt>
                <c:pt idx="5">
                  <c:v>0.43419400000000002</c:v>
                </c:pt>
                <c:pt idx="6">
                  <c:v>0.40973599999999999</c:v>
                </c:pt>
                <c:pt idx="7">
                  <c:v>0.416404</c:v>
                </c:pt>
                <c:pt idx="8">
                  <c:v>0.62450000000000006</c:v>
                </c:pt>
                <c:pt idx="9">
                  <c:v>0.37665599999999999</c:v>
                </c:pt>
                <c:pt idx="10">
                  <c:v>0.53080799999999995</c:v>
                </c:pt>
                <c:pt idx="11">
                  <c:v>0.48043799999999998</c:v>
                </c:pt>
                <c:pt idx="12">
                  <c:v>0.57793600000000001</c:v>
                </c:pt>
                <c:pt idx="13">
                  <c:v>0.60358599999999996</c:v>
                </c:pt>
                <c:pt idx="14">
                  <c:v>0.57867100000000005</c:v>
                </c:pt>
                <c:pt idx="15">
                  <c:v>0.55267699999999997</c:v>
                </c:pt>
                <c:pt idx="16">
                  <c:v>0.54754700000000001</c:v>
                </c:pt>
                <c:pt idx="17">
                  <c:v>0.47349999999999998</c:v>
                </c:pt>
                <c:pt idx="18">
                  <c:v>0.66906699999999997</c:v>
                </c:pt>
                <c:pt idx="19">
                  <c:v>0.655169</c:v>
                </c:pt>
                <c:pt idx="20">
                  <c:v>0.68573200000000001</c:v>
                </c:pt>
                <c:pt idx="21">
                  <c:v>0.56590799999999997</c:v>
                </c:pt>
                <c:pt idx="22">
                  <c:v>0.614591</c:v>
                </c:pt>
                <c:pt idx="23">
                  <c:v>0.658057</c:v>
                </c:pt>
                <c:pt idx="24">
                  <c:v>0.63135399999999997</c:v>
                </c:pt>
                <c:pt idx="25">
                  <c:v>0.73896200000000001</c:v>
                </c:pt>
                <c:pt idx="26">
                  <c:v>0.742089</c:v>
                </c:pt>
                <c:pt idx="27">
                  <c:v>0.75050600000000001</c:v>
                </c:pt>
                <c:pt idx="28">
                  <c:v>0.85230899999999998</c:v>
                </c:pt>
                <c:pt idx="29">
                  <c:v>0.80303000000000002</c:v>
                </c:pt>
                <c:pt idx="30">
                  <c:v>0.92841399999999996</c:v>
                </c:pt>
                <c:pt idx="31">
                  <c:v>0.86479399999999995</c:v>
                </c:pt>
                <c:pt idx="32">
                  <c:v>0.83088399999999996</c:v>
                </c:pt>
                <c:pt idx="33">
                  <c:v>0.89807599999999999</c:v>
                </c:pt>
                <c:pt idx="34">
                  <c:v>0.92685099999999998</c:v>
                </c:pt>
                <c:pt idx="35">
                  <c:v>0.91068899999999997</c:v>
                </c:pt>
                <c:pt idx="36">
                  <c:v>0.93168700000000004</c:v>
                </c:pt>
                <c:pt idx="37">
                  <c:v>0.95849099999999998</c:v>
                </c:pt>
                <c:pt idx="38">
                  <c:v>0.93305800000000005</c:v>
                </c:pt>
                <c:pt idx="39">
                  <c:v>0.93827300000000002</c:v>
                </c:pt>
                <c:pt idx="40">
                  <c:v>0.90138600000000002</c:v>
                </c:pt>
                <c:pt idx="41">
                  <c:v>0.93954400000000005</c:v>
                </c:pt>
                <c:pt idx="42">
                  <c:v>0.92441099999999998</c:v>
                </c:pt>
                <c:pt idx="43">
                  <c:v>0.94396899999999995</c:v>
                </c:pt>
                <c:pt idx="44">
                  <c:v>0.94181400000000004</c:v>
                </c:pt>
                <c:pt idx="45">
                  <c:v>0.92473700000000003</c:v>
                </c:pt>
                <c:pt idx="46">
                  <c:v>0.94312099999999999</c:v>
                </c:pt>
                <c:pt idx="47">
                  <c:v>0.94952499999999995</c:v>
                </c:pt>
                <c:pt idx="48">
                  <c:v>0.94598599999999999</c:v>
                </c:pt>
                <c:pt idx="49">
                  <c:v>0.96050899999999995</c:v>
                </c:pt>
                <c:pt idx="50">
                  <c:v>0.95253299999999996</c:v>
                </c:pt>
                <c:pt idx="51">
                  <c:v>0.9556</c:v>
                </c:pt>
                <c:pt idx="52">
                  <c:v>0.96421100000000004</c:v>
                </c:pt>
                <c:pt idx="53">
                  <c:v>0.96165199999999995</c:v>
                </c:pt>
                <c:pt idx="54">
                  <c:v>0.97378299999999995</c:v>
                </c:pt>
                <c:pt idx="55">
                  <c:v>0.97714299999999998</c:v>
                </c:pt>
                <c:pt idx="56">
                  <c:v>0.97538199999999997</c:v>
                </c:pt>
                <c:pt idx="57">
                  <c:v>0.97318499999999997</c:v>
                </c:pt>
                <c:pt idx="58">
                  <c:v>0.97909599999999997</c:v>
                </c:pt>
                <c:pt idx="59">
                  <c:v>0.98542799999999997</c:v>
                </c:pt>
                <c:pt idx="60">
                  <c:v>0.98223099999999997</c:v>
                </c:pt>
                <c:pt idx="61">
                  <c:v>0.98103300000000004</c:v>
                </c:pt>
                <c:pt idx="62">
                  <c:v>0.98794300000000002</c:v>
                </c:pt>
                <c:pt idx="63">
                  <c:v>0.98792800000000003</c:v>
                </c:pt>
                <c:pt idx="64">
                  <c:v>0.98940799999999995</c:v>
                </c:pt>
                <c:pt idx="65">
                  <c:v>0.98371399999999998</c:v>
                </c:pt>
                <c:pt idx="66">
                  <c:v>0.98935799999999996</c:v>
                </c:pt>
                <c:pt idx="67">
                  <c:v>0.98346900000000004</c:v>
                </c:pt>
                <c:pt idx="68">
                  <c:v>0.98671299999999995</c:v>
                </c:pt>
                <c:pt idx="69">
                  <c:v>0.98424500000000004</c:v>
                </c:pt>
                <c:pt idx="70">
                  <c:v>0.98882999999999999</c:v>
                </c:pt>
                <c:pt idx="71">
                  <c:v>0.98675199999999996</c:v>
                </c:pt>
                <c:pt idx="72">
                  <c:v>0.98926400000000003</c:v>
                </c:pt>
                <c:pt idx="73">
                  <c:v>0.98293799999999998</c:v>
                </c:pt>
                <c:pt idx="74">
                  <c:v>0.98513200000000001</c:v>
                </c:pt>
                <c:pt idx="75">
                  <c:v>0.98532699999999995</c:v>
                </c:pt>
                <c:pt idx="76">
                  <c:v>0.98646100000000003</c:v>
                </c:pt>
                <c:pt idx="77">
                  <c:v>0.98509400000000003</c:v>
                </c:pt>
                <c:pt idx="78">
                  <c:v>0.99320799999999998</c:v>
                </c:pt>
                <c:pt idx="79">
                  <c:v>0.98929199999999995</c:v>
                </c:pt>
                <c:pt idx="80">
                  <c:v>0.98885699999999999</c:v>
                </c:pt>
                <c:pt idx="81">
                  <c:v>0.99071799999999999</c:v>
                </c:pt>
                <c:pt idx="82">
                  <c:v>0.98695299999999997</c:v>
                </c:pt>
                <c:pt idx="83">
                  <c:v>0.98605799999999999</c:v>
                </c:pt>
                <c:pt idx="84">
                  <c:v>0.98646299999999998</c:v>
                </c:pt>
                <c:pt idx="85">
                  <c:v>0.98637200000000003</c:v>
                </c:pt>
                <c:pt idx="86">
                  <c:v>0.98821599999999998</c:v>
                </c:pt>
                <c:pt idx="87">
                  <c:v>0.98311199999999999</c:v>
                </c:pt>
                <c:pt idx="88">
                  <c:v>0.98815399999999998</c:v>
                </c:pt>
                <c:pt idx="89">
                  <c:v>0.98346800000000001</c:v>
                </c:pt>
                <c:pt idx="90">
                  <c:v>0.98929800000000001</c:v>
                </c:pt>
                <c:pt idx="91">
                  <c:v>0.98895500000000003</c:v>
                </c:pt>
                <c:pt idx="92">
                  <c:v>0.99163299999999999</c:v>
                </c:pt>
                <c:pt idx="93">
                  <c:v>0.98368599999999995</c:v>
                </c:pt>
                <c:pt idx="94">
                  <c:v>0.98830399999999996</c:v>
                </c:pt>
                <c:pt idx="95">
                  <c:v>0.98924599999999996</c:v>
                </c:pt>
                <c:pt idx="96">
                  <c:v>0.98668299999999998</c:v>
                </c:pt>
                <c:pt idx="97">
                  <c:v>0.99240499999999998</c:v>
                </c:pt>
                <c:pt idx="98">
                  <c:v>0.98404599999999998</c:v>
                </c:pt>
                <c:pt idx="99">
                  <c:v>0.98800200000000005</c:v>
                </c:pt>
                <c:pt idx="100">
                  <c:v>0.98924599999999996</c:v>
                </c:pt>
                <c:pt idx="101">
                  <c:v>0.99065599999999998</c:v>
                </c:pt>
                <c:pt idx="102">
                  <c:v>0.98742300000000005</c:v>
                </c:pt>
                <c:pt idx="103">
                  <c:v>0.97962400000000005</c:v>
                </c:pt>
                <c:pt idx="104">
                  <c:v>0.98226100000000005</c:v>
                </c:pt>
                <c:pt idx="105">
                  <c:v>0.97910399999999997</c:v>
                </c:pt>
                <c:pt idx="106">
                  <c:v>0.97861500000000001</c:v>
                </c:pt>
                <c:pt idx="107">
                  <c:v>0.98200500000000002</c:v>
                </c:pt>
                <c:pt idx="108">
                  <c:v>0.97524699999999998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161.69999999999999</c:v>
                </c:pt>
                <c:pt idx="4">
                  <c:v>160.80000000000001</c:v>
                </c:pt>
                <c:pt idx="5">
                  <c:v>159.69999999999999</c:v>
                </c:pt>
                <c:pt idx="6">
                  <c:v>158.4</c:v>
                </c:pt>
                <c:pt idx="7">
                  <c:v>157.4</c:v>
                </c:pt>
                <c:pt idx="8">
                  <c:v>156.4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150.30000000000001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</c:v>
                </c:pt>
                <c:pt idx="19">
                  <c:v>142.80000000000001</c:v>
                </c:pt>
                <c:pt idx="20">
                  <c:v>141.5</c:v>
                </c:pt>
                <c:pt idx="21">
                  <c:v>140.1</c:v>
                </c:pt>
                <c:pt idx="22">
                  <c:v>139</c:v>
                </c:pt>
                <c:pt idx="23">
                  <c:v>137.69999999999999</c:v>
                </c:pt>
                <c:pt idx="24">
                  <c:v>136.80000000000001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127.5</c:v>
                </c:pt>
                <c:pt idx="32">
                  <c:v>126.4</c:v>
                </c:pt>
                <c:pt idx="33">
                  <c:v>125.3</c:v>
                </c:pt>
                <c:pt idx="34">
                  <c:v>124</c:v>
                </c:pt>
                <c:pt idx="35">
                  <c:v>122.8</c:v>
                </c:pt>
                <c:pt idx="36">
                  <c:v>121.7</c:v>
                </c:pt>
                <c:pt idx="37">
                  <c:v>120.4</c:v>
                </c:pt>
                <c:pt idx="38">
                  <c:v>119.1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112.6</c:v>
                </c:pt>
                <c:pt idx="44">
                  <c:v>111.6</c:v>
                </c:pt>
                <c:pt idx="45">
                  <c:v>110.4</c:v>
                </c:pt>
                <c:pt idx="46">
                  <c:v>108.9</c:v>
                </c:pt>
                <c:pt idx="47">
                  <c:v>107.6</c:v>
                </c:pt>
                <c:pt idx="48">
                  <c:v>106.4</c:v>
                </c:pt>
                <c:pt idx="49">
                  <c:v>105.1</c:v>
                </c:pt>
                <c:pt idx="50">
                  <c:v>103.8</c:v>
                </c:pt>
                <c:pt idx="51">
                  <c:v>102.5</c:v>
                </c:pt>
                <c:pt idx="52">
                  <c:v>101.3</c:v>
                </c:pt>
                <c:pt idx="53">
                  <c:v>100</c:v>
                </c:pt>
                <c:pt idx="54">
                  <c:v>98.7</c:v>
                </c:pt>
                <c:pt idx="55">
                  <c:v>97.6</c:v>
                </c:pt>
                <c:pt idx="56">
                  <c:v>96.2</c:v>
                </c:pt>
                <c:pt idx="57">
                  <c:v>94.9</c:v>
                </c:pt>
                <c:pt idx="58">
                  <c:v>93.6</c:v>
                </c:pt>
                <c:pt idx="59">
                  <c:v>92.3</c:v>
                </c:pt>
                <c:pt idx="60">
                  <c:v>91.1</c:v>
                </c:pt>
                <c:pt idx="61">
                  <c:v>89.8</c:v>
                </c:pt>
                <c:pt idx="62">
                  <c:v>88.5</c:v>
                </c:pt>
                <c:pt idx="63">
                  <c:v>87.4</c:v>
                </c:pt>
                <c:pt idx="64">
                  <c:v>86</c:v>
                </c:pt>
                <c:pt idx="65">
                  <c:v>84.9</c:v>
                </c:pt>
                <c:pt idx="66">
                  <c:v>83.6</c:v>
                </c:pt>
                <c:pt idx="67">
                  <c:v>82.3</c:v>
                </c:pt>
                <c:pt idx="68">
                  <c:v>81.2</c:v>
                </c:pt>
                <c:pt idx="69">
                  <c:v>80</c:v>
                </c:pt>
                <c:pt idx="70">
                  <c:v>78.5</c:v>
                </c:pt>
                <c:pt idx="71">
                  <c:v>77.400000000000006</c:v>
                </c:pt>
                <c:pt idx="72">
                  <c:v>75.900000000000006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71.900000000000006</c:v>
                </c:pt>
                <c:pt idx="76">
                  <c:v>70.8</c:v>
                </c:pt>
                <c:pt idx="77">
                  <c:v>69.8</c:v>
                </c:pt>
                <c:pt idx="78">
                  <c:v>68.3</c:v>
                </c:pt>
                <c:pt idx="79">
                  <c:v>67.2</c:v>
                </c:pt>
                <c:pt idx="80">
                  <c:v>66.099999999999994</c:v>
                </c:pt>
                <c:pt idx="81">
                  <c:v>64.7</c:v>
                </c:pt>
                <c:pt idx="82">
                  <c:v>63.4</c:v>
                </c:pt>
                <c:pt idx="83">
                  <c:v>62.1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52.5</c:v>
                </c:pt>
                <c:pt idx="92">
                  <c:v>51.5</c:v>
                </c:pt>
                <c:pt idx="93">
                  <c:v>49.7</c:v>
                </c:pt>
                <c:pt idx="94">
                  <c:v>49</c:v>
                </c:pt>
                <c:pt idx="95">
                  <c:v>47.9</c:v>
                </c:pt>
                <c:pt idx="96">
                  <c:v>45.9</c:v>
                </c:pt>
                <c:pt idx="97">
                  <c:v>45.5</c:v>
                </c:pt>
                <c:pt idx="98">
                  <c:v>44.1</c:v>
                </c:pt>
                <c:pt idx="99">
                  <c:v>42.6</c:v>
                </c:pt>
                <c:pt idx="100">
                  <c:v>41.7</c:v>
                </c:pt>
                <c:pt idx="101">
                  <c:v>40.4</c:v>
                </c:pt>
                <c:pt idx="102">
                  <c:v>39.200000000000003</c:v>
                </c:pt>
                <c:pt idx="103">
                  <c:v>38.200000000000003</c:v>
                </c:pt>
                <c:pt idx="104">
                  <c:v>37.200000000000003</c:v>
                </c:pt>
                <c:pt idx="105">
                  <c:v>35.5</c:v>
                </c:pt>
                <c:pt idx="106">
                  <c:v>34.799999999999997</c:v>
                </c:pt>
                <c:pt idx="107">
                  <c:v>33.5</c:v>
                </c:pt>
                <c:pt idx="108">
                  <c:v>32.1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92-824A-B411-877C6ABB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994240"/>
        <c:axId val="1"/>
      </c:scatterChart>
      <c:valAx>
        <c:axId val="191699424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69942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0.15411968681324745</c:v>
                </c:pt>
                <c:pt idx="29">
                  <c:v>0.12813065371890542</c:v>
                </c:pt>
                <c:pt idx="30">
                  <c:v>0.13710526041612392</c:v>
                </c:pt>
                <c:pt idx="31">
                  <c:v>0.1493259076233858</c:v>
                </c:pt>
                <c:pt idx="32">
                  <c:v>0.15645076619253556</c:v>
                </c:pt>
                <c:pt idx="33">
                  <c:v>0.15310303478558945</c:v>
                </c:pt>
                <c:pt idx="34">
                  <c:v>0.17861137853848374</c:v>
                </c:pt>
                <c:pt idx="35">
                  <c:v>0.17546625567354326</c:v>
                </c:pt>
                <c:pt idx="36">
                  <c:v>0.20442036257522253</c:v>
                </c:pt>
                <c:pt idx="37">
                  <c:v>0.18309654303088502</c:v>
                </c:pt>
                <c:pt idx="38">
                  <c:v>0.19514113512067363</c:v>
                </c:pt>
                <c:pt idx="39">
                  <c:v>0.1788474993702947</c:v>
                </c:pt>
                <c:pt idx="40">
                  <c:v>0.17757139631232347</c:v>
                </c:pt>
                <c:pt idx="41">
                  <c:v>0.19562216388999634</c:v>
                </c:pt>
                <c:pt idx="42">
                  <c:v>0.16970248196922016</c:v>
                </c:pt>
                <c:pt idx="43">
                  <c:v>0.16874429812440814</c:v>
                </c:pt>
                <c:pt idx="44">
                  <c:v>0.17580545634097644</c:v>
                </c:pt>
                <c:pt idx="45">
                  <c:v>0.18611164463311228</c:v>
                </c:pt>
                <c:pt idx="46">
                  <c:v>0.19340989785298618</c:v>
                </c:pt>
                <c:pt idx="47">
                  <c:v>0.18090942022735512</c:v>
                </c:pt>
                <c:pt idx="48">
                  <c:v>0.21412743140097937</c:v>
                </c:pt>
                <c:pt idx="49">
                  <c:v>0.21992559934721023</c:v>
                </c:pt>
                <c:pt idx="50">
                  <c:v>0.19844233799364733</c:v>
                </c:pt>
                <c:pt idx="51">
                  <c:v>0.21933490386357832</c:v>
                </c:pt>
                <c:pt idx="52">
                  <c:v>0.2709915619661139</c:v>
                </c:pt>
                <c:pt idx="53">
                  <c:v>0.25088005522163459</c:v>
                </c:pt>
                <c:pt idx="54">
                  <c:v>0.28190644616099914</c:v>
                </c:pt>
                <c:pt idx="55">
                  <c:v>0.27890786484352881</c:v>
                </c:pt>
                <c:pt idx="56">
                  <c:v>0.26569983455306079</c:v>
                </c:pt>
                <c:pt idx="57">
                  <c:v>0.27099545260764535</c:v>
                </c:pt>
                <c:pt idx="58">
                  <c:v>0.2842461765916427</c:v>
                </c:pt>
                <c:pt idx="59">
                  <c:v>0.29347127597807499</c:v>
                </c:pt>
                <c:pt idx="60">
                  <c:v>0.29732597122434157</c:v>
                </c:pt>
                <c:pt idx="61">
                  <c:v>0.30379216140629167</c:v>
                </c:pt>
                <c:pt idx="62">
                  <c:v>0.27426268416683952</c:v>
                </c:pt>
                <c:pt idx="63">
                  <c:v>0.29973044186619946</c:v>
                </c:pt>
                <c:pt idx="64">
                  <c:v>0.29142357991542178</c:v>
                </c:pt>
                <c:pt idx="65">
                  <c:v>0.28316932107557502</c:v>
                </c:pt>
                <c:pt idx="66">
                  <c:v>0.28478872286640761</c:v>
                </c:pt>
                <c:pt idx="67">
                  <c:v>0.30226813154818188</c:v>
                </c:pt>
                <c:pt idx="68">
                  <c:v>0.27898569163865466</c:v>
                </c:pt>
                <c:pt idx="69">
                  <c:v>0.28444592586172174</c:v>
                </c:pt>
                <c:pt idx="70">
                  <c:v>0.30136083844196215</c:v>
                </c:pt>
                <c:pt idx="71">
                  <c:v>0.29077414476048735</c:v>
                </c:pt>
                <c:pt idx="72">
                  <c:v>0.30012709069219462</c:v>
                </c:pt>
                <c:pt idx="73">
                  <c:v>0.2856290064780867</c:v>
                </c:pt>
                <c:pt idx="74">
                  <c:v>0.29772674431221063</c:v>
                </c:pt>
                <c:pt idx="75">
                  <c:v>0.2857483934472676</c:v>
                </c:pt>
                <c:pt idx="76">
                  <c:v>0.29634388441937537</c:v>
                </c:pt>
                <c:pt idx="77">
                  <c:v>0.29331997344002075</c:v>
                </c:pt>
                <c:pt idx="78">
                  <c:v>0.30403741038794746</c:v>
                </c:pt>
                <c:pt idx="79">
                  <c:v>0.3030909697935486</c:v>
                </c:pt>
                <c:pt idx="80">
                  <c:v>0.29768821900149001</c:v>
                </c:pt>
                <c:pt idx="81">
                  <c:v>0.2884486683413533</c:v>
                </c:pt>
                <c:pt idx="82">
                  <c:v>0.29587222253552897</c:v>
                </c:pt>
                <c:pt idx="83">
                  <c:v>0.29131930424477992</c:v>
                </c:pt>
                <c:pt idx="84">
                  <c:v>0.29197719911112785</c:v>
                </c:pt>
                <c:pt idx="85">
                  <c:v>0.28997479427030726</c:v>
                </c:pt>
                <c:pt idx="86">
                  <c:v>0.2983801334616264</c:v>
                </c:pt>
                <c:pt idx="87">
                  <c:v>0.28862122360993697</c:v>
                </c:pt>
                <c:pt idx="88">
                  <c:v>0.28479931211623466</c:v>
                </c:pt>
                <c:pt idx="89">
                  <c:v>0.28084268856665034</c:v>
                </c:pt>
                <c:pt idx="90">
                  <c:v>0.30183086007642407</c:v>
                </c:pt>
                <c:pt idx="91">
                  <c:v>0.28096613229443651</c:v>
                </c:pt>
                <c:pt idx="92">
                  <c:v>0.2764647926298146</c:v>
                </c:pt>
                <c:pt idx="93">
                  <c:v>0.28429181988827562</c:v>
                </c:pt>
                <c:pt idx="94">
                  <c:v>0.28262927920661524</c:v>
                </c:pt>
                <c:pt idx="95">
                  <c:v>0.2781898664232173</c:v>
                </c:pt>
                <c:pt idx="96">
                  <c:v>0.28514605680206734</c:v>
                </c:pt>
                <c:pt idx="97">
                  <c:v>0.26959853575581461</c:v>
                </c:pt>
                <c:pt idx="98">
                  <c:v>0.2582362920734293</c:v>
                </c:pt>
                <c:pt idx="99">
                  <c:v>0.26190911502584729</c:v>
                </c:pt>
                <c:pt idx="100">
                  <c:v>0.23562356714568666</c:v>
                </c:pt>
                <c:pt idx="101">
                  <c:v>0.25192487834568883</c:v>
                </c:pt>
                <c:pt idx="102">
                  <c:v>0.23066595899422054</c:v>
                </c:pt>
                <c:pt idx="103">
                  <c:v>0.21807092607727202</c:v>
                </c:pt>
                <c:pt idx="104">
                  <c:v>0.19446958026651492</c:v>
                </c:pt>
                <c:pt idx="105">
                  <c:v>0.19504810132490125</c:v>
                </c:pt>
                <c:pt idx="106">
                  <c:v>0.19932307377405978</c:v>
                </c:pt>
                <c:pt idx="107">
                  <c:v>0.18774603559778869</c:v>
                </c:pt>
                <c:pt idx="108">
                  <c:v>0.18958948825765626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161.69999999999999</c:v>
                </c:pt>
                <c:pt idx="4">
                  <c:v>160.80000000000001</c:v>
                </c:pt>
                <c:pt idx="5">
                  <c:v>159.69999999999999</c:v>
                </c:pt>
                <c:pt idx="6">
                  <c:v>158.4</c:v>
                </c:pt>
                <c:pt idx="7">
                  <c:v>157.4</c:v>
                </c:pt>
                <c:pt idx="8">
                  <c:v>156.4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150.30000000000001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</c:v>
                </c:pt>
                <c:pt idx="19">
                  <c:v>142.80000000000001</c:v>
                </c:pt>
                <c:pt idx="20">
                  <c:v>141.5</c:v>
                </c:pt>
                <c:pt idx="21">
                  <c:v>140.1</c:v>
                </c:pt>
                <c:pt idx="22">
                  <c:v>139</c:v>
                </c:pt>
                <c:pt idx="23">
                  <c:v>137.69999999999999</c:v>
                </c:pt>
                <c:pt idx="24">
                  <c:v>136.80000000000001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127.5</c:v>
                </c:pt>
                <c:pt idx="32">
                  <c:v>126.4</c:v>
                </c:pt>
                <c:pt idx="33">
                  <c:v>125.3</c:v>
                </c:pt>
                <c:pt idx="34">
                  <c:v>124</c:v>
                </c:pt>
                <c:pt idx="35">
                  <c:v>122.8</c:v>
                </c:pt>
                <c:pt idx="36">
                  <c:v>121.7</c:v>
                </c:pt>
                <c:pt idx="37">
                  <c:v>120.4</c:v>
                </c:pt>
                <c:pt idx="38">
                  <c:v>119.1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112.6</c:v>
                </c:pt>
                <c:pt idx="44">
                  <c:v>111.6</c:v>
                </c:pt>
                <c:pt idx="45">
                  <c:v>110.4</c:v>
                </c:pt>
                <c:pt idx="46">
                  <c:v>108.9</c:v>
                </c:pt>
                <c:pt idx="47">
                  <c:v>107.6</c:v>
                </c:pt>
                <c:pt idx="48">
                  <c:v>106.4</c:v>
                </c:pt>
                <c:pt idx="49">
                  <c:v>105.1</c:v>
                </c:pt>
                <c:pt idx="50">
                  <c:v>103.8</c:v>
                </c:pt>
                <c:pt idx="51">
                  <c:v>102.5</c:v>
                </c:pt>
                <c:pt idx="52">
                  <c:v>101.3</c:v>
                </c:pt>
                <c:pt idx="53">
                  <c:v>100</c:v>
                </c:pt>
                <c:pt idx="54">
                  <c:v>98.7</c:v>
                </c:pt>
                <c:pt idx="55">
                  <c:v>97.6</c:v>
                </c:pt>
                <c:pt idx="56">
                  <c:v>96.2</c:v>
                </c:pt>
                <c:pt idx="57">
                  <c:v>94.9</c:v>
                </c:pt>
                <c:pt idx="58">
                  <c:v>93.6</c:v>
                </c:pt>
                <c:pt idx="59">
                  <c:v>92.3</c:v>
                </c:pt>
                <c:pt idx="60">
                  <c:v>91.1</c:v>
                </c:pt>
                <c:pt idx="61">
                  <c:v>89.8</c:v>
                </c:pt>
                <c:pt idx="62">
                  <c:v>88.5</c:v>
                </c:pt>
                <c:pt idx="63">
                  <c:v>87.4</c:v>
                </c:pt>
                <c:pt idx="64">
                  <c:v>86</c:v>
                </c:pt>
                <c:pt idx="65">
                  <c:v>84.9</c:v>
                </c:pt>
                <c:pt idx="66">
                  <c:v>83.6</c:v>
                </c:pt>
                <c:pt idx="67">
                  <c:v>82.3</c:v>
                </c:pt>
                <c:pt idx="68">
                  <c:v>81.2</c:v>
                </c:pt>
                <c:pt idx="69">
                  <c:v>80</c:v>
                </c:pt>
                <c:pt idx="70">
                  <c:v>78.5</c:v>
                </c:pt>
                <c:pt idx="71">
                  <c:v>77.400000000000006</c:v>
                </c:pt>
                <c:pt idx="72">
                  <c:v>75.900000000000006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71.900000000000006</c:v>
                </c:pt>
                <c:pt idx="76">
                  <c:v>70.8</c:v>
                </c:pt>
                <c:pt idx="77">
                  <c:v>69.8</c:v>
                </c:pt>
                <c:pt idx="78">
                  <c:v>68.3</c:v>
                </c:pt>
                <c:pt idx="79">
                  <c:v>67.2</c:v>
                </c:pt>
                <c:pt idx="80">
                  <c:v>66.099999999999994</c:v>
                </c:pt>
                <c:pt idx="81">
                  <c:v>64.7</c:v>
                </c:pt>
                <c:pt idx="82">
                  <c:v>63.4</c:v>
                </c:pt>
                <c:pt idx="83">
                  <c:v>62.1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52.5</c:v>
                </c:pt>
                <c:pt idx="92">
                  <c:v>51.5</c:v>
                </c:pt>
                <c:pt idx="93">
                  <c:v>49.7</c:v>
                </c:pt>
                <c:pt idx="94">
                  <c:v>49</c:v>
                </c:pt>
                <c:pt idx="95">
                  <c:v>47.9</c:v>
                </c:pt>
                <c:pt idx="96">
                  <c:v>45.9</c:v>
                </c:pt>
                <c:pt idx="97">
                  <c:v>45.5</c:v>
                </c:pt>
                <c:pt idx="98">
                  <c:v>44.1</c:v>
                </c:pt>
                <c:pt idx="99">
                  <c:v>42.6</c:v>
                </c:pt>
                <c:pt idx="100">
                  <c:v>41.7</c:v>
                </c:pt>
                <c:pt idx="101">
                  <c:v>40.4</c:v>
                </c:pt>
                <c:pt idx="102">
                  <c:v>39.200000000000003</c:v>
                </c:pt>
                <c:pt idx="103">
                  <c:v>38.200000000000003</c:v>
                </c:pt>
                <c:pt idx="104">
                  <c:v>37.200000000000003</c:v>
                </c:pt>
                <c:pt idx="105">
                  <c:v>35.5</c:v>
                </c:pt>
                <c:pt idx="106">
                  <c:v>34.799999999999997</c:v>
                </c:pt>
                <c:pt idx="107">
                  <c:v>33.5</c:v>
                </c:pt>
                <c:pt idx="108">
                  <c:v>32.1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BF-2843-832A-A8DD67A35B92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0.11639772910193481</c:v>
                </c:pt>
                <c:pt idx="29">
                  <c:v>0.14090156231340756</c:v>
                </c:pt>
                <c:pt idx="30">
                  <c:v>0.14802552460424595</c:v>
                </c:pt>
                <c:pt idx="31">
                  <c:v>0.15224967362724243</c:v>
                </c:pt>
                <c:pt idx="32">
                  <c:v>0.16024681721207643</c:v>
                </c:pt>
                <c:pt idx="33">
                  <c:v>0.15586339390015619</c:v>
                </c:pt>
                <c:pt idx="34">
                  <c:v>0.18580627788533413</c:v>
                </c:pt>
                <c:pt idx="35">
                  <c:v>0.18034103052339162</c:v>
                </c:pt>
                <c:pt idx="36">
                  <c:v>0.17594791717439368</c:v>
                </c:pt>
                <c:pt idx="37">
                  <c:v>0.19385153885238574</c:v>
                </c:pt>
                <c:pt idx="38">
                  <c:v>0.1958225627179852</c:v>
                </c:pt>
                <c:pt idx="39">
                  <c:v>0.20952610700117932</c:v>
                </c:pt>
                <c:pt idx="40">
                  <c:v>0.19477547784081239</c:v>
                </c:pt>
                <c:pt idx="41">
                  <c:v>0.21160193201064481</c:v>
                </c:pt>
                <c:pt idx="42">
                  <c:v>0.19877930424655471</c:v>
                </c:pt>
                <c:pt idx="43">
                  <c:v>0.19437549008140226</c:v>
                </c:pt>
                <c:pt idx="44">
                  <c:v>0.19258168080662205</c:v>
                </c:pt>
                <c:pt idx="45">
                  <c:v>0.20859483371113438</c:v>
                </c:pt>
                <c:pt idx="46">
                  <c:v>0.19281869903005328</c:v>
                </c:pt>
                <c:pt idx="47">
                  <c:v>0.21113060020771809</c:v>
                </c:pt>
                <c:pt idx="48">
                  <c:v>0.20283165380845869</c:v>
                </c:pt>
                <c:pt idx="49">
                  <c:v>0.22808916729879866</c:v>
                </c:pt>
                <c:pt idx="50">
                  <c:v>0.22431246991738107</c:v>
                </c:pt>
                <c:pt idx="51">
                  <c:v>0.24290329075002745</c:v>
                </c:pt>
                <c:pt idx="52">
                  <c:v>0.24336988456803019</c:v>
                </c:pt>
                <c:pt idx="53">
                  <c:v>0.24792081488917037</c:v>
                </c:pt>
                <c:pt idx="54">
                  <c:v>0.27807940265478409</c:v>
                </c:pt>
                <c:pt idx="55">
                  <c:v>0.28114419748931641</c:v>
                </c:pt>
                <c:pt idx="56">
                  <c:v>0.29389731685160186</c:v>
                </c:pt>
                <c:pt idx="57">
                  <c:v>0.29463725094464438</c:v>
                </c:pt>
                <c:pt idx="58">
                  <c:v>0.30358338199946538</c:v>
                </c:pt>
                <c:pt idx="59">
                  <c:v>0.31263789330048997</c:v>
                </c:pt>
                <c:pt idx="60">
                  <c:v>0.31526705819724005</c:v>
                </c:pt>
                <c:pt idx="61">
                  <c:v>0.3236089949735364</c:v>
                </c:pt>
                <c:pt idx="62">
                  <c:v>0.32505124912775468</c:v>
                </c:pt>
                <c:pt idx="63">
                  <c:v>0.32348284281624795</c:v>
                </c:pt>
                <c:pt idx="64">
                  <c:v>0.30784843786709787</c:v>
                </c:pt>
                <c:pt idx="65">
                  <c:v>0.31974153310660591</c:v>
                </c:pt>
                <c:pt idx="66">
                  <c:v>0.31563485686049031</c:v>
                </c:pt>
                <c:pt idx="67">
                  <c:v>0.32216692290566251</c:v>
                </c:pt>
                <c:pt idx="68">
                  <c:v>0.33092351951489818</c:v>
                </c:pt>
                <c:pt idx="69">
                  <c:v>0.32637515717199955</c:v>
                </c:pt>
                <c:pt idx="70">
                  <c:v>0.33355158089136661</c:v>
                </c:pt>
                <c:pt idx="71">
                  <c:v>0.33203079183059947</c:v>
                </c:pt>
                <c:pt idx="72">
                  <c:v>0.32537839270160424</c:v>
                </c:pt>
                <c:pt idx="73">
                  <c:v>0.3316641907151251</c:v>
                </c:pt>
                <c:pt idx="74">
                  <c:v>0.3333925556926689</c:v>
                </c:pt>
                <c:pt idx="75">
                  <c:v>0.3327016347945187</c:v>
                </c:pt>
                <c:pt idx="76">
                  <c:v>0.33225146922141591</c:v>
                </c:pt>
                <c:pt idx="77">
                  <c:v>0.33452285136281573</c:v>
                </c:pt>
                <c:pt idx="78">
                  <c:v>0.33406674625581345</c:v>
                </c:pt>
                <c:pt idx="79">
                  <c:v>0.34049332235881369</c:v>
                </c:pt>
                <c:pt idx="80">
                  <c:v>0.34294289133245021</c:v>
                </c:pt>
                <c:pt idx="81">
                  <c:v>0.34612790198537141</c:v>
                </c:pt>
                <c:pt idx="82">
                  <c:v>0.3405110693863439</c:v>
                </c:pt>
                <c:pt idx="83">
                  <c:v>0.34276890814984357</c:v>
                </c:pt>
                <c:pt idx="84">
                  <c:v>0.34207119876452463</c:v>
                </c:pt>
                <c:pt idx="85">
                  <c:v>0.34480533392396756</c:v>
                </c:pt>
                <c:pt idx="86">
                  <c:v>0.34703814402986111</c:v>
                </c:pt>
                <c:pt idx="87">
                  <c:v>0.34211699304904358</c:v>
                </c:pt>
                <c:pt idx="88">
                  <c:v>0.35171538367552052</c:v>
                </c:pt>
                <c:pt idx="89">
                  <c:v>0.34386215093298456</c:v>
                </c:pt>
                <c:pt idx="90">
                  <c:v>0.33924754345986741</c:v>
                </c:pt>
                <c:pt idx="91">
                  <c:v>0.34275393542023852</c:v>
                </c:pt>
                <c:pt idx="92">
                  <c:v>0.33715747134357599</c:v>
                </c:pt>
                <c:pt idx="93">
                  <c:v>0.33011464826357978</c:v>
                </c:pt>
                <c:pt idx="94">
                  <c:v>0.34385660905879883</c:v>
                </c:pt>
                <c:pt idx="95">
                  <c:v>0.34119474732642813</c:v>
                </c:pt>
                <c:pt idx="96">
                  <c:v>0.33104128996757309</c:v>
                </c:pt>
                <c:pt idx="97">
                  <c:v>0.34593971031699289</c:v>
                </c:pt>
                <c:pt idx="98">
                  <c:v>0.32071995722122604</c:v>
                </c:pt>
                <c:pt idx="99">
                  <c:v>0.32906694992958058</c:v>
                </c:pt>
                <c:pt idx="100">
                  <c:v>0.33632931788300624</c:v>
                </c:pt>
                <c:pt idx="101">
                  <c:v>0.33107366065380145</c:v>
                </c:pt>
                <c:pt idx="102">
                  <c:v>0.32014788935359456</c:v>
                </c:pt>
                <c:pt idx="103">
                  <c:v>0.32169189329425674</c:v>
                </c:pt>
                <c:pt idx="104">
                  <c:v>0.3050692208479342</c:v>
                </c:pt>
                <c:pt idx="105">
                  <c:v>0.2927197023768453</c:v>
                </c:pt>
                <c:pt idx="106">
                  <c:v>0.29969010404086338</c:v>
                </c:pt>
                <c:pt idx="107">
                  <c:v>0.30259672940520543</c:v>
                </c:pt>
                <c:pt idx="108">
                  <c:v>0.28673834916542029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161.69999999999999</c:v>
                </c:pt>
                <c:pt idx="4">
                  <c:v>160.80000000000001</c:v>
                </c:pt>
                <c:pt idx="5">
                  <c:v>159.69999999999999</c:v>
                </c:pt>
                <c:pt idx="6">
                  <c:v>158.4</c:v>
                </c:pt>
                <c:pt idx="7">
                  <c:v>157.4</c:v>
                </c:pt>
                <c:pt idx="8">
                  <c:v>156.4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150.30000000000001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</c:v>
                </c:pt>
                <c:pt idx="19">
                  <c:v>142.80000000000001</c:v>
                </c:pt>
                <c:pt idx="20">
                  <c:v>141.5</c:v>
                </c:pt>
                <c:pt idx="21">
                  <c:v>140.1</c:v>
                </c:pt>
                <c:pt idx="22">
                  <c:v>139</c:v>
                </c:pt>
                <c:pt idx="23">
                  <c:v>137.69999999999999</c:v>
                </c:pt>
                <c:pt idx="24">
                  <c:v>136.80000000000001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127.5</c:v>
                </c:pt>
                <c:pt idx="32">
                  <c:v>126.4</c:v>
                </c:pt>
                <c:pt idx="33">
                  <c:v>125.3</c:v>
                </c:pt>
                <c:pt idx="34">
                  <c:v>124</c:v>
                </c:pt>
                <c:pt idx="35">
                  <c:v>122.8</c:v>
                </c:pt>
                <c:pt idx="36">
                  <c:v>121.7</c:v>
                </c:pt>
                <c:pt idx="37">
                  <c:v>120.4</c:v>
                </c:pt>
                <c:pt idx="38">
                  <c:v>119.1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112.6</c:v>
                </c:pt>
                <c:pt idx="44">
                  <c:v>111.6</c:v>
                </c:pt>
                <c:pt idx="45">
                  <c:v>110.4</c:v>
                </c:pt>
                <c:pt idx="46">
                  <c:v>108.9</c:v>
                </c:pt>
                <c:pt idx="47">
                  <c:v>107.6</c:v>
                </c:pt>
                <c:pt idx="48">
                  <c:v>106.4</c:v>
                </c:pt>
                <c:pt idx="49">
                  <c:v>105.1</c:v>
                </c:pt>
                <c:pt idx="50">
                  <c:v>103.8</c:v>
                </c:pt>
                <c:pt idx="51">
                  <c:v>102.5</c:v>
                </c:pt>
                <c:pt idx="52">
                  <c:v>101.3</c:v>
                </c:pt>
                <c:pt idx="53">
                  <c:v>100</c:v>
                </c:pt>
                <c:pt idx="54">
                  <c:v>98.7</c:v>
                </c:pt>
                <c:pt idx="55">
                  <c:v>97.6</c:v>
                </c:pt>
                <c:pt idx="56">
                  <c:v>96.2</c:v>
                </c:pt>
                <c:pt idx="57">
                  <c:v>94.9</c:v>
                </c:pt>
                <c:pt idx="58">
                  <c:v>93.6</c:v>
                </c:pt>
                <c:pt idx="59">
                  <c:v>92.3</c:v>
                </c:pt>
                <c:pt idx="60">
                  <c:v>91.1</c:v>
                </c:pt>
                <c:pt idx="61">
                  <c:v>89.8</c:v>
                </c:pt>
                <c:pt idx="62">
                  <c:v>88.5</c:v>
                </c:pt>
                <c:pt idx="63">
                  <c:v>87.4</c:v>
                </c:pt>
                <c:pt idx="64">
                  <c:v>86</c:v>
                </c:pt>
                <c:pt idx="65">
                  <c:v>84.9</c:v>
                </c:pt>
                <c:pt idx="66">
                  <c:v>83.6</c:v>
                </c:pt>
                <c:pt idx="67">
                  <c:v>82.3</c:v>
                </c:pt>
                <c:pt idx="68">
                  <c:v>81.2</c:v>
                </c:pt>
                <c:pt idx="69">
                  <c:v>80</c:v>
                </c:pt>
                <c:pt idx="70">
                  <c:v>78.5</c:v>
                </c:pt>
                <c:pt idx="71">
                  <c:v>77.400000000000006</c:v>
                </c:pt>
                <c:pt idx="72">
                  <c:v>75.900000000000006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71.900000000000006</c:v>
                </c:pt>
                <c:pt idx="76">
                  <c:v>70.8</c:v>
                </c:pt>
                <c:pt idx="77">
                  <c:v>69.8</c:v>
                </c:pt>
                <c:pt idx="78">
                  <c:v>68.3</c:v>
                </c:pt>
                <c:pt idx="79">
                  <c:v>67.2</c:v>
                </c:pt>
                <c:pt idx="80">
                  <c:v>66.099999999999994</c:v>
                </c:pt>
                <c:pt idx="81">
                  <c:v>64.7</c:v>
                </c:pt>
                <c:pt idx="82">
                  <c:v>63.4</c:v>
                </c:pt>
                <c:pt idx="83">
                  <c:v>62.1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52.5</c:v>
                </c:pt>
                <c:pt idx="92">
                  <c:v>51.5</c:v>
                </c:pt>
                <c:pt idx="93">
                  <c:v>49.7</c:v>
                </c:pt>
                <c:pt idx="94">
                  <c:v>49</c:v>
                </c:pt>
                <c:pt idx="95">
                  <c:v>47.9</c:v>
                </c:pt>
                <c:pt idx="96">
                  <c:v>45.9</c:v>
                </c:pt>
                <c:pt idx="97">
                  <c:v>45.5</c:v>
                </c:pt>
                <c:pt idx="98">
                  <c:v>44.1</c:v>
                </c:pt>
                <c:pt idx="99">
                  <c:v>42.6</c:v>
                </c:pt>
                <c:pt idx="100">
                  <c:v>41.7</c:v>
                </c:pt>
                <c:pt idx="101">
                  <c:v>40.4</c:v>
                </c:pt>
                <c:pt idx="102">
                  <c:v>39.200000000000003</c:v>
                </c:pt>
                <c:pt idx="103">
                  <c:v>38.200000000000003</c:v>
                </c:pt>
                <c:pt idx="104">
                  <c:v>37.200000000000003</c:v>
                </c:pt>
                <c:pt idx="105">
                  <c:v>35.5</c:v>
                </c:pt>
                <c:pt idx="106">
                  <c:v>34.799999999999997</c:v>
                </c:pt>
                <c:pt idx="107">
                  <c:v>33.5</c:v>
                </c:pt>
                <c:pt idx="108">
                  <c:v>32.1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BF-2843-832A-A8DD67A35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844240"/>
        <c:axId val="1"/>
      </c:scatterChart>
      <c:valAx>
        <c:axId val="191784424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8442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731.1</c:v>
                </c:pt>
                <c:pt idx="29">
                  <c:v>549.1</c:v>
                </c:pt>
                <c:pt idx="30">
                  <c:v>662.4</c:v>
                </c:pt>
                <c:pt idx="31">
                  <c:v>628</c:v>
                </c:pt>
                <c:pt idx="32">
                  <c:v>632.1</c:v>
                </c:pt>
                <c:pt idx="33">
                  <c:v>636</c:v>
                </c:pt>
                <c:pt idx="34">
                  <c:v>598.70000000000005</c:v>
                </c:pt>
                <c:pt idx="35">
                  <c:v>748.9</c:v>
                </c:pt>
                <c:pt idx="36">
                  <c:v>719.8</c:v>
                </c:pt>
                <c:pt idx="37">
                  <c:v>574</c:v>
                </c:pt>
                <c:pt idx="38">
                  <c:v>691.9</c:v>
                </c:pt>
                <c:pt idx="39">
                  <c:v>572.1</c:v>
                </c:pt>
                <c:pt idx="40">
                  <c:v>687.2</c:v>
                </c:pt>
                <c:pt idx="41">
                  <c:v>703.9</c:v>
                </c:pt>
                <c:pt idx="42">
                  <c:v>635.20000000000005</c:v>
                </c:pt>
                <c:pt idx="43">
                  <c:v>653.6</c:v>
                </c:pt>
                <c:pt idx="44">
                  <c:v>695.9</c:v>
                </c:pt>
                <c:pt idx="45">
                  <c:v>681</c:v>
                </c:pt>
                <c:pt idx="46">
                  <c:v>758.2</c:v>
                </c:pt>
                <c:pt idx="47">
                  <c:v>586</c:v>
                </c:pt>
                <c:pt idx="48">
                  <c:v>672</c:v>
                </c:pt>
                <c:pt idx="49">
                  <c:v>679.3</c:v>
                </c:pt>
                <c:pt idx="50">
                  <c:v>636.1</c:v>
                </c:pt>
                <c:pt idx="51">
                  <c:v>637.1</c:v>
                </c:pt>
                <c:pt idx="52">
                  <c:v>710</c:v>
                </c:pt>
                <c:pt idx="53">
                  <c:v>640.5</c:v>
                </c:pt>
                <c:pt idx="54">
                  <c:v>692</c:v>
                </c:pt>
                <c:pt idx="55">
                  <c:v>704.7</c:v>
                </c:pt>
                <c:pt idx="56">
                  <c:v>632.29999999999995</c:v>
                </c:pt>
                <c:pt idx="57">
                  <c:v>662.8</c:v>
                </c:pt>
                <c:pt idx="58">
                  <c:v>687.3</c:v>
                </c:pt>
                <c:pt idx="59">
                  <c:v>659.1</c:v>
                </c:pt>
                <c:pt idx="60">
                  <c:v>681.6</c:v>
                </c:pt>
                <c:pt idx="61">
                  <c:v>661.5</c:v>
                </c:pt>
                <c:pt idx="62">
                  <c:v>652.4</c:v>
                </c:pt>
                <c:pt idx="63">
                  <c:v>663.8</c:v>
                </c:pt>
                <c:pt idx="64">
                  <c:v>655.29999999999995</c:v>
                </c:pt>
                <c:pt idx="65">
                  <c:v>640.79999999999995</c:v>
                </c:pt>
                <c:pt idx="66">
                  <c:v>639.70000000000005</c:v>
                </c:pt>
                <c:pt idx="67">
                  <c:v>658.3</c:v>
                </c:pt>
                <c:pt idx="68">
                  <c:v>610.5</c:v>
                </c:pt>
                <c:pt idx="69">
                  <c:v>663.9</c:v>
                </c:pt>
                <c:pt idx="70">
                  <c:v>633.5</c:v>
                </c:pt>
                <c:pt idx="71">
                  <c:v>628.4</c:v>
                </c:pt>
                <c:pt idx="72">
                  <c:v>667.5</c:v>
                </c:pt>
                <c:pt idx="73">
                  <c:v>605.6</c:v>
                </c:pt>
                <c:pt idx="74">
                  <c:v>673.5</c:v>
                </c:pt>
                <c:pt idx="75">
                  <c:v>640.29999999999995</c:v>
                </c:pt>
                <c:pt idx="76">
                  <c:v>651.9</c:v>
                </c:pt>
                <c:pt idx="77">
                  <c:v>614.5</c:v>
                </c:pt>
                <c:pt idx="78">
                  <c:v>638</c:v>
                </c:pt>
                <c:pt idx="79">
                  <c:v>638</c:v>
                </c:pt>
                <c:pt idx="80">
                  <c:v>626.9</c:v>
                </c:pt>
                <c:pt idx="81">
                  <c:v>613.29999999999995</c:v>
                </c:pt>
                <c:pt idx="82">
                  <c:v>610.6</c:v>
                </c:pt>
                <c:pt idx="83">
                  <c:v>605.9</c:v>
                </c:pt>
                <c:pt idx="84">
                  <c:v>587.5</c:v>
                </c:pt>
                <c:pt idx="85">
                  <c:v>601.20000000000005</c:v>
                </c:pt>
                <c:pt idx="86">
                  <c:v>628.70000000000005</c:v>
                </c:pt>
                <c:pt idx="87">
                  <c:v>607.5</c:v>
                </c:pt>
                <c:pt idx="88">
                  <c:v>569.4</c:v>
                </c:pt>
                <c:pt idx="89">
                  <c:v>640</c:v>
                </c:pt>
                <c:pt idx="90">
                  <c:v>602.4</c:v>
                </c:pt>
                <c:pt idx="91">
                  <c:v>574.70000000000005</c:v>
                </c:pt>
                <c:pt idx="92">
                  <c:v>601.1</c:v>
                </c:pt>
                <c:pt idx="93">
                  <c:v>570.29999999999995</c:v>
                </c:pt>
                <c:pt idx="94">
                  <c:v>586.6</c:v>
                </c:pt>
                <c:pt idx="95">
                  <c:v>618</c:v>
                </c:pt>
                <c:pt idx="96">
                  <c:v>538.9</c:v>
                </c:pt>
                <c:pt idx="97">
                  <c:v>568.5</c:v>
                </c:pt>
                <c:pt idx="98">
                  <c:v>541.20000000000005</c:v>
                </c:pt>
                <c:pt idx="99">
                  <c:v>560.29999999999995</c:v>
                </c:pt>
                <c:pt idx="100">
                  <c:v>505.1</c:v>
                </c:pt>
                <c:pt idx="101">
                  <c:v>606.20000000000005</c:v>
                </c:pt>
                <c:pt idx="102">
                  <c:v>493.5</c:v>
                </c:pt>
                <c:pt idx="103">
                  <c:v>557.9</c:v>
                </c:pt>
                <c:pt idx="104">
                  <c:v>497.4</c:v>
                </c:pt>
                <c:pt idx="105">
                  <c:v>446.5</c:v>
                </c:pt>
                <c:pt idx="106">
                  <c:v>549.5</c:v>
                </c:pt>
                <c:pt idx="107">
                  <c:v>440.2</c:v>
                </c:pt>
                <c:pt idx="108">
                  <c:v>537.1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161.69999999999999</c:v>
                </c:pt>
                <c:pt idx="4">
                  <c:v>160.80000000000001</c:v>
                </c:pt>
                <c:pt idx="5">
                  <c:v>159.69999999999999</c:v>
                </c:pt>
                <c:pt idx="6">
                  <c:v>158.4</c:v>
                </c:pt>
                <c:pt idx="7">
                  <c:v>157.4</c:v>
                </c:pt>
                <c:pt idx="8">
                  <c:v>156.4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150.30000000000001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</c:v>
                </c:pt>
                <c:pt idx="19">
                  <c:v>142.80000000000001</c:v>
                </c:pt>
                <c:pt idx="20">
                  <c:v>141.5</c:v>
                </c:pt>
                <c:pt idx="21">
                  <c:v>140.1</c:v>
                </c:pt>
                <c:pt idx="22">
                  <c:v>139</c:v>
                </c:pt>
                <c:pt idx="23">
                  <c:v>137.69999999999999</c:v>
                </c:pt>
                <c:pt idx="24">
                  <c:v>136.80000000000001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127.5</c:v>
                </c:pt>
                <c:pt idx="32">
                  <c:v>126.4</c:v>
                </c:pt>
                <c:pt idx="33">
                  <c:v>125.3</c:v>
                </c:pt>
                <c:pt idx="34">
                  <c:v>124</c:v>
                </c:pt>
                <c:pt idx="35">
                  <c:v>122.8</c:v>
                </c:pt>
                <c:pt idx="36">
                  <c:v>121.7</c:v>
                </c:pt>
                <c:pt idx="37">
                  <c:v>120.4</c:v>
                </c:pt>
                <c:pt idx="38">
                  <c:v>119.1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112.6</c:v>
                </c:pt>
                <c:pt idx="44">
                  <c:v>111.6</c:v>
                </c:pt>
                <c:pt idx="45">
                  <c:v>110.4</c:v>
                </c:pt>
                <c:pt idx="46">
                  <c:v>108.9</c:v>
                </c:pt>
                <c:pt idx="47">
                  <c:v>107.6</c:v>
                </c:pt>
                <c:pt idx="48">
                  <c:v>106.4</c:v>
                </c:pt>
                <c:pt idx="49">
                  <c:v>105.1</c:v>
                </c:pt>
                <c:pt idx="50">
                  <c:v>103.8</c:v>
                </c:pt>
                <c:pt idx="51">
                  <c:v>102.5</c:v>
                </c:pt>
                <c:pt idx="52">
                  <c:v>101.3</c:v>
                </c:pt>
                <c:pt idx="53">
                  <c:v>100</c:v>
                </c:pt>
                <c:pt idx="54">
                  <c:v>98.7</c:v>
                </c:pt>
                <c:pt idx="55">
                  <c:v>97.6</c:v>
                </c:pt>
                <c:pt idx="56">
                  <c:v>96.2</c:v>
                </c:pt>
                <c:pt idx="57">
                  <c:v>94.9</c:v>
                </c:pt>
                <c:pt idx="58">
                  <c:v>93.6</c:v>
                </c:pt>
                <c:pt idx="59">
                  <c:v>92.3</c:v>
                </c:pt>
                <c:pt idx="60">
                  <c:v>91.1</c:v>
                </c:pt>
                <c:pt idx="61">
                  <c:v>89.8</c:v>
                </c:pt>
                <c:pt idx="62">
                  <c:v>88.5</c:v>
                </c:pt>
                <c:pt idx="63">
                  <c:v>87.4</c:v>
                </c:pt>
                <c:pt idx="64">
                  <c:v>86</c:v>
                </c:pt>
                <c:pt idx="65">
                  <c:v>84.9</c:v>
                </c:pt>
                <c:pt idx="66">
                  <c:v>83.6</c:v>
                </c:pt>
                <c:pt idx="67">
                  <c:v>82.3</c:v>
                </c:pt>
                <c:pt idx="68">
                  <c:v>81.2</c:v>
                </c:pt>
                <c:pt idx="69">
                  <c:v>80</c:v>
                </c:pt>
                <c:pt idx="70">
                  <c:v>78.5</c:v>
                </c:pt>
                <c:pt idx="71">
                  <c:v>77.400000000000006</c:v>
                </c:pt>
                <c:pt idx="72">
                  <c:v>75.900000000000006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71.900000000000006</c:v>
                </c:pt>
                <c:pt idx="76">
                  <c:v>70.8</c:v>
                </c:pt>
                <c:pt idx="77">
                  <c:v>69.8</c:v>
                </c:pt>
                <c:pt idx="78">
                  <c:v>68.3</c:v>
                </c:pt>
                <c:pt idx="79">
                  <c:v>67.2</c:v>
                </c:pt>
                <c:pt idx="80">
                  <c:v>66.099999999999994</c:v>
                </c:pt>
                <c:pt idx="81">
                  <c:v>64.7</c:v>
                </c:pt>
                <c:pt idx="82">
                  <c:v>63.4</c:v>
                </c:pt>
                <c:pt idx="83">
                  <c:v>62.1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52.5</c:v>
                </c:pt>
                <c:pt idx="92">
                  <c:v>51.5</c:v>
                </c:pt>
                <c:pt idx="93">
                  <c:v>49.7</c:v>
                </c:pt>
                <c:pt idx="94">
                  <c:v>49</c:v>
                </c:pt>
                <c:pt idx="95">
                  <c:v>47.9</c:v>
                </c:pt>
                <c:pt idx="96">
                  <c:v>45.9</c:v>
                </c:pt>
                <c:pt idx="97">
                  <c:v>45.5</c:v>
                </c:pt>
                <c:pt idx="98">
                  <c:v>44.1</c:v>
                </c:pt>
                <c:pt idx="99">
                  <c:v>42.6</c:v>
                </c:pt>
                <c:pt idx="100">
                  <c:v>41.7</c:v>
                </c:pt>
                <c:pt idx="101">
                  <c:v>40.4</c:v>
                </c:pt>
                <c:pt idx="102">
                  <c:v>39.200000000000003</c:v>
                </c:pt>
                <c:pt idx="103">
                  <c:v>38.200000000000003</c:v>
                </c:pt>
                <c:pt idx="104">
                  <c:v>37.200000000000003</c:v>
                </c:pt>
                <c:pt idx="105">
                  <c:v>35.5</c:v>
                </c:pt>
                <c:pt idx="106">
                  <c:v>34.799999999999997</c:v>
                </c:pt>
                <c:pt idx="107">
                  <c:v>33.5</c:v>
                </c:pt>
                <c:pt idx="108">
                  <c:v>32.1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50-CA46-9218-3AEEE25B413D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667</c:v>
                </c:pt>
                <c:pt idx="29">
                  <c:v>800</c:v>
                </c:pt>
                <c:pt idx="30">
                  <c:v>677.3</c:v>
                </c:pt>
                <c:pt idx="31">
                  <c:v>770.5</c:v>
                </c:pt>
                <c:pt idx="32">
                  <c:v>731.6</c:v>
                </c:pt>
                <c:pt idx="33">
                  <c:v>631.29999999999995</c:v>
                </c:pt>
                <c:pt idx="34">
                  <c:v>753.6</c:v>
                </c:pt>
                <c:pt idx="35">
                  <c:v>730.8</c:v>
                </c:pt>
                <c:pt idx="36">
                  <c:v>716</c:v>
                </c:pt>
                <c:pt idx="37">
                  <c:v>686.2</c:v>
                </c:pt>
                <c:pt idx="38">
                  <c:v>695.5</c:v>
                </c:pt>
                <c:pt idx="39">
                  <c:v>714.4</c:v>
                </c:pt>
                <c:pt idx="40">
                  <c:v>765.8</c:v>
                </c:pt>
                <c:pt idx="41">
                  <c:v>800</c:v>
                </c:pt>
                <c:pt idx="42">
                  <c:v>687.5</c:v>
                </c:pt>
                <c:pt idx="43">
                  <c:v>773.9</c:v>
                </c:pt>
                <c:pt idx="44">
                  <c:v>703.8</c:v>
                </c:pt>
                <c:pt idx="45">
                  <c:v>733.8</c:v>
                </c:pt>
                <c:pt idx="46">
                  <c:v>671.8</c:v>
                </c:pt>
                <c:pt idx="47">
                  <c:v>635</c:v>
                </c:pt>
                <c:pt idx="48">
                  <c:v>666.9</c:v>
                </c:pt>
                <c:pt idx="49">
                  <c:v>800</c:v>
                </c:pt>
                <c:pt idx="50">
                  <c:v>766.8</c:v>
                </c:pt>
                <c:pt idx="51">
                  <c:v>782.8</c:v>
                </c:pt>
                <c:pt idx="52">
                  <c:v>747.1</c:v>
                </c:pt>
                <c:pt idx="53">
                  <c:v>686.6</c:v>
                </c:pt>
                <c:pt idx="54">
                  <c:v>719.1</c:v>
                </c:pt>
                <c:pt idx="55">
                  <c:v>664.2</c:v>
                </c:pt>
                <c:pt idx="56">
                  <c:v>710.1</c:v>
                </c:pt>
                <c:pt idx="57">
                  <c:v>705.5</c:v>
                </c:pt>
                <c:pt idx="58">
                  <c:v>704.4</c:v>
                </c:pt>
                <c:pt idx="59">
                  <c:v>658.7</c:v>
                </c:pt>
                <c:pt idx="60">
                  <c:v>646.1</c:v>
                </c:pt>
                <c:pt idx="61">
                  <c:v>697.6</c:v>
                </c:pt>
                <c:pt idx="62">
                  <c:v>716.4</c:v>
                </c:pt>
                <c:pt idx="63">
                  <c:v>640.5</c:v>
                </c:pt>
                <c:pt idx="64">
                  <c:v>668.7</c:v>
                </c:pt>
                <c:pt idx="65">
                  <c:v>665.3</c:v>
                </c:pt>
                <c:pt idx="66">
                  <c:v>655.29999999999995</c:v>
                </c:pt>
                <c:pt idx="67">
                  <c:v>704.5</c:v>
                </c:pt>
                <c:pt idx="68">
                  <c:v>641.70000000000005</c:v>
                </c:pt>
                <c:pt idx="69">
                  <c:v>684.8</c:v>
                </c:pt>
                <c:pt idx="70">
                  <c:v>654</c:v>
                </c:pt>
                <c:pt idx="71">
                  <c:v>636.6</c:v>
                </c:pt>
                <c:pt idx="72">
                  <c:v>664.2</c:v>
                </c:pt>
                <c:pt idx="73">
                  <c:v>624</c:v>
                </c:pt>
                <c:pt idx="74">
                  <c:v>646.9</c:v>
                </c:pt>
                <c:pt idx="75">
                  <c:v>650.9</c:v>
                </c:pt>
                <c:pt idx="76">
                  <c:v>610.20000000000005</c:v>
                </c:pt>
                <c:pt idx="77">
                  <c:v>643.1</c:v>
                </c:pt>
                <c:pt idx="78">
                  <c:v>619.9</c:v>
                </c:pt>
                <c:pt idx="79">
                  <c:v>608.29999999999995</c:v>
                </c:pt>
                <c:pt idx="80">
                  <c:v>612.6</c:v>
                </c:pt>
                <c:pt idx="81">
                  <c:v>622.29999999999995</c:v>
                </c:pt>
                <c:pt idx="82">
                  <c:v>591.5</c:v>
                </c:pt>
                <c:pt idx="83">
                  <c:v>602</c:v>
                </c:pt>
                <c:pt idx="84">
                  <c:v>628.29999999999995</c:v>
                </c:pt>
                <c:pt idx="85">
                  <c:v>587.5</c:v>
                </c:pt>
                <c:pt idx="86">
                  <c:v>615.4</c:v>
                </c:pt>
                <c:pt idx="87">
                  <c:v>610.5</c:v>
                </c:pt>
                <c:pt idx="88">
                  <c:v>576.20000000000005</c:v>
                </c:pt>
                <c:pt idx="89">
                  <c:v>571.9</c:v>
                </c:pt>
                <c:pt idx="90">
                  <c:v>611</c:v>
                </c:pt>
                <c:pt idx="91">
                  <c:v>537.70000000000005</c:v>
                </c:pt>
                <c:pt idx="92">
                  <c:v>590.1</c:v>
                </c:pt>
                <c:pt idx="93">
                  <c:v>662.3</c:v>
                </c:pt>
                <c:pt idx="94">
                  <c:v>569.6</c:v>
                </c:pt>
                <c:pt idx="95">
                  <c:v>633.70000000000005</c:v>
                </c:pt>
                <c:pt idx="96">
                  <c:v>647.1</c:v>
                </c:pt>
                <c:pt idx="97">
                  <c:v>565</c:v>
                </c:pt>
                <c:pt idx="98">
                  <c:v>553.70000000000005</c:v>
                </c:pt>
                <c:pt idx="99">
                  <c:v>593.1</c:v>
                </c:pt>
                <c:pt idx="100">
                  <c:v>528</c:v>
                </c:pt>
                <c:pt idx="101">
                  <c:v>567.5</c:v>
                </c:pt>
                <c:pt idx="102">
                  <c:v>606.29999999999995</c:v>
                </c:pt>
                <c:pt idx="103">
                  <c:v>541.20000000000005</c:v>
                </c:pt>
                <c:pt idx="104">
                  <c:v>525</c:v>
                </c:pt>
                <c:pt idx="105">
                  <c:v>547</c:v>
                </c:pt>
                <c:pt idx="106">
                  <c:v>496.2</c:v>
                </c:pt>
                <c:pt idx="107">
                  <c:v>543.70000000000005</c:v>
                </c:pt>
                <c:pt idx="108">
                  <c:v>573.5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161.69999999999999</c:v>
                </c:pt>
                <c:pt idx="4">
                  <c:v>160.80000000000001</c:v>
                </c:pt>
                <c:pt idx="5">
                  <c:v>159.69999999999999</c:v>
                </c:pt>
                <c:pt idx="6">
                  <c:v>158.4</c:v>
                </c:pt>
                <c:pt idx="7">
                  <c:v>157.4</c:v>
                </c:pt>
                <c:pt idx="8">
                  <c:v>156.4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150.30000000000001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</c:v>
                </c:pt>
                <c:pt idx="19">
                  <c:v>142.80000000000001</c:v>
                </c:pt>
                <c:pt idx="20">
                  <c:v>141.5</c:v>
                </c:pt>
                <c:pt idx="21">
                  <c:v>140.1</c:v>
                </c:pt>
                <c:pt idx="22">
                  <c:v>139</c:v>
                </c:pt>
                <c:pt idx="23">
                  <c:v>137.69999999999999</c:v>
                </c:pt>
                <c:pt idx="24">
                  <c:v>136.80000000000001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127.5</c:v>
                </c:pt>
                <c:pt idx="32">
                  <c:v>126.4</c:v>
                </c:pt>
                <c:pt idx="33">
                  <c:v>125.3</c:v>
                </c:pt>
                <c:pt idx="34">
                  <c:v>124</c:v>
                </c:pt>
                <c:pt idx="35">
                  <c:v>122.8</c:v>
                </c:pt>
                <c:pt idx="36">
                  <c:v>121.7</c:v>
                </c:pt>
                <c:pt idx="37">
                  <c:v>120.4</c:v>
                </c:pt>
                <c:pt idx="38">
                  <c:v>119.1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112.6</c:v>
                </c:pt>
                <c:pt idx="44">
                  <c:v>111.6</c:v>
                </c:pt>
                <c:pt idx="45">
                  <c:v>110.4</c:v>
                </c:pt>
                <c:pt idx="46">
                  <c:v>108.9</c:v>
                </c:pt>
                <c:pt idx="47">
                  <c:v>107.6</c:v>
                </c:pt>
                <c:pt idx="48">
                  <c:v>106.4</c:v>
                </c:pt>
                <c:pt idx="49">
                  <c:v>105.1</c:v>
                </c:pt>
                <c:pt idx="50">
                  <c:v>103.8</c:v>
                </c:pt>
                <c:pt idx="51">
                  <c:v>102.5</c:v>
                </c:pt>
                <c:pt idx="52">
                  <c:v>101.3</c:v>
                </c:pt>
                <c:pt idx="53">
                  <c:v>100</c:v>
                </c:pt>
                <c:pt idx="54">
                  <c:v>98.7</c:v>
                </c:pt>
                <c:pt idx="55">
                  <c:v>97.6</c:v>
                </c:pt>
                <c:pt idx="56">
                  <c:v>96.2</c:v>
                </c:pt>
                <c:pt idx="57">
                  <c:v>94.9</c:v>
                </c:pt>
                <c:pt idx="58">
                  <c:v>93.6</c:v>
                </c:pt>
                <c:pt idx="59">
                  <c:v>92.3</c:v>
                </c:pt>
                <c:pt idx="60">
                  <c:v>91.1</c:v>
                </c:pt>
                <c:pt idx="61">
                  <c:v>89.8</c:v>
                </c:pt>
                <c:pt idx="62">
                  <c:v>88.5</c:v>
                </c:pt>
                <c:pt idx="63">
                  <c:v>87.4</c:v>
                </c:pt>
                <c:pt idx="64">
                  <c:v>86</c:v>
                </c:pt>
                <c:pt idx="65">
                  <c:v>84.9</c:v>
                </c:pt>
                <c:pt idx="66">
                  <c:v>83.6</c:v>
                </c:pt>
                <c:pt idx="67">
                  <c:v>82.3</c:v>
                </c:pt>
                <c:pt idx="68">
                  <c:v>81.2</c:v>
                </c:pt>
                <c:pt idx="69">
                  <c:v>80</c:v>
                </c:pt>
                <c:pt idx="70">
                  <c:v>78.5</c:v>
                </c:pt>
                <c:pt idx="71">
                  <c:v>77.400000000000006</c:v>
                </c:pt>
                <c:pt idx="72">
                  <c:v>75.900000000000006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71.900000000000006</c:v>
                </c:pt>
                <c:pt idx="76">
                  <c:v>70.8</c:v>
                </c:pt>
                <c:pt idx="77">
                  <c:v>69.8</c:v>
                </c:pt>
                <c:pt idx="78">
                  <c:v>68.3</c:v>
                </c:pt>
                <c:pt idx="79">
                  <c:v>67.2</c:v>
                </c:pt>
                <c:pt idx="80">
                  <c:v>66.099999999999994</c:v>
                </c:pt>
                <c:pt idx="81">
                  <c:v>64.7</c:v>
                </c:pt>
                <c:pt idx="82">
                  <c:v>63.4</c:v>
                </c:pt>
                <c:pt idx="83">
                  <c:v>62.1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52.5</c:v>
                </c:pt>
                <c:pt idx="92">
                  <c:v>51.5</c:v>
                </c:pt>
                <c:pt idx="93">
                  <c:v>49.7</c:v>
                </c:pt>
                <c:pt idx="94">
                  <c:v>49</c:v>
                </c:pt>
                <c:pt idx="95">
                  <c:v>47.9</c:v>
                </c:pt>
                <c:pt idx="96">
                  <c:v>45.9</c:v>
                </c:pt>
                <c:pt idx="97">
                  <c:v>45.5</c:v>
                </c:pt>
                <c:pt idx="98">
                  <c:v>44.1</c:v>
                </c:pt>
                <c:pt idx="99">
                  <c:v>42.6</c:v>
                </c:pt>
                <c:pt idx="100">
                  <c:v>41.7</c:v>
                </c:pt>
                <c:pt idx="101">
                  <c:v>40.4</c:v>
                </c:pt>
                <c:pt idx="102">
                  <c:v>39.200000000000003</c:v>
                </c:pt>
                <c:pt idx="103">
                  <c:v>38.200000000000003</c:v>
                </c:pt>
                <c:pt idx="104">
                  <c:v>37.200000000000003</c:v>
                </c:pt>
                <c:pt idx="105">
                  <c:v>35.5</c:v>
                </c:pt>
                <c:pt idx="106">
                  <c:v>34.799999999999997</c:v>
                </c:pt>
                <c:pt idx="107">
                  <c:v>33.5</c:v>
                </c:pt>
                <c:pt idx="108">
                  <c:v>32.1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50-CA46-9218-3AEEE25B4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406592"/>
        <c:axId val="1"/>
      </c:scatterChart>
      <c:valAx>
        <c:axId val="191740659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4065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781</c:v>
                </c:pt>
                <c:pt idx="29">
                  <c:v>1120</c:v>
                </c:pt>
                <c:pt idx="30">
                  <c:v>1209</c:v>
                </c:pt>
                <c:pt idx="31">
                  <c:v>1935</c:v>
                </c:pt>
                <c:pt idx="32">
                  <c:v>4897</c:v>
                </c:pt>
                <c:pt idx="33">
                  <c:v>749</c:v>
                </c:pt>
                <c:pt idx="34">
                  <c:v>446</c:v>
                </c:pt>
                <c:pt idx="35">
                  <c:v>850</c:v>
                </c:pt>
                <c:pt idx="36">
                  <c:v>664</c:v>
                </c:pt>
                <c:pt idx="37">
                  <c:v>736</c:v>
                </c:pt>
                <c:pt idx="38">
                  <c:v>872</c:v>
                </c:pt>
                <c:pt idx="39">
                  <c:v>1354</c:v>
                </c:pt>
                <c:pt idx="40">
                  <c:v>1111</c:v>
                </c:pt>
                <c:pt idx="41">
                  <c:v>375</c:v>
                </c:pt>
                <c:pt idx="42">
                  <c:v>784</c:v>
                </c:pt>
                <c:pt idx="43">
                  <c:v>568</c:v>
                </c:pt>
                <c:pt idx="44">
                  <c:v>857</c:v>
                </c:pt>
                <c:pt idx="45">
                  <c:v>599</c:v>
                </c:pt>
                <c:pt idx="46">
                  <c:v>692</c:v>
                </c:pt>
                <c:pt idx="47">
                  <c:v>906</c:v>
                </c:pt>
                <c:pt idx="48">
                  <c:v>579</c:v>
                </c:pt>
                <c:pt idx="49">
                  <c:v>413</c:v>
                </c:pt>
                <c:pt idx="50">
                  <c:v>533</c:v>
                </c:pt>
                <c:pt idx="51">
                  <c:v>525</c:v>
                </c:pt>
                <c:pt idx="52">
                  <c:v>411</c:v>
                </c:pt>
                <c:pt idx="53">
                  <c:v>733</c:v>
                </c:pt>
                <c:pt idx="54">
                  <c:v>643</c:v>
                </c:pt>
                <c:pt idx="55">
                  <c:v>549</c:v>
                </c:pt>
                <c:pt idx="56">
                  <c:v>572</c:v>
                </c:pt>
                <c:pt idx="57">
                  <c:v>536</c:v>
                </c:pt>
                <c:pt idx="58">
                  <c:v>390</c:v>
                </c:pt>
                <c:pt idx="59">
                  <c:v>385</c:v>
                </c:pt>
                <c:pt idx="60">
                  <c:v>555</c:v>
                </c:pt>
                <c:pt idx="61">
                  <c:v>663</c:v>
                </c:pt>
                <c:pt idx="62">
                  <c:v>333</c:v>
                </c:pt>
                <c:pt idx="63">
                  <c:v>490</c:v>
                </c:pt>
                <c:pt idx="64">
                  <c:v>350</c:v>
                </c:pt>
                <c:pt idx="65">
                  <c:v>558</c:v>
                </c:pt>
                <c:pt idx="66">
                  <c:v>392</c:v>
                </c:pt>
                <c:pt idx="67">
                  <c:v>303</c:v>
                </c:pt>
                <c:pt idx="68">
                  <c:v>488</c:v>
                </c:pt>
                <c:pt idx="69">
                  <c:v>473</c:v>
                </c:pt>
                <c:pt idx="70">
                  <c:v>407</c:v>
                </c:pt>
                <c:pt idx="71">
                  <c:v>647</c:v>
                </c:pt>
                <c:pt idx="72">
                  <c:v>566</c:v>
                </c:pt>
                <c:pt idx="73">
                  <c:v>358</c:v>
                </c:pt>
                <c:pt idx="74">
                  <c:v>486</c:v>
                </c:pt>
                <c:pt idx="75">
                  <c:v>500</c:v>
                </c:pt>
                <c:pt idx="76">
                  <c:v>366</c:v>
                </c:pt>
                <c:pt idx="77">
                  <c:v>371</c:v>
                </c:pt>
                <c:pt idx="78">
                  <c:v>369</c:v>
                </c:pt>
                <c:pt idx="79">
                  <c:v>566</c:v>
                </c:pt>
                <c:pt idx="80">
                  <c:v>470</c:v>
                </c:pt>
                <c:pt idx="81">
                  <c:v>428</c:v>
                </c:pt>
                <c:pt idx="82">
                  <c:v>405</c:v>
                </c:pt>
                <c:pt idx="83">
                  <c:v>532</c:v>
                </c:pt>
                <c:pt idx="84">
                  <c:v>360</c:v>
                </c:pt>
                <c:pt idx="85">
                  <c:v>530</c:v>
                </c:pt>
                <c:pt idx="86">
                  <c:v>428</c:v>
                </c:pt>
                <c:pt idx="87">
                  <c:v>415</c:v>
                </c:pt>
                <c:pt idx="88">
                  <c:v>604</c:v>
                </c:pt>
                <c:pt idx="89">
                  <c:v>447</c:v>
                </c:pt>
                <c:pt idx="90">
                  <c:v>467</c:v>
                </c:pt>
                <c:pt idx="91">
                  <c:v>445</c:v>
                </c:pt>
                <c:pt idx="92">
                  <c:v>396</c:v>
                </c:pt>
                <c:pt idx="93">
                  <c:v>530</c:v>
                </c:pt>
                <c:pt idx="94">
                  <c:v>509</c:v>
                </c:pt>
                <c:pt idx="95">
                  <c:v>729</c:v>
                </c:pt>
                <c:pt idx="96">
                  <c:v>623</c:v>
                </c:pt>
                <c:pt idx="97">
                  <c:v>578</c:v>
                </c:pt>
                <c:pt idx="98">
                  <c:v>542</c:v>
                </c:pt>
                <c:pt idx="99">
                  <c:v>475</c:v>
                </c:pt>
                <c:pt idx="100">
                  <c:v>364</c:v>
                </c:pt>
                <c:pt idx="101">
                  <c:v>548</c:v>
                </c:pt>
                <c:pt idx="102">
                  <c:v>476</c:v>
                </c:pt>
                <c:pt idx="103">
                  <c:v>430</c:v>
                </c:pt>
                <c:pt idx="104">
                  <c:v>644</c:v>
                </c:pt>
                <c:pt idx="105">
                  <c:v>480</c:v>
                </c:pt>
                <c:pt idx="106">
                  <c:v>578</c:v>
                </c:pt>
                <c:pt idx="107">
                  <c:v>535</c:v>
                </c:pt>
                <c:pt idx="108">
                  <c:v>667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161.69999999999999</c:v>
                </c:pt>
                <c:pt idx="4">
                  <c:v>160.80000000000001</c:v>
                </c:pt>
                <c:pt idx="5">
                  <c:v>159.69999999999999</c:v>
                </c:pt>
                <c:pt idx="6">
                  <c:v>158.4</c:v>
                </c:pt>
                <c:pt idx="7">
                  <c:v>157.4</c:v>
                </c:pt>
                <c:pt idx="8">
                  <c:v>156.4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150.30000000000001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</c:v>
                </c:pt>
                <c:pt idx="19">
                  <c:v>142.80000000000001</c:v>
                </c:pt>
                <c:pt idx="20">
                  <c:v>141.5</c:v>
                </c:pt>
                <c:pt idx="21">
                  <c:v>140.1</c:v>
                </c:pt>
                <c:pt idx="22">
                  <c:v>139</c:v>
                </c:pt>
                <c:pt idx="23">
                  <c:v>137.69999999999999</c:v>
                </c:pt>
                <c:pt idx="24">
                  <c:v>136.80000000000001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127.5</c:v>
                </c:pt>
                <c:pt idx="32">
                  <c:v>126.4</c:v>
                </c:pt>
                <c:pt idx="33">
                  <c:v>125.3</c:v>
                </c:pt>
                <c:pt idx="34">
                  <c:v>124</c:v>
                </c:pt>
                <c:pt idx="35">
                  <c:v>122.8</c:v>
                </c:pt>
                <c:pt idx="36">
                  <c:v>121.7</c:v>
                </c:pt>
                <c:pt idx="37">
                  <c:v>120.4</c:v>
                </c:pt>
                <c:pt idx="38">
                  <c:v>119.1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112.6</c:v>
                </c:pt>
                <c:pt idx="44">
                  <c:v>111.6</c:v>
                </c:pt>
                <c:pt idx="45">
                  <c:v>110.4</c:v>
                </c:pt>
                <c:pt idx="46">
                  <c:v>108.9</c:v>
                </c:pt>
                <c:pt idx="47">
                  <c:v>107.6</c:v>
                </c:pt>
                <c:pt idx="48">
                  <c:v>106.4</c:v>
                </c:pt>
                <c:pt idx="49">
                  <c:v>105.1</c:v>
                </c:pt>
                <c:pt idx="50">
                  <c:v>103.8</c:v>
                </c:pt>
                <c:pt idx="51">
                  <c:v>102.5</c:v>
                </c:pt>
                <c:pt idx="52">
                  <c:v>101.3</c:v>
                </c:pt>
                <c:pt idx="53">
                  <c:v>100</c:v>
                </c:pt>
                <c:pt idx="54">
                  <c:v>98.7</c:v>
                </c:pt>
                <c:pt idx="55">
                  <c:v>97.6</c:v>
                </c:pt>
                <c:pt idx="56">
                  <c:v>96.2</c:v>
                </c:pt>
                <c:pt idx="57">
                  <c:v>94.9</c:v>
                </c:pt>
                <c:pt idx="58">
                  <c:v>93.6</c:v>
                </c:pt>
                <c:pt idx="59">
                  <c:v>92.3</c:v>
                </c:pt>
                <c:pt idx="60">
                  <c:v>91.1</c:v>
                </c:pt>
                <c:pt idx="61">
                  <c:v>89.8</c:v>
                </c:pt>
                <c:pt idx="62">
                  <c:v>88.5</c:v>
                </c:pt>
                <c:pt idx="63">
                  <c:v>87.4</c:v>
                </c:pt>
                <c:pt idx="64">
                  <c:v>86</c:v>
                </c:pt>
                <c:pt idx="65">
                  <c:v>84.9</c:v>
                </c:pt>
                <c:pt idx="66">
                  <c:v>83.6</c:v>
                </c:pt>
                <c:pt idx="67">
                  <c:v>82.3</c:v>
                </c:pt>
                <c:pt idx="68">
                  <c:v>81.2</c:v>
                </c:pt>
                <c:pt idx="69">
                  <c:v>80</c:v>
                </c:pt>
                <c:pt idx="70">
                  <c:v>78.5</c:v>
                </c:pt>
                <c:pt idx="71">
                  <c:v>77.400000000000006</c:v>
                </c:pt>
                <c:pt idx="72">
                  <c:v>75.900000000000006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71.900000000000006</c:v>
                </c:pt>
                <c:pt idx="76">
                  <c:v>70.8</c:v>
                </c:pt>
                <c:pt idx="77">
                  <c:v>69.8</c:v>
                </c:pt>
                <c:pt idx="78">
                  <c:v>68.3</c:v>
                </c:pt>
                <c:pt idx="79">
                  <c:v>67.2</c:v>
                </c:pt>
                <c:pt idx="80">
                  <c:v>66.099999999999994</c:v>
                </c:pt>
                <c:pt idx="81">
                  <c:v>64.7</c:v>
                </c:pt>
                <c:pt idx="82">
                  <c:v>63.4</c:v>
                </c:pt>
                <c:pt idx="83">
                  <c:v>62.1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52.5</c:v>
                </c:pt>
                <c:pt idx="92">
                  <c:v>51.5</c:v>
                </c:pt>
                <c:pt idx="93">
                  <c:v>49.7</c:v>
                </c:pt>
                <c:pt idx="94">
                  <c:v>49</c:v>
                </c:pt>
                <c:pt idx="95">
                  <c:v>47.9</c:v>
                </c:pt>
                <c:pt idx="96">
                  <c:v>45.9</c:v>
                </c:pt>
                <c:pt idx="97">
                  <c:v>45.5</c:v>
                </c:pt>
                <c:pt idx="98">
                  <c:v>44.1</c:v>
                </c:pt>
                <c:pt idx="99">
                  <c:v>42.6</c:v>
                </c:pt>
                <c:pt idx="100">
                  <c:v>41.7</c:v>
                </c:pt>
                <c:pt idx="101">
                  <c:v>40.4</c:v>
                </c:pt>
                <c:pt idx="102">
                  <c:v>39.200000000000003</c:v>
                </c:pt>
                <c:pt idx="103">
                  <c:v>38.200000000000003</c:v>
                </c:pt>
                <c:pt idx="104">
                  <c:v>37.200000000000003</c:v>
                </c:pt>
                <c:pt idx="105">
                  <c:v>35.5</c:v>
                </c:pt>
                <c:pt idx="106">
                  <c:v>34.799999999999997</c:v>
                </c:pt>
                <c:pt idx="107">
                  <c:v>33.5</c:v>
                </c:pt>
                <c:pt idx="108">
                  <c:v>32.1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68-3646-AAEA-75BE9095513B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415</c:v>
                </c:pt>
                <c:pt idx="29">
                  <c:v>563</c:v>
                </c:pt>
                <c:pt idx="30">
                  <c:v>1213</c:v>
                </c:pt>
                <c:pt idx="31">
                  <c:v>550</c:v>
                </c:pt>
                <c:pt idx="32">
                  <c:v>1051</c:v>
                </c:pt>
                <c:pt idx="33">
                  <c:v>624</c:v>
                </c:pt>
                <c:pt idx="34">
                  <c:v>1038</c:v>
                </c:pt>
                <c:pt idx="35">
                  <c:v>1136</c:v>
                </c:pt>
                <c:pt idx="36">
                  <c:v>692</c:v>
                </c:pt>
                <c:pt idx="37">
                  <c:v>674</c:v>
                </c:pt>
                <c:pt idx="38">
                  <c:v>901</c:v>
                </c:pt>
                <c:pt idx="39">
                  <c:v>1423</c:v>
                </c:pt>
                <c:pt idx="40">
                  <c:v>984</c:v>
                </c:pt>
                <c:pt idx="41">
                  <c:v>820</c:v>
                </c:pt>
                <c:pt idx="42">
                  <c:v>592</c:v>
                </c:pt>
                <c:pt idx="43">
                  <c:v>1094</c:v>
                </c:pt>
                <c:pt idx="44">
                  <c:v>624</c:v>
                </c:pt>
                <c:pt idx="45">
                  <c:v>632</c:v>
                </c:pt>
                <c:pt idx="46">
                  <c:v>810</c:v>
                </c:pt>
                <c:pt idx="47">
                  <c:v>819</c:v>
                </c:pt>
                <c:pt idx="48">
                  <c:v>1134</c:v>
                </c:pt>
                <c:pt idx="49">
                  <c:v>1097</c:v>
                </c:pt>
                <c:pt idx="50">
                  <c:v>579</c:v>
                </c:pt>
                <c:pt idx="51">
                  <c:v>462</c:v>
                </c:pt>
                <c:pt idx="52">
                  <c:v>871</c:v>
                </c:pt>
                <c:pt idx="53">
                  <c:v>714</c:v>
                </c:pt>
                <c:pt idx="54">
                  <c:v>517</c:v>
                </c:pt>
                <c:pt idx="55">
                  <c:v>347</c:v>
                </c:pt>
                <c:pt idx="56">
                  <c:v>552</c:v>
                </c:pt>
                <c:pt idx="57">
                  <c:v>399</c:v>
                </c:pt>
                <c:pt idx="58">
                  <c:v>355</c:v>
                </c:pt>
                <c:pt idx="59">
                  <c:v>374</c:v>
                </c:pt>
                <c:pt idx="60">
                  <c:v>876</c:v>
                </c:pt>
                <c:pt idx="61">
                  <c:v>324</c:v>
                </c:pt>
                <c:pt idx="62">
                  <c:v>358</c:v>
                </c:pt>
                <c:pt idx="63">
                  <c:v>400</c:v>
                </c:pt>
                <c:pt idx="64">
                  <c:v>654</c:v>
                </c:pt>
                <c:pt idx="65">
                  <c:v>536</c:v>
                </c:pt>
                <c:pt idx="66">
                  <c:v>481</c:v>
                </c:pt>
                <c:pt idx="67">
                  <c:v>505</c:v>
                </c:pt>
                <c:pt idx="68">
                  <c:v>358</c:v>
                </c:pt>
                <c:pt idx="69">
                  <c:v>302</c:v>
                </c:pt>
                <c:pt idx="70">
                  <c:v>365</c:v>
                </c:pt>
                <c:pt idx="71">
                  <c:v>461</c:v>
                </c:pt>
                <c:pt idx="72">
                  <c:v>527</c:v>
                </c:pt>
                <c:pt idx="73">
                  <c:v>416</c:v>
                </c:pt>
                <c:pt idx="74">
                  <c:v>342</c:v>
                </c:pt>
                <c:pt idx="75">
                  <c:v>389</c:v>
                </c:pt>
                <c:pt idx="76">
                  <c:v>466</c:v>
                </c:pt>
                <c:pt idx="77">
                  <c:v>556</c:v>
                </c:pt>
                <c:pt idx="78">
                  <c:v>590</c:v>
                </c:pt>
                <c:pt idx="79">
                  <c:v>383</c:v>
                </c:pt>
                <c:pt idx="80">
                  <c:v>502</c:v>
                </c:pt>
                <c:pt idx="81">
                  <c:v>478</c:v>
                </c:pt>
                <c:pt idx="82">
                  <c:v>451</c:v>
                </c:pt>
                <c:pt idx="83">
                  <c:v>470</c:v>
                </c:pt>
                <c:pt idx="84">
                  <c:v>408</c:v>
                </c:pt>
                <c:pt idx="85">
                  <c:v>401</c:v>
                </c:pt>
                <c:pt idx="86">
                  <c:v>465</c:v>
                </c:pt>
                <c:pt idx="87">
                  <c:v>371</c:v>
                </c:pt>
                <c:pt idx="88">
                  <c:v>447</c:v>
                </c:pt>
                <c:pt idx="89">
                  <c:v>401</c:v>
                </c:pt>
                <c:pt idx="90">
                  <c:v>325</c:v>
                </c:pt>
                <c:pt idx="91">
                  <c:v>517</c:v>
                </c:pt>
                <c:pt idx="92">
                  <c:v>339</c:v>
                </c:pt>
                <c:pt idx="93">
                  <c:v>351</c:v>
                </c:pt>
                <c:pt idx="94">
                  <c:v>285</c:v>
                </c:pt>
                <c:pt idx="95">
                  <c:v>265</c:v>
                </c:pt>
                <c:pt idx="96">
                  <c:v>500</c:v>
                </c:pt>
                <c:pt idx="97">
                  <c:v>574</c:v>
                </c:pt>
                <c:pt idx="98">
                  <c:v>532</c:v>
                </c:pt>
                <c:pt idx="99">
                  <c:v>395</c:v>
                </c:pt>
                <c:pt idx="100">
                  <c:v>434</c:v>
                </c:pt>
                <c:pt idx="101">
                  <c:v>672</c:v>
                </c:pt>
                <c:pt idx="102">
                  <c:v>503</c:v>
                </c:pt>
                <c:pt idx="103">
                  <c:v>572</c:v>
                </c:pt>
                <c:pt idx="104">
                  <c:v>692</c:v>
                </c:pt>
                <c:pt idx="105">
                  <c:v>402</c:v>
                </c:pt>
                <c:pt idx="106">
                  <c:v>604</c:v>
                </c:pt>
                <c:pt idx="107">
                  <c:v>645</c:v>
                </c:pt>
                <c:pt idx="108">
                  <c:v>589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161.69999999999999</c:v>
                </c:pt>
                <c:pt idx="4">
                  <c:v>160.80000000000001</c:v>
                </c:pt>
                <c:pt idx="5">
                  <c:v>159.69999999999999</c:v>
                </c:pt>
                <c:pt idx="6">
                  <c:v>158.4</c:v>
                </c:pt>
                <c:pt idx="7">
                  <c:v>157.4</c:v>
                </c:pt>
                <c:pt idx="8">
                  <c:v>156.4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150.30000000000001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</c:v>
                </c:pt>
                <c:pt idx="19">
                  <c:v>142.80000000000001</c:v>
                </c:pt>
                <c:pt idx="20">
                  <c:v>141.5</c:v>
                </c:pt>
                <c:pt idx="21">
                  <c:v>140.1</c:v>
                </c:pt>
                <c:pt idx="22">
                  <c:v>139</c:v>
                </c:pt>
                <c:pt idx="23">
                  <c:v>137.69999999999999</c:v>
                </c:pt>
                <c:pt idx="24">
                  <c:v>136.80000000000001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127.5</c:v>
                </c:pt>
                <c:pt idx="32">
                  <c:v>126.4</c:v>
                </c:pt>
                <c:pt idx="33">
                  <c:v>125.3</c:v>
                </c:pt>
                <c:pt idx="34">
                  <c:v>124</c:v>
                </c:pt>
                <c:pt idx="35">
                  <c:v>122.8</c:v>
                </c:pt>
                <c:pt idx="36">
                  <c:v>121.7</c:v>
                </c:pt>
                <c:pt idx="37">
                  <c:v>120.4</c:v>
                </c:pt>
                <c:pt idx="38">
                  <c:v>119.1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112.6</c:v>
                </c:pt>
                <c:pt idx="44">
                  <c:v>111.6</c:v>
                </c:pt>
                <c:pt idx="45">
                  <c:v>110.4</c:v>
                </c:pt>
                <c:pt idx="46">
                  <c:v>108.9</c:v>
                </c:pt>
                <c:pt idx="47">
                  <c:v>107.6</c:v>
                </c:pt>
                <c:pt idx="48">
                  <c:v>106.4</c:v>
                </c:pt>
                <c:pt idx="49">
                  <c:v>105.1</c:v>
                </c:pt>
                <c:pt idx="50">
                  <c:v>103.8</c:v>
                </c:pt>
                <c:pt idx="51">
                  <c:v>102.5</c:v>
                </c:pt>
                <c:pt idx="52">
                  <c:v>101.3</c:v>
                </c:pt>
                <c:pt idx="53">
                  <c:v>100</c:v>
                </c:pt>
                <c:pt idx="54">
                  <c:v>98.7</c:v>
                </c:pt>
                <c:pt idx="55">
                  <c:v>97.6</c:v>
                </c:pt>
                <c:pt idx="56">
                  <c:v>96.2</c:v>
                </c:pt>
                <c:pt idx="57">
                  <c:v>94.9</c:v>
                </c:pt>
                <c:pt idx="58">
                  <c:v>93.6</c:v>
                </c:pt>
                <c:pt idx="59">
                  <c:v>92.3</c:v>
                </c:pt>
                <c:pt idx="60">
                  <c:v>91.1</c:v>
                </c:pt>
                <c:pt idx="61">
                  <c:v>89.8</c:v>
                </c:pt>
                <c:pt idx="62">
                  <c:v>88.5</c:v>
                </c:pt>
                <c:pt idx="63">
                  <c:v>87.4</c:v>
                </c:pt>
                <c:pt idx="64">
                  <c:v>86</c:v>
                </c:pt>
                <c:pt idx="65">
                  <c:v>84.9</c:v>
                </c:pt>
                <c:pt idx="66">
                  <c:v>83.6</c:v>
                </c:pt>
                <c:pt idx="67">
                  <c:v>82.3</c:v>
                </c:pt>
                <c:pt idx="68">
                  <c:v>81.2</c:v>
                </c:pt>
                <c:pt idx="69">
                  <c:v>80</c:v>
                </c:pt>
                <c:pt idx="70">
                  <c:v>78.5</c:v>
                </c:pt>
                <c:pt idx="71">
                  <c:v>77.400000000000006</c:v>
                </c:pt>
                <c:pt idx="72">
                  <c:v>75.900000000000006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71.900000000000006</c:v>
                </c:pt>
                <c:pt idx="76">
                  <c:v>70.8</c:v>
                </c:pt>
                <c:pt idx="77">
                  <c:v>69.8</c:v>
                </c:pt>
                <c:pt idx="78">
                  <c:v>68.3</c:v>
                </c:pt>
                <c:pt idx="79">
                  <c:v>67.2</c:v>
                </c:pt>
                <c:pt idx="80">
                  <c:v>66.099999999999994</c:v>
                </c:pt>
                <c:pt idx="81">
                  <c:v>64.7</c:v>
                </c:pt>
                <c:pt idx="82">
                  <c:v>63.4</c:v>
                </c:pt>
                <c:pt idx="83">
                  <c:v>62.1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52.5</c:v>
                </c:pt>
                <c:pt idx="92">
                  <c:v>51.5</c:v>
                </c:pt>
                <c:pt idx="93">
                  <c:v>49.7</c:v>
                </c:pt>
                <c:pt idx="94">
                  <c:v>49</c:v>
                </c:pt>
                <c:pt idx="95">
                  <c:v>47.9</c:v>
                </c:pt>
                <c:pt idx="96">
                  <c:v>45.9</c:v>
                </c:pt>
                <c:pt idx="97">
                  <c:v>45.5</c:v>
                </c:pt>
                <c:pt idx="98">
                  <c:v>44.1</c:v>
                </c:pt>
                <c:pt idx="99">
                  <c:v>42.6</c:v>
                </c:pt>
                <c:pt idx="100">
                  <c:v>41.7</c:v>
                </c:pt>
                <c:pt idx="101">
                  <c:v>40.4</c:v>
                </c:pt>
                <c:pt idx="102">
                  <c:v>39.200000000000003</c:v>
                </c:pt>
                <c:pt idx="103">
                  <c:v>38.200000000000003</c:v>
                </c:pt>
                <c:pt idx="104">
                  <c:v>37.200000000000003</c:v>
                </c:pt>
                <c:pt idx="105">
                  <c:v>35.5</c:v>
                </c:pt>
                <c:pt idx="106">
                  <c:v>34.799999999999997</c:v>
                </c:pt>
                <c:pt idx="107">
                  <c:v>33.5</c:v>
                </c:pt>
                <c:pt idx="108">
                  <c:v>32.1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68-3646-AAEA-75BE90955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466192"/>
        <c:axId val="1"/>
      </c:scatterChart>
      <c:valAx>
        <c:axId val="191746619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4661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0.98476752268294465</c:v>
                </c:pt>
                <c:pt idx="29">
                  <c:v>0.98361287835075184</c:v>
                </c:pt>
                <c:pt idx="30">
                  <c:v>0.97876587121083225</c:v>
                </c:pt>
                <c:pt idx="31">
                  <c:v>0.96812991242199453</c:v>
                </c:pt>
                <c:pt idx="32">
                  <c:v>0.92263330792394738</c:v>
                </c:pt>
                <c:pt idx="33">
                  <c:v>0.9872597088844417</c:v>
                </c:pt>
                <c:pt idx="34">
                  <c:v>0.9928183716452551</c:v>
                </c:pt>
                <c:pt idx="35">
                  <c:v>0.9797260823823013</c:v>
                </c:pt>
                <c:pt idx="36">
                  <c:v>0.98721790763873618</c:v>
                </c:pt>
                <c:pt idx="37">
                  <c:v>0.98645259305547461</c:v>
                </c:pt>
                <c:pt idx="38">
                  <c:v>0.98391844928755967</c:v>
                </c:pt>
                <c:pt idx="39">
                  <c:v>0.97944675269666093</c:v>
                </c:pt>
                <c:pt idx="40">
                  <c:v>0.97578189179754238</c:v>
                </c:pt>
                <c:pt idx="41">
                  <c:v>0.99149211232338341</c:v>
                </c:pt>
                <c:pt idx="42">
                  <c:v>0.98406902467304336</c:v>
                </c:pt>
                <c:pt idx="43">
                  <c:v>0.98807548417788893</c:v>
                </c:pt>
                <c:pt idx="44">
                  <c:v>0.98098139406979867</c:v>
                </c:pt>
                <c:pt idx="45">
                  <c:v>0.98691291218839727</c:v>
                </c:pt>
                <c:pt idx="46">
                  <c:v>0.98322991707436636</c:v>
                </c:pt>
                <c:pt idx="47">
                  <c:v>0.9830338025674783</c:v>
                </c:pt>
                <c:pt idx="48">
                  <c:v>0.98545803772701768</c:v>
                </c:pt>
                <c:pt idx="49">
                  <c:v>0.9894718479305521</c:v>
                </c:pt>
                <c:pt idx="50">
                  <c:v>0.98730476113559795</c:v>
                </c:pt>
                <c:pt idx="51">
                  <c:v>0.98747350979449766</c:v>
                </c:pt>
                <c:pt idx="52">
                  <c:v>0.98750976648936595</c:v>
                </c:pt>
                <c:pt idx="53">
                  <c:v>0.98005641753680706</c:v>
                </c:pt>
                <c:pt idx="54">
                  <c:v>0.98107874571690734</c:v>
                </c:pt>
                <c:pt idx="55">
                  <c:v>0.98350762000286418</c:v>
                </c:pt>
                <c:pt idx="56">
                  <c:v>0.9826696135323264</c:v>
                </c:pt>
                <c:pt idx="57">
                  <c:v>0.98297175699165174</c:v>
                </c:pt>
                <c:pt idx="58">
                  <c:v>0.9855283530908725</c:v>
                </c:pt>
                <c:pt idx="59">
                  <c:v>0.98628946757755975</c:v>
                </c:pt>
                <c:pt idx="60">
                  <c:v>0.97773412185363628</c:v>
                </c:pt>
                <c:pt idx="61">
                  <c:v>0.97202664630462665</c:v>
                </c:pt>
                <c:pt idx="62">
                  <c:v>0.98480202873570966</c:v>
                </c:pt>
                <c:pt idx="63">
                  <c:v>0.97741648765398303</c:v>
                </c:pt>
                <c:pt idx="64">
                  <c:v>0.98276707403367236</c:v>
                </c:pt>
                <c:pt idx="65">
                  <c:v>0.97155795534967149</c:v>
                </c:pt>
                <c:pt idx="66">
                  <c:v>0.97988259945388345</c:v>
                </c:pt>
                <c:pt idx="67">
                  <c:v>0.9828866739803761</c:v>
                </c:pt>
                <c:pt idx="68">
                  <c:v>0.97465337299665677</c:v>
                </c:pt>
                <c:pt idx="69">
                  <c:v>0.97171096551125535</c:v>
                </c:pt>
                <c:pt idx="70">
                  <c:v>0.97532404025142339</c:v>
                </c:pt>
                <c:pt idx="71">
                  <c:v>0.96163503297399722</c:v>
                </c:pt>
                <c:pt idx="72">
                  <c:v>0.96046127797799319</c:v>
                </c:pt>
                <c:pt idx="73">
                  <c:v>0.97580193383956992</c:v>
                </c:pt>
                <c:pt idx="74">
                  <c:v>0.96391211739019766</c:v>
                </c:pt>
                <c:pt idx="75">
                  <c:v>0.95826098066049592</c:v>
                </c:pt>
                <c:pt idx="76">
                  <c:v>0.96855922948128537</c:v>
                </c:pt>
                <c:pt idx="77">
                  <c:v>0.96875544755967102</c:v>
                </c:pt>
                <c:pt idx="78">
                  <c:v>0.96657518563042688</c:v>
                </c:pt>
                <c:pt idx="79">
                  <c:v>0.94786827335694679</c:v>
                </c:pt>
                <c:pt idx="80">
                  <c:v>0.95705145759679289</c:v>
                </c:pt>
                <c:pt idx="81">
                  <c:v>0.9602445769385517</c:v>
                </c:pt>
                <c:pt idx="82">
                  <c:v>0.9598471200357408</c:v>
                </c:pt>
                <c:pt idx="83">
                  <c:v>0.94672413349078988</c:v>
                </c:pt>
                <c:pt idx="84">
                  <c:v>0.96226433823997959</c:v>
                </c:pt>
                <c:pt idx="85">
                  <c:v>0.93962061615584858</c:v>
                </c:pt>
                <c:pt idx="86">
                  <c:v>0.94591102949233496</c:v>
                </c:pt>
                <c:pt idx="87">
                  <c:v>0.94547157621685729</c:v>
                </c:pt>
                <c:pt idx="88">
                  <c:v>0.92387178146036097</c:v>
                </c:pt>
                <c:pt idx="89">
                  <c:v>0.93449768806707356</c:v>
                </c:pt>
                <c:pt idx="90">
                  <c:v>0.92874840084268517</c:v>
                </c:pt>
                <c:pt idx="91">
                  <c:v>0.93359536957610556</c:v>
                </c:pt>
                <c:pt idx="92">
                  <c:v>0.93790733325941111</c:v>
                </c:pt>
                <c:pt idx="93">
                  <c:v>0.91143861237894919</c:v>
                </c:pt>
                <c:pt idx="94">
                  <c:v>0.91107753373967204</c:v>
                </c:pt>
                <c:pt idx="95">
                  <c:v>0.869784355635845</c:v>
                </c:pt>
                <c:pt idx="96">
                  <c:v>0.88356611954067121</c:v>
                </c:pt>
                <c:pt idx="97">
                  <c:v>0.88997020961556228</c:v>
                </c:pt>
                <c:pt idx="98">
                  <c:v>0.89167057473030009</c:v>
                </c:pt>
                <c:pt idx="99">
                  <c:v>0.89145189899484212</c:v>
                </c:pt>
                <c:pt idx="100">
                  <c:v>0.918097165556511</c:v>
                </c:pt>
                <c:pt idx="101">
                  <c:v>0.85588178994965058</c:v>
                </c:pt>
                <c:pt idx="102">
                  <c:v>0.88156776916102542</c:v>
                </c:pt>
                <c:pt idx="103">
                  <c:v>0.86832774185594519</c:v>
                </c:pt>
                <c:pt idx="104">
                  <c:v>0.80815843714375724</c:v>
                </c:pt>
                <c:pt idx="105">
                  <c:v>0.8343326100518178</c:v>
                </c:pt>
                <c:pt idx="106">
                  <c:v>0.78422796978773057</c:v>
                </c:pt>
                <c:pt idx="107">
                  <c:v>0.83231888982683189</c:v>
                </c:pt>
                <c:pt idx="108">
                  <c:v>0.76429261976062657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162.80000000000001</c:v>
                </c:pt>
                <c:pt idx="1">
                  <c:v>163.19999999999999</c:v>
                </c:pt>
                <c:pt idx="2">
                  <c:v>162.6</c:v>
                </c:pt>
                <c:pt idx="3">
                  <c:v>161.69999999999999</c:v>
                </c:pt>
                <c:pt idx="4">
                  <c:v>160.80000000000001</c:v>
                </c:pt>
                <c:pt idx="5">
                  <c:v>159.69999999999999</c:v>
                </c:pt>
                <c:pt idx="6">
                  <c:v>158.4</c:v>
                </c:pt>
                <c:pt idx="7">
                  <c:v>157.4</c:v>
                </c:pt>
                <c:pt idx="8">
                  <c:v>156.4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151.5</c:v>
                </c:pt>
                <c:pt idx="13">
                  <c:v>150.30000000000001</c:v>
                </c:pt>
                <c:pt idx="14">
                  <c:v>149.19999999999999</c:v>
                </c:pt>
                <c:pt idx="15">
                  <c:v>147.9</c:v>
                </c:pt>
                <c:pt idx="16">
                  <c:v>146.4</c:v>
                </c:pt>
                <c:pt idx="17">
                  <c:v>145.19999999999999</c:v>
                </c:pt>
                <c:pt idx="18">
                  <c:v>144.1</c:v>
                </c:pt>
                <c:pt idx="19">
                  <c:v>142.80000000000001</c:v>
                </c:pt>
                <c:pt idx="20">
                  <c:v>141.5</c:v>
                </c:pt>
                <c:pt idx="21">
                  <c:v>140.1</c:v>
                </c:pt>
                <c:pt idx="22">
                  <c:v>139</c:v>
                </c:pt>
                <c:pt idx="23">
                  <c:v>137.69999999999999</c:v>
                </c:pt>
                <c:pt idx="24">
                  <c:v>136.80000000000001</c:v>
                </c:pt>
                <c:pt idx="25">
                  <c:v>135.30000000000001</c:v>
                </c:pt>
                <c:pt idx="26">
                  <c:v>134</c:v>
                </c:pt>
                <c:pt idx="27">
                  <c:v>132.80000000000001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127.5</c:v>
                </c:pt>
                <c:pt idx="32">
                  <c:v>126.4</c:v>
                </c:pt>
                <c:pt idx="33">
                  <c:v>125.3</c:v>
                </c:pt>
                <c:pt idx="34">
                  <c:v>124</c:v>
                </c:pt>
                <c:pt idx="35">
                  <c:v>122.8</c:v>
                </c:pt>
                <c:pt idx="36">
                  <c:v>121.7</c:v>
                </c:pt>
                <c:pt idx="37">
                  <c:v>120.4</c:v>
                </c:pt>
                <c:pt idx="38">
                  <c:v>119.1</c:v>
                </c:pt>
                <c:pt idx="39">
                  <c:v>117.8</c:v>
                </c:pt>
                <c:pt idx="40">
                  <c:v>116.6</c:v>
                </c:pt>
                <c:pt idx="41">
                  <c:v>115.3</c:v>
                </c:pt>
                <c:pt idx="42">
                  <c:v>114</c:v>
                </c:pt>
                <c:pt idx="43">
                  <c:v>112.6</c:v>
                </c:pt>
                <c:pt idx="44">
                  <c:v>111.6</c:v>
                </c:pt>
                <c:pt idx="45">
                  <c:v>110.4</c:v>
                </c:pt>
                <c:pt idx="46">
                  <c:v>108.9</c:v>
                </c:pt>
                <c:pt idx="47">
                  <c:v>107.6</c:v>
                </c:pt>
                <c:pt idx="48">
                  <c:v>106.4</c:v>
                </c:pt>
                <c:pt idx="49">
                  <c:v>105.1</c:v>
                </c:pt>
                <c:pt idx="50">
                  <c:v>103.8</c:v>
                </c:pt>
                <c:pt idx="51">
                  <c:v>102.5</c:v>
                </c:pt>
                <c:pt idx="52">
                  <c:v>101.3</c:v>
                </c:pt>
                <c:pt idx="53">
                  <c:v>100</c:v>
                </c:pt>
                <c:pt idx="54">
                  <c:v>98.7</c:v>
                </c:pt>
                <c:pt idx="55">
                  <c:v>97.6</c:v>
                </c:pt>
                <c:pt idx="56">
                  <c:v>96.2</c:v>
                </c:pt>
                <c:pt idx="57">
                  <c:v>94.9</c:v>
                </c:pt>
                <c:pt idx="58">
                  <c:v>93.6</c:v>
                </c:pt>
                <c:pt idx="59">
                  <c:v>92.3</c:v>
                </c:pt>
                <c:pt idx="60">
                  <c:v>91.1</c:v>
                </c:pt>
                <c:pt idx="61">
                  <c:v>89.8</c:v>
                </c:pt>
                <c:pt idx="62">
                  <c:v>88.5</c:v>
                </c:pt>
                <c:pt idx="63">
                  <c:v>87.4</c:v>
                </c:pt>
                <c:pt idx="64">
                  <c:v>86</c:v>
                </c:pt>
                <c:pt idx="65">
                  <c:v>84.9</c:v>
                </c:pt>
                <c:pt idx="66">
                  <c:v>83.6</c:v>
                </c:pt>
                <c:pt idx="67">
                  <c:v>82.3</c:v>
                </c:pt>
                <c:pt idx="68">
                  <c:v>81.2</c:v>
                </c:pt>
                <c:pt idx="69">
                  <c:v>80</c:v>
                </c:pt>
                <c:pt idx="70">
                  <c:v>78.5</c:v>
                </c:pt>
                <c:pt idx="71">
                  <c:v>77.400000000000006</c:v>
                </c:pt>
                <c:pt idx="72">
                  <c:v>75.900000000000006</c:v>
                </c:pt>
                <c:pt idx="73">
                  <c:v>74.5</c:v>
                </c:pt>
                <c:pt idx="74">
                  <c:v>73.599999999999994</c:v>
                </c:pt>
                <c:pt idx="75">
                  <c:v>71.900000000000006</c:v>
                </c:pt>
                <c:pt idx="76">
                  <c:v>70.8</c:v>
                </c:pt>
                <c:pt idx="77">
                  <c:v>69.8</c:v>
                </c:pt>
                <c:pt idx="78">
                  <c:v>68.3</c:v>
                </c:pt>
                <c:pt idx="79">
                  <c:v>67.2</c:v>
                </c:pt>
                <c:pt idx="80">
                  <c:v>66.099999999999994</c:v>
                </c:pt>
                <c:pt idx="81">
                  <c:v>64.7</c:v>
                </c:pt>
                <c:pt idx="82">
                  <c:v>63.4</c:v>
                </c:pt>
                <c:pt idx="83">
                  <c:v>62.1</c:v>
                </c:pt>
                <c:pt idx="84">
                  <c:v>60.8</c:v>
                </c:pt>
                <c:pt idx="85">
                  <c:v>59.6</c:v>
                </c:pt>
                <c:pt idx="86">
                  <c:v>58.3</c:v>
                </c:pt>
                <c:pt idx="87">
                  <c:v>57</c:v>
                </c:pt>
                <c:pt idx="88">
                  <c:v>55.7</c:v>
                </c:pt>
                <c:pt idx="89">
                  <c:v>54.6</c:v>
                </c:pt>
                <c:pt idx="90">
                  <c:v>53.2</c:v>
                </c:pt>
                <c:pt idx="91">
                  <c:v>52.5</c:v>
                </c:pt>
                <c:pt idx="92">
                  <c:v>51.5</c:v>
                </c:pt>
                <c:pt idx="93">
                  <c:v>49.7</c:v>
                </c:pt>
                <c:pt idx="94">
                  <c:v>49</c:v>
                </c:pt>
                <c:pt idx="95">
                  <c:v>47.9</c:v>
                </c:pt>
                <c:pt idx="96">
                  <c:v>45.9</c:v>
                </c:pt>
                <c:pt idx="97">
                  <c:v>45.5</c:v>
                </c:pt>
                <c:pt idx="98">
                  <c:v>44.1</c:v>
                </c:pt>
                <c:pt idx="99">
                  <c:v>42.6</c:v>
                </c:pt>
                <c:pt idx="100">
                  <c:v>41.7</c:v>
                </c:pt>
                <c:pt idx="101">
                  <c:v>40.4</c:v>
                </c:pt>
                <c:pt idx="102">
                  <c:v>39.200000000000003</c:v>
                </c:pt>
                <c:pt idx="103">
                  <c:v>38.200000000000003</c:v>
                </c:pt>
                <c:pt idx="104">
                  <c:v>37.200000000000003</c:v>
                </c:pt>
                <c:pt idx="105">
                  <c:v>35.5</c:v>
                </c:pt>
                <c:pt idx="106">
                  <c:v>34.799999999999997</c:v>
                </c:pt>
                <c:pt idx="107">
                  <c:v>33.5</c:v>
                </c:pt>
                <c:pt idx="108">
                  <c:v>32.1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ED-4A4F-8BE8-5190A2478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199648"/>
        <c:axId val="1"/>
      </c:scatterChart>
      <c:valAx>
        <c:axId val="191719964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1996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713" name="グラフ 1">
          <a:extLst>
            <a:ext uri="{FF2B5EF4-FFF2-40B4-BE49-F238E27FC236}">
              <a16:creationId xmlns:a16="http://schemas.microsoft.com/office/drawing/2014/main" id="{BFD17C54-1B2B-93F5-1E9D-A9D4C78A9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714" name="グラフ 2">
          <a:extLst>
            <a:ext uri="{FF2B5EF4-FFF2-40B4-BE49-F238E27FC236}">
              <a16:creationId xmlns:a16="http://schemas.microsoft.com/office/drawing/2014/main" id="{802836BD-A183-5D94-336A-0D17A019B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715" name="グラフ 3">
          <a:extLst>
            <a:ext uri="{FF2B5EF4-FFF2-40B4-BE49-F238E27FC236}">
              <a16:creationId xmlns:a16="http://schemas.microsoft.com/office/drawing/2014/main" id="{D64D57A0-8274-B170-32B5-81AFD0976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716" name="グラフ 4">
          <a:extLst>
            <a:ext uri="{FF2B5EF4-FFF2-40B4-BE49-F238E27FC236}">
              <a16:creationId xmlns:a16="http://schemas.microsoft.com/office/drawing/2014/main" id="{A1AA4F0B-B8DC-312A-5FE2-9CB32EA4F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717" name="グラフ 5">
          <a:extLst>
            <a:ext uri="{FF2B5EF4-FFF2-40B4-BE49-F238E27FC236}">
              <a16:creationId xmlns:a16="http://schemas.microsoft.com/office/drawing/2014/main" id="{F381D60A-E3D9-AB34-9A4E-4BDBA9334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718" name="グラフ 6">
          <a:extLst>
            <a:ext uri="{FF2B5EF4-FFF2-40B4-BE49-F238E27FC236}">
              <a16:creationId xmlns:a16="http://schemas.microsoft.com/office/drawing/2014/main" id="{96B0935B-D5C9-EA19-3778-759576AD6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719" name="グラフ 7">
          <a:extLst>
            <a:ext uri="{FF2B5EF4-FFF2-40B4-BE49-F238E27FC236}">
              <a16:creationId xmlns:a16="http://schemas.microsoft.com/office/drawing/2014/main" id="{5794FE6A-6D16-6BCE-04D8-9C6128FD2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720" name="グラフ 8">
          <a:extLst>
            <a:ext uri="{FF2B5EF4-FFF2-40B4-BE49-F238E27FC236}">
              <a16:creationId xmlns:a16="http://schemas.microsoft.com/office/drawing/2014/main" id="{164A52CA-69E1-B27C-68A9-009523F2D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40268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162.80000000000001</v>
      </c>
      <c r="D13" s="15">
        <f>IF(C13&gt;0.5,Raw!D13*D$11,-999)</f>
        <v>3.6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0.30560999999999999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0.17569599999999999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2.1671999999999997E+18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163.19999999999999</v>
      </c>
      <c r="D14" s="15">
        <f>IF(C14&gt;0.5,Raw!D14*D$11,-999)</f>
        <v>3.6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0.234038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0.52397099999999996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2.1671999999999997E+18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162.6</v>
      </c>
      <c r="D15" s="15">
        <f>IF(C15&gt;0.5,Raw!D15*D$11,-999)</f>
        <v>3.6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0.31480999999999998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0.25626700000000002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2.1671999999999997E+18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161.69999999999999</v>
      </c>
      <c r="D16" s="15">
        <f>IF(C16&gt;0.5,Raw!D16*D$11,-999)</f>
        <v>3.6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0.25792599999999999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0.52837599999999996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2.1671999999999997E+18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160.80000000000001</v>
      </c>
      <c r="D17" s="15">
        <f>IF(C17&gt;0.5,Raw!D17*D$11,-999)</f>
        <v>3.6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0.36676199999999998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0.45592100000000002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2.1671999999999997E+18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159.69999999999999</v>
      </c>
      <c r="D18" s="15">
        <f>IF(C18&gt;0.5,Raw!D18*D$11,-999)</f>
        <v>3.6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0.3075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0.43419400000000002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2.1671999999999997E+18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158.4</v>
      </c>
      <c r="D19" s="15">
        <f>IF(C19&gt;0.5,Raw!D19*D$11,-999)</f>
        <v>3.6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0.428149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0.40973599999999999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2.1671999999999997E+18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157.4</v>
      </c>
      <c r="D20" s="15">
        <f>IF(C20&gt;0.5,Raw!D20*D$11,-999)</f>
        <v>3.6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0.368004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0.416404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2.1671999999999997E+18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156.4</v>
      </c>
      <c r="D21" s="15">
        <f>IF(C21&gt;0.5,Raw!D21*D$11,-999)</f>
        <v>3.6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0.35456399999999999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0.62450000000000006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2.1671999999999997E+18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155.4</v>
      </c>
      <c r="D22" s="15">
        <f>IF(C22&gt;0.5,Raw!D22*D$11,-999)</f>
        <v>3.6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0.27665800000000002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0.37665599999999999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2.1671999999999997E+18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154.1</v>
      </c>
      <c r="D23" s="15">
        <f>IF(C23&gt;0.5,Raw!D23*D$11,-999)</f>
        <v>3.6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0.58564300000000002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0.53080799999999995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2.1671999999999997E+18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0.45836805555555554</v>
      </c>
      <c r="C24" s="15">
        <f>Raw!C24</f>
        <v>152.80000000000001</v>
      </c>
      <c r="D24" s="15">
        <f>IF(C24&gt;0.5,Raw!D24*D$11,-999)</f>
        <v>3.6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0.63779699999999995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0.48043799999999998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2.1671999999999997E+18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151.5</v>
      </c>
      <c r="D25" s="15">
        <f>IF(C25&gt;0.5,Raw!D25*D$11,-999)</f>
        <v>3.6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0.44298999999999999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0.57793600000000001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2.1671999999999997E+18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150.30000000000001</v>
      </c>
      <c r="D26" s="15">
        <f>IF(C26&gt;0.5,Raw!D26*D$11,-999)</f>
        <v>3.6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0.60475100000000004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0.60358599999999996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2.1671999999999997E+18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0.45853009259259259</v>
      </c>
      <c r="C27" s="15">
        <f>Raw!C27</f>
        <v>149.19999999999999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0.56488300000000002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0.57867100000000005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2.1671999999999997E+18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147.9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0.486653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0.55267699999999997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2.1671999999999997E+18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146.4</v>
      </c>
      <c r="D29" s="15">
        <f>IF(C29&gt;0.5,Raw!D29*D$11,-999)</f>
        <v>3.6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0.448689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0.54754700000000001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2.1671999999999997E+18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145.19999999999999</v>
      </c>
      <c r="D30" s="15">
        <f>IF(C30&gt;0.5,Raw!D30*D$11,-999)</f>
        <v>3.6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0.37685400000000002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0.47349999999999998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2.1671999999999997E+18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144.1</v>
      </c>
      <c r="D31" s="15">
        <f>IF(C31&gt;0.5,Raw!D31*D$11,-999)</f>
        <v>3.6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0.55629899999999999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0.66906699999999997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2.1671999999999997E+18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142.80000000000001</v>
      </c>
      <c r="D32" s="15">
        <f>IF(C32&gt;0.5,Raw!D32*D$11,-999)</f>
        <v>4.5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0.72223000000000004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0.655169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2.708999999999999E+18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141.5</v>
      </c>
      <c r="D33" s="15">
        <f>IF(C33&gt;0.5,Raw!D33*D$11,-999)</f>
        <v>4.5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0.665493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0.68573200000000001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2.708999999999999E+18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140.1</v>
      </c>
      <c r="D34" s="15">
        <f>IF(C34&gt;0.5,Raw!D34*D$11,-999)</f>
        <v>4.5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0.62691600000000003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0.56590799999999997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2.708999999999999E+18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139</v>
      </c>
      <c r="D35" s="15">
        <f>IF(C35&gt;0.5,Raw!D35*D$11,-999)</f>
        <v>4.5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0.72892900000000005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0.614591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2.708999999999999E+18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0.45901620370370372</v>
      </c>
      <c r="C36" s="15">
        <f>Raw!C36</f>
        <v>137.69999999999999</v>
      </c>
      <c r="D36" s="15">
        <f>IF(C36&gt;0.5,Raw!D36*D$11,-999)</f>
        <v>4.5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0.67199600000000004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0.658057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2.708999999999999E+18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136.80000000000001</v>
      </c>
      <c r="D37" s="15">
        <f>IF(C37&gt;0.5,Raw!D37*D$11,-999)</f>
        <v>4.5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0.72346200000000005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0.63135399999999997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2.708999999999999E+18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135.30000000000001</v>
      </c>
      <c r="D38" s="15">
        <f>IF(C38&gt;0.5,Raw!D38*D$11,-999)</f>
        <v>4.5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0.61161799999999999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0.73896200000000001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2.708999999999999E+18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0.45917824074074076</v>
      </c>
      <c r="C39" s="15">
        <f>Raw!C39</f>
        <v>134</v>
      </c>
      <c r="D39" s="15">
        <f>IF(C39&gt;0.5,Raw!D39*D$11,-999)</f>
        <v>4.5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0.65869699999999998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0.742089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2.708999999999999E+18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0.45923611111111112</v>
      </c>
      <c r="C40" s="15">
        <f>Raw!C40</f>
        <v>132.80000000000001</v>
      </c>
      <c r="D40" s="15">
        <f>IF(C40&gt;0.5,Raw!D40*D$11,-999)</f>
        <v>4.5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0.69813099999999995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0.75050600000000001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2.708999999999999E+18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131.5</v>
      </c>
      <c r="D41" s="15">
        <f>IF(C41&gt;0.5,Raw!D41*D$11,-999)</f>
        <v>4.5</v>
      </c>
      <c r="E41" s="9">
        <f>IF(Raw!$G41&gt;$C$8,IF(Raw!$Q41&gt;$C$8,IF(Raw!$N41&gt;$C$9,IF(Raw!$N41&lt;$A$9,IF(Raw!$X41&gt;$C$9,IF(Raw!$X41&lt;$A$9,Raw!H41,-999),-999),-999),-999),-999),-999)</f>
        <v>0.61277599999999999</v>
      </c>
      <c r="F41" s="9">
        <f>IF(Raw!$G41&gt;$C$8,IF(Raw!$Q41&gt;$C$8,IF(Raw!$N41&gt;$C$9,IF(Raw!$N41&lt;$A$9,IF(Raw!$X41&gt;$C$9,IF(Raw!$X41&lt;$A$9,Raw!I41,-999),-999),-999),-999),-999),-999)</f>
        <v>0.72442399999999996</v>
      </c>
      <c r="G41" s="9">
        <f>Raw!G41</f>
        <v>0.88143099999999996</v>
      </c>
      <c r="H41" s="9">
        <f>IF(Raw!$G41&gt;$C$8,IF(Raw!$Q41&gt;$C$8,IF(Raw!$N41&gt;$C$9,IF(Raw!$N41&lt;$A$9,IF(Raw!$X41&gt;$C$9,IF(Raw!$X41&lt;$A$9,Raw!L41,-999),-999),-999),-999),-999),-999)</f>
        <v>731.1</v>
      </c>
      <c r="I41" s="9">
        <f>IF(Raw!$G41&gt;$C$8,IF(Raw!$Q41&gt;$C$8,IF(Raw!$N41&gt;$C$9,IF(Raw!$N41&lt;$A$9,IF(Raw!$X41&gt;$C$9,IF(Raw!$X41&lt;$A$9,Raw!M41,-999),-999),-999),-999),-999),-999)</f>
        <v>3.0000000000000001E-5</v>
      </c>
      <c r="J41" s="9">
        <f>IF(Raw!$G41&gt;$C$8,IF(Raw!$Q41&gt;$C$8,IF(Raw!$N41&gt;$C$9,IF(Raw!$N41&lt;$A$9,IF(Raw!$X41&gt;$C$9,IF(Raw!$X41&lt;$A$9,Raw!N41,-999),-999),-999),-999),-999),-999)</f>
        <v>781</v>
      </c>
      <c r="K41" s="9">
        <f>IF(Raw!$G41&gt;$C$8,IF(Raw!$Q41&gt;$C$8,IF(Raw!$N41&gt;$C$9,IF(Raw!$N41&lt;$A$9,IF(Raw!$X41&gt;$C$9,IF(Raw!$X41&lt;$A$9,Raw!R41,-999),-999),-999),-999),-999),-999)</f>
        <v>0.65321799999999997</v>
      </c>
      <c r="L41" s="9">
        <f>IF(Raw!$G41&gt;$C$8,IF(Raw!$Q41&gt;$C$8,IF(Raw!$N41&gt;$C$9,IF(Raw!$N41&lt;$A$9,IF(Raw!$X41&gt;$C$9,IF(Raw!$X41&lt;$A$9,Raw!S41,-999),-999),-999),-999),-999),-999)</f>
        <v>0.73926700000000001</v>
      </c>
      <c r="M41" s="9">
        <f>Raw!Q41</f>
        <v>0.85230899999999998</v>
      </c>
      <c r="N41" s="9">
        <f>IF(Raw!$G41&gt;$C$8,IF(Raw!$Q41&gt;$C$8,IF(Raw!$N41&gt;$C$9,IF(Raw!$N41&lt;$A$9,IF(Raw!$X41&gt;$C$9,IF(Raw!$X41&lt;$A$9,Raw!V41,-999),-999),-999),-999),-999),-999)</f>
        <v>667</v>
      </c>
      <c r="O41" s="9">
        <f>IF(Raw!$G41&gt;$C$8,IF(Raw!$Q41&gt;$C$8,IF(Raw!$N41&gt;$C$9,IF(Raw!$N41&lt;$A$9,IF(Raw!$X41&gt;$C$9,IF(Raw!$X41&lt;$A$9,Raw!W41,-999),-999),-999),-999),-999),-999)</f>
        <v>0.59999800000000003</v>
      </c>
      <c r="P41" s="9">
        <f>IF(Raw!$G41&gt;$C$8,IF(Raw!$Q41&gt;$C$8,IF(Raw!$N41&gt;$C$9,IF(Raw!$N41&lt;$A$9,IF(Raw!$X41&gt;$C$9,IF(Raw!$X41&lt;$A$9,Raw!X41,-999),-999),-999),-999),-999),-999)</f>
        <v>415</v>
      </c>
      <c r="R41" s="9">
        <f t="shared" si="4"/>
        <v>0.11164799999999997</v>
      </c>
      <c r="S41" s="9">
        <f t="shared" si="5"/>
        <v>0.15411968681324745</v>
      </c>
      <c r="T41" s="9">
        <f t="shared" si="6"/>
        <v>8.6049000000000042E-2</v>
      </c>
      <c r="U41" s="9">
        <f t="shared" si="7"/>
        <v>0.11639772910193481</v>
      </c>
      <c r="V41" s="15">
        <f t="shared" si="0"/>
        <v>0</v>
      </c>
      <c r="X41" s="11">
        <f t="shared" si="8"/>
        <v>2.708999999999999E+18</v>
      </c>
      <c r="Y41" s="11">
        <f t="shared" si="9"/>
        <v>7.3109999999999991E-18</v>
      </c>
      <c r="Z41" s="11">
        <f t="shared" si="10"/>
        <v>7.8100000000000001E-4</v>
      </c>
      <c r="AA41" s="16">
        <f t="shared" si="11"/>
        <v>1.5232477317054769E-2</v>
      </c>
      <c r="AB41" s="9">
        <f t="shared" si="1"/>
        <v>0.65452873944065526</v>
      </c>
      <c r="AC41" s="9">
        <f t="shared" si="2"/>
        <v>0.98476752268294465</v>
      </c>
      <c r="AD41" s="15">
        <f t="shared" si="3"/>
        <v>19.503812185729529</v>
      </c>
      <c r="AE41" s="3">
        <f t="shared" si="12"/>
        <v>880.2443999999997</v>
      </c>
      <c r="AF41" s="2">
        <f t="shared" si="13"/>
        <v>0.25</v>
      </c>
      <c r="AG41" s="9">
        <f t="shared" si="14"/>
        <v>1.746307267115047E-3</v>
      </c>
      <c r="AH41" s="2">
        <f t="shared" si="15"/>
        <v>8.4502899833224593E-2</v>
      </c>
    </row>
    <row r="42" spans="1:34">
      <c r="A42" s="1">
        <f>Raw!A42</f>
        <v>29</v>
      </c>
      <c r="B42" s="14">
        <f>Raw!B42</f>
        <v>0.45934027777777775</v>
      </c>
      <c r="C42" s="15">
        <f>Raw!C42</f>
        <v>130.19999999999999</v>
      </c>
      <c r="D42" s="15">
        <f>IF(C42&gt;0.5,Raw!D42*D$11,-999)</f>
        <v>4.5</v>
      </c>
      <c r="E42" s="9">
        <f>IF(Raw!$G42&gt;$C$8,IF(Raw!$Q42&gt;$C$8,IF(Raw!$N42&gt;$C$9,IF(Raw!$N42&lt;$A$9,IF(Raw!$X42&gt;$C$9,IF(Raw!$X42&lt;$A$9,Raw!H42,-999),-999),-999),-999),-999),-999)</f>
        <v>0.65829099999999996</v>
      </c>
      <c r="F42" s="9">
        <f>IF(Raw!$G42&gt;$C$8,IF(Raw!$Q42&gt;$C$8,IF(Raw!$N42&gt;$C$9,IF(Raw!$N42&lt;$A$9,IF(Raw!$X42&gt;$C$9,IF(Raw!$X42&lt;$A$9,Raw!I42,-999),-999),-999),-999),-999),-999)</f>
        <v>0.75503399999999998</v>
      </c>
      <c r="G42" s="9">
        <f>Raw!G42</f>
        <v>0.82364099999999996</v>
      </c>
      <c r="H42" s="9">
        <f>IF(Raw!$G42&gt;$C$8,IF(Raw!$Q42&gt;$C$8,IF(Raw!$N42&gt;$C$9,IF(Raw!$N42&lt;$A$9,IF(Raw!$X42&gt;$C$9,IF(Raw!$X42&lt;$A$9,Raw!L42,-999),-999),-999),-999),-999),-999)</f>
        <v>549.1</v>
      </c>
      <c r="I42" s="9">
        <f>IF(Raw!$G42&gt;$C$8,IF(Raw!$Q42&gt;$C$8,IF(Raw!$N42&gt;$C$9,IF(Raw!$N42&lt;$A$9,IF(Raw!$X42&gt;$C$9,IF(Raw!$X42&lt;$A$9,Raw!M42,-999),-999),-999),-999),-999),-999)</f>
        <v>0.20178099999999999</v>
      </c>
      <c r="J42" s="9">
        <f>IF(Raw!$G42&gt;$C$8,IF(Raw!$Q42&gt;$C$8,IF(Raw!$N42&gt;$C$9,IF(Raw!$N42&lt;$A$9,IF(Raw!$X42&gt;$C$9,IF(Raw!$X42&lt;$A$9,Raw!N42,-999),-999),-999),-999),-999),-999)</f>
        <v>1120</v>
      </c>
      <c r="K42" s="9">
        <f>IF(Raw!$G42&gt;$C$8,IF(Raw!$Q42&gt;$C$8,IF(Raw!$N42&gt;$C$9,IF(Raw!$N42&lt;$A$9,IF(Raw!$X42&gt;$C$9,IF(Raw!$X42&lt;$A$9,Raw!R42,-999),-999),-999),-999),-999),-999)</f>
        <v>0.66184600000000005</v>
      </c>
      <c r="L42" s="9">
        <f>IF(Raw!$G42&gt;$C$8,IF(Raw!$Q42&gt;$C$8,IF(Raw!$N42&gt;$C$9,IF(Raw!$N42&lt;$A$9,IF(Raw!$X42&gt;$C$9,IF(Raw!$X42&lt;$A$9,Raw!S42,-999),-999),-999),-999),-999),-999)</f>
        <v>0.77039599999999997</v>
      </c>
      <c r="M42" s="9">
        <f>Raw!Q42</f>
        <v>0.80303000000000002</v>
      </c>
      <c r="N42" s="9">
        <f>IF(Raw!$G42&gt;$C$8,IF(Raw!$Q42&gt;$C$8,IF(Raw!$N42&gt;$C$9,IF(Raw!$N42&lt;$A$9,IF(Raw!$X42&gt;$C$9,IF(Raw!$X42&lt;$A$9,Raw!V42,-999),-999),-999),-999),-999),-999)</f>
        <v>800</v>
      </c>
      <c r="O42" s="9">
        <f>IF(Raw!$G42&gt;$C$8,IF(Raw!$Q42&gt;$C$8,IF(Raw!$N42&gt;$C$9,IF(Raw!$N42&lt;$A$9,IF(Raw!$X42&gt;$C$9,IF(Raw!$X42&lt;$A$9,Raw!W42,-999),-999),-999),-999),-999),-999)</f>
        <v>0.22917199999999999</v>
      </c>
      <c r="P42" s="9">
        <f>IF(Raw!$G42&gt;$C$8,IF(Raw!$Q42&gt;$C$8,IF(Raw!$N42&gt;$C$9,IF(Raw!$N42&lt;$A$9,IF(Raw!$X42&gt;$C$9,IF(Raw!$X42&lt;$A$9,Raw!X42,-999),-999),-999),-999),-999),-999)</f>
        <v>563</v>
      </c>
      <c r="R42" s="9">
        <f t="shared" si="4"/>
        <v>9.6743000000000023E-2</v>
      </c>
      <c r="S42" s="9">
        <f t="shared" si="5"/>
        <v>0.12813065371890542</v>
      </c>
      <c r="T42" s="9">
        <f t="shared" si="6"/>
        <v>0.10854999999999992</v>
      </c>
      <c r="U42" s="9">
        <f t="shared" si="7"/>
        <v>0.14090156231340756</v>
      </c>
      <c r="V42" s="15">
        <f t="shared" si="0"/>
        <v>0</v>
      </c>
      <c r="X42" s="11">
        <f t="shared" si="8"/>
        <v>2.708999999999999E+18</v>
      </c>
      <c r="Y42" s="11">
        <f t="shared" si="9"/>
        <v>5.4910000000000003E-18</v>
      </c>
      <c r="Z42" s="11">
        <f t="shared" si="10"/>
        <v>1.1199999999999999E-3</v>
      </c>
      <c r="AA42" s="16">
        <f t="shared" si="11"/>
        <v>1.6387121649247948E-2</v>
      </c>
      <c r="AB42" s="9">
        <f t="shared" si="1"/>
        <v>0.66362482205502593</v>
      </c>
      <c r="AC42" s="9">
        <f t="shared" si="2"/>
        <v>0.98361287835075184</v>
      </c>
      <c r="AD42" s="15">
        <f t="shared" si="3"/>
        <v>14.631358615399952</v>
      </c>
      <c r="AE42" s="3">
        <f t="shared" si="12"/>
        <v>661.11639999999989</v>
      </c>
      <c r="AF42" s="2">
        <f t="shared" si="13"/>
        <v>0.25</v>
      </c>
      <c r="AG42" s="9">
        <f t="shared" si="14"/>
        <v>1.5858317597519916E-3</v>
      </c>
      <c r="AH42" s="2">
        <f t="shared" si="15"/>
        <v>7.6737573547439403E-2</v>
      </c>
    </row>
    <row r="43" spans="1:34">
      <c r="A43" s="1">
        <f>Raw!A43</f>
        <v>30</v>
      </c>
      <c r="B43" s="14">
        <f>Raw!B43</f>
        <v>0.45939814814814817</v>
      </c>
      <c r="C43" s="15">
        <f>Raw!C43</f>
        <v>128.9</v>
      </c>
      <c r="D43" s="15">
        <f>IF(C43&gt;0.5,Raw!D43*D$11,-999)</f>
        <v>4.5</v>
      </c>
      <c r="E43" s="9">
        <f>IF(Raw!$G43&gt;$C$8,IF(Raw!$Q43&gt;$C$8,IF(Raw!$N43&gt;$C$9,IF(Raw!$N43&lt;$A$9,IF(Raw!$X43&gt;$C$9,IF(Raw!$X43&lt;$A$9,Raw!H43,-999),-999),-999),-999),-999),-999)</f>
        <v>0.66257200000000005</v>
      </c>
      <c r="F43" s="9">
        <f>IF(Raw!$G43&gt;$C$8,IF(Raw!$Q43&gt;$C$8,IF(Raw!$N43&gt;$C$9,IF(Raw!$N43&lt;$A$9,IF(Raw!$X43&gt;$C$9,IF(Raw!$X43&lt;$A$9,Raw!I43,-999),-999),-999),-999),-999),-999)</f>
        <v>0.76784799999999997</v>
      </c>
      <c r="G43" s="9">
        <f>Raw!G43</f>
        <v>0.84863200000000005</v>
      </c>
      <c r="H43" s="9">
        <f>IF(Raw!$G43&gt;$C$8,IF(Raw!$Q43&gt;$C$8,IF(Raw!$N43&gt;$C$9,IF(Raw!$N43&lt;$A$9,IF(Raw!$X43&gt;$C$9,IF(Raw!$X43&lt;$A$9,Raw!L43,-999),-999),-999),-999),-999),-999)</f>
        <v>662.4</v>
      </c>
      <c r="I43" s="9">
        <f>IF(Raw!$G43&gt;$C$8,IF(Raw!$Q43&gt;$C$8,IF(Raw!$N43&gt;$C$9,IF(Raw!$N43&lt;$A$9,IF(Raw!$X43&gt;$C$9,IF(Raw!$X43&lt;$A$9,Raw!M43,-999),-999),-999),-999),-999),-999)</f>
        <v>0.20671400000000001</v>
      </c>
      <c r="J43" s="9">
        <f>IF(Raw!$G43&gt;$C$8,IF(Raw!$Q43&gt;$C$8,IF(Raw!$N43&gt;$C$9,IF(Raw!$N43&lt;$A$9,IF(Raw!$X43&gt;$C$9,IF(Raw!$X43&lt;$A$9,Raw!N43,-999),-999),-999),-999),-999),-999)</f>
        <v>1209</v>
      </c>
      <c r="K43" s="9">
        <f>IF(Raw!$G43&gt;$C$8,IF(Raw!$Q43&gt;$C$8,IF(Raw!$N43&gt;$C$9,IF(Raw!$N43&lt;$A$9,IF(Raw!$X43&gt;$C$9,IF(Raw!$X43&lt;$A$9,Raw!R43,-999),-999),-999),-999),-999),-999)</f>
        <v>0.69427399999999995</v>
      </c>
      <c r="L43" s="9">
        <f>IF(Raw!$G43&gt;$C$8,IF(Raw!$Q43&gt;$C$8,IF(Raw!$N43&gt;$C$9,IF(Raw!$N43&lt;$A$9,IF(Raw!$X43&gt;$C$9,IF(Raw!$X43&lt;$A$9,Raw!S43,-999),-999),-999),-999),-999),-999)</f>
        <v>0.81489999999999996</v>
      </c>
      <c r="M43" s="9">
        <f>Raw!Q43</f>
        <v>0.92841399999999996</v>
      </c>
      <c r="N43" s="9">
        <f>IF(Raw!$G43&gt;$C$8,IF(Raw!$Q43&gt;$C$8,IF(Raw!$N43&gt;$C$9,IF(Raw!$N43&lt;$A$9,IF(Raw!$X43&gt;$C$9,IF(Raw!$X43&lt;$A$9,Raw!V43,-999),-999),-999),-999),-999),-999)</f>
        <v>677.3</v>
      </c>
      <c r="O43" s="9">
        <f>IF(Raw!$G43&gt;$C$8,IF(Raw!$Q43&gt;$C$8,IF(Raw!$N43&gt;$C$9,IF(Raw!$N43&lt;$A$9,IF(Raw!$X43&gt;$C$9,IF(Raw!$X43&lt;$A$9,Raw!W43,-999),-999),-999),-999),-999),-999)</f>
        <v>0.42919800000000002</v>
      </c>
      <c r="P43" s="9">
        <f>IF(Raw!$G43&gt;$C$8,IF(Raw!$Q43&gt;$C$8,IF(Raw!$N43&gt;$C$9,IF(Raw!$N43&lt;$A$9,IF(Raw!$X43&gt;$C$9,IF(Raw!$X43&lt;$A$9,Raw!X43,-999),-999),-999),-999),-999),-999)</f>
        <v>1213</v>
      </c>
      <c r="R43" s="9">
        <f t="shared" si="4"/>
        <v>0.10527599999999993</v>
      </c>
      <c r="S43" s="9">
        <f t="shared" si="5"/>
        <v>0.13710526041612392</v>
      </c>
      <c r="T43" s="9">
        <f t="shared" si="6"/>
        <v>0.12062600000000001</v>
      </c>
      <c r="U43" s="9">
        <f t="shared" si="7"/>
        <v>0.14802552460424595</v>
      </c>
      <c r="V43" s="15">
        <f t="shared" si="0"/>
        <v>0</v>
      </c>
      <c r="X43" s="11">
        <f t="shared" si="8"/>
        <v>2.708999999999999E+18</v>
      </c>
      <c r="Y43" s="11">
        <f t="shared" si="9"/>
        <v>6.6239999999999996E-18</v>
      </c>
      <c r="Z43" s="11">
        <f t="shared" si="10"/>
        <v>1.209E-3</v>
      </c>
      <c r="AA43" s="16">
        <f t="shared" si="11"/>
        <v>2.1234128789167989E-2</v>
      </c>
      <c r="AB43" s="9">
        <f t="shared" si="1"/>
        <v>0.6968353880193221</v>
      </c>
      <c r="AC43" s="9">
        <f t="shared" si="2"/>
        <v>0.97876587121083225</v>
      </c>
      <c r="AD43" s="15">
        <f t="shared" si="3"/>
        <v>17.56338195960959</v>
      </c>
      <c r="AE43" s="3">
        <f t="shared" si="12"/>
        <v>797.52959999999973</v>
      </c>
      <c r="AF43" s="2">
        <f t="shared" si="13"/>
        <v>0.25</v>
      </c>
      <c r="AG43" s="9">
        <f t="shared" si="14"/>
        <v>1.9998683295353527E-3</v>
      </c>
      <c r="AH43" s="2">
        <f t="shared" si="15"/>
        <v>9.6772587684152783E-2</v>
      </c>
    </row>
    <row r="44" spans="1:34">
      <c r="A44" s="1">
        <f>Raw!A44</f>
        <v>31</v>
      </c>
      <c r="B44" s="14">
        <f>Raw!B44</f>
        <v>0.45945601851851853</v>
      </c>
      <c r="C44" s="15">
        <f>Raw!C44</f>
        <v>127.5</v>
      </c>
      <c r="D44" s="15">
        <f>IF(C44&gt;0.5,Raw!D44*D$11,-999)</f>
        <v>4.5</v>
      </c>
      <c r="E44" s="9">
        <f>IF(Raw!$G44&gt;$C$8,IF(Raw!$Q44&gt;$C$8,IF(Raw!$N44&gt;$C$9,IF(Raw!$N44&lt;$A$9,IF(Raw!$X44&gt;$C$9,IF(Raw!$X44&lt;$A$9,Raw!H44,-999),-999),-999),-999),-999),-999)</f>
        <v>0.66688000000000003</v>
      </c>
      <c r="F44" s="9">
        <f>IF(Raw!$G44&gt;$C$8,IF(Raw!$Q44&gt;$C$8,IF(Raw!$N44&gt;$C$9,IF(Raw!$N44&lt;$A$9,IF(Raw!$X44&gt;$C$9,IF(Raw!$X44&lt;$A$9,Raw!I44,-999),-999),-999),-999),-999),-999)</f>
        <v>0.78394299999999995</v>
      </c>
      <c r="G44" s="9">
        <f>Raw!G44</f>
        <v>0.86691499999999999</v>
      </c>
      <c r="H44" s="9">
        <f>IF(Raw!$G44&gt;$C$8,IF(Raw!$Q44&gt;$C$8,IF(Raw!$N44&gt;$C$9,IF(Raw!$N44&lt;$A$9,IF(Raw!$X44&gt;$C$9,IF(Raw!$X44&lt;$A$9,Raw!L44,-999),-999),-999),-999),-999),-999)</f>
        <v>628</v>
      </c>
      <c r="I44" s="9">
        <f>IF(Raw!$G44&gt;$C$8,IF(Raw!$Q44&gt;$C$8,IF(Raw!$N44&gt;$C$9,IF(Raw!$N44&lt;$A$9,IF(Raw!$X44&gt;$C$9,IF(Raw!$X44&lt;$A$9,Raw!M44,-999),-999),-999),-999),-999),-999)</f>
        <v>0.27183800000000002</v>
      </c>
      <c r="J44" s="9">
        <f>IF(Raw!$G44&gt;$C$8,IF(Raw!$Q44&gt;$C$8,IF(Raw!$N44&gt;$C$9,IF(Raw!$N44&lt;$A$9,IF(Raw!$X44&gt;$C$9,IF(Raw!$X44&lt;$A$9,Raw!N44,-999),-999),-999),-999),-999),-999)</f>
        <v>1935</v>
      </c>
      <c r="K44" s="9">
        <f>IF(Raw!$G44&gt;$C$8,IF(Raw!$Q44&gt;$C$8,IF(Raw!$N44&gt;$C$9,IF(Raw!$N44&lt;$A$9,IF(Raw!$X44&gt;$C$9,IF(Raw!$X44&lt;$A$9,Raw!R44,-999),-999),-999),-999),-999),-999)</f>
        <v>0.69158200000000003</v>
      </c>
      <c r="L44" s="9">
        <f>IF(Raw!$G44&gt;$C$8,IF(Raw!$Q44&gt;$C$8,IF(Raw!$N44&gt;$C$9,IF(Raw!$N44&lt;$A$9,IF(Raw!$X44&gt;$C$9,IF(Raw!$X44&lt;$A$9,Raw!S44,-999),-999),-999),-999),-999),-999)</f>
        <v>0.81578499999999998</v>
      </c>
      <c r="M44" s="9">
        <f>Raw!Q44</f>
        <v>0.86479399999999995</v>
      </c>
      <c r="N44" s="9">
        <f>IF(Raw!$G44&gt;$C$8,IF(Raw!$Q44&gt;$C$8,IF(Raw!$N44&gt;$C$9,IF(Raw!$N44&lt;$A$9,IF(Raw!$X44&gt;$C$9,IF(Raw!$X44&lt;$A$9,Raw!V44,-999),-999),-999),-999),-999),-999)</f>
        <v>770.5</v>
      </c>
      <c r="O44" s="9">
        <f>IF(Raw!$G44&gt;$C$8,IF(Raw!$Q44&gt;$C$8,IF(Raw!$N44&gt;$C$9,IF(Raw!$N44&lt;$A$9,IF(Raw!$X44&gt;$C$9,IF(Raw!$X44&lt;$A$9,Raw!W44,-999),-999),-999),-999),-999),-999)</f>
        <v>0.29630400000000001</v>
      </c>
      <c r="P44" s="9">
        <f>IF(Raw!$G44&gt;$C$8,IF(Raw!$Q44&gt;$C$8,IF(Raw!$N44&gt;$C$9,IF(Raw!$N44&lt;$A$9,IF(Raw!$X44&gt;$C$9,IF(Raw!$X44&lt;$A$9,Raw!X44,-999),-999),-999),-999),-999),-999)</f>
        <v>550</v>
      </c>
      <c r="R44" s="9">
        <f t="shared" si="4"/>
        <v>0.11706299999999992</v>
      </c>
      <c r="S44" s="9">
        <f t="shared" si="5"/>
        <v>0.1493259076233858</v>
      </c>
      <c r="T44" s="9">
        <f t="shared" si="6"/>
        <v>0.12420299999999995</v>
      </c>
      <c r="U44" s="9">
        <f t="shared" si="7"/>
        <v>0.15224967362724243</v>
      </c>
      <c r="V44" s="15">
        <f t="shared" si="0"/>
        <v>0</v>
      </c>
      <c r="X44" s="11">
        <f t="shared" si="8"/>
        <v>2.708999999999999E+18</v>
      </c>
      <c r="Y44" s="11">
        <f t="shared" si="9"/>
        <v>6.2799999999999997E-18</v>
      </c>
      <c r="Z44" s="11">
        <f t="shared" si="10"/>
        <v>1.9349999999999999E-3</v>
      </c>
      <c r="AA44" s="16">
        <f t="shared" si="11"/>
        <v>3.1870087578005801E-2</v>
      </c>
      <c r="AB44" s="9">
        <f t="shared" si="1"/>
        <v>0.69554036048745105</v>
      </c>
      <c r="AC44" s="9">
        <f t="shared" si="2"/>
        <v>0.96812991242199453</v>
      </c>
      <c r="AD44" s="15">
        <f t="shared" si="3"/>
        <v>16.470329497677422</v>
      </c>
      <c r="AE44" s="3">
        <f t="shared" si="12"/>
        <v>756.11199999999974</v>
      </c>
      <c r="AF44" s="2">
        <f t="shared" si="13"/>
        <v>0.25</v>
      </c>
      <c r="AG44" s="9">
        <f t="shared" si="14"/>
        <v>1.928924838888101E-3</v>
      </c>
      <c r="AH44" s="2">
        <f t="shared" si="15"/>
        <v>9.3339669092519242E-2</v>
      </c>
    </row>
    <row r="45" spans="1:34">
      <c r="A45" s="1">
        <f>Raw!A45</f>
        <v>32</v>
      </c>
      <c r="B45" s="14">
        <f>Raw!B45</f>
        <v>0.45950231481481479</v>
      </c>
      <c r="C45" s="15">
        <f>Raw!C45</f>
        <v>126.4</v>
      </c>
      <c r="D45" s="15">
        <f>IF(C45&gt;0.5,Raw!D45*D$11,-999)</f>
        <v>4.5</v>
      </c>
      <c r="E45" s="9">
        <f>IF(Raw!$G45&gt;$C$8,IF(Raw!$Q45&gt;$C$8,IF(Raw!$N45&gt;$C$9,IF(Raw!$N45&lt;$A$9,IF(Raw!$X45&gt;$C$9,IF(Raw!$X45&lt;$A$9,Raw!H45,-999),-999),-999),-999),-999),-999)</f>
        <v>0.67488999999999999</v>
      </c>
      <c r="F45" s="9">
        <f>IF(Raw!$G45&gt;$C$8,IF(Raw!$Q45&gt;$C$8,IF(Raw!$N45&gt;$C$9,IF(Raw!$N45&lt;$A$9,IF(Raw!$X45&gt;$C$9,IF(Raw!$X45&lt;$A$9,Raw!I45,-999),-999),-999),-999),-999),-999)</f>
        <v>0.80005999999999999</v>
      </c>
      <c r="G45" s="9">
        <f>Raw!G45</f>
        <v>0.85926199999999997</v>
      </c>
      <c r="H45" s="9">
        <f>IF(Raw!$G45&gt;$C$8,IF(Raw!$Q45&gt;$C$8,IF(Raw!$N45&gt;$C$9,IF(Raw!$N45&lt;$A$9,IF(Raw!$X45&gt;$C$9,IF(Raw!$X45&lt;$A$9,Raw!L45,-999),-999),-999),-999),-999),-999)</f>
        <v>632.1</v>
      </c>
      <c r="I45" s="9">
        <f>IF(Raw!$G45&gt;$C$8,IF(Raw!$Q45&gt;$C$8,IF(Raw!$N45&gt;$C$9,IF(Raw!$N45&lt;$A$9,IF(Raw!$X45&gt;$C$9,IF(Raw!$X45&lt;$A$9,Raw!M45,-999),-999),-999),-999),-999),-999)</f>
        <v>0.195441</v>
      </c>
      <c r="J45" s="9">
        <f>IF(Raw!$G45&gt;$C$8,IF(Raw!$Q45&gt;$C$8,IF(Raw!$N45&gt;$C$9,IF(Raw!$N45&lt;$A$9,IF(Raw!$X45&gt;$C$9,IF(Raw!$X45&lt;$A$9,Raw!N45,-999),-999),-999),-999),-999),-999)</f>
        <v>4897</v>
      </c>
      <c r="K45" s="9">
        <f>IF(Raw!$G45&gt;$C$8,IF(Raw!$Q45&gt;$C$8,IF(Raw!$N45&gt;$C$9,IF(Raw!$N45&lt;$A$9,IF(Raw!$X45&gt;$C$9,IF(Raw!$X45&lt;$A$9,Raw!R45,-999),-999),-999),-999),-999),-999)</f>
        <v>0.70142400000000005</v>
      </c>
      <c r="L45" s="9">
        <f>IF(Raw!$G45&gt;$C$8,IF(Raw!$Q45&gt;$C$8,IF(Raw!$N45&gt;$C$9,IF(Raw!$N45&lt;$A$9,IF(Raw!$X45&gt;$C$9,IF(Raw!$X45&lt;$A$9,Raw!S45,-999),-999),-999),-999),-999),-999)</f>
        <v>0.83527399999999996</v>
      </c>
      <c r="M45" s="9">
        <f>Raw!Q45</f>
        <v>0.83088399999999996</v>
      </c>
      <c r="N45" s="9">
        <f>IF(Raw!$G45&gt;$C$8,IF(Raw!$Q45&gt;$C$8,IF(Raw!$N45&gt;$C$9,IF(Raw!$N45&lt;$A$9,IF(Raw!$X45&gt;$C$9,IF(Raw!$X45&lt;$A$9,Raw!V45,-999),-999),-999),-999),-999),-999)</f>
        <v>731.6</v>
      </c>
      <c r="O45" s="9">
        <f>IF(Raw!$G45&gt;$C$8,IF(Raw!$Q45&gt;$C$8,IF(Raw!$N45&gt;$C$9,IF(Raw!$N45&lt;$A$9,IF(Raw!$X45&gt;$C$9,IF(Raw!$X45&lt;$A$9,Raw!W45,-999),-999),-999),-999),-999),-999)</f>
        <v>4.6892000000000003E-2</v>
      </c>
      <c r="P45" s="9">
        <f>IF(Raw!$G45&gt;$C$8,IF(Raw!$Q45&gt;$C$8,IF(Raw!$N45&gt;$C$9,IF(Raw!$N45&lt;$A$9,IF(Raw!$X45&gt;$C$9,IF(Raw!$X45&lt;$A$9,Raw!X45,-999),-999),-999),-999),-999),-999)</f>
        <v>1051</v>
      </c>
      <c r="R45" s="9">
        <f t="shared" si="4"/>
        <v>0.12517</v>
      </c>
      <c r="S45" s="9">
        <f t="shared" si="5"/>
        <v>0.15645076619253556</v>
      </c>
      <c r="T45" s="9">
        <f t="shared" si="6"/>
        <v>0.13384999999999991</v>
      </c>
      <c r="U45" s="9">
        <f t="shared" si="7"/>
        <v>0.16024681721207643</v>
      </c>
      <c r="V45" s="15">
        <f t="shared" si="0"/>
        <v>0</v>
      </c>
      <c r="X45" s="11">
        <f t="shared" si="8"/>
        <v>2.708999999999999E+18</v>
      </c>
      <c r="Y45" s="11">
        <f t="shared" si="9"/>
        <v>6.3209999999999997E-18</v>
      </c>
      <c r="Z45" s="11">
        <f t="shared" si="10"/>
        <v>4.8969999999999994E-3</v>
      </c>
      <c r="AA45" s="16">
        <f t="shared" si="11"/>
        <v>7.7366692076052734E-2</v>
      </c>
      <c r="AB45" s="9">
        <f t="shared" si="1"/>
        <v>0.71177953173437969</v>
      </c>
      <c r="AC45" s="9">
        <f t="shared" si="2"/>
        <v>0.92263330792394738</v>
      </c>
      <c r="AD45" s="15">
        <f t="shared" si="3"/>
        <v>15.79879356260011</v>
      </c>
      <c r="AE45" s="3">
        <f t="shared" si="12"/>
        <v>761.04839999999979</v>
      </c>
      <c r="AF45" s="2">
        <f t="shared" si="13"/>
        <v>0.25</v>
      </c>
      <c r="AG45" s="9">
        <f t="shared" si="14"/>
        <v>1.9474664493825458E-3</v>
      </c>
      <c r="AH45" s="2">
        <f t="shared" si="15"/>
        <v>9.4236887974822339E-2</v>
      </c>
    </row>
    <row r="46" spans="1:34">
      <c r="A46" s="1">
        <f>Raw!A46</f>
        <v>33</v>
      </c>
      <c r="B46" s="14">
        <f>Raw!B46</f>
        <v>0.45956018518518515</v>
      </c>
      <c r="C46" s="15">
        <f>Raw!C46</f>
        <v>125.3</v>
      </c>
      <c r="D46" s="15">
        <f>IF(C46&gt;0.5,Raw!D46*D$11,-999)</f>
        <v>4.5</v>
      </c>
      <c r="E46" s="9">
        <f>IF(Raw!$G46&gt;$C$8,IF(Raw!$Q46&gt;$C$8,IF(Raw!$N46&gt;$C$9,IF(Raw!$N46&lt;$A$9,IF(Raw!$X46&gt;$C$9,IF(Raw!$X46&lt;$A$9,Raw!H46,-999),-999),-999),-999),-999),-999)</f>
        <v>0.68931399999999998</v>
      </c>
      <c r="F46" s="9">
        <f>IF(Raw!$G46&gt;$C$8,IF(Raw!$Q46&gt;$C$8,IF(Raw!$N46&gt;$C$9,IF(Raw!$N46&lt;$A$9,IF(Raw!$X46&gt;$C$9,IF(Raw!$X46&lt;$A$9,Raw!I46,-999),-999),-999),-999),-999),-999)</f>
        <v>0.81392900000000001</v>
      </c>
      <c r="G46" s="9">
        <f>Raw!G46</f>
        <v>0.84567000000000003</v>
      </c>
      <c r="H46" s="9">
        <f>IF(Raw!$G46&gt;$C$8,IF(Raw!$Q46&gt;$C$8,IF(Raw!$N46&gt;$C$9,IF(Raw!$N46&lt;$A$9,IF(Raw!$X46&gt;$C$9,IF(Raw!$X46&lt;$A$9,Raw!L46,-999),-999),-999),-999),-999),-999)</f>
        <v>636</v>
      </c>
      <c r="I46" s="9">
        <f>IF(Raw!$G46&gt;$C$8,IF(Raw!$Q46&gt;$C$8,IF(Raw!$N46&gt;$C$9,IF(Raw!$N46&lt;$A$9,IF(Raw!$X46&gt;$C$9,IF(Raw!$X46&lt;$A$9,Raw!M46,-999),-999),-999),-999),-999),-999)</f>
        <v>1.9999999999999999E-6</v>
      </c>
      <c r="J46" s="9">
        <f>IF(Raw!$G46&gt;$C$8,IF(Raw!$Q46&gt;$C$8,IF(Raw!$N46&gt;$C$9,IF(Raw!$N46&lt;$A$9,IF(Raw!$X46&gt;$C$9,IF(Raw!$X46&lt;$A$9,Raw!N46,-999),-999),-999),-999),-999),-999)</f>
        <v>749</v>
      </c>
      <c r="K46" s="9">
        <f>IF(Raw!$G46&gt;$C$8,IF(Raw!$Q46&gt;$C$8,IF(Raw!$N46&gt;$C$9,IF(Raw!$N46&lt;$A$9,IF(Raw!$X46&gt;$C$9,IF(Raw!$X46&lt;$A$9,Raw!R46,-999),-999),-999),-999),-999),-999)</f>
        <v>0.71972100000000006</v>
      </c>
      <c r="L46" s="9">
        <f>IF(Raw!$G46&gt;$C$8,IF(Raw!$Q46&gt;$C$8,IF(Raw!$N46&gt;$C$9,IF(Raw!$N46&lt;$A$9,IF(Raw!$X46&gt;$C$9,IF(Raw!$X46&lt;$A$9,Raw!S46,-999),-999),-999),-999),-999),-999)</f>
        <v>0.85261200000000004</v>
      </c>
      <c r="M46" s="9">
        <f>Raw!Q46</f>
        <v>0.89807599999999999</v>
      </c>
      <c r="N46" s="9">
        <f>IF(Raw!$G46&gt;$C$8,IF(Raw!$Q46&gt;$C$8,IF(Raw!$N46&gt;$C$9,IF(Raw!$N46&lt;$A$9,IF(Raw!$X46&gt;$C$9,IF(Raw!$X46&lt;$A$9,Raw!V46,-999),-999),-999),-999),-999),-999)</f>
        <v>631.29999999999995</v>
      </c>
      <c r="O46" s="9">
        <f>IF(Raw!$G46&gt;$C$8,IF(Raw!$Q46&gt;$C$8,IF(Raw!$N46&gt;$C$9,IF(Raw!$N46&lt;$A$9,IF(Raw!$X46&gt;$C$9,IF(Raw!$X46&lt;$A$9,Raw!W46,-999),-999),-999),-999),-999),-999)</f>
        <v>8.0288999999999999E-2</v>
      </c>
      <c r="P46" s="9">
        <f>IF(Raw!$G46&gt;$C$8,IF(Raw!$Q46&gt;$C$8,IF(Raw!$N46&gt;$C$9,IF(Raw!$N46&lt;$A$9,IF(Raw!$X46&gt;$C$9,IF(Raw!$X46&lt;$A$9,Raw!X46,-999),-999),-999),-999),-999),-999)</f>
        <v>624</v>
      </c>
      <c r="R46" s="9">
        <f t="shared" si="4"/>
        <v>0.12461500000000003</v>
      </c>
      <c r="S46" s="9">
        <f t="shared" si="5"/>
        <v>0.15310303478558945</v>
      </c>
      <c r="T46" s="9">
        <f t="shared" si="6"/>
        <v>0.13289099999999998</v>
      </c>
      <c r="U46" s="9">
        <f t="shared" si="7"/>
        <v>0.15586339390015619</v>
      </c>
      <c r="V46" s="15">
        <f t="shared" si="0"/>
        <v>0</v>
      </c>
      <c r="X46" s="11">
        <f t="shared" si="8"/>
        <v>2.708999999999999E+18</v>
      </c>
      <c r="Y46" s="11">
        <f t="shared" si="9"/>
        <v>6.3599999999999993E-18</v>
      </c>
      <c r="Z46" s="11">
        <f t="shared" si="10"/>
        <v>7.4899999999999999E-4</v>
      </c>
      <c r="AA46" s="16">
        <f t="shared" si="11"/>
        <v>1.2740291115558425E-2</v>
      </c>
      <c r="AB46" s="9">
        <f t="shared" si="1"/>
        <v>0.72141407002663771</v>
      </c>
      <c r="AC46" s="9">
        <f t="shared" si="2"/>
        <v>0.9872597088844417</v>
      </c>
      <c r="AD46" s="15">
        <f t="shared" si="3"/>
        <v>17.00973446670017</v>
      </c>
      <c r="AE46" s="3">
        <f t="shared" si="12"/>
        <v>765.74399999999969</v>
      </c>
      <c r="AF46" s="2">
        <f t="shared" si="13"/>
        <v>0.25</v>
      </c>
      <c r="AG46" s="9">
        <f t="shared" si="14"/>
        <v>2.03938072563104E-3</v>
      </c>
      <c r="AH46" s="2">
        <f t="shared" si="15"/>
        <v>9.8684571967972742E-2</v>
      </c>
    </row>
    <row r="47" spans="1:34">
      <c r="A47" s="1">
        <f>Raw!A47</f>
        <v>34</v>
      </c>
      <c r="B47" s="14">
        <f>Raw!B47</f>
        <v>0.45961805555555557</v>
      </c>
      <c r="C47" s="15">
        <f>Raw!C47</f>
        <v>124</v>
      </c>
      <c r="D47" s="15">
        <f>IF(C47&gt;0.5,Raw!D47*D$11,-999)</f>
        <v>4.5</v>
      </c>
      <c r="E47" s="9">
        <f>IF(Raw!$G47&gt;$C$8,IF(Raw!$Q47&gt;$C$8,IF(Raw!$N47&gt;$C$9,IF(Raw!$N47&lt;$A$9,IF(Raw!$X47&gt;$C$9,IF(Raw!$X47&lt;$A$9,Raw!H47,-999),-999),-999),-999),-999),-999)</f>
        <v>0.68510300000000002</v>
      </c>
      <c r="F47" s="9">
        <f>IF(Raw!$G47&gt;$C$8,IF(Raw!$Q47&gt;$C$8,IF(Raw!$N47&gt;$C$9,IF(Raw!$N47&lt;$A$9,IF(Raw!$X47&gt;$C$9,IF(Raw!$X47&lt;$A$9,Raw!I47,-999),-999),-999),-999),-999),-999)</f>
        <v>0.83407900000000001</v>
      </c>
      <c r="G47" s="9">
        <f>Raw!G47</f>
        <v>0.896455</v>
      </c>
      <c r="H47" s="9">
        <f>IF(Raw!$G47&gt;$C$8,IF(Raw!$Q47&gt;$C$8,IF(Raw!$N47&gt;$C$9,IF(Raw!$N47&lt;$A$9,IF(Raw!$X47&gt;$C$9,IF(Raw!$X47&lt;$A$9,Raw!L47,-999),-999),-999),-999),-999),-999)</f>
        <v>598.70000000000005</v>
      </c>
      <c r="I47" s="9">
        <f>IF(Raw!$G47&gt;$C$8,IF(Raw!$Q47&gt;$C$8,IF(Raw!$N47&gt;$C$9,IF(Raw!$N47&lt;$A$9,IF(Raw!$X47&gt;$C$9,IF(Raw!$X47&lt;$A$9,Raw!M47,-999),-999),-999),-999),-999),-999)</f>
        <v>6.9999999999999999E-6</v>
      </c>
      <c r="J47" s="9">
        <f>IF(Raw!$G47&gt;$C$8,IF(Raw!$Q47&gt;$C$8,IF(Raw!$N47&gt;$C$9,IF(Raw!$N47&lt;$A$9,IF(Raw!$X47&gt;$C$9,IF(Raw!$X47&lt;$A$9,Raw!N47,-999),-999),-999),-999),-999),-999)</f>
        <v>446</v>
      </c>
      <c r="K47" s="9">
        <f>IF(Raw!$G47&gt;$C$8,IF(Raw!$Q47&gt;$C$8,IF(Raw!$N47&gt;$C$9,IF(Raw!$N47&lt;$A$9,IF(Raw!$X47&gt;$C$9,IF(Raw!$X47&lt;$A$9,Raw!R47,-999),-999),-999),-999),-999),-999)</f>
        <v>0.70147999999999999</v>
      </c>
      <c r="L47" s="9">
        <f>IF(Raw!$G47&gt;$C$8,IF(Raw!$Q47&gt;$C$8,IF(Raw!$N47&gt;$C$9,IF(Raw!$N47&lt;$A$9,IF(Raw!$X47&gt;$C$9,IF(Raw!$X47&lt;$A$9,Raw!S47,-999),-999),-999),-999),-999),-999)</f>
        <v>0.861564</v>
      </c>
      <c r="M47" s="9">
        <f>Raw!Q47</f>
        <v>0.92685099999999998</v>
      </c>
      <c r="N47" s="9">
        <f>IF(Raw!$G47&gt;$C$8,IF(Raw!$Q47&gt;$C$8,IF(Raw!$N47&gt;$C$9,IF(Raw!$N47&lt;$A$9,IF(Raw!$X47&gt;$C$9,IF(Raw!$X47&lt;$A$9,Raw!V47,-999),-999),-999),-999),-999),-999)</f>
        <v>753.6</v>
      </c>
      <c r="O47" s="9">
        <f>IF(Raw!$G47&gt;$C$8,IF(Raw!$Q47&gt;$C$8,IF(Raw!$N47&gt;$C$9,IF(Raw!$N47&lt;$A$9,IF(Raw!$X47&gt;$C$9,IF(Raw!$X47&lt;$A$9,Raw!W47,-999),-999),-999),-999),-999),-999)</f>
        <v>6.6859000000000002E-2</v>
      </c>
      <c r="P47" s="9">
        <f>IF(Raw!$G47&gt;$C$8,IF(Raw!$Q47&gt;$C$8,IF(Raw!$N47&gt;$C$9,IF(Raw!$N47&lt;$A$9,IF(Raw!$X47&gt;$C$9,IF(Raw!$X47&lt;$A$9,Raw!X47,-999),-999),-999),-999),-999),-999)</f>
        <v>1038</v>
      </c>
      <c r="R47" s="9">
        <f t="shared" si="4"/>
        <v>0.148976</v>
      </c>
      <c r="S47" s="9">
        <f t="shared" si="5"/>
        <v>0.17861137853848374</v>
      </c>
      <c r="T47" s="9">
        <f t="shared" si="6"/>
        <v>0.160084</v>
      </c>
      <c r="U47" s="9">
        <f t="shared" si="7"/>
        <v>0.18580627788533413</v>
      </c>
      <c r="V47" s="15">
        <f t="shared" si="0"/>
        <v>0</v>
      </c>
      <c r="X47" s="11">
        <f t="shared" si="8"/>
        <v>2.708999999999999E+18</v>
      </c>
      <c r="Y47" s="11">
        <f t="shared" si="9"/>
        <v>5.9869999999999998E-18</v>
      </c>
      <c r="Z47" s="11">
        <f t="shared" si="10"/>
        <v>4.46E-4</v>
      </c>
      <c r="AA47" s="16">
        <f t="shared" si="11"/>
        <v>7.1816283547449728E-3</v>
      </c>
      <c r="AB47" s="9">
        <f t="shared" si="1"/>
        <v>0.70262966379354097</v>
      </c>
      <c r="AC47" s="9">
        <f t="shared" si="2"/>
        <v>0.9928183716452551</v>
      </c>
      <c r="AD47" s="15">
        <f t="shared" si="3"/>
        <v>16.102305728127739</v>
      </c>
      <c r="AE47" s="3">
        <f t="shared" si="12"/>
        <v>720.83479999999975</v>
      </c>
      <c r="AF47" s="2">
        <f t="shared" si="13"/>
        <v>0.25</v>
      </c>
      <c r="AG47" s="9">
        <f t="shared" si="14"/>
        <v>2.3014688405500845E-3</v>
      </c>
      <c r="AH47" s="2">
        <f t="shared" si="15"/>
        <v>0.1113668794516211</v>
      </c>
    </row>
    <row r="48" spans="1:34">
      <c r="A48" s="1">
        <f>Raw!A48</f>
        <v>35</v>
      </c>
      <c r="B48" s="14">
        <f>Raw!B48</f>
        <v>0.45967592592592593</v>
      </c>
      <c r="C48" s="15">
        <f>Raw!C48</f>
        <v>122.8</v>
      </c>
      <c r="D48" s="15">
        <f>IF(C48&gt;0.5,Raw!D48*D$11,-999)</f>
        <v>5.4</v>
      </c>
      <c r="E48" s="9">
        <f>IF(Raw!$G48&gt;$C$8,IF(Raw!$Q48&gt;$C$8,IF(Raw!$N48&gt;$C$9,IF(Raw!$N48&lt;$A$9,IF(Raw!$X48&gt;$C$9,IF(Raw!$X48&lt;$A$9,Raw!H48,-999),-999),-999),-999),-999),-999)</f>
        <v>0.699762</v>
      </c>
      <c r="F48" s="9">
        <f>IF(Raw!$G48&gt;$C$8,IF(Raw!$Q48&gt;$C$8,IF(Raw!$N48&gt;$C$9,IF(Raw!$N48&lt;$A$9,IF(Raw!$X48&gt;$C$9,IF(Raw!$X48&lt;$A$9,Raw!I48,-999),-999),-999),-999),-999),-999)</f>
        <v>0.84867599999999999</v>
      </c>
      <c r="G48" s="9">
        <f>Raw!G48</f>
        <v>0.90260700000000005</v>
      </c>
      <c r="H48" s="9">
        <f>IF(Raw!$G48&gt;$C$8,IF(Raw!$Q48&gt;$C$8,IF(Raw!$N48&gt;$C$9,IF(Raw!$N48&lt;$A$9,IF(Raw!$X48&gt;$C$9,IF(Raw!$X48&lt;$A$9,Raw!L48,-999),-999),-999),-999),-999),-999)</f>
        <v>748.9</v>
      </c>
      <c r="I48" s="9">
        <f>IF(Raw!$G48&gt;$C$8,IF(Raw!$Q48&gt;$C$8,IF(Raw!$N48&gt;$C$9,IF(Raw!$N48&lt;$A$9,IF(Raw!$X48&gt;$C$9,IF(Raw!$X48&lt;$A$9,Raw!M48,-999),-999),-999),-999),-999),-999)</f>
        <v>0.37081900000000001</v>
      </c>
      <c r="J48" s="9">
        <f>IF(Raw!$G48&gt;$C$8,IF(Raw!$Q48&gt;$C$8,IF(Raw!$N48&gt;$C$9,IF(Raw!$N48&lt;$A$9,IF(Raw!$X48&gt;$C$9,IF(Raw!$X48&lt;$A$9,Raw!N48,-999),-999),-999),-999),-999),-999)</f>
        <v>850</v>
      </c>
      <c r="K48" s="9">
        <f>IF(Raw!$G48&gt;$C$8,IF(Raw!$Q48&gt;$C$8,IF(Raw!$N48&gt;$C$9,IF(Raw!$N48&lt;$A$9,IF(Raw!$X48&gt;$C$9,IF(Raw!$X48&lt;$A$9,Raw!R48,-999),-999),-999),-999),-999),-999)</f>
        <v>0.72791700000000004</v>
      </c>
      <c r="L48" s="9">
        <f>IF(Raw!$G48&gt;$C$8,IF(Raw!$Q48&gt;$C$8,IF(Raw!$N48&gt;$C$9,IF(Raw!$N48&lt;$A$9,IF(Raw!$X48&gt;$C$9,IF(Raw!$X48&lt;$A$9,Raw!S48,-999),-999),-999),-999),-999),-999)</f>
        <v>0.888073</v>
      </c>
      <c r="M48" s="9">
        <f>Raw!Q48</f>
        <v>0.91068899999999997</v>
      </c>
      <c r="N48" s="9">
        <f>IF(Raw!$G48&gt;$C$8,IF(Raw!$Q48&gt;$C$8,IF(Raw!$N48&gt;$C$9,IF(Raw!$N48&lt;$A$9,IF(Raw!$X48&gt;$C$9,IF(Raw!$X48&lt;$A$9,Raw!V48,-999),-999),-999),-999),-999),-999)</f>
        <v>730.8</v>
      </c>
      <c r="O48" s="9">
        <f>IF(Raw!$G48&gt;$C$8,IF(Raw!$Q48&gt;$C$8,IF(Raw!$N48&gt;$C$9,IF(Raw!$N48&lt;$A$9,IF(Raw!$X48&gt;$C$9,IF(Raw!$X48&lt;$A$9,Raw!W48,-999),-999),-999),-999),-999),-999)</f>
        <v>6.8999999999999997E-5</v>
      </c>
      <c r="P48" s="9">
        <f>IF(Raw!$G48&gt;$C$8,IF(Raw!$Q48&gt;$C$8,IF(Raw!$N48&gt;$C$9,IF(Raw!$N48&lt;$A$9,IF(Raw!$X48&gt;$C$9,IF(Raw!$X48&lt;$A$9,Raw!X48,-999),-999),-999),-999),-999),-999)</f>
        <v>1136</v>
      </c>
      <c r="R48" s="9">
        <f t="shared" si="4"/>
        <v>0.14891399999999999</v>
      </c>
      <c r="S48" s="9">
        <f t="shared" si="5"/>
        <v>0.17546625567354326</v>
      </c>
      <c r="T48" s="9">
        <f t="shared" si="6"/>
        <v>0.16015599999999997</v>
      </c>
      <c r="U48" s="9">
        <f t="shared" si="7"/>
        <v>0.18034103052339162</v>
      </c>
      <c r="V48" s="15">
        <f t="shared" si="0"/>
        <v>0</v>
      </c>
      <c r="X48" s="11">
        <f t="shared" si="8"/>
        <v>3.2508E+18</v>
      </c>
      <c r="Y48" s="11">
        <f t="shared" si="9"/>
        <v>7.4889999999999992E-18</v>
      </c>
      <c r="Z48" s="11">
        <f t="shared" si="10"/>
        <v>8.4999999999999995E-4</v>
      </c>
      <c r="AA48" s="16">
        <f t="shared" si="11"/>
        <v>2.027391761769896E-2</v>
      </c>
      <c r="AB48" s="9">
        <f t="shared" si="1"/>
        <v>0.73116398954998019</v>
      </c>
      <c r="AC48" s="9">
        <f t="shared" si="2"/>
        <v>0.9797260823823013</v>
      </c>
      <c r="AD48" s="15">
        <f t="shared" si="3"/>
        <v>23.851667785528193</v>
      </c>
      <c r="AE48" s="3">
        <f t="shared" si="12"/>
        <v>901.67559999999969</v>
      </c>
      <c r="AF48" s="2">
        <f t="shared" si="13"/>
        <v>0.25</v>
      </c>
      <c r="AG48" s="9">
        <f t="shared" si="14"/>
        <v>3.308795652418259E-3</v>
      </c>
      <c r="AH48" s="2">
        <f t="shared" si="15"/>
        <v>0.16011089963957006</v>
      </c>
    </row>
    <row r="49" spans="1:34">
      <c r="A49" s="1">
        <f>Raw!A49</f>
        <v>36</v>
      </c>
      <c r="B49" s="14">
        <f>Raw!B49</f>
        <v>0.4597222222222222</v>
      </c>
      <c r="C49" s="15">
        <f>Raw!C49</f>
        <v>121.7</v>
      </c>
      <c r="D49" s="15">
        <f>IF(C49&gt;0.5,Raw!D49*D$11,-999)</f>
        <v>4.5</v>
      </c>
      <c r="E49" s="9">
        <f>IF(Raw!$G49&gt;$C$8,IF(Raw!$Q49&gt;$C$8,IF(Raw!$N49&gt;$C$9,IF(Raw!$N49&lt;$A$9,IF(Raw!$X49&gt;$C$9,IF(Raw!$X49&lt;$A$9,Raw!H49,-999),-999),-999),-999),-999),-999)</f>
        <v>0.69684900000000005</v>
      </c>
      <c r="F49" s="9">
        <f>IF(Raw!$G49&gt;$C$8,IF(Raw!$Q49&gt;$C$8,IF(Raw!$N49&gt;$C$9,IF(Raw!$N49&lt;$A$9,IF(Raw!$X49&gt;$C$9,IF(Raw!$X49&lt;$A$9,Raw!I49,-999),-999),-999),-999),-999),-999)</f>
        <v>0.87590100000000004</v>
      </c>
      <c r="G49" s="9">
        <f>Raw!G49</f>
        <v>0.94119799999999998</v>
      </c>
      <c r="H49" s="9">
        <f>IF(Raw!$G49&gt;$C$8,IF(Raw!$Q49&gt;$C$8,IF(Raw!$N49&gt;$C$9,IF(Raw!$N49&lt;$A$9,IF(Raw!$X49&gt;$C$9,IF(Raw!$X49&lt;$A$9,Raw!L49,-999),-999),-999),-999),-999),-999)</f>
        <v>719.8</v>
      </c>
      <c r="I49" s="9">
        <f>IF(Raw!$G49&gt;$C$8,IF(Raw!$Q49&gt;$C$8,IF(Raw!$N49&gt;$C$9,IF(Raw!$N49&lt;$A$9,IF(Raw!$X49&gt;$C$9,IF(Raw!$X49&lt;$A$9,Raw!M49,-999),-999),-999),-999),-999),-999)</f>
        <v>2.6405000000000001E-2</v>
      </c>
      <c r="J49" s="9">
        <f>IF(Raw!$G49&gt;$C$8,IF(Raw!$Q49&gt;$C$8,IF(Raw!$N49&gt;$C$9,IF(Raw!$N49&lt;$A$9,IF(Raw!$X49&gt;$C$9,IF(Raw!$X49&lt;$A$9,Raw!N49,-999),-999),-999),-999),-999),-999)</f>
        <v>664</v>
      </c>
      <c r="K49" s="9">
        <f>IF(Raw!$G49&gt;$C$8,IF(Raw!$Q49&gt;$C$8,IF(Raw!$N49&gt;$C$9,IF(Raw!$N49&lt;$A$9,IF(Raw!$X49&gt;$C$9,IF(Raw!$X49&lt;$A$9,Raw!R49,-999),-999),-999),-999),-999),-999)</f>
        <v>0.74388500000000002</v>
      </c>
      <c r="L49" s="9">
        <f>IF(Raw!$G49&gt;$C$8,IF(Raw!$Q49&gt;$C$8,IF(Raw!$N49&gt;$C$9,IF(Raw!$N49&lt;$A$9,IF(Raw!$X49&gt;$C$9,IF(Raw!$X49&lt;$A$9,Raw!S49,-999),-999),-999),-999),-999),-999)</f>
        <v>0.90271599999999996</v>
      </c>
      <c r="M49" s="9">
        <f>Raw!Q49</f>
        <v>0.93168700000000004</v>
      </c>
      <c r="N49" s="9">
        <f>IF(Raw!$G49&gt;$C$8,IF(Raw!$Q49&gt;$C$8,IF(Raw!$N49&gt;$C$9,IF(Raw!$N49&lt;$A$9,IF(Raw!$X49&gt;$C$9,IF(Raw!$X49&lt;$A$9,Raw!V49,-999),-999),-999),-999),-999),-999)</f>
        <v>716</v>
      </c>
      <c r="O49" s="9">
        <f>IF(Raw!$G49&gt;$C$8,IF(Raw!$Q49&gt;$C$8,IF(Raw!$N49&gt;$C$9,IF(Raw!$N49&lt;$A$9,IF(Raw!$X49&gt;$C$9,IF(Raw!$X49&lt;$A$9,Raw!W49,-999),-999),-999),-999),-999),-999)</f>
        <v>0.26537500000000003</v>
      </c>
      <c r="P49" s="9">
        <f>IF(Raw!$G49&gt;$C$8,IF(Raw!$Q49&gt;$C$8,IF(Raw!$N49&gt;$C$9,IF(Raw!$N49&lt;$A$9,IF(Raw!$X49&gt;$C$9,IF(Raw!$X49&lt;$A$9,Raw!X49,-999),-999),-999),-999),-999),-999)</f>
        <v>692</v>
      </c>
      <c r="R49" s="9">
        <f t="shared" si="4"/>
        <v>0.17905199999999999</v>
      </c>
      <c r="S49" s="9">
        <f t="shared" si="5"/>
        <v>0.20442036257522253</v>
      </c>
      <c r="T49" s="9">
        <f t="shared" si="6"/>
        <v>0.15883099999999994</v>
      </c>
      <c r="U49" s="9">
        <f t="shared" si="7"/>
        <v>0.17594791717439368</v>
      </c>
      <c r="V49" s="15">
        <f t="shared" si="0"/>
        <v>0</v>
      </c>
      <c r="X49" s="11">
        <f t="shared" si="8"/>
        <v>2.708999999999999E+18</v>
      </c>
      <c r="Y49" s="11">
        <f t="shared" si="9"/>
        <v>7.1979999999999998E-18</v>
      </c>
      <c r="Z49" s="11">
        <f t="shared" si="10"/>
        <v>6.6399999999999999E-4</v>
      </c>
      <c r="AA49" s="16">
        <f t="shared" si="11"/>
        <v>1.2782092361263521E-2</v>
      </c>
      <c r="AB49" s="9">
        <f t="shared" si="1"/>
        <v>0.74591519251183191</v>
      </c>
      <c r="AC49" s="9">
        <f t="shared" si="2"/>
        <v>0.98721790763873618</v>
      </c>
      <c r="AD49" s="15">
        <f t="shared" si="3"/>
        <v>19.250139098288429</v>
      </c>
      <c r="AE49" s="3">
        <f t="shared" si="12"/>
        <v>866.63919999999973</v>
      </c>
      <c r="AF49" s="2">
        <f t="shared" si="13"/>
        <v>0.25</v>
      </c>
      <c r="AG49" s="9">
        <f t="shared" si="14"/>
        <v>2.6054014458932384E-3</v>
      </c>
      <c r="AH49" s="2">
        <f t="shared" si="15"/>
        <v>0.12607402004996091</v>
      </c>
    </row>
    <row r="50" spans="1:34">
      <c r="A50" s="1">
        <f>Raw!A50</f>
        <v>37</v>
      </c>
      <c r="B50" s="14">
        <f>Raw!B50</f>
        <v>0.45978009259259256</v>
      </c>
      <c r="C50" s="15">
        <f>Raw!C50</f>
        <v>120.4</v>
      </c>
      <c r="D50" s="15">
        <f>IF(C50&gt;0.5,Raw!D50*D$11,-999)</f>
        <v>5.4</v>
      </c>
      <c r="E50" s="9">
        <f>IF(Raw!$G50&gt;$C$8,IF(Raw!$Q50&gt;$C$8,IF(Raw!$N50&gt;$C$9,IF(Raw!$N50&lt;$A$9,IF(Raw!$X50&gt;$C$9,IF(Raw!$X50&lt;$A$9,Raw!H50,-999),-999),-999),-999),-999),-999)</f>
        <v>0.70769000000000004</v>
      </c>
      <c r="F50" s="9">
        <f>IF(Raw!$G50&gt;$C$8,IF(Raw!$Q50&gt;$C$8,IF(Raw!$N50&gt;$C$9,IF(Raw!$N50&lt;$A$9,IF(Raw!$X50&gt;$C$9,IF(Raw!$X50&lt;$A$9,Raw!I50,-999),-999),-999),-999),-999),-999)</f>
        <v>0.86630799999999997</v>
      </c>
      <c r="G50" s="9">
        <f>Raw!G50</f>
        <v>0.89765700000000004</v>
      </c>
      <c r="H50" s="9">
        <f>IF(Raw!$G50&gt;$C$8,IF(Raw!$Q50&gt;$C$8,IF(Raw!$N50&gt;$C$9,IF(Raw!$N50&lt;$A$9,IF(Raw!$X50&gt;$C$9,IF(Raw!$X50&lt;$A$9,Raw!L50,-999),-999),-999),-999),-999),-999)</f>
        <v>574</v>
      </c>
      <c r="I50" s="9">
        <f>IF(Raw!$G50&gt;$C$8,IF(Raw!$Q50&gt;$C$8,IF(Raw!$N50&gt;$C$9,IF(Raw!$N50&lt;$A$9,IF(Raw!$X50&gt;$C$9,IF(Raw!$X50&lt;$A$9,Raw!M50,-999),-999),-999),-999),-999),-999)</f>
        <v>0.213558</v>
      </c>
      <c r="J50" s="9">
        <f>IF(Raw!$G50&gt;$C$8,IF(Raw!$Q50&gt;$C$8,IF(Raw!$N50&gt;$C$9,IF(Raw!$N50&lt;$A$9,IF(Raw!$X50&gt;$C$9,IF(Raw!$X50&lt;$A$9,Raw!N50,-999),-999),-999),-999),-999),-999)</f>
        <v>736</v>
      </c>
      <c r="K50" s="9">
        <f>IF(Raw!$G50&gt;$C$8,IF(Raw!$Q50&gt;$C$8,IF(Raw!$N50&gt;$C$9,IF(Raw!$N50&lt;$A$9,IF(Raw!$X50&gt;$C$9,IF(Raw!$X50&lt;$A$9,Raw!R50,-999),-999),-999),-999),-999),-999)</f>
        <v>0.74252399999999996</v>
      </c>
      <c r="L50" s="9">
        <f>IF(Raw!$G50&gt;$C$8,IF(Raw!$Q50&gt;$C$8,IF(Raw!$N50&gt;$C$9,IF(Raw!$N50&lt;$A$9,IF(Raw!$X50&gt;$C$9,IF(Raw!$X50&lt;$A$9,Raw!S50,-999),-999),-999),-999),-999),-999)</f>
        <v>0.92107600000000001</v>
      </c>
      <c r="M50" s="9">
        <f>Raw!Q50</f>
        <v>0.95849099999999998</v>
      </c>
      <c r="N50" s="9">
        <f>IF(Raw!$G50&gt;$C$8,IF(Raw!$Q50&gt;$C$8,IF(Raw!$N50&gt;$C$9,IF(Raw!$N50&lt;$A$9,IF(Raw!$X50&gt;$C$9,IF(Raw!$X50&lt;$A$9,Raw!V50,-999),-999),-999),-999),-999),-999)</f>
        <v>686.2</v>
      </c>
      <c r="O50" s="9">
        <f>IF(Raw!$G50&gt;$C$8,IF(Raw!$Q50&gt;$C$8,IF(Raw!$N50&gt;$C$9,IF(Raw!$N50&lt;$A$9,IF(Raw!$X50&gt;$C$9,IF(Raw!$X50&lt;$A$9,Raw!W50,-999),-999),-999),-999),-999),-999)</f>
        <v>0.27667199999999997</v>
      </c>
      <c r="P50" s="9">
        <f>IF(Raw!$G50&gt;$C$8,IF(Raw!$Q50&gt;$C$8,IF(Raw!$N50&gt;$C$9,IF(Raw!$N50&lt;$A$9,IF(Raw!$X50&gt;$C$9,IF(Raw!$X50&lt;$A$9,Raw!X50,-999),-999),-999),-999),-999),-999)</f>
        <v>674</v>
      </c>
      <c r="R50" s="9">
        <f t="shared" si="4"/>
        <v>0.15861799999999993</v>
      </c>
      <c r="S50" s="9">
        <f t="shared" si="5"/>
        <v>0.18309654303088502</v>
      </c>
      <c r="T50" s="9">
        <f t="shared" si="6"/>
        <v>0.17855200000000004</v>
      </c>
      <c r="U50" s="9">
        <f t="shared" si="7"/>
        <v>0.19385153885238574</v>
      </c>
      <c r="V50" s="15">
        <f t="shared" si="0"/>
        <v>0</v>
      </c>
      <c r="X50" s="11">
        <f t="shared" si="8"/>
        <v>3.2508E+18</v>
      </c>
      <c r="Y50" s="11">
        <f t="shared" si="9"/>
        <v>5.7399999999999995E-18</v>
      </c>
      <c r="Z50" s="11">
        <f t="shared" si="10"/>
        <v>7.36E-4</v>
      </c>
      <c r="AA50" s="16">
        <f t="shared" si="11"/>
        <v>1.3547406944525293E-2</v>
      </c>
      <c r="AB50" s="9">
        <f t="shared" si="1"/>
        <v>0.74494291660475886</v>
      </c>
      <c r="AC50" s="9">
        <f t="shared" si="2"/>
        <v>0.98645259305547461</v>
      </c>
      <c r="AD50" s="15">
        <f t="shared" si="3"/>
        <v>18.40680291375719</v>
      </c>
      <c r="AE50" s="3">
        <f t="shared" si="12"/>
        <v>691.09599999999978</v>
      </c>
      <c r="AF50" s="2">
        <f t="shared" si="13"/>
        <v>0.25</v>
      </c>
      <c r="AG50" s="9">
        <f t="shared" si="14"/>
        <v>2.7447592847572376E-3</v>
      </c>
      <c r="AH50" s="2">
        <f t="shared" si="15"/>
        <v>0.13281747334724558</v>
      </c>
    </row>
    <row r="51" spans="1:34">
      <c r="A51" s="1">
        <f>Raw!A51</f>
        <v>38</v>
      </c>
      <c r="B51" s="14">
        <f>Raw!B51</f>
        <v>0.45983796296296298</v>
      </c>
      <c r="C51" s="15">
        <f>Raw!C51</f>
        <v>119.1</v>
      </c>
      <c r="D51" s="15">
        <f>IF(C51&gt;0.5,Raw!D51*D$11,-999)</f>
        <v>4.5</v>
      </c>
      <c r="E51" s="9">
        <f>IF(Raw!$G51&gt;$C$8,IF(Raw!$Q51&gt;$C$8,IF(Raw!$N51&gt;$C$9,IF(Raw!$N51&lt;$A$9,IF(Raw!$X51&gt;$C$9,IF(Raw!$X51&lt;$A$9,Raw!H51,-999),-999),-999),-999),-999),-999)</f>
        <v>0.70095399999999997</v>
      </c>
      <c r="F51" s="9">
        <f>IF(Raw!$G51&gt;$C$8,IF(Raw!$Q51&gt;$C$8,IF(Raw!$N51&gt;$C$9,IF(Raw!$N51&lt;$A$9,IF(Raw!$X51&gt;$C$9,IF(Raw!$X51&lt;$A$9,Raw!I51,-999),-999),-999),-999),-999),-999)</f>
        <v>0.87090299999999998</v>
      </c>
      <c r="G51" s="9">
        <f>Raw!G51</f>
        <v>0.89046700000000001</v>
      </c>
      <c r="H51" s="9">
        <f>IF(Raw!$G51&gt;$C$8,IF(Raw!$Q51&gt;$C$8,IF(Raw!$N51&gt;$C$9,IF(Raw!$N51&lt;$A$9,IF(Raw!$X51&gt;$C$9,IF(Raw!$X51&lt;$A$9,Raw!L51,-999),-999),-999),-999),-999),-999)</f>
        <v>691.9</v>
      </c>
      <c r="I51" s="9">
        <f>IF(Raw!$G51&gt;$C$8,IF(Raw!$Q51&gt;$C$8,IF(Raw!$N51&gt;$C$9,IF(Raw!$N51&lt;$A$9,IF(Raw!$X51&gt;$C$9,IF(Raw!$X51&lt;$A$9,Raw!M51,-999),-999),-999),-999),-999),-999)</f>
        <v>0.106403</v>
      </c>
      <c r="J51" s="9">
        <f>IF(Raw!$G51&gt;$C$8,IF(Raw!$Q51&gt;$C$8,IF(Raw!$N51&gt;$C$9,IF(Raw!$N51&lt;$A$9,IF(Raw!$X51&gt;$C$9,IF(Raw!$X51&lt;$A$9,Raw!N51,-999),-999),-999),-999),-999),-999)</f>
        <v>872</v>
      </c>
      <c r="K51" s="9">
        <f>IF(Raw!$G51&gt;$C$8,IF(Raw!$Q51&gt;$C$8,IF(Raw!$N51&gt;$C$9,IF(Raw!$N51&lt;$A$9,IF(Raw!$X51&gt;$C$9,IF(Raw!$X51&lt;$A$9,Raw!R51,-999),-999),-999),-999),-999),-999)</f>
        <v>0.75535099999999999</v>
      </c>
      <c r="L51" s="9">
        <f>IF(Raw!$G51&gt;$C$8,IF(Raw!$Q51&gt;$C$8,IF(Raw!$N51&gt;$C$9,IF(Raw!$N51&lt;$A$9,IF(Raw!$X51&gt;$C$9,IF(Raw!$X51&lt;$A$9,Raw!S51,-999),-999),-999),-999),-999),-999)</f>
        <v>0.93928400000000001</v>
      </c>
      <c r="M51" s="9">
        <f>Raw!Q51</f>
        <v>0.93305800000000005</v>
      </c>
      <c r="N51" s="9">
        <f>IF(Raw!$G51&gt;$C$8,IF(Raw!$Q51&gt;$C$8,IF(Raw!$N51&gt;$C$9,IF(Raw!$N51&lt;$A$9,IF(Raw!$X51&gt;$C$9,IF(Raw!$X51&lt;$A$9,Raw!V51,-999),-999),-999),-999),-999),-999)</f>
        <v>695.5</v>
      </c>
      <c r="O51" s="9">
        <f>IF(Raw!$G51&gt;$C$8,IF(Raw!$Q51&gt;$C$8,IF(Raw!$N51&gt;$C$9,IF(Raw!$N51&lt;$A$9,IF(Raw!$X51&gt;$C$9,IF(Raw!$X51&lt;$A$9,Raw!W51,-999),-999),-999),-999),-999),-999)</f>
        <v>7.3999999999999996E-5</v>
      </c>
      <c r="P51" s="9">
        <f>IF(Raw!$G51&gt;$C$8,IF(Raw!$Q51&gt;$C$8,IF(Raw!$N51&gt;$C$9,IF(Raw!$N51&lt;$A$9,IF(Raw!$X51&gt;$C$9,IF(Raw!$X51&lt;$A$9,Raw!X51,-999),-999),-999),-999),-999),-999)</f>
        <v>901</v>
      </c>
      <c r="R51" s="9">
        <f t="shared" si="4"/>
        <v>0.16994900000000002</v>
      </c>
      <c r="S51" s="9">
        <f t="shared" si="5"/>
        <v>0.19514113512067363</v>
      </c>
      <c r="T51" s="9">
        <f t="shared" si="6"/>
        <v>0.18393300000000001</v>
      </c>
      <c r="U51" s="9">
        <f t="shared" si="7"/>
        <v>0.1958225627179852</v>
      </c>
      <c r="V51" s="15">
        <f t="shared" si="0"/>
        <v>0</v>
      </c>
      <c r="X51" s="11">
        <f t="shared" si="8"/>
        <v>2.708999999999999E+18</v>
      </c>
      <c r="Y51" s="11">
        <f t="shared" si="9"/>
        <v>6.9189999999999992E-18</v>
      </c>
      <c r="Z51" s="11">
        <f t="shared" si="10"/>
        <v>8.7199999999999995E-4</v>
      </c>
      <c r="AA51" s="16">
        <f t="shared" si="11"/>
        <v>1.6081550712440069E-2</v>
      </c>
      <c r="AB51" s="9">
        <f t="shared" si="1"/>
        <v>0.75830892786719128</v>
      </c>
      <c r="AC51" s="9">
        <f t="shared" si="2"/>
        <v>0.98391844928755967</v>
      </c>
      <c r="AD51" s="15">
        <f t="shared" si="3"/>
        <v>18.442145312431265</v>
      </c>
      <c r="AE51" s="3">
        <f t="shared" si="12"/>
        <v>833.04759999999965</v>
      </c>
      <c r="AF51" s="2">
        <f t="shared" si="13"/>
        <v>0.25</v>
      </c>
      <c r="AG51" s="9">
        <f t="shared" si="14"/>
        <v>2.777990890075206E-3</v>
      </c>
      <c r="AH51" s="2">
        <f t="shared" si="15"/>
        <v>0.13442553343401412</v>
      </c>
    </row>
    <row r="52" spans="1:34">
      <c r="A52" s="1">
        <f>Raw!A52</f>
        <v>39</v>
      </c>
      <c r="B52" s="14">
        <f>Raw!B52</f>
        <v>0.45989583333333334</v>
      </c>
      <c r="C52" s="15">
        <f>Raw!C52</f>
        <v>117.8</v>
      </c>
      <c r="D52" s="15">
        <f>IF(C52&gt;0.5,Raw!D52*D$11,-999)</f>
        <v>4.5</v>
      </c>
      <c r="E52" s="9">
        <f>IF(Raw!$G52&gt;$C$8,IF(Raw!$Q52&gt;$C$8,IF(Raw!$N52&gt;$C$9,IF(Raw!$N52&lt;$A$9,IF(Raw!$X52&gt;$C$9,IF(Raw!$X52&lt;$A$9,Raw!H52,-999),-999),-999),-999),-999),-999)</f>
        <v>0.73351500000000003</v>
      </c>
      <c r="F52" s="9">
        <f>IF(Raw!$G52&gt;$C$8,IF(Raw!$Q52&gt;$C$8,IF(Raw!$N52&gt;$C$9,IF(Raw!$N52&lt;$A$9,IF(Raw!$X52&gt;$C$9,IF(Raw!$X52&lt;$A$9,Raw!I52,-999),-999),-999),-999),-999),-999)</f>
        <v>0.89327500000000004</v>
      </c>
      <c r="G52" s="9">
        <f>Raw!G52</f>
        <v>0.90475300000000003</v>
      </c>
      <c r="H52" s="9">
        <f>IF(Raw!$G52&gt;$C$8,IF(Raw!$Q52&gt;$C$8,IF(Raw!$N52&gt;$C$9,IF(Raw!$N52&lt;$A$9,IF(Raw!$X52&gt;$C$9,IF(Raw!$X52&lt;$A$9,Raw!L52,-999),-999),-999),-999),-999),-999)</f>
        <v>572.1</v>
      </c>
      <c r="I52" s="9">
        <f>IF(Raw!$G52&gt;$C$8,IF(Raw!$Q52&gt;$C$8,IF(Raw!$N52&gt;$C$9,IF(Raw!$N52&lt;$A$9,IF(Raw!$X52&gt;$C$9,IF(Raw!$X52&lt;$A$9,Raw!M52,-999),-999),-999),-999),-999),-999)</f>
        <v>6.0000000000000002E-6</v>
      </c>
      <c r="J52" s="9">
        <f>IF(Raw!$G52&gt;$C$8,IF(Raw!$Q52&gt;$C$8,IF(Raw!$N52&gt;$C$9,IF(Raw!$N52&lt;$A$9,IF(Raw!$X52&gt;$C$9,IF(Raw!$X52&lt;$A$9,Raw!N52,-999),-999),-999),-999),-999),-999)</f>
        <v>1354</v>
      </c>
      <c r="K52" s="9">
        <f>IF(Raw!$G52&gt;$C$8,IF(Raw!$Q52&gt;$C$8,IF(Raw!$N52&gt;$C$9,IF(Raw!$N52&lt;$A$9,IF(Raw!$X52&gt;$C$9,IF(Raw!$X52&lt;$A$9,Raw!R52,-999),-999),-999),-999),-999),-999)</f>
        <v>0.73727500000000001</v>
      </c>
      <c r="L52" s="9">
        <f>IF(Raw!$G52&gt;$C$8,IF(Raw!$Q52&gt;$C$8,IF(Raw!$N52&gt;$C$9,IF(Raw!$N52&lt;$A$9,IF(Raw!$X52&gt;$C$9,IF(Raw!$X52&lt;$A$9,Raw!S52,-999),-999),-999),-999),-999),-999)</f>
        <v>0.93269999999999997</v>
      </c>
      <c r="M52" s="9">
        <f>Raw!Q52</f>
        <v>0.93827300000000002</v>
      </c>
      <c r="N52" s="9">
        <f>IF(Raw!$G52&gt;$C$8,IF(Raw!$Q52&gt;$C$8,IF(Raw!$N52&gt;$C$9,IF(Raw!$N52&lt;$A$9,IF(Raw!$X52&gt;$C$9,IF(Raw!$X52&lt;$A$9,Raw!V52,-999),-999),-999),-999),-999),-999)</f>
        <v>714.4</v>
      </c>
      <c r="O52" s="9">
        <f>IF(Raw!$G52&gt;$C$8,IF(Raw!$Q52&gt;$C$8,IF(Raw!$N52&gt;$C$9,IF(Raw!$N52&lt;$A$9,IF(Raw!$X52&gt;$C$9,IF(Raw!$X52&lt;$A$9,Raw!W52,-999),-999),-999),-999),-999),-999)</f>
        <v>0.14777999999999999</v>
      </c>
      <c r="P52" s="9">
        <f>IF(Raw!$G52&gt;$C$8,IF(Raw!$Q52&gt;$C$8,IF(Raw!$N52&gt;$C$9,IF(Raw!$N52&lt;$A$9,IF(Raw!$X52&gt;$C$9,IF(Raw!$X52&lt;$A$9,Raw!X52,-999),-999),-999),-999),-999),-999)</f>
        <v>1423</v>
      </c>
      <c r="R52" s="9">
        <f t="shared" si="4"/>
        <v>0.15976000000000001</v>
      </c>
      <c r="S52" s="9">
        <f t="shared" si="5"/>
        <v>0.1788474993702947</v>
      </c>
      <c r="T52" s="9">
        <f t="shared" si="6"/>
        <v>0.19542499999999996</v>
      </c>
      <c r="U52" s="9">
        <f t="shared" si="7"/>
        <v>0.20952610700117932</v>
      </c>
      <c r="V52" s="15">
        <f t="shared" si="0"/>
        <v>0</v>
      </c>
      <c r="X52" s="11">
        <f t="shared" si="8"/>
        <v>2.708999999999999E+18</v>
      </c>
      <c r="Y52" s="11">
        <f t="shared" si="9"/>
        <v>5.7209999999999998E-18</v>
      </c>
      <c r="Z52" s="11">
        <f t="shared" si="10"/>
        <v>1.354E-3</v>
      </c>
      <c r="AA52" s="16">
        <f t="shared" si="11"/>
        <v>2.0553247303339205E-2</v>
      </c>
      <c r="AB52" s="9">
        <f t="shared" si="1"/>
        <v>0.74129161835425506</v>
      </c>
      <c r="AC52" s="9">
        <f t="shared" si="2"/>
        <v>0.97944675269666093</v>
      </c>
      <c r="AD52" s="15">
        <f t="shared" si="3"/>
        <v>15.179650888729103</v>
      </c>
      <c r="AE52" s="3">
        <f t="shared" si="12"/>
        <v>688.80839999999978</v>
      </c>
      <c r="AF52" s="2">
        <f t="shared" si="13"/>
        <v>0.25</v>
      </c>
      <c r="AG52" s="9">
        <f t="shared" si="14"/>
        <v>2.4465639664249237E-3</v>
      </c>
      <c r="AH52" s="2">
        <f t="shared" si="15"/>
        <v>0.11838795708153106</v>
      </c>
    </row>
    <row r="53" spans="1:34">
      <c r="A53" s="1">
        <f>Raw!A53</f>
        <v>40</v>
      </c>
      <c r="B53" s="14">
        <f>Raw!B53</f>
        <v>0.4599421296296296</v>
      </c>
      <c r="C53" s="15">
        <f>Raw!C53</f>
        <v>116.6</v>
      </c>
      <c r="D53" s="15">
        <f>IF(C53&gt;0.5,Raw!D53*D$11,-999)</f>
        <v>5.4</v>
      </c>
      <c r="E53" s="9">
        <f>IF(Raw!$G53&gt;$C$8,IF(Raw!$Q53&gt;$C$8,IF(Raw!$N53&gt;$C$9,IF(Raw!$N53&lt;$A$9,IF(Raw!$X53&gt;$C$9,IF(Raw!$X53&lt;$A$9,Raw!H53,-999),-999),-999),-999),-999),-999)</f>
        <v>0.71384499999999995</v>
      </c>
      <c r="F53" s="9">
        <f>IF(Raw!$G53&gt;$C$8,IF(Raw!$Q53&gt;$C$8,IF(Raw!$N53&gt;$C$9,IF(Raw!$N53&lt;$A$9,IF(Raw!$X53&gt;$C$9,IF(Raw!$X53&lt;$A$9,Raw!I53,-999),-999),-999),-999),-999),-999)</f>
        <v>0.86797199999999997</v>
      </c>
      <c r="G53" s="9">
        <f>Raw!G53</f>
        <v>0.93650199999999995</v>
      </c>
      <c r="H53" s="9">
        <f>IF(Raw!$G53&gt;$C$8,IF(Raw!$Q53&gt;$C$8,IF(Raw!$N53&gt;$C$9,IF(Raw!$N53&lt;$A$9,IF(Raw!$X53&gt;$C$9,IF(Raw!$X53&lt;$A$9,Raw!L53,-999),-999),-999),-999),-999),-999)</f>
        <v>687.2</v>
      </c>
      <c r="I53" s="9">
        <f>IF(Raw!$G53&gt;$C$8,IF(Raw!$Q53&gt;$C$8,IF(Raw!$N53&gt;$C$9,IF(Raw!$N53&lt;$A$9,IF(Raw!$X53&gt;$C$9,IF(Raw!$X53&lt;$A$9,Raw!M53,-999),-999),-999),-999),-999),-999)</f>
        <v>0.37081799999999998</v>
      </c>
      <c r="J53" s="9">
        <f>IF(Raw!$G53&gt;$C$8,IF(Raw!$Q53&gt;$C$8,IF(Raw!$N53&gt;$C$9,IF(Raw!$N53&lt;$A$9,IF(Raw!$X53&gt;$C$9,IF(Raw!$X53&lt;$A$9,Raw!N53,-999),-999),-999),-999),-999),-999)</f>
        <v>1111</v>
      </c>
      <c r="K53" s="9">
        <f>IF(Raw!$G53&gt;$C$8,IF(Raw!$Q53&gt;$C$8,IF(Raw!$N53&gt;$C$9,IF(Raw!$N53&lt;$A$9,IF(Raw!$X53&gt;$C$9,IF(Raw!$X53&lt;$A$9,Raw!R53,-999),-999),-999),-999),-999),-999)</f>
        <v>0.74743999999999999</v>
      </c>
      <c r="L53" s="9">
        <f>IF(Raw!$G53&gt;$C$8,IF(Raw!$Q53&gt;$C$8,IF(Raw!$N53&gt;$C$9,IF(Raw!$N53&lt;$A$9,IF(Raw!$X53&gt;$C$9,IF(Raw!$X53&lt;$A$9,Raw!S53,-999),-999),-999),-999),-999),-999)</f>
        <v>0.92823800000000001</v>
      </c>
      <c r="M53" s="9">
        <f>Raw!Q53</f>
        <v>0.90138600000000002</v>
      </c>
      <c r="N53" s="9">
        <f>IF(Raw!$G53&gt;$C$8,IF(Raw!$Q53&gt;$C$8,IF(Raw!$N53&gt;$C$9,IF(Raw!$N53&lt;$A$9,IF(Raw!$X53&gt;$C$9,IF(Raw!$X53&lt;$A$9,Raw!V53,-999),-999),-999),-999),-999),-999)</f>
        <v>765.8</v>
      </c>
      <c r="O53" s="9">
        <f>IF(Raw!$G53&gt;$C$8,IF(Raw!$Q53&gt;$C$8,IF(Raw!$N53&gt;$C$9,IF(Raw!$N53&lt;$A$9,IF(Raw!$X53&gt;$C$9,IF(Raw!$X53&lt;$A$9,Raw!W53,-999),-999),-999),-999),-999),-999)</f>
        <v>9.9319999999999999E-3</v>
      </c>
      <c r="P53" s="9">
        <f>IF(Raw!$G53&gt;$C$8,IF(Raw!$Q53&gt;$C$8,IF(Raw!$N53&gt;$C$9,IF(Raw!$N53&lt;$A$9,IF(Raw!$X53&gt;$C$9,IF(Raw!$X53&lt;$A$9,Raw!X53,-999),-999),-999),-999),-999),-999)</f>
        <v>984</v>
      </c>
      <c r="R53" s="9">
        <f t="shared" si="4"/>
        <v>0.15412700000000001</v>
      </c>
      <c r="S53" s="9">
        <f t="shared" si="5"/>
        <v>0.17757139631232347</v>
      </c>
      <c r="T53" s="9">
        <f t="shared" si="6"/>
        <v>0.18079800000000001</v>
      </c>
      <c r="U53" s="9">
        <f t="shared" si="7"/>
        <v>0.19477547784081239</v>
      </c>
      <c r="V53" s="15">
        <f t="shared" si="0"/>
        <v>0</v>
      </c>
      <c r="X53" s="11">
        <f t="shared" si="8"/>
        <v>3.2508E+18</v>
      </c>
      <c r="Y53" s="11">
        <f t="shared" si="9"/>
        <v>6.8720000000000001E-18</v>
      </c>
      <c r="Z53" s="11">
        <f t="shared" si="10"/>
        <v>1.111E-3</v>
      </c>
      <c r="AA53" s="16">
        <f t="shared" si="11"/>
        <v>2.4218108202457414E-2</v>
      </c>
      <c r="AB53" s="9">
        <f t="shared" si="1"/>
        <v>0.75181858552678793</v>
      </c>
      <c r="AC53" s="9">
        <f t="shared" si="2"/>
        <v>0.97578189179754238</v>
      </c>
      <c r="AD53" s="15">
        <f t="shared" si="3"/>
        <v>21.798477229934658</v>
      </c>
      <c r="AE53" s="3">
        <f t="shared" si="12"/>
        <v>827.38879999999983</v>
      </c>
      <c r="AF53" s="2">
        <f t="shared" si="13"/>
        <v>0.25</v>
      </c>
      <c r="AG53" s="9">
        <f t="shared" si="14"/>
        <v>3.2660067835866089E-3</v>
      </c>
      <c r="AH53" s="2">
        <f t="shared" si="15"/>
        <v>0.15804036854521614</v>
      </c>
    </row>
    <row r="54" spans="1:34">
      <c r="A54" s="1">
        <f>Raw!A54</f>
        <v>41</v>
      </c>
      <c r="B54" s="14">
        <f>Raw!B54</f>
        <v>0.45999999999999996</v>
      </c>
      <c r="C54" s="15">
        <f>Raw!C54</f>
        <v>115.3</v>
      </c>
      <c r="D54" s="15">
        <f>IF(C54&gt;0.5,Raw!D54*D$11,-999)</f>
        <v>5.4</v>
      </c>
      <c r="E54" s="9">
        <f>IF(Raw!$G54&gt;$C$8,IF(Raw!$Q54&gt;$C$8,IF(Raw!$N54&gt;$C$9,IF(Raw!$N54&lt;$A$9,IF(Raw!$X54&gt;$C$9,IF(Raw!$X54&lt;$A$9,Raw!H54,-999),-999),-999),-999),-999),-999)</f>
        <v>0.69806000000000001</v>
      </c>
      <c r="F54" s="9">
        <f>IF(Raw!$G54&gt;$C$8,IF(Raw!$Q54&gt;$C$8,IF(Raw!$N54&gt;$C$9,IF(Raw!$N54&lt;$A$9,IF(Raw!$X54&gt;$C$9,IF(Raw!$X54&lt;$A$9,Raw!I54,-999),-999),-999),-999),-999),-999)</f>
        <v>0.86782599999999999</v>
      </c>
      <c r="G54" s="9">
        <f>Raw!G54</f>
        <v>0.94686899999999996</v>
      </c>
      <c r="H54" s="9">
        <f>IF(Raw!$G54&gt;$C$8,IF(Raw!$Q54&gt;$C$8,IF(Raw!$N54&gt;$C$9,IF(Raw!$N54&lt;$A$9,IF(Raw!$X54&gt;$C$9,IF(Raw!$X54&lt;$A$9,Raw!L54,-999),-999),-999),-999),-999),-999)</f>
        <v>703.9</v>
      </c>
      <c r="I54" s="9">
        <f>IF(Raw!$G54&gt;$C$8,IF(Raw!$Q54&gt;$C$8,IF(Raw!$N54&gt;$C$9,IF(Raw!$N54&lt;$A$9,IF(Raw!$X54&gt;$C$9,IF(Raw!$X54&lt;$A$9,Raw!M54,-999),-999),-999),-999),-999),-999)</f>
        <v>6.2903000000000001E-2</v>
      </c>
      <c r="J54" s="9">
        <f>IF(Raw!$G54&gt;$C$8,IF(Raw!$Q54&gt;$C$8,IF(Raw!$N54&gt;$C$9,IF(Raw!$N54&lt;$A$9,IF(Raw!$X54&gt;$C$9,IF(Raw!$X54&lt;$A$9,Raw!N54,-999),-999),-999),-999),-999),-999)</f>
        <v>375</v>
      </c>
      <c r="K54" s="9">
        <f>IF(Raw!$G54&gt;$C$8,IF(Raw!$Q54&gt;$C$8,IF(Raw!$N54&gt;$C$9,IF(Raw!$N54&lt;$A$9,IF(Raw!$X54&gt;$C$9,IF(Raw!$X54&lt;$A$9,Raw!R54,-999),-999),-999),-999),-999),-999)</f>
        <v>0.73501799999999995</v>
      </c>
      <c r="L54" s="9">
        <f>IF(Raw!$G54&gt;$C$8,IF(Raw!$Q54&gt;$C$8,IF(Raw!$N54&gt;$C$9,IF(Raw!$N54&lt;$A$9,IF(Raw!$X54&gt;$C$9,IF(Raw!$X54&lt;$A$9,Raw!S54,-999),-999),-999),-999),-999),-999)</f>
        <v>0.93229300000000004</v>
      </c>
      <c r="M54" s="9">
        <f>Raw!Q54</f>
        <v>0.93954400000000005</v>
      </c>
      <c r="N54" s="9">
        <f>IF(Raw!$G54&gt;$C$8,IF(Raw!$Q54&gt;$C$8,IF(Raw!$N54&gt;$C$9,IF(Raw!$N54&lt;$A$9,IF(Raw!$X54&gt;$C$9,IF(Raw!$X54&lt;$A$9,Raw!V54,-999),-999),-999),-999),-999),-999)</f>
        <v>800</v>
      </c>
      <c r="O54" s="9">
        <f>IF(Raw!$G54&gt;$C$8,IF(Raw!$Q54&gt;$C$8,IF(Raw!$N54&gt;$C$9,IF(Raw!$N54&lt;$A$9,IF(Raw!$X54&gt;$C$9,IF(Raw!$X54&lt;$A$9,Raw!W54,-999),-999),-999),-999),-999),-999)</f>
        <v>8.7397000000000002E-2</v>
      </c>
      <c r="P54" s="9">
        <f>IF(Raw!$G54&gt;$C$8,IF(Raw!$Q54&gt;$C$8,IF(Raw!$N54&gt;$C$9,IF(Raw!$N54&lt;$A$9,IF(Raw!$X54&gt;$C$9,IF(Raw!$X54&lt;$A$9,Raw!X54,-999),-999),-999),-999),-999),-999)</f>
        <v>820</v>
      </c>
      <c r="R54" s="9">
        <f t="shared" si="4"/>
        <v>0.16976599999999997</v>
      </c>
      <c r="S54" s="9">
        <f t="shared" si="5"/>
        <v>0.19562216388999634</v>
      </c>
      <c r="T54" s="9">
        <f t="shared" si="6"/>
        <v>0.19727500000000009</v>
      </c>
      <c r="U54" s="9">
        <f t="shared" si="7"/>
        <v>0.21160193201064481</v>
      </c>
      <c r="V54" s="15">
        <f t="shared" si="0"/>
        <v>0</v>
      </c>
      <c r="X54" s="11">
        <f t="shared" si="8"/>
        <v>3.2508E+18</v>
      </c>
      <c r="Y54" s="11">
        <f t="shared" si="9"/>
        <v>7.0389999999999993E-18</v>
      </c>
      <c r="Z54" s="11">
        <f t="shared" si="10"/>
        <v>3.7500000000000001E-4</v>
      </c>
      <c r="AA54" s="16">
        <f t="shared" si="11"/>
        <v>8.5078876766163311E-3</v>
      </c>
      <c r="AB54" s="9">
        <f t="shared" si="1"/>
        <v>0.73669639354140448</v>
      </c>
      <c r="AC54" s="9">
        <f t="shared" si="2"/>
        <v>0.99149211232338341</v>
      </c>
      <c r="AD54" s="15">
        <f t="shared" si="3"/>
        <v>22.687700470976875</v>
      </c>
      <c r="AE54" s="3">
        <f t="shared" si="12"/>
        <v>847.49559999999974</v>
      </c>
      <c r="AF54" s="2">
        <f t="shared" si="13"/>
        <v>0.25</v>
      </c>
      <c r="AG54" s="9">
        <f t="shared" si="14"/>
        <v>3.6928932711827096E-3</v>
      </c>
      <c r="AH54" s="2">
        <f t="shared" si="15"/>
        <v>0.17869718351746572</v>
      </c>
    </row>
    <row r="55" spans="1:34">
      <c r="A55" s="1">
        <f>Raw!A55</f>
        <v>42</v>
      </c>
      <c r="B55" s="14">
        <f>Raw!B55</f>
        <v>0.46005787037037038</v>
      </c>
      <c r="C55" s="15">
        <f>Raw!C55</f>
        <v>114</v>
      </c>
      <c r="D55" s="15">
        <f>IF(C55&gt;0.5,Raw!D55*D$11,-999)</f>
        <v>5.4</v>
      </c>
      <c r="E55" s="9">
        <f>IF(Raw!$G55&gt;$C$8,IF(Raw!$Q55&gt;$C$8,IF(Raw!$N55&gt;$C$9,IF(Raw!$N55&lt;$A$9,IF(Raw!$X55&gt;$C$9,IF(Raw!$X55&lt;$A$9,Raw!H55,-999),-999),-999),-999),-999),-999)</f>
        <v>0.71479400000000004</v>
      </c>
      <c r="F55" s="9">
        <f>IF(Raw!$G55&gt;$C$8,IF(Raw!$Q55&gt;$C$8,IF(Raw!$N55&gt;$C$9,IF(Raw!$N55&lt;$A$9,IF(Raw!$X55&gt;$C$9,IF(Raw!$X55&lt;$A$9,Raw!I55,-999),-999),-999),-999),-999),-999)</f>
        <v>0.86088900000000002</v>
      </c>
      <c r="G55" s="9">
        <f>Raw!G55</f>
        <v>0.89801500000000001</v>
      </c>
      <c r="H55" s="9">
        <f>IF(Raw!$G55&gt;$C$8,IF(Raw!$Q55&gt;$C$8,IF(Raw!$N55&gt;$C$9,IF(Raw!$N55&lt;$A$9,IF(Raw!$X55&gt;$C$9,IF(Raw!$X55&lt;$A$9,Raw!L55,-999),-999),-999),-999),-999),-999)</f>
        <v>635.20000000000005</v>
      </c>
      <c r="I55" s="9">
        <f>IF(Raw!$G55&gt;$C$8,IF(Raw!$Q55&gt;$C$8,IF(Raw!$N55&gt;$C$9,IF(Raw!$N55&lt;$A$9,IF(Raw!$X55&gt;$C$9,IF(Raw!$X55&lt;$A$9,Raw!M55,-999),-999),-999),-999),-999),-999)</f>
        <v>8.5484000000000004E-2</v>
      </c>
      <c r="J55" s="9">
        <f>IF(Raw!$G55&gt;$C$8,IF(Raw!$Q55&gt;$C$8,IF(Raw!$N55&gt;$C$9,IF(Raw!$N55&lt;$A$9,IF(Raw!$X55&gt;$C$9,IF(Raw!$X55&lt;$A$9,Raw!N55,-999),-999),-999),-999),-999),-999)</f>
        <v>784</v>
      </c>
      <c r="K55" s="9">
        <f>IF(Raw!$G55&gt;$C$8,IF(Raw!$Q55&gt;$C$8,IF(Raw!$N55&gt;$C$9,IF(Raw!$N55&lt;$A$9,IF(Raw!$X55&gt;$C$9,IF(Raw!$X55&lt;$A$9,Raw!R55,-999),-999),-999),-999),-999),-999)</f>
        <v>0.743004</v>
      </c>
      <c r="L55" s="9">
        <f>IF(Raw!$G55&gt;$C$8,IF(Raw!$Q55&gt;$C$8,IF(Raw!$N55&gt;$C$9,IF(Raw!$N55&lt;$A$9,IF(Raw!$X55&gt;$C$9,IF(Raw!$X55&lt;$A$9,Raw!S55,-999),-999),-999),-999),-999),-999)</f>
        <v>0.92734000000000005</v>
      </c>
      <c r="M55" s="9">
        <f>Raw!Q55</f>
        <v>0.92441099999999998</v>
      </c>
      <c r="N55" s="9">
        <f>IF(Raw!$G55&gt;$C$8,IF(Raw!$Q55&gt;$C$8,IF(Raw!$N55&gt;$C$9,IF(Raw!$N55&lt;$A$9,IF(Raw!$X55&gt;$C$9,IF(Raw!$X55&lt;$A$9,Raw!V55,-999),-999),-999),-999),-999),-999)</f>
        <v>687.5</v>
      </c>
      <c r="O55" s="9">
        <f>IF(Raw!$G55&gt;$C$8,IF(Raw!$Q55&gt;$C$8,IF(Raw!$N55&gt;$C$9,IF(Raw!$N55&lt;$A$9,IF(Raw!$X55&gt;$C$9,IF(Raw!$X55&lt;$A$9,Raw!W55,-999),-999),-999),-999),-999),-999)</f>
        <v>4.6607000000000003E-2</v>
      </c>
      <c r="P55" s="9">
        <f>IF(Raw!$G55&gt;$C$8,IF(Raw!$Q55&gt;$C$8,IF(Raw!$N55&gt;$C$9,IF(Raw!$N55&lt;$A$9,IF(Raw!$X55&gt;$C$9,IF(Raw!$X55&lt;$A$9,Raw!X55,-999),-999),-999),-999),-999),-999)</f>
        <v>592</v>
      </c>
      <c r="R55" s="9">
        <f t="shared" si="4"/>
        <v>0.14609499999999997</v>
      </c>
      <c r="S55" s="9">
        <f t="shared" si="5"/>
        <v>0.16970248196922016</v>
      </c>
      <c r="T55" s="9">
        <f t="shared" si="6"/>
        <v>0.18433600000000006</v>
      </c>
      <c r="U55" s="9">
        <f t="shared" si="7"/>
        <v>0.19877930424655471</v>
      </c>
      <c r="V55" s="15">
        <f t="shared" si="0"/>
        <v>0</v>
      </c>
      <c r="X55" s="11">
        <f t="shared" si="8"/>
        <v>3.2508E+18</v>
      </c>
      <c r="Y55" s="11">
        <f t="shared" si="9"/>
        <v>6.3519999999999998E-18</v>
      </c>
      <c r="Z55" s="11">
        <f t="shared" si="10"/>
        <v>7.8399999999999997E-4</v>
      </c>
      <c r="AA55" s="16">
        <f t="shared" si="11"/>
        <v>1.5930975326956767E-2</v>
      </c>
      <c r="AB55" s="9">
        <f t="shared" si="1"/>
        <v>0.74594065226786987</v>
      </c>
      <c r="AC55" s="9">
        <f t="shared" si="2"/>
        <v>0.98406902467304336</v>
      </c>
      <c r="AD55" s="15">
        <f t="shared" si="3"/>
        <v>20.320121590506083</v>
      </c>
      <c r="AE55" s="3">
        <f t="shared" si="12"/>
        <v>764.78079999999977</v>
      </c>
      <c r="AF55" s="2">
        <f t="shared" si="13"/>
        <v>0.25</v>
      </c>
      <c r="AG55" s="9">
        <f t="shared" si="14"/>
        <v>3.1070920245893797E-3</v>
      </c>
      <c r="AH55" s="2">
        <f t="shared" si="15"/>
        <v>0.15035056606060035</v>
      </c>
    </row>
    <row r="56" spans="1:34">
      <c r="A56" s="1">
        <f>Raw!A56</f>
        <v>43</v>
      </c>
      <c r="B56" s="14">
        <f>Raw!B56</f>
        <v>0.46011574074074074</v>
      </c>
      <c r="C56" s="15">
        <f>Raw!C56</f>
        <v>112.6</v>
      </c>
      <c r="D56" s="15">
        <f>IF(C56&gt;0.5,Raw!D56*D$11,-999)</f>
        <v>5.4</v>
      </c>
      <c r="E56" s="9">
        <f>IF(Raw!$G56&gt;$C$8,IF(Raw!$Q56&gt;$C$8,IF(Raw!$N56&gt;$C$9,IF(Raw!$N56&lt;$A$9,IF(Raw!$X56&gt;$C$9,IF(Raw!$X56&lt;$A$9,Raw!H56,-999),-999),-999),-999),-999),-999)</f>
        <v>0.71890900000000002</v>
      </c>
      <c r="F56" s="9">
        <f>IF(Raw!$G56&gt;$C$8,IF(Raw!$Q56&gt;$C$8,IF(Raw!$N56&gt;$C$9,IF(Raw!$N56&lt;$A$9,IF(Raw!$X56&gt;$C$9,IF(Raw!$X56&lt;$A$9,Raw!I56,-999),-999),-999),-999),-999),-999)</f>
        <v>0.86484700000000003</v>
      </c>
      <c r="G56" s="9">
        <f>Raw!G56</f>
        <v>0.89205199999999996</v>
      </c>
      <c r="H56" s="9">
        <f>IF(Raw!$G56&gt;$C$8,IF(Raw!$Q56&gt;$C$8,IF(Raw!$N56&gt;$C$9,IF(Raw!$N56&lt;$A$9,IF(Raw!$X56&gt;$C$9,IF(Raw!$X56&lt;$A$9,Raw!L56,-999),-999),-999),-999),-999),-999)</f>
        <v>653.6</v>
      </c>
      <c r="I56" s="9">
        <f>IF(Raw!$G56&gt;$C$8,IF(Raw!$Q56&gt;$C$8,IF(Raw!$N56&gt;$C$9,IF(Raw!$N56&lt;$A$9,IF(Raw!$X56&gt;$C$9,IF(Raw!$X56&lt;$A$9,Raw!M56,-999),-999),-999),-999),-999),-999)</f>
        <v>2.6999999999999999E-5</v>
      </c>
      <c r="J56" s="9">
        <f>IF(Raw!$G56&gt;$C$8,IF(Raw!$Q56&gt;$C$8,IF(Raw!$N56&gt;$C$9,IF(Raw!$N56&lt;$A$9,IF(Raw!$X56&gt;$C$9,IF(Raw!$X56&lt;$A$9,Raw!N56,-999),-999),-999),-999),-999),-999)</f>
        <v>568</v>
      </c>
      <c r="K56" s="9">
        <f>IF(Raw!$G56&gt;$C$8,IF(Raw!$Q56&gt;$C$8,IF(Raw!$N56&gt;$C$9,IF(Raw!$N56&lt;$A$9,IF(Raw!$X56&gt;$C$9,IF(Raw!$X56&lt;$A$9,Raw!R56,-999),-999),-999),-999),-999),-999)</f>
        <v>0.74384600000000001</v>
      </c>
      <c r="L56" s="9">
        <f>IF(Raw!$G56&gt;$C$8,IF(Raw!$Q56&gt;$C$8,IF(Raw!$N56&gt;$C$9,IF(Raw!$N56&lt;$A$9,IF(Raw!$X56&gt;$C$9,IF(Raw!$X56&lt;$A$9,Raw!S56,-999),-999),-999),-999),-999),-999)</f>
        <v>0.92331600000000003</v>
      </c>
      <c r="M56" s="9">
        <f>Raw!Q56</f>
        <v>0.94396899999999995</v>
      </c>
      <c r="N56" s="9">
        <f>IF(Raw!$G56&gt;$C$8,IF(Raw!$Q56&gt;$C$8,IF(Raw!$N56&gt;$C$9,IF(Raw!$N56&lt;$A$9,IF(Raw!$X56&gt;$C$9,IF(Raw!$X56&lt;$A$9,Raw!V56,-999),-999),-999),-999),-999),-999)</f>
        <v>773.9</v>
      </c>
      <c r="O56" s="9">
        <f>IF(Raw!$G56&gt;$C$8,IF(Raw!$Q56&gt;$C$8,IF(Raw!$N56&gt;$C$9,IF(Raw!$N56&lt;$A$9,IF(Raw!$X56&gt;$C$9,IF(Raw!$X56&lt;$A$9,Raw!W56,-999),-999),-999),-999),-999),-999)</f>
        <v>0.33774999999999999</v>
      </c>
      <c r="P56" s="9">
        <f>IF(Raw!$G56&gt;$C$8,IF(Raw!$Q56&gt;$C$8,IF(Raw!$N56&gt;$C$9,IF(Raw!$N56&lt;$A$9,IF(Raw!$X56&gt;$C$9,IF(Raw!$X56&lt;$A$9,Raw!X56,-999),-999),-999),-999),-999),-999)</f>
        <v>1094</v>
      </c>
      <c r="R56" s="9">
        <f t="shared" si="4"/>
        <v>0.14593800000000001</v>
      </c>
      <c r="S56" s="9">
        <f t="shared" si="5"/>
        <v>0.16874429812440814</v>
      </c>
      <c r="T56" s="9">
        <f t="shared" si="6"/>
        <v>0.17947000000000002</v>
      </c>
      <c r="U56" s="9">
        <f t="shared" si="7"/>
        <v>0.19437549008140226</v>
      </c>
      <c r="V56" s="15">
        <f t="shared" si="0"/>
        <v>0</v>
      </c>
      <c r="X56" s="11">
        <f t="shared" si="8"/>
        <v>3.2508E+18</v>
      </c>
      <c r="Y56" s="11">
        <f t="shared" si="9"/>
        <v>6.5359999999999997E-18</v>
      </c>
      <c r="Z56" s="11">
        <f t="shared" si="10"/>
        <v>5.6799999999999993E-4</v>
      </c>
      <c r="AA56" s="16">
        <f t="shared" si="11"/>
        <v>1.1924515822111081E-2</v>
      </c>
      <c r="AB56" s="9">
        <f t="shared" si="1"/>
        <v>0.74598609285459427</v>
      </c>
      <c r="AC56" s="9">
        <f t="shared" si="2"/>
        <v>0.98807548417788893</v>
      </c>
      <c r="AD56" s="15">
        <f t="shared" si="3"/>
        <v>20.993865883998385</v>
      </c>
      <c r="AE56" s="3">
        <f t="shared" si="12"/>
        <v>786.93439999999975</v>
      </c>
      <c r="AF56" s="2">
        <f t="shared" si="13"/>
        <v>0.25</v>
      </c>
      <c r="AG56" s="9">
        <f t="shared" si="14"/>
        <v>3.1389945922349364E-3</v>
      </c>
      <c r="AH56" s="2">
        <f t="shared" si="15"/>
        <v>0.15189431470606571</v>
      </c>
    </row>
    <row r="57" spans="1:34">
      <c r="A57" s="1">
        <f>Raw!A57</f>
        <v>44</v>
      </c>
      <c r="B57" s="14">
        <f>Raw!B57</f>
        <v>0.46016203703703701</v>
      </c>
      <c r="C57" s="15">
        <f>Raw!C57</f>
        <v>111.6</v>
      </c>
      <c r="D57" s="15">
        <f>IF(C57&gt;0.5,Raw!D57*D$11,-999)</f>
        <v>5.4</v>
      </c>
      <c r="E57" s="9">
        <f>IF(Raw!$G57&gt;$C$8,IF(Raw!$Q57&gt;$C$8,IF(Raw!$N57&gt;$C$9,IF(Raw!$N57&lt;$A$9,IF(Raw!$X57&gt;$C$9,IF(Raw!$X57&lt;$A$9,Raw!H57,-999),-999),-999),-999),-999),-999)</f>
        <v>0.72526400000000002</v>
      </c>
      <c r="F57" s="9">
        <f>IF(Raw!$G57&gt;$C$8,IF(Raw!$Q57&gt;$C$8,IF(Raw!$N57&gt;$C$9,IF(Raw!$N57&lt;$A$9,IF(Raw!$X57&gt;$C$9,IF(Raw!$X57&lt;$A$9,Raw!I57,-999),-999),-999),-999),-999),-999)</f>
        <v>0.87996700000000005</v>
      </c>
      <c r="G57" s="9">
        <f>Raw!G57</f>
        <v>0.90382399999999996</v>
      </c>
      <c r="H57" s="9">
        <f>IF(Raw!$G57&gt;$C$8,IF(Raw!$Q57&gt;$C$8,IF(Raw!$N57&gt;$C$9,IF(Raw!$N57&lt;$A$9,IF(Raw!$X57&gt;$C$9,IF(Raw!$X57&lt;$A$9,Raw!L57,-999),-999),-999),-999),-999),-999)</f>
        <v>695.9</v>
      </c>
      <c r="I57" s="9">
        <f>IF(Raw!$G57&gt;$C$8,IF(Raw!$Q57&gt;$C$8,IF(Raw!$N57&gt;$C$9,IF(Raw!$N57&lt;$A$9,IF(Raw!$X57&gt;$C$9,IF(Raw!$X57&lt;$A$9,Raw!M57,-999),-999),-999),-999),-999),-999)</f>
        <v>0.307506</v>
      </c>
      <c r="J57" s="9">
        <f>IF(Raw!$G57&gt;$C$8,IF(Raw!$Q57&gt;$C$8,IF(Raw!$N57&gt;$C$9,IF(Raw!$N57&lt;$A$9,IF(Raw!$X57&gt;$C$9,IF(Raw!$X57&lt;$A$9,Raw!N57,-999),-999),-999),-999),-999),-999)</f>
        <v>857</v>
      </c>
      <c r="K57" s="9">
        <f>IF(Raw!$G57&gt;$C$8,IF(Raw!$Q57&gt;$C$8,IF(Raw!$N57&gt;$C$9,IF(Raw!$N57&lt;$A$9,IF(Raw!$X57&gt;$C$9,IF(Raw!$X57&lt;$A$9,Raw!R57,-999),-999),-999),-999),-999),-999)</f>
        <v>0.75146100000000005</v>
      </c>
      <c r="L57" s="9">
        <f>IF(Raw!$G57&gt;$C$8,IF(Raw!$Q57&gt;$C$8,IF(Raw!$N57&gt;$C$9,IF(Raw!$N57&lt;$A$9,IF(Raw!$X57&gt;$C$9,IF(Raw!$X57&lt;$A$9,Raw!S57,-999),-999),-999),-999),-999),-999)</f>
        <v>0.93069599999999997</v>
      </c>
      <c r="M57" s="9">
        <f>Raw!Q57</f>
        <v>0.94181400000000004</v>
      </c>
      <c r="N57" s="9">
        <f>IF(Raw!$G57&gt;$C$8,IF(Raw!$Q57&gt;$C$8,IF(Raw!$N57&gt;$C$9,IF(Raw!$N57&lt;$A$9,IF(Raw!$X57&gt;$C$9,IF(Raw!$X57&lt;$A$9,Raw!V57,-999),-999),-999),-999),-999),-999)</f>
        <v>703.8</v>
      </c>
      <c r="O57" s="9">
        <f>IF(Raw!$G57&gt;$C$8,IF(Raw!$Q57&gt;$C$8,IF(Raw!$N57&gt;$C$9,IF(Raw!$N57&lt;$A$9,IF(Raw!$X57&gt;$C$9,IF(Raw!$X57&lt;$A$9,Raw!W57,-999),-999),-999),-999),-999),-999)</f>
        <v>0.37081999999999998</v>
      </c>
      <c r="P57" s="9">
        <f>IF(Raw!$G57&gt;$C$8,IF(Raw!$Q57&gt;$C$8,IF(Raw!$N57&gt;$C$9,IF(Raw!$N57&lt;$A$9,IF(Raw!$X57&gt;$C$9,IF(Raw!$X57&lt;$A$9,Raw!X57,-999),-999),-999),-999),-999),-999)</f>
        <v>624</v>
      </c>
      <c r="R57" s="9">
        <f t="shared" si="4"/>
        <v>0.15470300000000003</v>
      </c>
      <c r="S57" s="9">
        <f t="shared" si="5"/>
        <v>0.17580545634097644</v>
      </c>
      <c r="T57" s="9">
        <f t="shared" si="6"/>
        <v>0.17923499999999992</v>
      </c>
      <c r="U57" s="9">
        <f t="shared" si="7"/>
        <v>0.19258168080662205</v>
      </c>
      <c r="V57" s="15">
        <f t="shared" si="0"/>
        <v>0</v>
      </c>
      <c r="X57" s="11">
        <f t="shared" si="8"/>
        <v>3.2508E+18</v>
      </c>
      <c r="Y57" s="11">
        <f t="shared" si="9"/>
        <v>6.9589999999999997E-18</v>
      </c>
      <c r="Z57" s="11">
        <f t="shared" si="10"/>
        <v>8.5700000000000001E-4</v>
      </c>
      <c r="AA57" s="16">
        <f t="shared" si="11"/>
        <v>1.9018605930201028E-2</v>
      </c>
      <c r="AB57" s="9">
        <f t="shared" si="1"/>
        <v>0.75486979983389968</v>
      </c>
      <c r="AC57" s="9">
        <f t="shared" si="2"/>
        <v>0.98098139406979867</v>
      </c>
      <c r="AD57" s="15">
        <f t="shared" si="3"/>
        <v>22.192072263945182</v>
      </c>
      <c r="AE57" s="3">
        <f t="shared" si="12"/>
        <v>837.86359999999979</v>
      </c>
      <c r="AF57" s="2">
        <f t="shared" si="13"/>
        <v>0.25</v>
      </c>
      <c r="AG57" s="9">
        <f t="shared" si="14"/>
        <v>3.287528136286601E-3</v>
      </c>
      <c r="AH57" s="2">
        <f t="shared" si="15"/>
        <v>0.15908177560211245</v>
      </c>
    </row>
    <row r="58" spans="1:34">
      <c r="A58" s="1">
        <f>Raw!A58</f>
        <v>45</v>
      </c>
      <c r="B58" s="14">
        <f>Raw!B58</f>
        <v>0.46021990740740742</v>
      </c>
      <c r="C58" s="15">
        <f>Raw!C58</f>
        <v>110.4</v>
      </c>
      <c r="D58" s="15">
        <f>IF(C58&gt;0.5,Raw!D58*D$11,-999)</f>
        <v>5.4</v>
      </c>
      <c r="E58" s="9">
        <f>IF(Raw!$G58&gt;$C$8,IF(Raw!$Q58&gt;$C$8,IF(Raw!$N58&gt;$C$9,IF(Raw!$N58&lt;$A$9,IF(Raw!$X58&gt;$C$9,IF(Raw!$X58&lt;$A$9,Raw!H58,-999),-999),-999),-999),-999),-999)</f>
        <v>0.75003799999999998</v>
      </c>
      <c r="F58" s="9">
        <f>IF(Raw!$G58&gt;$C$8,IF(Raw!$Q58&gt;$C$8,IF(Raw!$N58&gt;$C$9,IF(Raw!$N58&lt;$A$9,IF(Raw!$X58&gt;$C$9,IF(Raw!$X58&lt;$A$9,Raw!I58,-999),-999),-999),-999),-999),-999)</f>
        <v>0.92154899999999995</v>
      </c>
      <c r="G58" s="9">
        <f>Raw!G58</f>
        <v>0.91939199999999999</v>
      </c>
      <c r="H58" s="9">
        <f>IF(Raw!$G58&gt;$C$8,IF(Raw!$Q58&gt;$C$8,IF(Raw!$N58&gt;$C$9,IF(Raw!$N58&lt;$A$9,IF(Raw!$X58&gt;$C$9,IF(Raw!$X58&lt;$A$9,Raw!L58,-999),-999),-999),-999),-999),-999)</f>
        <v>681</v>
      </c>
      <c r="I58" s="9">
        <f>IF(Raw!$G58&gt;$C$8,IF(Raw!$Q58&gt;$C$8,IF(Raw!$N58&gt;$C$9,IF(Raw!$N58&lt;$A$9,IF(Raw!$X58&gt;$C$9,IF(Raw!$X58&lt;$A$9,Raw!M58,-999),-999),-999),-999),-999),-999)</f>
        <v>5.0000000000000004E-6</v>
      </c>
      <c r="J58" s="9">
        <f>IF(Raw!$G58&gt;$C$8,IF(Raw!$Q58&gt;$C$8,IF(Raw!$N58&gt;$C$9,IF(Raw!$N58&lt;$A$9,IF(Raw!$X58&gt;$C$9,IF(Raw!$X58&lt;$A$9,Raw!N58,-999),-999),-999),-999),-999),-999)</f>
        <v>599</v>
      </c>
      <c r="K58" s="9">
        <f>IF(Raw!$G58&gt;$C$8,IF(Raw!$Q58&gt;$C$8,IF(Raw!$N58&gt;$C$9,IF(Raw!$N58&lt;$A$9,IF(Raw!$X58&gt;$C$9,IF(Raw!$X58&lt;$A$9,Raw!R58,-999),-999),-999),-999),-999),-999)</f>
        <v>0.74853000000000003</v>
      </c>
      <c r="L58" s="9">
        <f>IF(Raw!$G58&gt;$C$8,IF(Raw!$Q58&gt;$C$8,IF(Raw!$N58&gt;$C$9,IF(Raw!$N58&lt;$A$9,IF(Raw!$X58&gt;$C$9,IF(Raw!$X58&lt;$A$9,Raw!S58,-999),-999),-999),-999),-999),-999)</f>
        <v>0.945824</v>
      </c>
      <c r="M58" s="9">
        <f>Raw!Q58</f>
        <v>0.92473700000000003</v>
      </c>
      <c r="N58" s="9">
        <f>IF(Raw!$G58&gt;$C$8,IF(Raw!$Q58&gt;$C$8,IF(Raw!$N58&gt;$C$9,IF(Raw!$N58&lt;$A$9,IF(Raw!$X58&gt;$C$9,IF(Raw!$X58&lt;$A$9,Raw!V58,-999),-999),-999),-999),-999),-999)</f>
        <v>733.8</v>
      </c>
      <c r="O58" s="9">
        <f>IF(Raw!$G58&gt;$C$8,IF(Raw!$Q58&gt;$C$8,IF(Raw!$N58&gt;$C$9,IF(Raw!$N58&lt;$A$9,IF(Raw!$X58&gt;$C$9,IF(Raw!$X58&lt;$A$9,Raw!W58,-999),-999),-999),-999),-999),-999)</f>
        <v>0.28960999999999998</v>
      </c>
      <c r="P58" s="9">
        <f>IF(Raw!$G58&gt;$C$8,IF(Raw!$Q58&gt;$C$8,IF(Raw!$N58&gt;$C$9,IF(Raw!$N58&lt;$A$9,IF(Raw!$X58&gt;$C$9,IF(Raw!$X58&lt;$A$9,Raw!X58,-999),-999),-999),-999),-999),-999)</f>
        <v>632</v>
      </c>
      <c r="R58" s="9">
        <f t="shared" si="4"/>
        <v>0.17151099999999997</v>
      </c>
      <c r="S58" s="9">
        <f t="shared" si="5"/>
        <v>0.18611164463311228</v>
      </c>
      <c r="T58" s="9">
        <f t="shared" si="6"/>
        <v>0.19729399999999997</v>
      </c>
      <c r="U58" s="9">
        <f t="shared" si="7"/>
        <v>0.20859483371113438</v>
      </c>
      <c r="V58" s="15">
        <f t="shared" si="0"/>
        <v>0</v>
      </c>
      <c r="X58" s="11">
        <f t="shared" si="8"/>
        <v>3.2508E+18</v>
      </c>
      <c r="Y58" s="11">
        <f t="shared" si="9"/>
        <v>6.81E-18</v>
      </c>
      <c r="Z58" s="11">
        <f t="shared" si="10"/>
        <v>5.9899999999999992E-4</v>
      </c>
      <c r="AA58" s="16">
        <f t="shared" si="11"/>
        <v>1.3087087811602628E-2</v>
      </c>
      <c r="AB58" s="9">
        <f t="shared" si="1"/>
        <v>0.75111200390270239</v>
      </c>
      <c r="AC58" s="9">
        <f t="shared" si="2"/>
        <v>0.98691291218839727</v>
      </c>
      <c r="AD58" s="15">
        <f t="shared" si="3"/>
        <v>21.848226730555307</v>
      </c>
      <c r="AE58" s="3">
        <f t="shared" si="12"/>
        <v>819.92399999999975</v>
      </c>
      <c r="AF58" s="2">
        <f t="shared" si="13"/>
        <v>0.25</v>
      </c>
      <c r="AG58" s="9">
        <f t="shared" si="14"/>
        <v>3.5057132474948815E-3</v>
      </c>
      <c r="AH58" s="2">
        <f t="shared" si="15"/>
        <v>0.16963963958443054</v>
      </c>
    </row>
    <row r="59" spans="1:34">
      <c r="A59" s="1">
        <f>Raw!A59</f>
        <v>46</v>
      </c>
      <c r="B59" s="14">
        <f>Raw!B59</f>
        <v>0.46027777777777779</v>
      </c>
      <c r="C59" s="15">
        <f>Raw!C59</f>
        <v>108.9</v>
      </c>
      <c r="D59" s="15">
        <f>IF(C59&gt;0.5,Raw!D59*D$11,-999)</f>
        <v>5.4</v>
      </c>
      <c r="E59" s="9">
        <f>IF(Raw!$G59&gt;$C$8,IF(Raw!$Q59&gt;$C$8,IF(Raw!$N59&gt;$C$9,IF(Raw!$N59&lt;$A$9,IF(Raw!$X59&gt;$C$9,IF(Raw!$X59&lt;$A$9,Raw!H59,-999),-999),-999),-999),-999),-999)</f>
        <v>0.749444</v>
      </c>
      <c r="F59" s="9">
        <f>IF(Raw!$G59&gt;$C$8,IF(Raw!$Q59&gt;$C$8,IF(Raw!$N59&gt;$C$9,IF(Raw!$N59&lt;$A$9,IF(Raw!$X59&gt;$C$9,IF(Raw!$X59&lt;$A$9,Raw!I59,-999),-999),-999),-999),-999),-999)</f>
        <v>0.92915099999999995</v>
      </c>
      <c r="G59" s="9">
        <f>Raw!G59</f>
        <v>0.87814300000000001</v>
      </c>
      <c r="H59" s="9">
        <f>IF(Raw!$G59&gt;$C$8,IF(Raw!$Q59&gt;$C$8,IF(Raw!$N59&gt;$C$9,IF(Raw!$N59&lt;$A$9,IF(Raw!$X59&gt;$C$9,IF(Raw!$X59&lt;$A$9,Raw!L59,-999),-999),-999),-999),-999),-999)</f>
        <v>758.2</v>
      </c>
      <c r="I59" s="9">
        <f>IF(Raw!$G59&gt;$C$8,IF(Raw!$Q59&gt;$C$8,IF(Raw!$N59&gt;$C$9,IF(Raw!$N59&lt;$A$9,IF(Raw!$X59&gt;$C$9,IF(Raw!$X59&lt;$A$9,Raw!M59,-999),-999),-999),-999),-999),-999)</f>
        <v>0.37081900000000001</v>
      </c>
      <c r="J59" s="9">
        <f>IF(Raw!$G59&gt;$C$8,IF(Raw!$Q59&gt;$C$8,IF(Raw!$N59&gt;$C$9,IF(Raw!$N59&lt;$A$9,IF(Raw!$X59&gt;$C$9,IF(Raw!$X59&lt;$A$9,Raw!N59,-999),-999),-999),-999),-999),-999)</f>
        <v>692</v>
      </c>
      <c r="K59" s="9">
        <f>IF(Raw!$G59&gt;$C$8,IF(Raw!$Q59&gt;$C$8,IF(Raw!$N59&gt;$C$9,IF(Raw!$N59&lt;$A$9,IF(Raw!$X59&gt;$C$9,IF(Raw!$X59&lt;$A$9,Raw!R59,-999),-999),-999),-999),-999),-999)</f>
        <v>0.77776599999999996</v>
      </c>
      <c r="L59" s="9">
        <f>IF(Raw!$G59&gt;$C$8,IF(Raw!$Q59&gt;$C$8,IF(Raw!$N59&gt;$C$9,IF(Raw!$N59&lt;$A$9,IF(Raw!$X59&gt;$C$9,IF(Raw!$X59&lt;$A$9,Raw!S59,-999),-999),-999),-999),-999),-999)</f>
        <v>0.96355800000000003</v>
      </c>
      <c r="M59" s="9">
        <f>Raw!Q59</f>
        <v>0.94312099999999999</v>
      </c>
      <c r="N59" s="9">
        <f>IF(Raw!$G59&gt;$C$8,IF(Raw!$Q59&gt;$C$8,IF(Raw!$N59&gt;$C$9,IF(Raw!$N59&lt;$A$9,IF(Raw!$X59&gt;$C$9,IF(Raw!$X59&lt;$A$9,Raw!V59,-999),-999),-999),-999),-999),-999)</f>
        <v>671.8</v>
      </c>
      <c r="O59" s="9">
        <f>IF(Raw!$G59&gt;$C$8,IF(Raw!$Q59&gt;$C$8,IF(Raw!$N59&gt;$C$9,IF(Raw!$N59&lt;$A$9,IF(Raw!$X59&gt;$C$9,IF(Raw!$X59&lt;$A$9,Raw!W59,-999),-999),-999),-999),-999),-999)</f>
        <v>0.177088</v>
      </c>
      <c r="P59" s="9">
        <f>IF(Raw!$G59&gt;$C$8,IF(Raw!$Q59&gt;$C$8,IF(Raw!$N59&gt;$C$9,IF(Raw!$N59&lt;$A$9,IF(Raw!$X59&gt;$C$9,IF(Raw!$X59&lt;$A$9,Raw!X59,-999),-999),-999),-999),-999),-999)</f>
        <v>810</v>
      </c>
      <c r="R59" s="9">
        <f t="shared" si="4"/>
        <v>0.17970699999999995</v>
      </c>
      <c r="S59" s="9">
        <f t="shared" si="5"/>
        <v>0.19340989785298618</v>
      </c>
      <c r="T59" s="9">
        <f t="shared" si="6"/>
        <v>0.18579200000000007</v>
      </c>
      <c r="U59" s="9">
        <f t="shared" si="7"/>
        <v>0.19281869903005328</v>
      </c>
      <c r="V59" s="15">
        <f t="shared" si="0"/>
        <v>0</v>
      </c>
      <c r="X59" s="11">
        <f t="shared" si="8"/>
        <v>3.2508E+18</v>
      </c>
      <c r="Y59" s="11">
        <f t="shared" si="9"/>
        <v>7.5820000000000002E-18</v>
      </c>
      <c r="Z59" s="11">
        <f t="shared" si="10"/>
        <v>6.9200000000000002E-4</v>
      </c>
      <c r="AA59" s="16">
        <f t="shared" si="11"/>
        <v>1.6770082925633326E-2</v>
      </c>
      <c r="AB59" s="9">
        <f t="shared" si="1"/>
        <v>0.78088174724691928</v>
      </c>
      <c r="AC59" s="9">
        <f t="shared" si="2"/>
        <v>0.98322991707436636</v>
      </c>
      <c r="AD59" s="15">
        <f t="shared" si="3"/>
        <v>24.234223880973005</v>
      </c>
      <c r="AE59" s="3">
        <f t="shared" si="12"/>
        <v>912.87279999999976</v>
      </c>
      <c r="AF59" s="2">
        <f t="shared" si="13"/>
        <v>0.25</v>
      </c>
      <c r="AG59" s="9">
        <f t="shared" si="14"/>
        <v>3.5944704005632794E-3</v>
      </c>
      <c r="AH59" s="2">
        <f t="shared" si="15"/>
        <v>0.17393455202994287</v>
      </c>
    </row>
    <row r="60" spans="1:34">
      <c r="A60" s="1">
        <f>Raw!A60</f>
        <v>47</v>
      </c>
      <c r="B60" s="14">
        <f>Raw!B60</f>
        <v>0.46033564814814815</v>
      </c>
      <c r="C60" s="15">
        <f>Raw!C60</f>
        <v>107.6</v>
      </c>
      <c r="D60" s="15">
        <f>IF(C60&gt;0.5,Raw!D60*D$11,-999)</f>
        <v>5.4</v>
      </c>
      <c r="E60" s="9">
        <f>IF(Raw!$G60&gt;$C$8,IF(Raw!$Q60&gt;$C$8,IF(Raw!$N60&gt;$C$9,IF(Raw!$N60&lt;$A$9,IF(Raw!$X60&gt;$C$9,IF(Raw!$X60&lt;$A$9,Raw!H60,-999),-999),-999),-999),-999),-999)</f>
        <v>0.75973599999999997</v>
      </c>
      <c r="F60" s="9">
        <f>IF(Raw!$G60&gt;$C$8,IF(Raw!$Q60&gt;$C$8,IF(Raw!$N60&gt;$C$9,IF(Raw!$N60&lt;$A$9,IF(Raw!$X60&gt;$C$9,IF(Raw!$X60&lt;$A$9,Raw!I60,-999),-999),-999),-999),-999),-999)</f>
        <v>0.92753600000000003</v>
      </c>
      <c r="G60" s="9">
        <f>Raw!G60</f>
        <v>0.88607599999999997</v>
      </c>
      <c r="H60" s="9">
        <f>IF(Raw!$G60&gt;$C$8,IF(Raw!$Q60&gt;$C$8,IF(Raw!$N60&gt;$C$9,IF(Raw!$N60&lt;$A$9,IF(Raw!$X60&gt;$C$9,IF(Raw!$X60&lt;$A$9,Raw!L60,-999),-999),-999),-999),-999),-999)</f>
        <v>586</v>
      </c>
      <c r="I60" s="9">
        <f>IF(Raw!$G60&gt;$C$8,IF(Raw!$Q60&gt;$C$8,IF(Raw!$N60&gt;$C$9,IF(Raw!$N60&lt;$A$9,IF(Raw!$X60&gt;$C$9,IF(Raw!$X60&lt;$A$9,Raw!M60,-999),-999),-999),-999),-999),-999)</f>
        <v>9.3623999999999999E-2</v>
      </c>
      <c r="J60" s="9">
        <f>IF(Raw!$G60&gt;$C$8,IF(Raw!$Q60&gt;$C$8,IF(Raw!$N60&gt;$C$9,IF(Raw!$N60&lt;$A$9,IF(Raw!$X60&gt;$C$9,IF(Raw!$X60&lt;$A$9,Raw!N60,-999),-999),-999),-999),-999),-999)</f>
        <v>906</v>
      </c>
      <c r="K60" s="9">
        <f>IF(Raw!$G60&gt;$C$8,IF(Raw!$Q60&gt;$C$8,IF(Raw!$N60&gt;$C$9,IF(Raw!$N60&lt;$A$9,IF(Raw!$X60&gt;$C$9,IF(Raw!$X60&lt;$A$9,Raw!R60,-999),-999),-999),-999),-999),-999)</f>
        <v>0.77626799999999996</v>
      </c>
      <c r="L60" s="9">
        <f>IF(Raw!$G60&gt;$C$8,IF(Raw!$Q60&gt;$C$8,IF(Raw!$N60&gt;$C$9,IF(Raw!$N60&lt;$A$9,IF(Raw!$X60&gt;$C$9,IF(Raw!$X60&lt;$A$9,Raw!S60,-999),-999),-999),-999),-999),-999)</f>
        <v>0.98402599999999996</v>
      </c>
      <c r="M60" s="9">
        <f>Raw!Q60</f>
        <v>0.94952499999999995</v>
      </c>
      <c r="N60" s="9">
        <f>IF(Raw!$G60&gt;$C$8,IF(Raw!$Q60&gt;$C$8,IF(Raw!$N60&gt;$C$9,IF(Raw!$N60&lt;$A$9,IF(Raw!$X60&gt;$C$9,IF(Raw!$X60&lt;$A$9,Raw!V60,-999),-999),-999),-999),-999),-999)</f>
        <v>635</v>
      </c>
      <c r="O60" s="9">
        <f>IF(Raw!$G60&gt;$C$8,IF(Raw!$Q60&gt;$C$8,IF(Raw!$N60&gt;$C$9,IF(Raw!$N60&lt;$A$9,IF(Raw!$X60&gt;$C$9,IF(Raw!$X60&lt;$A$9,Raw!W60,-999),-999),-999),-999),-999),-999)</f>
        <v>0.17205999999999999</v>
      </c>
      <c r="P60" s="9">
        <f>IF(Raw!$G60&gt;$C$8,IF(Raw!$Q60&gt;$C$8,IF(Raw!$N60&gt;$C$9,IF(Raw!$N60&lt;$A$9,IF(Raw!$X60&gt;$C$9,IF(Raw!$X60&lt;$A$9,Raw!X60,-999),-999),-999),-999),-999),-999)</f>
        <v>819</v>
      </c>
      <c r="R60" s="9">
        <f t="shared" si="4"/>
        <v>0.16780000000000006</v>
      </c>
      <c r="S60" s="9">
        <f t="shared" si="5"/>
        <v>0.18090942022735512</v>
      </c>
      <c r="T60" s="9">
        <f t="shared" si="6"/>
        <v>0.207758</v>
      </c>
      <c r="U60" s="9">
        <f t="shared" si="7"/>
        <v>0.21113060020771809</v>
      </c>
      <c r="V60" s="15">
        <f t="shared" si="0"/>
        <v>0</v>
      </c>
      <c r="X60" s="11">
        <f t="shared" si="8"/>
        <v>3.2508E+18</v>
      </c>
      <c r="Y60" s="11">
        <f t="shared" si="9"/>
        <v>5.8599999999999996E-18</v>
      </c>
      <c r="Z60" s="11">
        <f t="shared" si="10"/>
        <v>9.0600000000000001E-4</v>
      </c>
      <c r="AA60" s="16">
        <f t="shared" si="11"/>
        <v>1.6966197432521837E-2</v>
      </c>
      <c r="AB60" s="9">
        <f t="shared" si="1"/>
        <v>0.7797928632461858</v>
      </c>
      <c r="AC60" s="9">
        <f t="shared" si="2"/>
        <v>0.9830338025674783</v>
      </c>
      <c r="AD60" s="15">
        <f t="shared" si="3"/>
        <v>18.726487232364061</v>
      </c>
      <c r="AE60" s="3">
        <f t="shared" si="12"/>
        <v>705.54399999999976</v>
      </c>
      <c r="AF60" s="2">
        <f t="shared" si="13"/>
        <v>0.25</v>
      </c>
      <c r="AG60" s="9">
        <f t="shared" si="14"/>
        <v>3.0413342224239952E-3</v>
      </c>
      <c r="AH60" s="2">
        <f t="shared" si="15"/>
        <v>0.14716858023584092</v>
      </c>
    </row>
    <row r="61" spans="1:34">
      <c r="A61" s="1">
        <f>Raw!A61</f>
        <v>48</v>
      </c>
      <c r="B61" s="14">
        <f>Raw!B61</f>
        <v>0.46038194444444441</v>
      </c>
      <c r="C61" s="15">
        <f>Raw!C61</f>
        <v>106.4</v>
      </c>
      <c r="D61" s="15">
        <f>IF(C61&gt;0.5,Raw!D61*D$11,-999)</f>
        <v>6.3</v>
      </c>
      <c r="E61" s="9">
        <f>IF(Raw!$G61&gt;$C$8,IF(Raw!$Q61&gt;$C$8,IF(Raw!$N61&gt;$C$9,IF(Raw!$N61&lt;$A$9,IF(Raw!$X61&gt;$C$9,IF(Raw!$X61&lt;$A$9,Raw!H61,-999),-999),-999),-999),-999),-999)</f>
        <v>0.74687599999999998</v>
      </c>
      <c r="F61" s="9">
        <f>IF(Raw!$G61&gt;$C$8,IF(Raw!$Q61&gt;$C$8,IF(Raw!$N61&gt;$C$9,IF(Raw!$N61&lt;$A$9,IF(Raw!$X61&gt;$C$9,IF(Raw!$X61&lt;$A$9,Raw!I61,-999),-999),-999),-999),-999),-999)</f>
        <v>0.95037799999999995</v>
      </c>
      <c r="G61" s="9">
        <f>Raw!G61</f>
        <v>0.92788300000000001</v>
      </c>
      <c r="H61" s="9">
        <f>IF(Raw!$G61&gt;$C$8,IF(Raw!$Q61&gt;$C$8,IF(Raw!$N61&gt;$C$9,IF(Raw!$N61&lt;$A$9,IF(Raw!$X61&gt;$C$9,IF(Raw!$X61&lt;$A$9,Raw!L61,-999),-999),-999),-999),-999),-999)</f>
        <v>672</v>
      </c>
      <c r="I61" s="9">
        <f>IF(Raw!$G61&gt;$C$8,IF(Raw!$Q61&gt;$C$8,IF(Raw!$N61&gt;$C$9,IF(Raw!$N61&lt;$A$9,IF(Raw!$X61&gt;$C$9,IF(Raw!$X61&lt;$A$9,Raw!M61,-999),-999),-999),-999),-999),-999)</f>
        <v>8.7979000000000002E-2</v>
      </c>
      <c r="J61" s="9">
        <f>IF(Raw!$G61&gt;$C$8,IF(Raw!$Q61&gt;$C$8,IF(Raw!$N61&gt;$C$9,IF(Raw!$N61&lt;$A$9,IF(Raw!$X61&gt;$C$9,IF(Raw!$X61&lt;$A$9,Raw!N61,-999),-999),-999),-999),-999),-999)</f>
        <v>579</v>
      </c>
      <c r="K61" s="9">
        <f>IF(Raw!$G61&gt;$C$8,IF(Raw!$Q61&gt;$C$8,IF(Raw!$N61&gt;$C$9,IF(Raw!$N61&lt;$A$9,IF(Raw!$X61&gt;$C$9,IF(Raw!$X61&lt;$A$9,Raw!R61,-999),-999),-999),-999),-999),-999)</f>
        <v>0.79304300000000005</v>
      </c>
      <c r="L61" s="9">
        <f>IF(Raw!$G61&gt;$C$8,IF(Raw!$Q61&gt;$C$8,IF(Raw!$N61&gt;$C$9,IF(Raw!$N61&lt;$A$9,IF(Raw!$X61&gt;$C$9,IF(Raw!$X61&lt;$A$9,Raw!S61,-999),-999),-999),-999),-999),-999)</f>
        <v>0.99482499999999996</v>
      </c>
      <c r="M61" s="9">
        <f>Raw!Q61</f>
        <v>0.94598599999999999</v>
      </c>
      <c r="N61" s="9">
        <f>IF(Raw!$G61&gt;$C$8,IF(Raw!$Q61&gt;$C$8,IF(Raw!$N61&gt;$C$9,IF(Raw!$N61&lt;$A$9,IF(Raw!$X61&gt;$C$9,IF(Raw!$X61&lt;$A$9,Raw!V61,-999),-999),-999),-999),-999),-999)</f>
        <v>666.9</v>
      </c>
      <c r="O61" s="9">
        <f>IF(Raw!$G61&gt;$C$8,IF(Raw!$Q61&gt;$C$8,IF(Raw!$N61&gt;$C$9,IF(Raw!$N61&lt;$A$9,IF(Raw!$X61&gt;$C$9,IF(Raw!$X61&lt;$A$9,Raw!W61,-999),-999),-999),-999),-999),-999)</f>
        <v>4.3638999999999997E-2</v>
      </c>
      <c r="P61" s="9">
        <f>IF(Raw!$G61&gt;$C$8,IF(Raw!$Q61&gt;$C$8,IF(Raw!$N61&gt;$C$9,IF(Raw!$N61&lt;$A$9,IF(Raw!$X61&gt;$C$9,IF(Raw!$X61&lt;$A$9,Raw!X61,-999),-999),-999),-999),-999),-999)</f>
        <v>1134</v>
      </c>
      <c r="R61" s="9">
        <f t="shared" si="4"/>
        <v>0.20350199999999996</v>
      </c>
      <c r="S61" s="9">
        <f t="shared" si="5"/>
        <v>0.21412743140097937</v>
      </c>
      <c r="T61" s="9">
        <f t="shared" si="6"/>
        <v>0.20178199999999991</v>
      </c>
      <c r="U61" s="9">
        <f t="shared" si="7"/>
        <v>0.20283165380845869</v>
      </c>
      <c r="V61" s="15">
        <f t="shared" si="0"/>
        <v>0</v>
      </c>
      <c r="X61" s="11">
        <f t="shared" si="8"/>
        <v>3.792599999999999E+18</v>
      </c>
      <c r="Y61" s="11">
        <f t="shared" si="9"/>
        <v>6.7199999999999997E-18</v>
      </c>
      <c r="Z61" s="11">
        <f t="shared" si="10"/>
        <v>5.7899999999999998E-4</v>
      </c>
      <c r="AA61" s="16">
        <f t="shared" si="11"/>
        <v>1.4541962272982179E-2</v>
      </c>
      <c r="AB61" s="9">
        <f t="shared" si="1"/>
        <v>0.79597730623136698</v>
      </c>
      <c r="AC61" s="9">
        <f t="shared" si="2"/>
        <v>0.98545803772701768</v>
      </c>
      <c r="AD61" s="15">
        <f t="shared" si="3"/>
        <v>25.115651594097027</v>
      </c>
      <c r="AE61" s="3">
        <f t="shared" si="12"/>
        <v>809.08799999999974</v>
      </c>
      <c r="AF61" s="2">
        <f t="shared" si="13"/>
        <v>0.25</v>
      </c>
      <c r="AG61" s="9">
        <f t="shared" si="14"/>
        <v>3.9186531917751941E-3</v>
      </c>
      <c r="AH61" s="2">
        <f t="shared" si="15"/>
        <v>0.18962158858376305</v>
      </c>
    </row>
    <row r="62" spans="1:34">
      <c r="A62" s="1">
        <f>Raw!A62</f>
        <v>49</v>
      </c>
      <c r="B62" s="14">
        <f>Raw!B62</f>
        <v>0.46043981481481483</v>
      </c>
      <c r="C62" s="15">
        <f>Raw!C62</f>
        <v>105.1</v>
      </c>
      <c r="D62" s="15">
        <f>IF(C62&gt;0.5,Raw!D62*D$11,-999)</f>
        <v>6.3</v>
      </c>
      <c r="E62" s="9">
        <f>IF(Raw!$G62&gt;$C$8,IF(Raw!$Q62&gt;$C$8,IF(Raw!$N62&gt;$C$9,IF(Raw!$N62&lt;$A$9,IF(Raw!$X62&gt;$C$9,IF(Raw!$X62&lt;$A$9,Raw!H62,-999),-999),-999),-999),-999),-999)</f>
        <v>0.75427500000000003</v>
      </c>
      <c r="F62" s="9">
        <f>IF(Raw!$G62&gt;$C$8,IF(Raw!$Q62&gt;$C$8,IF(Raw!$N62&gt;$C$9,IF(Raw!$N62&lt;$A$9,IF(Raw!$X62&gt;$C$9,IF(Raw!$X62&lt;$A$9,Raw!I62,-999),-999),-999),-999),-999),-999)</f>
        <v>0.96692699999999998</v>
      </c>
      <c r="G62" s="9">
        <f>Raw!G62</f>
        <v>0.936666</v>
      </c>
      <c r="H62" s="9">
        <f>IF(Raw!$G62&gt;$C$8,IF(Raw!$Q62&gt;$C$8,IF(Raw!$N62&gt;$C$9,IF(Raw!$N62&lt;$A$9,IF(Raw!$X62&gt;$C$9,IF(Raw!$X62&lt;$A$9,Raw!L62,-999),-999),-999),-999),-999),-999)</f>
        <v>679.3</v>
      </c>
      <c r="I62" s="9">
        <f>IF(Raw!$G62&gt;$C$8,IF(Raw!$Q62&gt;$C$8,IF(Raw!$N62&gt;$C$9,IF(Raw!$N62&lt;$A$9,IF(Raw!$X62&gt;$C$9,IF(Raw!$X62&lt;$A$9,Raw!M62,-999),-999),-999),-999),-999),-999)</f>
        <v>3.9999999999999998E-6</v>
      </c>
      <c r="J62" s="9">
        <f>IF(Raw!$G62&gt;$C$8,IF(Raw!$Q62&gt;$C$8,IF(Raw!$N62&gt;$C$9,IF(Raw!$N62&lt;$A$9,IF(Raw!$X62&gt;$C$9,IF(Raw!$X62&lt;$A$9,Raw!N62,-999),-999),-999),-999),-999),-999)</f>
        <v>413</v>
      </c>
      <c r="K62" s="9">
        <f>IF(Raw!$G62&gt;$C$8,IF(Raw!$Q62&gt;$C$8,IF(Raw!$N62&gt;$C$9,IF(Raw!$N62&lt;$A$9,IF(Raw!$X62&gt;$C$9,IF(Raw!$X62&lt;$A$9,Raw!R62,-999),-999),-999),-999),-999),-999)</f>
        <v>0.78864199999999995</v>
      </c>
      <c r="L62" s="9">
        <f>IF(Raw!$G62&gt;$C$8,IF(Raw!$Q62&gt;$C$8,IF(Raw!$N62&gt;$C$9,IF(Raw!$N62&lt;$A$9,IF(Raw!$X62&gt;$C$9,IF(Raw!$X62&lt;$A$9,Raw!S62,-999),-999),-999),-999),-999),-999)</f>
        <v>1.0216750000000001</v>
      </c>
      <c r="M62" s="9">
        <f>Raw!Q62</f>
        <v>0.96050899999999995</v>
      </c>
      <c r="N62" s="9">
        <f>IF(Raw!$G62&gt;$C$8,IF(Raw!$Q62&gt;$C$8,IF(Raw!$N62&gt;$C$9,IF(Raw!$N62&lt;$A$9,IF(Raw!$X62&gt;$C$9,IF(Raw!$X62&lt;$A$9,Raw!V62,-999),-999),-999),-999),-999),-999)</f>
        <v>800</v>
      </c>
      <c r="O62" s="9">
        <f>IF(Raw!$G62&gt;$C$8,IF(Raw!$Q62&gt;$C$8,IF(Raw!$N62&gt;$C$9,IF(Raw!$N62&lt;$A$9,IF(Raw!$X62&gt;$C$9,IF(Raw!$X62&lt;$A$9,Raw!W62,-999),-999),-999),-999),-999),-999)</f>
        <v>8.7522000000000003E-2</v>
      </c>
      <c r="P62" s="9">
        <f>IF(Raw!$G62&gt;$C$8,IF(Raw!$Q62&gt;$C$8,IF(Raw!$N62&gt;$C$9,IF(Raw!$N62&lt;$A$9,IF(Raw!$X62&gt;$C$9,IF(Raw!$X62&lt;$A$9,Raw!X62,-999),-999),-999),-999),-999),-999)</f>
        <v>1097</v>
      </c>
      <c r="R62" s="9">
        <f t="shared" si="4"/>
        <v>0.21265199999999995</v>
      </c>
      <c r="S62" s="9">
        <f t="shared" si="5"/>
        <v>0.21992559934721023</v>
      </c>
      <c r="T62" s="9">
        <f t="shared" si="6"/>
        <v>0.23303300000000016</v>
      </c>
      <c r="U62" s="9">
        <f t="shared" si="7"/>
        <v>0.22808916729879866</v>
      </c>
      <c r="V62" s="15">
        <f t="shared" si="0"/>
        <v>0</v>
      </c>
      <c r="X62" s="11">
        <f t="shared" si="8"/>
        <v>3.792599999999999E+18</v>
      </c>
      <c r="Y62" s="11">
        <f t="shared" si="9"/>
        <v>6.7929999999999992E-18</v>
      </c>
      <c r="Z62" s="11">
        <f t="shared" si="10"/>
        <v>4.1299999999999996E-4</v>
      </c>
      <c r="AA62" s="16">
        <f t="shared" si="11"/>
        <v>1.052815206944786E-2</v>
      </c>
      <c r="AB62" s="9">
        <f t="shared" si="1"/>
        <v>0.79109540686119961</v>
      </c>
      <c r="AC62" s="9">
        <f t="shared" si="2"/>
        <v>0.9894718479305521</v>
      </c>
      <c r="AD62" s="15">
        <f t="shared" si="3"/>
        <v>25.491893630624361</v>
      </c>
      <c r="AE62" s="3">
        <f t="shared" si="12"/>
        <v>817.87719999999968</v>
      </c>
      <c r="AF62" s="2">
        <f t="shared" si="13"/>
        <v>0.25</v>
      </c>
      <c r="AG62" s="9">
        <f t="shared" si="14"/>
        <v>4.4726344546758921E-3</v>
      </c>
      <c r="AH62" s="2">
        <f t="shared" si="15"/>
        <v>0.21642845358966634</v>
      </c>
    </row>
    <row r="63" spans="1:34">
      <c r="A63" s="1">
        <f>Raw!A63</f>
        <v>50</v>
      </c>
      <c r="B63" s="14">
        <f>Raw!B63</f>
        <v>0.46049768518518519</v>
      </c>
      <c r="C63" s="15">
        <f>Raw!C63</f>
        <v>103.8</v>
      </c>
      <c r="D63" s="15">
        <f>IF(C63&gt;0.5,Raw!D63*D$11,-999)</f>
        <v>6.3</v>
      </c>
      <c r="E63" s="9">
        <f>IF(Raw!$G63&gt;$C$8,IF(Raw!$Q63&gt;$C$8,IF(Raw!$N63&gt;$C$9,IF(Raw!$N63&lt;$A$9,IF(Raw!$X63&gt;$C$9,IF(Raw!$X63&lt;$A$9,Raw!H63,-999),-999),-999),-999),-999),-999)</f>
        <v>0.80121699999999996</v>
      </c>
      <c r="F63" s="9">
        <f>IF(Raw!$G63&gt;$C$8,IF(Raw!$Q63&gt;$C$8,IF(Raw!$N63&gt;$C$9,IF(Raw!$N63&lt;$A$9,IF(Raw!$X63&gt;$C$9,IF(Raw!$X63&lt;$A$9,Raw!I63,-999),-999),-999),-999),-999),-999)</f>
        <v>0.99957499999999999</v>
      </c>
      <c r="G63" s="9">
        <f>Raw!G63</f>
        <v>0.91991199999999995</v>
      </c>
      <c r="H63" s="9">
        <f>IF(Raw!$G63&gt;$C$8,IF(Raw!$Q63&gt;$C$8,IF(Raw!$N63&gt;$C$9,IF(Raw!$N63&lt;$A$9,IF(Raw!$X63&gt;$C$9,IF(Raw!$X63&lt;$A$9,Raw!L63,-999),-999),-999),-999),-999),-999)</f>
        <v>636.1</v>
      </c>
      <c r="I63" s="9">
        <f>IF(Raw!$G63&gt;$C$8,IF(Raw!$Q63&gt;$C$8,IF(Raw!$N63&gt;$C$9,IF(Raw!$N63&lt;$A$9,IF(Raw!$X63&gt;$C$9,IF(Raw!$X63&lt;$A$9,Raw!M63,-999),-999),-999),-999),-999),-999)</f>
        <v>0.21126800000000001</v>
      </c>
      <c r="J63" s="9">
        <f>IF(Raw!$G63&gt;$C$8,IF(Raw!$Q63&gt;$C$8,IF(Raw!$N63&gt;$C$9,IF(Raw!$N63&lt;$A$9,IF(Raw!$X63&gt;$C$9,IF(Raw!$X63&lt;$A$9,Raw!N63,-999),-999),-999),-999),-999),-999)</f>
        <v>533</v>
      </c>
      <c r="K63" s="9">
        <f>IF(Raw!$G63&gt;$C$8,IF(Raw!$Q63&gt;$C$8,IF(Raw!$N63&gt;$C$9,IF(Raw!$N63&lt;$A$9,IF(Raw!$X63&gt;$C$9,IF(Raw!$X63&lt;$A$9,Raw!R63,-999),-999),-999),-999),-999),-999)</f>
        <v>0.80095400000000005</v>
      </c>
      <c r="L63" s="9">
        <f>IF(Raw!$G63&gt;$C$8,IF(Raw!$Q63&gt;$C$8,IF(Raw!$N63&gt;$C$9,IF(Raw!$N63&lt;$A$9,IF(Raw!$X63&gt;$C$9,IF(Raw!$X63&lt;$A$9,Raw!S63,-999),-999),-999),-999),-999),-999)</f>
        <v>1.032573</v>
      </c>
      <c r="M63" s="9">
        <f>Raw!Q63</f>
        <v>0.95253299999999996</v>
      </c>
      <c r="N63" s="9">
        <f>IF(Raw!$G63&gt;$C$8,IF(Raw!$Q63&gt;$C$8,IF(Raw!$N63&gt;$C$9,IF(Raw!$N63&lt;$A$9,IF(Raw!$X63&gt;$C$9,IF(Raw!$X63&lt;$A$9,Raw!V63,-999),-999),-999),-999),-999),-999)</f>
        <v>766.8</v>
      </c>
      <c r="O63" s="9">
        <f>IF(Raw!$G63&gt;$C$8,IF(Raw!$Q63&gt;$C$8,IF(Raw!$N63&gt;$C$9,IF(Raw!$N63&lt;$A$9,IF(Raw!$X63&gt;$C$9,IF(Raw!$X63&lt;$A$9,Raw!W63,-999),-999),-999),-999),-999),-999)</f>
        <v>0.19192500000000001</v>
      </c>
      <c r="P63" s="9">
        <f>IF(Raw!$G63&gt;$C$8,IF(Raw!$Q63&gt;$C$8,IF(Raw!$N63&gt;$C$9,IF(Raw!$N63&lt;$A$9,IF(Raw!$X63&gt;$C$9,IF(Raw!$X63&lt;$A$9,Raw!X63,-999),-999),-999),-999),-999),-999)</f>
        <v>579</v>
      </c>
      <c r="R63" s="9">
        <f t="shared" si="4"/>
        <v>0.19835800000000003</v>
      </c>
      <c r="S63" s="9">
        <f t="shared" si="5"/>
        <v>0.19844233799364733</v>
      </c>
      <c r="T63" s="9">
        <f t="shared" si="6"/>
        <v>0.23161899999999991</v>
      </c>
      <c r="U63" s="9">
        <f t="shared" si="7"/>
        <v>0.22431246991738107</v>
      </c>
      <c r="V63" s="15">
        <f t="shared" si="0"/>
        <v>0</v>
      </c>
      <c r="X63" s="11">
        <f t="shared" si="8"/>
        <v>3.792599999999999E+18</v>
      </c>
      <c r="Y63" s="11">
        <f t="shared" si="9"/>
        <v>6.3609999999999995E-18</v>
      </c>
      <c r="Z63" s="11">
        <f t="shared" si="10"/>
        <v>5.3299999999999995E-4</v>
      </c>
      <c r="AA63" s="16">
        <f t="shared" si="11"/>
        <v>1.2695238864402231E-2</v>
      </c>
      <c r="AB63" s="9">
        <f t="shared" si="1"/>
        <v>0.80389445853053398</v>
      </c>
      <c r="AC63" s="9">
        <f t="shared" si="2"/>
        <v>0.98730476113559795</v>
      </c>
      <c r="AD63" s="15">
        <f t="shared" si="3"/>
        <v>23.81845940788412</v>
      </c>
      <c r="AE63" s="3">
        <f t="shared" si="12"/>
        <v>765.8643999999997</v>
      </c>
      <c r="AF63" s="2">
        <f t="shared" si="13"/>
        <v>0.25</v>
      </c>
      <c r="AG63" s="9">
        <f t="shared" si="14"/>
        <v>4.1098288149302841E-3</v>
      </c>
      <c r="AH63" s="2">
        <f t="shared" si="15"/>
        <v>0.19887247749560799</v>
      </c>
    </row>
    <row r="64" spans="1:34">
      <c r="A64" s="1">
        <f>Raw!A64</f>
        <v>51</v>
      </c>
      <c r="B64" s="14">
        <f>Raw!B64</f>
        <v>0.46055555555555555</v>
      </c>
      <c r="C64" s="15">
        <f>Raw!C64</f>
        <v>102.5</v>
      </c>
      <c r="D64" s="15">
        <f>IF(C64&gt;0.5,Raw!D64*D$11,-999)</f>
        <v>6.3</v>
      </c>
      <c r="E64" s="9">
        <f>IF(Raw!$G64&gt;$C$8,IF(Raw!$Q64&gt;$C$8,IF(Raw!$N64&gt;$C$9,IF(Raw!$N64&lt;$A$9,IF(Raw!$X64&gt;$C$9,IF(Raw!$X64&lt;$A$9,Raw!H64,-999),-999),-999),-999),-999),-999)</f>
        <v>0.84435800000000005</v>
      </c>
      <c r="F64" s="9">
        <f>IF(Raw!$G64&gt;$C$8,IF(Raw!$Q64&gt;$C$8,IF(Raw!$N64&gt;$C$9,IF(Raw!$N64&lt;$A$9,IF(Raw!$X64&gt;$C$9,IF(Raw!$X64&lt;$A$9,Raw!I64,-999),-999),-999),-999),-999),-999)</f>
        <v>1.081588</v>
      </c>
      <c r="G64" s="9">
        <f>Raw!G64</f>
        <v>0.94682299999999997</v>
      </c>
      <c r="H64" s="9">
        <f>IF(Raw!$G64&gt;$C$8,IF(Raw!$Q64&gt;$C$8,IF(Raw!$N64&gt;$C$9,IF(Raw!$N64&lt;$A$9,IF(Raw!$X64&gt;$C$9,IF(Raw!$X64&lt;$A$9,Raw!L64,-999),-999),-999),-999),-999),-999)</f>
        <v>637.1</v>
      </c>
      <c r="I64" s="9">
        <f>IF(Raw!$G64&gt;$C$8,IF(Raw!$Q64&gt;$C$8,IF(Raw!$N64&gt;$C$9,IF(Raw!$N64&lt;$A$9,IF(Raw!$X64&gt;$C$9,IF(Raw!$X64&lt;$A$9,Raw!M64,-999),-999),-999),-999),-999),-999)</f>
        <v>0.14610400000000001</v>
      </c>
      <c r="J64" s="9">
        <f>IF(Raw!$G64&gt;$C$8,IF(Raw!$Q64&gt;$C$8,IF(Raw!$N64&gt;$C$9,IF(Raw!$N64&lt;$A$9,IF(Raw!$X64&gt;$C$9,IF(Raw!$X64&lt;$A$9,Raw!N64,-999),-999),-999),-999),-999),-999)</f>
        <v>525</v>
      </c>
      <c r="K64" s="9">
        <f>IF(Raw!$G64&gt;$C$8,IF(Raw!$Q64&gt;$C$8,IF(Raw!$N64&gt;$C$9,IF(Raw!$N64&lt;$A$9,IF(Raw!$X64&gt;$C$9,IF(Raw!$X64&lt;$A$9,Raw!R64,-999),-999),-999),-999),-999),-999)</f>
        <v>0.82732499999999998</v>
      </c>
      <c r="L64" s="9">
        <f>IF(Raw!$G64&gt;$C$8,IF(Raw!$Q64&gt;$C$8,IF(Raw!$N64&gt;$C$9,IF(Raw!$N64&lt;$A$9,IF(Raw!$X64&gt;$C$9,IF(Raw!$X64&lt;$A$9,Raw!S64,-999),-999),-999),-999),-999),-999)</f>
        <v>1.09276</v>
      </c>
      <c r="M64" s="9">
        <f>Raw!Q64</f>
        <v>0.9556</v>
      </c>
      <c r="N64" s="9">
        <f>IF(Raw!$G64&gt;$C$8,IF(Raw!$Q64&gt;$C$8,IF(Raw!$N64&gt;$C$9,IF(Raw!$N64&lt;$A$9,IF(Raw!$X64&gt;$C$9,IF(Raw!$X64&lt;$A$9,Raw!V64,-999),-999),-999),-999),-999),-999)</f>
        <v>782.8</v>
      </c>
      <c r="O64" s="9">
        <f>IF(Raw!$G64&gt;$C$8,IF(Raw!$Q64&gt;$C$8,IF(Raw!$N64&gt;$C$9,IF(Raw!$N64&lt;$A$9,IF(Raw!$X64&gt;$C$9,IF(Raw!$X64&lt;$A$9,Raw!W64,-999),-999),-999),-999),-999),-999)</f>
        <v>0.216365</v>
      </c>
      <c r="P64" s="9">
        <f>IF(Raw!$G64&gt;$C$8,IF(Raw!$Q64&gt;$C$8,IF(Raw!$N64&gt;$C$9,IF(Raw!$N64&lt;$A$9,IF(Raw!$X64&gt;$C$9,IF(Raw!$X64&lt;$A$9,Raw!X64,-999),-999),-999),-999),-999),-999)</f>
        <v>462</v>
      </c>
      <c r="R64" s="9">
        <f t="shared" si="4"/>
        <v>0.23722999999999994</v>
      </c>
      <c r="S64" s="9">
        <f t="shared" si="5"/>
        <v>0.21933490386357832</v>
      </c>
      <c r="T64" s="9">
        <f t="shared" si="6"/>
        <v>0.26543499999999998</v>
      </c>
      <c r="U64" s="9">
        <f t="shared" si="7"/>
        <v>0.24290329075002745</v>
      </c>
      <c r="V64" s="15">
        <f t="shared" si="0"/>
        <v>0</v>
      </c>
      <c r="X64" s="11">
        <f t="shared" si="8"/>
        <v>3.792599999999999E+18</v>
      </c>
      <c r="Y64" s="11">
        <f t="shared" si="9"/>
        <v>6.3710000000000002E-18</v>
      </c>
      <c r="Z64" s="11">
        <f t="shared" si="10"/>
        <v>5.2499999999999997E-4</v>
      </c>
      <c r="AA64" s="16">
        <f t="shared" si="11"/>
        <v>1.2526490205502431E-2</v>
      </c>
      <c r="AB64" s="9">
        <f t="shared" si="1"/>
        <v>0.83064996892769749</v>
      </c>
      <c r="AC64" s="9">
        <f t="shared" si="2"/>
        <v>0.98747350979449766</v>
      </c>
      <c r="AD64" s="15">
        <f t="shared" si="3"/>
        <v>23.859981343814155</v>
      </c>
      <c r="AE64" s="3">
        <f t="shared" si="12"/>
        <v>767.06839999999977</v>
      </c>
      <c r="AF64" s="2">
        <f t="shared" si="13"/>
        <v>0.25</v>
      </c>
      <c r="AG64" s="9">
        <f t="shared" si="14"/>
        <v>4.4582061428051697E-3</v>
      </c>
      <c r="AH64" s="2">
        <f t="shared" si="15"/>
        <v>0.21573027508710052</v>
      </c>
    </row>
    <row r="65" spans="1:34">
      <c r="A65" s="1">
        <f>Raw!A65</f>
        <v>52</v>
      </c>
      <c r="B65" s="14">
        <f>Raw!B65</f>
        <v>0.46061342592592597</v>
      </c>
      <c r="C65" s="15">
        <f>Raw!C65</f>
        <v>101.3</v>
      </c>
      <c r="D65" s="15">
        <f>IF(C65&gt;0.5,Raw!D65*D$11,-999)</f>
        <v>7.2</v>
      </c>
      <c r="E65" s="9">
        <f>IF(Raw!$G65&gt;$C$8,IF(Raw!$Q65&gt;$C$8,IF(Raw!$N65&gt;$C$9,IF(Raw!$N65&lt;$A$9,IF(Raw!$X65&gt;$C$9,IF(Raw!$X65&lt;$A$9,Raw!H65,-999),-999),-999),-999),-999),-999)</f>
        <v>0.88201200000000002</v>
      </c>
      <c r="F65" s="9">
        <f>IF(Raw!$G65&gt;$C$8,IF(Raw!$Q65&gt;$C$8,IF(Raw!$N65&gt;$C$9,IF(Raw!$N65&lt;$A$9,IF(Raw!$X65&gt;$C$9,IF(Raw!$X65&lt;$A$9,Raw!I65,-999),-999),-999),-999),-999),-999)</f>
        <v>1.2098789999999999</v>
      </c>
      <c r="G65" s="9">
        <f>Raw!G65</f>
        <v>0.97140499999999996</v>
      </c>
      <c r="H65" s="9">
        <f>IF(Raw!$G65&gt;$C$8,IF(Raw!$Q65&gt;$C$8,IF(Raw!$N65&gt;$C$9,IF(Raw!$N65&lt;$A$9,IF(Raw!$X65&gt;$C$9,IF(Raw!$X65&lt;$A$9,Raw!L65,-999),-999),-999),-999),-999),-999)</f>
        <v>710</v>
      </c>
      <c r="I65" s="9">
        <f>IF(Raw!$G65&gt;$C$8,IF(Raw!$Q65&gt;$C$8,IF(Raw!$N65&gt;$C$9,IF(Raw!$N65&lt;$A$9,IF(Raw!$X65&gt;$C$9,IF(Raw!$X65&lt;$A$9,Raw!M65,-999),-999),-999),-999),-999),-999)</f>
        <v>2.0528000000000001E-2</v>
      </c>
      <c r="J65" s="9">
        <f>IF(Raw!$G65&gt;$C$8,IF(Raw!$Q65&gt;$C$8,IF(Raw!$N65&gt;$C$9,IF(Raw!$N65&lt;$A$9,IF(Raw!$X65&gt;$C$9,IF(Raw!$X65&lt;$A$9,Raw!N65,-999),-999),-999),-999),-999),-999)</f>
        <v>411</v>
      </c>
      <c r="K65" s="9">
        <f>IF(Raw!$G65&gt;$C$8,IF(Raw!$Q65&gt;$C$8,IF(Raw!$N65&gt;$C$9,IF(Raw!$N65&lt;$A$9,IF(Raw!$X65&gt;$C$9,IF(Raw!$X65&lt;$A$9,Raw!R65,-999),-999),-999),-999),-999),-999)</f>
        <v>0.85113700000000003</v>
      </c>
      <c r="L65" s="9">
        <f>IF(Raw!$G65&gt;$C$8,IF(Raw!$Q65&gt;$C$8,IF(Raw!$N65&gt;$C$9,IF(Raw!$N65&lt;$A$9,IF(Raw!$X65&gt;$C$9,IF(Raw!$X65&lt;$A$9,Raw!S65,-999),-999),-999),-999),-999),-999)</f>
        <v>1.124905</v>
      </c>
      <c r="M65" s="9">
        <f>Raw!Q65</f>
        <v>0.96421100000000004</v>
      </c>
      <c r="N65" s="9">
        <f>IF(Raw!$G65&gt;$C$8,IF(Raw!$Q65&gt;$C$8,IF(Raw!$N65&gt;$C$9,IF(Raw!$N65&lt;$A$9,IF(Raw!$X65&gt;$C$9,IF(Raw!$X65&lt;$A$9,Raw!V65,-999),-999),-999),-999),-999),-999)</f>
        <v>747.1</v>
      </c>
      <c r="O65" s="9">
        <f>IF(Raw!$G65&gt;$C$8,IF(Raw!$Q65&gt;$C$8,IF(Raw!$N65&gt;$C$9,IF(Raw!$N65&lt;$A$9,IF(Raw!$X65&gt;$C$9,IF(Raw!$X65&lt;$A$9,Raw!W65,-999),-999),-999),-999),-999),-999)</f>
        <v>0.115282</v>
      </c>
      <c r="P65" s="9">
        <f>IF(Raw!$G65&gt;$C$8,IF(Raw!$Q65&gt;$C$8,IF(Raw!$N65&gt;$C$9,IF(Raw!$N65&lt;$A$9,IF(Raw!$X65&gt;$C$9,IF(Raw!$X65&lt;$A$9,Raw!X65,-999),-999),-999),-999),-999),-999)</f>
        <v>871</v>
      </c>
      <c r="R65" s="9">
        <f t="shared" si="4"/>
        <v>0.32786699999999991</v>
      </c>
      <c r="S65" s="9">
        <f t="shared" si="5"/>
        <v>0.2709915619661139</v>
      </c>
      <c r="T65" s="9">
        <f t="shared" si="6"/>
        <v>0.27376800000000001</v>
      </c>
      <c r="U65" s="9">
        <f t="shared" si="7"/>
        <v>0.24336988456803019</v>
      </c>
      <c r="V65" s="15">
        <f t="shared" si="0"/>
        <v>0</v>
      </c>
      <c r="X65" s="11">
        <f t="shared" si="8"/>
        <v>4.3343999999999995E+18</v>
      </c>
      <c r="Y65" s="11">
        <f t="shared" si="9"/>
        <v>7.0999999999999992E-18</v>
      </c>
      <c r="Z65" s="11">
        <f t="shared" si="10"/>
        <v>4.1099999999999996E-4</v>
      </c>
      <c r="AA65" s="16">
        <f t="shared" si="11"/>
        <v>1.2490233510634238E-2</v>
      </c>
      <c r="AB65" s="9">
        <f t="shared" si="1"/>
        <v>0.85455642624773931</v>
      </c>
      <c r="AC65" s="9">
        <f t="shared" si="2"/>
        <v>0.98750976648936595</v>
      </c>
      <c r="AD65" s="15">
        <f t="shared" si="3"/>
        <v>30.389862556287696</v>
      </c>
      <c r="AE65" s="3">
        <f t="shared" si="12"/>
        <v>854.83999999999969</v>
      </c>
      <c r="AF65" s="2">
        <f t="shared" si="13"/>
        <v>0.25</v>
      </c>
      <c r="AG65" s="9">
        <f t="shared" si="14"/>
        <v>5.6892133402784914E-3</v>
      </c>
      <c r="AH65" s="2">
        <f t="shared" si="15"/>
        <v>0.27529807272555212</v>
      </c>
    </row>
    <row r="66" spans="1:34">
      <c r="A66" s="1">
        <f>Raw!A66</f>
        <v>53</v>
      </c>
      <c r="B66" s="14">
        <f>Raw!B66</f>
        <v>0.46065972222222223</v>
      </c>
      <c r="C66" s="15">
        <f>Raw!C66</f>
        <v>100</v>
      </c>
      <c r="D66" s="15">
        <f>IF(C66&gt;0.5,Raw!D66*D$11,-999)</f>
        <v>7.2</v>
      </c>
      <c r="E66" s="9">
        <f>IF(Raw!$G66&gt;$C$8,IF(Raw!$Q66&gt;$C$8,IF(Raw!$N66&gt;$C$9,IF(Raw!$N66&lt;$A$9,IF(Raw!$X66&gt;$C$9,IF(Raw!$X66&lt;$A$9,Raw!H66,-999),-999),-999),-999),-999),-999)</f>
        <v>0.94634300000000005</v>
      </c>
      <c r="F66" s="9">
        <f>IF(Raw!$G66&gt;$C$8,IF(Raw!$Q66&gt;$C$8,IF(Raw!$N66&gt;$C$9,IF(Raw!$N66&lt;$A$9,IF(Raw!$X66&gt;$C$9,IF(Raw!$X66&lt;$A$9,Raw!I66,-999),-999),-999),-999),-999),-999)</f>
        <v>1.2632730000000001</v>
      </c>
      <c r="G66" s="9">
        <f>Raw!G66</f>
        <v>0.96219500000000002</v>
      </c>
      <c r="H66" s="9">
        <f>IF(Raw!$G66&gt;$C$8,IF(Raw!$Q66&gt;$C$8,IF(Raw!$N66&gt;$C$9,IF(Raw!$N66&lt;$A$9,IF(Raw!$X66&gt;$C$9,IF(Raw!$X66&lt;$A$9,Raw!L66,-999),-999),-999),-999),-999),-999)</f>
        <v>640.5</v>
      </c>
      <c r="I66" s="9">
        <f>IF(Raw!$G66&gt;$C$8,IF(Raw!$Q66&gt;$C$8,IF(Raw!$N66&gt;$C$9,IF(Raw!$N66&lt;$A$9,IF(Raw!$X66&gt;$C$9,IF(Raw!$X66&lt;$A$9,Raw!M66,-999),-999),-999),-999),-999),-999)</f>
        <v>0.251556</v>
      </c>
      <c r="J66" s="9">
        <f>IF(Raw!$G66&gt;$C$8,IF(Raw!$Q66&gt;$C$8,IF(Raw!$N66&gt;$C$9,IF(Raw!$N66&lt;$A$9,IF(Raw!$X66&gt;$C$9,IF(Raw!$X66&lt;$A$9,Raw!N66,-999),-999),-999),-999),-999),-999)</f>
        <v>733</v>
      </c>
      <c r="K66" s="9">
        <f>IF(Raw!$G66&gt;$C$8,IF(Raw!$Q66&gt;$C$8,IF(Raw!$N66&gt;$C$9,IF(Raw!$N66&lt;$A$9,IF(Raw!$X66&gt;$C$9,IF(Raw!$X66&lt;$A$9,Raw!R66,-999),-999),-999),-999),-999),-999)</f>
        <v>0.91406200000000004</v>
      </c>
      <c r="L66" s="9">
        <f>IF(Raw!$G66&gt;$C$8,IF(Raw!$Q66&gt;$C$8,IF(Raw!$N66&gt;$C$9,IF(Raw!$N66&lt;$A$9,IF(Raw!$X66&gt;$C$9,IF(Raw!$X66&lt;$A$9,Raw!S66,-999),-999),-999),-999),-999),-999)</f>
        <v>1.2153799999999999</v>
      </c>
      <c r="M66" s="9">
        <f>Raw!Q66</f>
        <v>0.96165199999999995</v>
      </c>
      <c r="N66" s="9">
        <f>IF(Raw!$G66&gt;$C$8,IF(Raw!$Q66&gt;$C$8,IF(Raw!$N66&gt;$C$9,IF(Raw!$N66&lt;$A$9,IF(Raw!$X66&gt;$C$9,IF(Raw!$X66&lt;$A$9,Raw!V66,-999),-999),-999),-999),-999),-999)</f>
        <v>686.6</v>
      </c>
      <c r="O66" s="9">
        <f>IF(Raw!$G66&gt;$C$8,IF(Raw!$Q66&gt;$C$8,IF(Raw!$N66&gt;$C$9,IF(Raw!$N66&lt;$A$9,IF(Raw!$X66&gt;$C$9,IF(Raw!$X66&lt;$A$9,Raw!W66,-999),-999),-999),-999),-999),-999)</f>
        <v>0.213861</v>
      </c>
      <c r="P66" s="9">
        <f>IF(Raw!$G66&gt;$C$8,IF(Raw!$Q66&gt;$C$8,IF(Raw!$N66&gt;$C$9,IF(Raw!$N66&lt;$A$9,IF(Raw!$X66&gt;$C$9,IF(Raw!$X66&lt;$A$9,Raw!X66,-999),-999),-999),-999),-999),-999)</f>
        <v>714</v>
      </c>
      <c r="R66" s="9">
        <f t="shared" si="4"/>
        <v>0.31693000000000005</v>
      </c>
      <c r="S66" s="9">
        <f t="shared" si="5"/>
        <v>0.25088005522163459</v>
      </c>
      <c r="T66" s="9">
        <f t="shared" si="6"/>
        <v>0.30131799999999986</v>
      </c>
      <c r="U66" s="9">
        <f t="shared" si="7"/>
        <v>0.24792081488917037</v>
      </c>
      <c r="V66" s="15">
        <f t="shared" si="0"/>
        <v>0</v>
      </c>
      <c r="X66" s="11">
        <f t="shared" si="8"/>
        <v>4.3343999999999995E+18</v>
      </c>
      <c r="Y66" s="11">
        <f t="shared" si="9"/>
        <v>6.4049999999999994E-18</v>
      </c>
      <c r="Z66" s="11">
        <f t="shared" si="10"/>
        <v>7.3299999999999993E-4</v>
      </c>
      <c r="AA66" s="16">
        <f t="shared" si="11"/>
        <v>1.9943582463192975E-2</v>
      </c>
      <c r="AB66" s="9">
        <f t="shared" si="1"/>
        <v>0.92007136038064441</v>
      </c>
      <c r="AC66" s="9">
        <f t="shared" si="2"/>
        <v>0.98005641753680706</v>
      </c>
      <c r="AD66" s="15">
        <f t="shared" si="3"/>
        <v>27.208161614178685</v>
      </c>
      <c r="AE66" s="3">
        <f t="shared" si="12"/>
        <v>771.16199999999969</v>
      </c>
      <c r="AF66" s="2">
        <f t="shared" si="13"/>
        <v>0.25</v>
      </c>
      <c r="AG66" s="9">
        <f t="shared" si="14"/>
        <v>5.188822768479557E-3</v>
      </c>
      <c r="AH66" s="2">
        <f t="shared" si="15"/>
        <v>0.25108443337211206</v>
      </c>
    </row>
    <row r="67" spans="1:34">
      <c r="A67" s="1">
        <f>Raw!A67</f>
        <v>54</v>
      </c>
      <c r="B67" s="14">
        <f>Raw!B67</f>
        <v>0.4607175925925926</v>
      </c>
      <c r="C67" s="15">
        <f>Raw!C67</f>
        <v>98.7</v>
      </c>
      <c r="D67" s="15">
        <f>IF(C67&gt;0.5,Raw!D67*D$11,-999)</f>
        <v>7.2</v>
      </c>
      <c r="E67" s="9">
        <f>IF(Raw!$G67&gt;$C$8,IF(Raw!$Q67&gt;$C$8,IF(Raw!$N67&gt;$C$9,IF(Raw!$N67&lt;$A$9,IF(Raw!$X67&gt;$C$9,IF(Raw!$X67&lt;$A$9,Raw!H67,-999),-999),-999),-999),-999),-999)</f>
        <v>0.94366899999999998</v>
      </c>
      <c r="F67" s="9">
        <f>IF(Raw!$G67&gt;$C$8,IF(Raw!$Q67&gt;$C$8,IF(Raw!$N67&gt;$C$9,IF(Raw!$N67&lt;$A$9,IF(Raw!$X67&gt;$C$9,IF(Raw!$X67&lt;$A$9,Raw!I67,-999),-999),-999),-999),-999),-999)</f>
        <v>1.3141309999999999</v>
      </c>
      <c r="G67" s="9">
        <f>Raw!G67</f>
        <v>0.97067199999999998</v>
      </c>
      <c r="H67" s="9">
        <f>IF(Raw!$G67&gt;$C$8,IF(Raw!$Q67&gt;$C$8,IF(Raw!$N67&gt;$C$9,IF(Raw!$N67&lt;$A$9,IF(Raw!$X67&gt;$C$9,IF(Raw!$X67&lt;$A$9,Raw!L67,-999),-999),-999),-999),-999),-999)</f>
        <v>692</v>
      </c>
      <c r="I67" s="9">
        <f>IF(Raw!$G67&gt;$C$8,IF(Raw!$Q67&gt;$C$8,IF(Raw!$N67&gt;$C$9,IF(Raw!$N67&lt;$A$9,IF(Raw!$X67&gt;$C$9,IF(Raw!$X67&lt;$A$9,Raw!M67,-999),-999),-999),-999),-999),-999)</f>
        <v>0.116434</v>
      </c>
      <c r="J67" s="9">
        <f>IF(Raw!$G67&gt;$C$8,IF(Raw!$Q67&gt;$C$8,IF(Raw!$N67&gt;$C$9,IF(Raw!$N67&lt;$A$9,IF(Raw!$X67&gt;$C$9,IF(Raw!$X67&lt;$A$9,Raw!N67,-999),-999),-999),-999),-999),-999)</f>
        <v>643</v>
      </c>
      <c r="K67" s="9">
        <f>IF(Raw!$G67&gt;$C$8,IF(Raw!$Q67&gt;$C$8,IF(Raw!$N67&gt;$C$9,IF(Raw!$N67&lt;$A$9,IF(Raw!$X67&gt;$C$9,IF(Raw!$X67&lt;$A$9,Raw!R67,-999),-999),-999),-999),-999),-999)</f>
        <v>0.95910399999999996</v>
      </c>
      <c r="L67" s="9">
        <f>IF(Raw!$G67&gt;$C$8,IF(Raw!$Q67&gt;$C$8,IF(Raw!$N67&gt;$C$9,IF(Raw!$N67&lt;$A$9,IF(Raw!$X67&gt;$C$9,IF(Raw!$X67&lt;$A$9,Raw!S67,-999),-999),-999),-999),-999),-999)</f>
        <v>1.3285450000000001</v>
      </c>
      <c r="M67" s="9">
        <f>Raw!Q67</f>
        <v>0.97378299999999995</v>
      </c>
      <c r="N67" s="9">
        <f>IF(Raw!$G67&gt;$C$8,IF(Raw!$Q67&gt;$C$8,IF(Raw!$N67&gt;$C$9,IF(Raw!$N67&lt;$A$9,IF(Raw!$X67&gt;$C$9,IF(Raw!$X67&lt;$A$9,Raw!V67,-999),-999),-999),-999),-999),-999)</f>
        <v>719.1</v>
      </c>
      <c r="O67" s="9">
        <f>IF(Raw!$G67&gt;$C$8,IF(Raw!$Q67&gt;$C$8,IF(Raw!$N67&gt;$C$9,IF(Raw!$N67&lt;$A$9,IF(Raw!$X67&gt;$C$9,IF(Raw!$X67&lt;$A$9,Raw!W67,-999),-999),-999),-999),-999),-999)</f>
        <v>0.126027</v>
      </c>
      <c r="P67" s="9">
        <f>IF(Raw!$G67&gt;$C$8,IF(Raw!$Q67&gt;$C$8,IF(Raw!$N67&gt;$C$9,IF(Raw!$N67&lt;$A$9,IF(Raw!$X67&gt;$C$9,IF(Raw!$X67&lt;$A$9,Raw!X67,-999),-999),-999),-999),-999),-999)</f>
        <v>517</v>
      </c>
      <c r="R67" s="9">
        <f t="shared" si="4"/>
        <v>0.37046199999999996</v>
      </c>
      <c r="S67" s="9">
        <f t="shared" si="5"/>
        <v>0.28190644616099914</v>
      </c>
      <c r="T67" s="9">
        <f t="shared" si="6"/>
        <v>0.36944100000000013</v>
      </c>
      <c r="U67" s="9">
        <f t="shared" si="7"/>
        <v>0.27807940265478409</v>
      </c>
      <c r="V67" s="15">
        <f t="shared" si="0"/>
        <v>0</v>
      </c>
      <c r="X67" s="11">
        <f t="shared" si="8"/>
        <v>4.3343999999999995E+18</v>
      </c>
      <c r="Y67" s="11">
        <f t="shared" si="9"/>
        <v>6.9199999999999994E-18</v>
      </c>
      <c r="Z67" s="11">
        <f t="shared" si="10"/>
        <v>6.4300000000000002E-4</v>
      </c>
      <c r="AA67" s="16">
        <f t="shared" si="11"/>
        <v>1.8921254283092572E-2</v>
      </c>
      <c r="AB67" s="9">
        <f t="shared" si="1"/>
        <v>0.96609428710360001</v>
      </c>
      <c r="AC67" s="9">
        <f t="shared" si="2"/>
        <v>0.98107874571690734</v>
      </c>
      <c r="AD67" s="15">
        <f t="shared" si="3"/>
        <v>29.426522990812707</v>
      </c>
      <c r="AE67" s="3">
        <f t="shared" si="12"/>
        <v>833.16799999999967</v>
      </c>
      <c r="AF67" s="2">
        <f t="shared" si="13"/>
        <v>0.25</v>
      </c>
      <c r="AG67" s="9">
        <f t="shared" si="14"/>
        <v>6.2945461042249757E-3</v>
      </c>
      <c r="AH67" s="2">
        <f t="shared" si="15"/>
        <v>0.30458981014244102</v>
      </c>
    </row>
    <row r="68" spans="1:34">
      <c r="A68" s="1">
        <f>Raw!A68</f>
        <v>55</v>
      </c>
      <c r="B68" s="14">
        <f>Raw!B68</f>
        <v>0.46077546296296296</v>
      </c>
      <c r="C68" s="15">
        <f>Raw!C68</f>
        <v>97.6</v>
      </c>
      <c r="D68" s="15">
        <f>IF(C68&gt;0.5,Raw!D68*D$11,-999)</f>
        <v>7.2</v>
      </c>
      <c r="E68" s="9">
        <f>IF(Raw!$G68&gt;$C$8,IF(Raw!$Q68&gt;$C$8,IF(Raw!$N68&gt;$C$9,IF(Raw!$N68&lt;$A$9,IF(Raw!$X68&gt;$C$9,IF(Raw!$X68&lt;$A$9,Raw!H68,-999),-999),-999),-999),-999),-999)</f>
        <v>0.95726999999999995</v>
      </c>
      <c r="F68" s="9">
        <f>IF(Raw!$G68&gt;$C$8,IF(Raw!$Q68&gt;$C$8,IF(Raw!$N68&gt;$C$9,IF(Raw!$N68&lt;$A$9,IF(Raw!$X68&gt;$C$9,IF(Raw!$X68&lt;$A$9,Raw!I68,-999),-999),-999),-999),-999),-999)</f>
        <v>1.327528</v>
      </c>
      <c r="G68" s="9">
        <f>Raw!G68</f>
        <v>0.97181700000000004</v>
      </c>
      <c r="H68" s="9">
        <f>IF(Raw!$G68&gt;$C$8,IF(Raw!$Q68&gt;$C$8,IF(Raw!$N68&gt;$C$9,IF(Raw!$N68&lt;$A$9,IF(Raw!$X68&gt;$C$9,IF(Raw!$X68&lt;$A$9,Raw!L68,-999),-999),-999),-999),-999),-999)</f>
        <v>704.7</v>
      </c>
      <c r="I68" s="9">
        <f>IF(Raw!$G68&gt;$C$8,IF(Raw!$Q68&gt;$C$8,IF(Raw!$N68&gt;$C$9,IF(Raw!$N68&lt;$A$9,IF(Raw!$X68&gt;$C$9,IF(Raw!$X68&lt;$A$9,Raw!M68,-999),-999),-999),-999),-999),-999)</f>
        <v>0.15158199999999999</v>
      </c>
      <c r="J68" s="9">
        <f>IF(Raw!$G68&gt;$C$8,IF(Raw!$Q68&gt;$C$8,IF(Raw!$N68&gt;$C$9,IF(Raw!$N68&lt;$A$9,IF(Raw!$X68&gt;$C$9,IF(Raw!$X68&lt;$A$9,Raw!N68,-999),-999),-999),-999),-999),-999)</f>
        <v>549</v>
      </c>
      <c r="K68" s="9">
        <f>IF(Raw!$G68&gt;$C$8,IF(Raw!$Q68&gt;$C$8,IF(Raw!$N68&gt;$C$9,IF(Raw!$N68&lt;$A$9,IF(Raw!$X68&gt;$C$9,IF(Raw!$X68&lt;$A$9,Raw!R68,-999),-999),-999),-999),-999),-999)</f>
        <v>0.99112100000000003</v>
      </c>
      <c r="L68" s="9">
        <f>IF(Raw!$G68&gt;$C$8,IF(Raw!$Q68&gt;$C$8,IF(Raw!$N68&gt;$C$9,IF(Raw!$N68&lt;$A$9,IF(Raw!$X68&gt;$C$9,IF(Raw!$X68&lt;$A$9,Raw!S68,-999),-999),-999),-999),-999),-999)</f>
        <v>1.3787480000000001</v>
      </c>
      <c r="M68" s="9">
        <f>Raw!Q68</f>
        <v>0.97714299999999998</v>
      </c>
      <c r="N68" s="9">
        <f>IF(Raw!$G68&gt;$C$8,IF(Raw!$Q68&gt;$C$8,IF(Raw!$N68&gt;$C$9,IF(Raw!$N68&lt;$A$9,IF(Raw!$X68&gt;$C$9,IF(Raw!$X68&lt;$A$9,Raw!V68,-999),-999),-999),-999),-999),-999)</f>
        <v>664.2</v>
      </c>
      <c r="O68" s="9">
        <f>IF(Raw!$G68&gt;$C$8,IF(Raw!$Q68&gt;$C$8,IF(Raw!$N68&gt;$C$9,IF(Raw!$N68&lt;$A$9,IF(Raw!$X68&gt;$C$9,IF(Raw!$X68&lt;$A$9,Raw!W68,-999),-999),-999),-999),-999),-999)</f>
        <v>7.1295999999999998E-2</v>
      </c>
      <c r="P68" s="9">
        <f>IF(Raw!$G68&gt;$C$8,IF(Raw!$Q68&gt;$C$8,IF(Raw!$N68&gt;$C$9,IF(Raw!$N68&lt;$A$9,IF(Raw!$X68&gt;$C$9,IF(Raw!$X68&lt;$A$9,Raw!X68,-999),-999),-999),-999),-999),-999)</f>
        <v>347</v>
      </c>
      <c r="R68" s="9">
        <f t="shared" si="4"/>
        <v>0.37025800000000009</v>
      </c>
      <c r="S68" s="9">
        <f t="shared" si="5"/>
        <v>0.27890786484352881</v>
      </c>
      <c r="T68" s="9">
        <f t="shared" si="6"/>
        <v>0.38762700000000005</v>
      </c>
      <c r="U68" s="9">
        <f t="shared" si="7"/>
        <v>0.28114419748931641</v>
      </c>
      <c r="V68" s="15">
        <f t="shared" si="0"/>
        <v>0</v>
      </c>
      <c r="X68" s="11">
        <f t="shared" si="8"/>
        <v>4.3343999999999995E+18</v>
      </c>
      <c r="Y68" s="11">
        <f t="shared" si="9"/>
        <v>7.0469999999999996E-18</v>
      </c>
      <c r="Z68" s="11">
        <f t="shared" si="10"/>
        <v>5.4900000000000001E-4</v>
      </c>
      <c r="AA68" s="16">
        <f t="shared" si="11"/>
        <v>1.6492379997135917E-2</v>
      </c>
      <c r="AB68" s="9">
        <f t="shared" si="1"/>
        <v>0.9975138917811498</v>
      </c>
      <c r="AC68" s="9">
        <f t="shared" si="2"/>
        <v>0.98350762000286418</v>
      </c>
      <c r="AD68" s="15">
        <f t="shared" si="3"/>
        <v>30.040765022105493</v>
      </c>
      <c r="AE68" s="3">
        <f t="shared" si="12"/>
        <v>848.45879999999977</v>
      </c>
      <c r="AF68" s="2">
        <f t="shared" si="13"/>
        <v>0.25</v>
      </c>
      <c r="AG68" s="9">
        <f t="shared" si="14"/>
        <v>6.4967590570038283E-3</v>
      </c>
      <c r="AH68" s="2">
        <f t="shared" si="15"/>
        <v>0.31437478969067434</v>
      </c>
    </row>
    <row r="69" spans="1:34">
      <c r="A69" s="1">
        <f>Raw!A69</f>
        <v>56</v>
      </c>
      <c r="B69" s="14">
        <f>Raw!B69</f>
        <v>0.46083333333333337</v>
      </c>
      <c r="C69" s="15">
        <f>Raw!C69</f>
        <v>96.2</v>
      </c>
      <c r="D69" s="15">
        <f>IF(C69&gt;0.5,Raw!D69*D$11,-999)</f>
        <v>8.1</v>
      </c>
      <c r="E69" s="9">
        <f>IF(Raw!$G69&gt;$C$8,IF(Raw!$Q69&gt;$C$8,IF(Raw!$N69&gt;$C$9,IF(Raw!$N69&lt;$A$9,IF(Raw!$X69&gt;$C$9,IF(Raw!$X69&lt;$A$9,Raw!H69,-999),-999),-999),-999),-999),-999)</f>
        <v>0.97908499999999998</v>
      </c>
      <c r="F69" s="9">
        <f>IF(Raw!$G69&gt;$C$8,IF(Raw!$Q69&gt;$C$8,IF(Raw!$N69&gt;$C$9,IF(Raw!$N69&lt;$A$9,IF(Raw!$X69&gt;$C$9,IF(Raw!$X69&lt;$A$9,Raw!I69,-999),-999),-999),-999),-999),-999)</f>
        <v>1.333358</v>
      </c>
      <c r="G69" s="9">
        <f>Raw!G69</f>
        <v>0.971916</v>
      </c>
      <c r="H69" s="9">
        <f>IF(Raw!$G69&gt;$C$8,IF(Raw!$Q69&gt;$C$8,IF(Raw!$N69&gt;$C$9,IF(Raw!$N69&lt;$A$9,IF(Raw!$X69&gt;$C$9,IF(Raw!$X69&lt;$A$9,Raw!L69,-999),-999),-999),-999),-999),-999)</f>
        <v>632.29999999999995</v>
      </c>
      <c r="I69" s="9">
        <f>IF(Raw!$G69&gt;$C$8,IF(Raw!$Q69&gt;$C$8,IF(Raw!$N69&gt;$C$9,IF(Raw!$N69&lt;$A$9,IF(Raw!$X69&gt;$C$9,IF(Raw!$X69&lt;$A$9,Raw!M69,-999),-999),-999),-999),-999),-999)</f>
        <v>0.192796</v>
      </c>
      <c r="J69" s="9">
        <f>IF(Raw!$G69&gt;$C$8,IF(Raw!$Q69&gt;$C$8,IF(Raw!$N69&gt;$C$9,IF(Raw!$N69&lt;$A$9,IF(Raw!$X69&gt;$C$9,IF(Raw!$X69&lt;$A$9,Raw!N69,-999),-999),-999),-999),-999),-999)</f>
        <v>572</v>
      </c>
      <c r="K69" s="9">
        <f>IF(Raw!$G69&gt;$C$8,IF(Raw!$Q69&gt;$C$8,IF(Raw!$N69&gt;$C$9,IF(Raw!$N69&lt;$A$9,IF(Raw!$X69&gt;$C$9,IF(Raw!$X69&lt;$A$9,Raw!R69,-999),-999),-999),-999),-999),-999)</f>
        <v>1.003463</v>
      </c>
      <c r="L69" s="9">
        <f>IF(Raw!$G69&gt;$C$8,IF(Raw!$Q69&gt;$C$8,IF(Raw!$N69&gt;$C$9,IF(Raw!$N69&lt;$A$9,IF(Raw!$X69&gt;$C$9,IF(Raw!$X69&lt;$A$9,Raw!S69,-999),-999),-999),-999),-999),-999)</f>
        <v>1.4211290000000001</v>
      </c>
      <c r="M69" s="9">
        <f>Raw!Q69</f>
        <v>0.97538199999999997</v>
      </c>
      <c r="N69" s="9">
        <f>IF(Raw!$G69&gt;$C$8,IF(Raw!$Q69&gt;$C$8,IF(Raw!$N69&gt;$C$9,IF(Raw!$N69&lt;$A$9,IF(Raw!$X69&gt;$C$9,IF(Raw!$X69&lt;$A$9,Raw!V69,-999),-999),-999),-999),-999),-999)</f>
        <v>710.1</v>
      </c>
      <c r="O69" s="9">
        <f>IF(Raw!$G69&gt;$C$8,IF(Raw!$Q69&gt;$C$8,IF(Raw!$N69&gt;$C$9,IF(Raw!$N69&lt;$A$9,IF(Raw!$X69&gt;$C$9,IF(Raw!$X69&lt;$A$9,Raw!W69,-999),-999),-999),-999),-999),-999)</f>
        <v>7.6615000000000003E-2</v>
      </c>
      <c r="P69" s="9">
        <f>IF(Raw!$G69&gt;$C$8,IF(Raw!$Q69&gt;$C$8,IF(Raw!$N69&gt;$C$9,IF(Raw!$N69&lt;$A$9,IF(Raw!$X69&gt;$C$9,IF(Raw!$X69&lt;$A$9,Raw!X69,-999),-999),-999),-999),-999),-999)</f>
        <v>552</v>
      </c>
      <c r="R69" s="9">
        <f t="shared" si="4"/>
        <v>0.35427300000000006</v>
      </c>
      <c r="S69" s="9">
        <f t="shared" si="5"/>
        <v>0.26569983455306079</v>
      </c>
      <c r="T69" s="9">
        <f t="shared" si="6"/>
        <v>0.41766600000000009</v>
      </c>
      <c r="U69" s="9">
        <f t="shared" si="7"/>
        <v>0.29389731685160186</v>
      </c>
      <c r="V69" s="15">
        <f t="shared" si="0"/>
        <v>0</v>
      </c>
      <c r="X69" s="11">
        <f t="shared" si="8"/>
        <v>4.876199999999998E+18</v>
      </c>
      <c r="Y69" s="11">
        <f t="shared" si="9"/>
        <v>6.3229999999999994E-18</v>
      </c>
      <c r="Z69" s="11">
        <f t="shared" si="10"/>
        <v>5.7200000000000003E-4</v>
      </c>
      <c r="AA69" s="16">
        <f t="shared" si="11"/>
        <v>1.7330386467673431E-2</v>
      </c>
      <c r="AB69" s="9">
        <f t="shared" si="1"/>
        <v>1.0107013131944074</v>
      </c>
      <c r="AC69" s="9">
        <f t="shared" si="2"/>
        <v>0.9826696135323264</v>
      </c>
      <c r="AD69" s="15">
        <f t="shared" si="3"/>
        <v>30.297878439988509</v>
      </c>
      <c r="AE69" s="3">
        <f t="shared" si="12"/>
        <v>761.28919999999971</v>
      </c>
      <c r="AF69" s="2">
        <f t="shared" si="13"/>
        <v>0.25</v>
      </c>
      <c r="AG69" s="9">
        <f t="shared" si="14"/>
        <v>6.849588599852784E-3</v>
      </c>
      <c r="AH69" s="2">
        <f t="shared" si="15"/>
        <v>0.3314480276477168</v>
      </c>
    </row>
    <row r="70" spans="1:34">
      <c r="A70" s="1">
        <f>Raw!A70</f>
        <v>57</v>
      </c>
      <c r="B70" s="14">
        <f>Raw!B70</f>
        <v>0.46087962962962964</v>
      </c>
      <c r="C70" s="15">
        <f>Raw!C70</f>
        <v>94.9</v>
      </c>
      <c r="D70" s="15">
        <f>IF(C70&gt;0.5,Raw!D70*D$11,-999)</f>
        <v>8.1</v>
      </c>
      <c r="E70" s="9">
        <f>IF(Raw!$G70&gt;$C$8,IF(Raw!$Q70&gt;$C$8,IF(Raw!$N70&gt;$C$9,IF(Raw!$N70&lt;$A$9,IF(Raw!$X70&gt;$C$9,IF(Raw!$X70&lt;$A$9,Raw!H70,-999),-999),-999),-999),-999),-999)</f>
        <v>1.0260009999999999</v>
      </c>
      <c r="F70" s="9">
        <f>IF(Raw!$G70&gt;$C$8,IF(Raw!$Q70&gt;$C$8,IF(Raw!$N70&gt;$C$9,IF(Raw!$N70&lt;$A$9,IF(Raw!$X70&gt;$C$9,IF(Raw!$X70&lt;$A$9,Raw!I70,-999),-999),-999),-999),-999),-999)</f>
        <v>1.4074</v>
      </c>
      <c r="G70" s="9">
        <f>Raw!G70</f>
        <v>0.96996700000000002</v>
      </c>
      <c r="H70" s="9">
        <f>IF(Raw!$G70&gt;$C$8,IF(Raw!$Q70&gt;$C$8,IF(Raw!$N70&gt;$C$9,IF(Raw!$N70&lt;$A$9,IF(Raw!$X70&gt;$C$9,IF(Raw!$X70&lt;$A$9,Raw!L70,-999),-999),-999),-999),-999),-999)</f>
        <v>662.8</v>
      </c>
      <c r="I70" s="9">
        <f>IF(Raw!$G70&gt;$C$8,IF(Raw!$Q70&gt;$C$8,IF(Raw!$N70&gt;$C$9,IF(Raw!$N70&lt;$A$9,IF(Raw!$X70&gt;$C$9,IF(Raw!$X70&lt;$A$9,Raw!M70,-999),-999),-999),-999),-999),-999)</f>
        <v>0.18438499999999999</v>
      </c>
      <c r="J70" s="9">
        <f>IF(Raw!$G70&gt;$C$8,IF(Raw!$Q70&gt;$C$8,IF(Raw!$N70&gt;$C$9,IF(Raw!$N70&lt;$A$9,IF(Raw!$X70&gt;$C$9,IF(Raw!$X70&lt;$A$9,Raw!N70,-999),-999),-999),-999),-999),-999)</f>
        <v>536</v>
      </c>
      <c r="K70" s="9">
        <f>IF(Raw!$G70&gt;$C$8,IF(Raw!$Q70&gt;$C$8,IF(Raw!$N70&gt;$C$9,IF(Raw!$N70&lt;$A$9,IF(Raw!$X70&gt;$C$9,IF(Raw!$X70&lt;$A$9,Raw!R70,-999),-999),-999),-999),-999),-999)</f>
        <v>1.0065470000000001</v>
      </c>
      <c r="L70" s="9">
        <f>IF(Raw!$G70&gt;$C$8,IF(Raw!$Q70&gt;$C$8,IF(Raw!$N70&gt;$C$9,IF(Raw!$N70&lt;$A$9,IF(Raw!$X70&gt;$C$9,IF(Raw!$X70&lt;$A$9,Raw!S70,-999),-999),-999),-999),-999),-999)</f>
        <v>1.426992</v>
      </c>
      <c r="M70" s="9">
        <f>Raw!Q70</f>
        <v>0.97318499999999997</v>
      </c>
      <c r="N70" s="9">
        <f>IF(Raw!$G70&gt;$C$8,IF(Raw!$Q70&gt;$C$8,IF(Raw!$N70&gt;$C$9,IF(Raw!$N70&lt;$A$9,IF(Raw!$X70&gt;$C$9,IF(Raw!$X70&lt;$A$9,Raw!V70,-999),-999),-999),-999),-999),-999)</f>
        <v>705.5</v>
      </c>
      <c r="O70" s="9">
        <f>IF(Raw!$G70&gt;$C$8,IF(Raw!$Q70&gt;$C$8,IF(Raw!$N70&gt;$C$9,IF(Raw!$N70&lt;$A$9,IF(Raw!$X70&gt;$C$9,IF(Raw!$X70&lt;$A$9,Raw!W70,-999),-999),-999),-999),-999),-999)</f>
        <v>2.1447000000000001E-2</v>
      </c>
      <c r="P70" s="9">
        <f>IF(Raw!$G70&gt;$C$8,IF(Raw!$Q70&gt;$C$8,IF(Raw!$N70&gt;$C$9,IF(Raw!$N70&lt;$A$9,IF(Raw!$X70&gt;$C$9,IF(Raw!$X70&lt;$A$9,Raw!X70,-999),-999),-999),-999),-999),-999)</f>
        <v>399</v>
      </c>
      <c r="R70" s="9">
        <f t="shared" si="4"/>
        <v>0.38139900000000004</v>
      </c>
      <c r="S70" s="9">
        <f t="shared" si="5"/>
        <v>0.27099545260764535</v>
      </c>
      <c r="T70" s="9">
        <f t="shared" si="6"/>
        <v>0.42044499999999996</v>
      </c>
      <c r="U70" s="9">
        <f t="shared" si="7"/>
        <v>0.29463725094464438</v>
      </c>
      <c r="V70" s="15">
        <f t="shared" si="0"/>
        <v>0</v>
      </c>
      <c r="X70" s="11">
        <f t="shared" si="8"/>
        <v>4.876199999999998E+18</v>
      </c>
      <c r="Y70" s="11">
        <f t="shared" si="9"/>
        <v>6.6279999999999989E-18</v>
      </c>
      <c r="Z70" s="11">
        <f t="shared" si="10"/>
        <v>5.3600000000000002E-4</v>
      </c>
      <c r="AA70" s="16">
        <f t="shared" si="11"/>
        <v>1.7028243008348348E-2</v>
      </c>
      <c r="AB70" s="9">
        <f t="shared" si="1"/>
        <v>1.0137064396316451</v>
      </c>
      <c r="AC70" s="9">
        <f t="shared" si="2"/>
        <v>0.98297175699165174</v>
      </c>
      <c r="AD70" s="15">
        <f t="shared" si="3"/>
        <v>31.769110090202144</v>
      </c>
      <c r="AE70" s="3">
        <f t="shared" si="12"/>
        <v>798.01119999999969</v>
      </c>
      <c r="AF70" s="2">
        <f t="shared" si="13"/>
        <v>0.25</v>
      </c>
      <c r="AG70" s="9">
        <f t="shared" si="14"/>
        <v>7.2002794322576329E-3</v>
      </c>
      <c r="AH70" s="2">
        <f t="shared" si="15"/>
        <v>0.34841777451940797</v>
      </c>
    </row>
    <row r="71" spans="1:34">
      <c r="A71" s="1">
        <f>Raw!A71</f>
        <v>58</v>
      </c>
      <c r="B71" s="14">
        <f>Raw!B71</f>
        <v>0.4609375</v>
      </c>
      <c r="C71" s="15">
        <f>Raw!C71</f>
        <v>93.6</v>
      </c>
      <c r="D71" s="15">
        <f>IF(C71&gt;0.5,Raw!D71*D$11,-999)</f>
        <v>9.1</v>
      </c>
      <c r="E71" s="9">
        <f>IF(Raw!$G71&gt;$C$8,IF(Raw!$Q71&gt;$C$8,IF(Raw!$N71&gt;$C$9,IF(Raw!$N71&lt;$A$9,IF(Raw!$X71&gt;$C$9,IF(Raw!$X71&lt;$A$9,Raw!H71,-999),-999),-999),-999),-999),-999)</f>
        <v>1.057323</v>
      </c>
      <c r="F71" s="9">
        <f>IF(Raw!$G71&gt;$C$8,IF(Raw!$Q71&gt;$C$8,IF(Raw!$N71&gt;$C$9,IF(Raw!$N71&lt;$A$9,IF(Raw!$X71&gt;$C$9,IF(Raw!$X71&lt;$A$9,Raw!I71,-999),-999),-999),-999),-999),-999)</f>
        <v>1.4772160000000001</v>
      </c>
      <c r="G71" s="9">
        <f>Raw!G71</f>
        <v>0.97444399999999998</v>
      </c>
      <c r="H71" s="9">
        <f>IF(Raw!$G71&gt;$C$8,IF(Raw!$Q71&gt;$C$8,IF(Raw!$N71&gt;$C$9,IF(Raw!$N71&lt;$A$9,IF(Raw!$X71&gt;$C$9,IF(Raw!$X71&lt;$A$9,Raw!L71,-999),-999),-999),-999),-999),-999)</f>
        <v>687.3</v>
      </c>
      <c r="I71" s="9">
        <f>IF(Raw!$G71&gt;$C$8,IF(Raw!$Q71&gt;$C$8,IF(Raw!$N71&gt;$C$9,IF(Raw!$N71&lt;$A$9,IF(Raw!$X71&gt;$C$9,IF(Raw!$X71&lt;$A$9,Raw!M71,-999),-999),-999),-999),-999),-999)</f>
        <v>0.13617799999999999</v>
      </c>
      <c r="J71" s="9">
        <f>IF(Raw!$G71&gt;$C$8,IF(Raw!$Q71&gt;$C$8,IF(Raw!$N71&gt;$C$9,IF(Raw!$N71&lt;$A$9,IF(Raw!$X71&gt;$C$9,IF(Raw!$X71&lt;$A$9,Raw!N71,-999),-999),-999),-999),-999),-999)</f>
        <v>390</v>
      </c>
      <c r="K71" s="9">
        <f>IF(Raw!$G71&gt;$C$8,IF(Raw!$Q71&gt;$C$8,IF(Raw!$N71&gt;$C$9,IF(Raw!$N71&lt;$A$9,IF(Raw!$X71&gt;$C$9,IF(Raw!$X71&lt;$A$9,Raw!R71,-999),-999),-999),-999),-999),-999)</f>
        <v>1.0601389999999999</v>
      </c>
      <c r="L71" s="9">
        <f>IF(Raw!$G71&gt;$C$8,IF(Raw!$Q71&gt;$C$8,IF(Raw!$N71&gt;$C$9,IF(Raw!$N71&lt;$A$9,IF(Raw!$X71&gt;$C$9,IF(Raw!$X71&lt;$A$9,Raw!S71,-999),-999),-999),-999),-999),-999)</f>
        <v>1.5222770000000001</v>
      </c>
      <c r="M71" s="9">
        <f>Raw!Q71</f>
        <v>0.97909599999999997</v>
      </c>
      <c r="N71" s="9">
        <f>IF(Raw!$G71&gt;$C$8,IF(Raw!$Q71&gt;$C$8,IF(Raw!$N71&gt;$C$9,IF(Raw!$N71&lt;$A$9,IF(Raw!$X71&gt;$C$9,IF(Raw!$X71&lt;$A$9,Raw!V71,-999),-999),-999),-999),-999),-999)</f>
        <v>704.4</v>
      </c>
      <c r="O71" s="9">
        <f>IF(Raw!$G71&gt;$C$8,IF(Raw!$Q71&gt;$C$8,IF(Raw!$N71&gt;$C$9,IF(Raw!$N71&lt;$A$9,IF(Raw!$X71&gt;$C$9,IF(Raw!$X71&lt;$A$9,Raw!W71,-999),-999),-999),-999),-999),-999)</f>
        <v>0.106501</v>
      </c>
      <c r="P71" s="9">
        <f>IF(Raw!$G71&gt;$C$8,IF(Raw!$Q71&gt;$C$8,IF(Raw!$N71&gt;$C$9,IF(Raw!$N71&lt;$A$9,IF(Raw!$X71&gt;$C$9,IF(Raw!$X71&lt;$A$9,Raw!X71,-999),-999),-999),-999),-999),-999)</f>
        <v>355</v>
      </c>
      <c r="R71" s="9">
        <f t="shared" si="4"/>
        <v>0.41989300000000007</v>
      </c>
      <c r="S71" s="9">
        <f t="shared" si="5"/>
        <v>0.2842461765916427</v>
      </c>
      <c r="T71" s="9">
        <f t="shared" si="6"/>
        <v>0.46213800000000016</v>
      </c>
      <c r="U71" s="9">
        <f t="shared" si="7"/>
        <v>0.30358338199946538</v>
      </c>
      <c r="V71" s="15">
        <f t="shared" si="0"/>
        <v>0</v>
      </c>
      <c r="X71" s="11">
        <f t="shared" si="8"/>
        <v>5.478199999999999E+18</v>
      </c>
      <c r="Y71" s="11">
        <f t="shared" si="9"/>
        <v>6.8729999999999988E-18</v>
      </c>
      <c r="Z71" s="11">
        <f t="shared" si="10"/>
        <v>3.8999999999999999E-4</v>
      </c>
      <c r="AA71" s="16">
        <f t="shared" si="11"/>
        <v>1.4471646909127707E-2</v>
      </c>
      <c r="AB71" s="9">
        <f t="shared" si="1"/>
        <v>1.0668268979592903</v>
      </c>
      <c r="AC71" s="9">
        <f t="shared" si="2"/>
        <v>0.9855283530908725</v>
      </c>
      <c r="AD71" s="15">
        <f t="shared" si="3"/>
        <v>37.106786946481307</v>
      </c>
      <c r="AE71" s="3">
        <f t="shared" si="12"/>
        <v>827.50919999999962</v>
      </c>
      <c r="AF71" s="2">
        <f t="shared" si="13"/>
        <v>0.25</v>
      </c>
      <c r="AG71" s="9">
        <f t="shared" si="14"/>
        <v>8.6653875971895462E-3</v>
      </c>
      <c r="AH71" s="2">
        <f t="shared" si="15"/>
        <v>0.41931359614111607</v>
      </c>
    </row>
    <row r="72" spans="1:34">
      <c r="A72" s="1">
        <f>Raw!A72</f>
        <v>59</v>
      </c>
      <c r="B72" s="14">
        <f>Raw!B72</f>
        <v>0.46099537037037036</v>
      </c>
      <c r="C72" s="15">
        <f>Raw!C72</f>
        <v>92.3</v>
      </c>
      <c r="D72" s="15">
        <f>IF(C72&gt;0.5,Raw!D72*D$11,-999)</f>
        <v>9.1</v>
      </c>
      <c r="E72" s="9">
        <f>IF(Raw!$G72&gt;$C$8,IF(Raw!$Q72&gt;$C$8,IF(Raw!$N72&gt;$C$9,IF(Raw!$N72&lt;$A$9,IF(Raw!$X72&gt;$C$9,IF(Raw!$X72&lt;$A$9,Raw!H72,-999),-999),-999),-999),-999),-999)</f>
        <v>1.0939700000000001</v>
      </c>
      <c r="F72" s="9">
        <f>IF(Raw!$G72&gt;$C$8,IF(Raw!$Q72&gt;$C$8,IF(Raw!$N72&gt;$C$9,IF(Raw!$N72&lt;$A$9,IF(Raw!$X72&gt;$C$9,IF(Raw!$X72&lt;$A$9,Raw!I72,-999),-999),-999),-999),-999),-999)</f>
        <v>1.548373</v>
      </c>
      <c r="G72" s="9">
        <f>Raw!G72</f>
        <v>0.97628599999999999</v>
      </c>
      <c r="H72" s="9">
        <f>IF(Raw!$G72&gt;$C$8,IF(Raw!$Q72&gt;$C$8,IF(Raw!$N72&gt;$C$9,IF(Raw!$N72&lt;$A$9,IF(Raw!$X72&gt;$C$9,IF(Raw!$X72&lt;$A$9,Raw!L72,-999),-999),-999),-999),-999),-999)</f>
        <v>659.1</v>
      </c>
      <c r="I72" s="9">
        <f>IF(Raw!$G72&gt;$C$8,IF(Raw!$Q72&gt;$C$8,IF(Raw!$N72&gt;$C$9,IF(Raw!$N72&lt;$A$9,IF(Raw!$X72&gt;$C$9,IF(Raw!$X72&lt;$A$9,Raw!M72,-999),-999),-999),-999),-999),-999)</f>
        <v>0.22509899999999999</v>
      </c>
      <c r="J72" s="9">
        <f>IF(Raw!$G72&gt;$C$8,IF(Raw!$Q72&gt;$C$8,IF(Raw!$N72&gt;$C$9,IF(Raw!$N72&lt;$A$9,IF(Raw!$X72&gt;$C$9,IF(Raw!$X72&lt;$A$9,Raw!N72,-999),-999),-999),-999),-999),-999)</f>
        <v>385</v>
      </c>
      <c r="K72" s="9">
        <f>IF(Raw!$G72&gt;$C$8,IF(Raw!$Q72&gt;$C$8,IF(Raw!$N72&gt;$C$9,IF(Raw!$N72&lt;$A$9,IF(Raw!$X72&gt;$C$9,IF(Raw!$X72&lt;$A$9,Raw!R72,-999),-999),-999),-999),-999),-999)</f>
        <v>1.08605</v>
      </c>
      <c r="L72" s="9">
        <f>IF(Raw!$G72&gt;$C$8,IF(Raw!$Q72&gt;$C$8,IF(Raw!$N72&gt;$C$9,IF(Raw!$N72&lt;$A$9,IF(Raw!$X72&gt;$C$9,IF(Raw!$X72&lt;$A$9,Raw!S72,-999),-999),-999),-999),-999),-999)</f>
        <v>1.5800259999999999</v>
      </c>
      <c r="M72" s="9">
        <f>Raw!Q72</f>
        <v>0.98542799999999997</v>
      </c>
      <c r="N72" s="9">
        <f>IF(Raw!$G72&gt;$C$8,IF(Raw!$Q72&gt;$C$8,IF(Raw!$N72&gt;$C$9,IF(Raw!$N72&lt;$A$9,IF(Raw!$X72&gt;$C$9,IF(Raw!$X72&lt;$A$9,Raw!V72,-999),-999),-999),-999),-999),-999)</f>
        <v>658.7</v>
      </c>
      <c r="O72" s="9">
        <f>IF(Raw!$G72&gt;$C$8,IF(Raw!$Q72&gt;$C$8,IF(Raw!$N72&gt;$C$9,IF(Raw!$N72&lt;$A$9,IF(Raw!$X72&gt;$C$9,IF(Raw!$X72&lt;$A$9,Raw!W72,-999),-999),-999),-999),-999),-999)</f>
        <v>1.9000000000000001E-5</v>
      </c>
      <c r="P72" s="9">
        <f>IF(Raw!$G72&gt;$C$8,IF(Raw!$Q72&gt;$C$8,IF(Raw!$N72&gt;$C$9,IF(Raw!$N72&lt;$A$9,IF(Raw!$X72&gt;$C$9,IF(Raw!$X72&lt;$A$9,Raw!X72,-999),-999),-999),-999),-999),-999)</f>
        <v>374</v>
      </c>
      <c r="R72" s="9">
        <f t="shared" si="4"/>
        <v>0.45440299999999989</v>
      </c>
      <c r="S72" s="9">
        <f t="shared" si="5"/>
        <v>0.29347127597807499</v>
      </c>
      <c r="T72" s="9">
        <f t="shared" si="6"/>
        <v>0.49397599999999997</v>
      </c>
      <c r="U72" s="9">
        <f t="shared" si="7"/>
        <v>0.31263789330048997</v>
      </c>
      <c r="V72" s="15">
        <f t="shared" si="0"/>
        <v>0</v>
      </c>
      <c r="X72" s="11">
        <f t="shared" si="8"/>
        <v>5.478199999999999E+18</v>
      </c>
      <c r="Y72" s="11">
        <f t="shared" si="9"/>
        <v>6.5909999999999998E-18</v>
      </c>
      <c r="Z72" s="11">
        <f t="shared" si="10"/>
        <v>3.8499999999999998E-4</v>
      </c>
      <c r="AA72" s="16">
        <f t="shared" si="11"/>
        <v>1.3710532422440237E-2</v>
      </c>
      <c r="AB72" s="9">
        <f t="shared" si="1"/>
        <v>1.0928226739639073</v>
      </c>
      <c r="AC72" s="9">
        <f t="shared" si="2"/>
        <v>0.98628946757755975</v>
      </c>
      <c r="AD72" s="15">
        <f t="shared" si="3"/>
        <v>35.6117725258188</v>
      </c>
      <c r="AE72" s="3">
        <f t="shared" si="12"/>
        <v>793.55639999999971</v>
      </c>
      <c r="AF72" s="2">
        <f t="shared" si="13"/>
        <v>0.25</v>
      </c>
      <c r="AG72" s="9">
        <f t="shared" si="14"/>
        <v>8.5642996455140442E-3</v>
      </c>
      <c r="AH72" s="2">
        <f t="shared" si="15"/>
        <v>0.41442200276826552</v>
      </c>
    </row>
    <row r="73" spans="1:34">
      <c r="A73" s="1">
        <f>Raw!A73</f>
        <v>60</v>
      </c>
      <c r="B73" s="14">
        <f>Raw!B73</f>
        <v>0.46105324074074078</v>
      </c>
      <c r="C73" s="15">
        <f>Raw!C73</f>
        <v>91.1</v>
      </c>
      <c r="D73" s="15">
        <f>IF(C73&gt;0.5,Raw!D73*D$11,-999)</f>
        <v>10</v>
      </c>
      <c r="E73" s="9">
        <f>IF(Raw!$G73&gt;$C$8,IF(Raw!$Q73&gt;$C$8,IF(Raw!$N73&gt;$C$9,IF(Raw!$N73&lt;$A$9,IF(Raw!$X73&gt;$C$9,IF(Raw!$X73&lt;$A$9,Raw!H73,-999),-999),-999),-999),-999),-999)</f>
        <v>1.072289</v>
      </c>
      <c r="F73" s="9">
        <f>IF(Raw!$G73&gt;$C$8,IF(Raw!$Q73&gt;$C$8,IF(Raw!$N73&gt;$C$9,IF(Raw!$N73&lt;$A$9,IF(Raw!$X73&gt;$C$9,IF(Raw!$X73&lt;$A$9,Raw!I73,-999),-999),-999),-999),-999),-999)</f>
        <v>1.5260119999999999</v>
      </c>
      <c r="G73" s="9">
        <f>Raw!G73</f>
        <v>0.98176300000000005</v>
      </c>
      <c r="H73" s="9">
        <f>IF(Raw!$G73&gt;$C$8,IF(Raw!$Q73&gt;$C$8,IF(Raw!$N73&gt;$C$9,IF(Raw!$N73&lt;$A$9,IF(Raw!$X73&gt;$C$9,IF(Raw!$X73&lt;$A$9,Raw!L73,-999),-999),-999),-999),-999),-999)</f>
        <v>681.6</v>
      </c>
      <c r="I73" s="9">
        <f>IF(Raw!$G73&gt;$C$8,IF(Raw!$Q73&gt;$C$8,IF(Raw!$N73&gt;$C$9,IF(Raw!$N73&lt;$A$9,IF(Raw!$X73&gt;$C$9,IF(Raw!$X73&lt;$A$9,Raw!M73,-999),-999),-999),-999),-999),-999)</f>
        <v>0.23874400000000001</v>
      </c>
      <c r="J73" s="9">
        <f>IF(Raw!$G73&gt;$C$8,IF(Raw!$Q73&gt;$C$8,IF(Raw!$N73&gt;$C$9,IF(Raw!$N73&lt;$A$9,IF(Raw!$X73&gt;$C$9,IF(Raw!$X73&lt;$A$9,Raw!N73,-999),-999),-999),-999),-999),-999)</f>
        <v>555</v>
      </c>
      <c r="K73" s="9">
        <f>IF(Raw!$G73&gt;$C$8,IF(Raw!$Q73&gt;$C$8,IF(Raw!$N73&gt;$C$9,IF(Raw!$N73&lt;$A$9,IF(Raw!$X73&gt;$C$9,IF(Raw!$X73&lt;$A$9,Raw!R73,-999),-999),-999),-999),-999),-999)</f>
        <v>1.117756</v>
      </c>
      <c r="L73" s="9">
        <f>IF(Raw!$G73&gt;$C$8,IF(Raw!$Q73&gt;$C$8,IF(Raw!$N73&gt;$C$9,IF(Raw!$N73&lt;$A$9,IF(Raw!$X73&gt;$C$9,IF(Raw!$X73&lt;$A$9,Raw!S73,-999),-999),-999),-999),-999),-999)</f>
        <v>1.6323970000000001</v>
      </c>
      <c r="M73" s="9">
        <f>Raw!Q73</f>
        <v>0.98223099999999997</v>
      </c>
      <c r="N73" s="9">
        <f>IF(Raw!$G73&gt;$C$8,IF(Raw!$Q73&gt;$C$8,IF(Raw!$N73&gt;$C$9,IF(Raw!$N73&lt;$A$9,IF(Raw!$X73&gt;$C$9,IF(Raw!$X73&lt;$A$9,Raw!V73,-999),-999),-999),-999),-999),-999)</f>
        <v>646.1</v>
      </c>
      <c r="O73" s="9">
        <f>IF(Raw!$G73&gt;$C$8,IF(Raw!$Q73&gt;$C$8,IF(Raw!$N73&gt;$C$9,IF(Raw!$N73&lt;$A$9,IF(Raw!$X73&gt;$C$9,IF(Raw!$X73&lt;$A$9,Raw!W73,-999),-999),-999),-999),-999),-999)</f>
        <v>1.7E-5</v>
      </c>
      <c r="P73" s="9">
        <f>IF(Raw!$G73&gt;$C$8,IF(Raw!$Q73&gt;$C$8,IF(Raw!$N73&gt;$C$9,IF(Raw!$N73&lt;$A$9,IF(Raw!$X73&gt;$C$9,IF(Raw!$X73&lt;$A$9,Raw!X73,-999),-999),-999),-999),-999),-999)</f>
        <v>876</v>
      </c>
      <c r="R73" s="9">
        <f t="shared" si="4"/>
        <v>0.45372299999999988</v>
      </c>
      <c r="S73" s="9">
        <f t="shared" si="5"/>
        <v>0.29732597122434157</v>
      </c>
      <c r="T73" s="9">
        <f t="shared" si="6"/>
        <v>0.51464100000000013</v>
      </c>
      <c r="U73" s="9">
        <f t="shared" si="7"/>
        <v>0.31526705819724005</v>
      </c>
      <c r="V73" s="15">
        <f t="shared" si="0"/>
        <v>0</v>
      </c>
      <c r="X73" s="11">
        <f t="shared" si="8"/>
        <v>6.019999999999999E+18</v>
      </c>
      <c r="Y73" s="11">
        <f t="shared" si="9"/>
        <v>6.8159999999999998E-18</v>
      </c>
      <c r="Z73" s="11">
        <f t="shared" si="10"/>
        <v>5.5499999999999994E-4</v>
      </c>
      <c r="AA73" s="16">
        <f t="shared" si="11"/>
        <v>2.226587814636365E-2</v>
      </c>
      <c r="AB73" s="9">
        <f t="shared" si="1"/>
        <v>1.1292149337951227</v>
      </c>
      <c r="AC73" s="9">
        <f t="shared" si="2"/>
        <v>0.97773412185363628</v>
      </c>
      <c r="AD73" s="15">
        <f t="shared" si="3"/>
        <v>40.118699362817388</v>
      </c>
      <c r="AE73" s="3">
        <f t="shared" si="12"/>
        <v>820.64639999999974</v>
      </c>
      <c r="AF73" s="2">
        <f t="shared" si="13"/>
        <v>0.25</v>
      </c>
      <c r="AG73" s="9">
        <f t="shared" si="14"/>
        <v>9.7293110206268657E-3</v>
      </c>
      <c r="AH73" s="2">
        <f t="shared" si="15"/>
        <v>0.47079629690858782</v>
      </c>
    </row>
    <row r="74" spans="1:34">
      <c r="A74" s="1">
        <f>Raw!A74</f>
        <v>61</v>
      </c>
      <c r="B74" s="14">
        <f>Raw!B74</f>
        <v>0.46109953703703704</v>
      </c>
      <c r="C74" s="15">
        <f>Raw!C74</f>
        <v>89.8</v>
      </c>
      <c r="D74" s="15">
        <f>IF(C74&gt;0.5,Raw!D74*D$11,-999)</f>
        <v>10.9</v>
      </c>
      <c r="E74" s="9">
        <f>IF(Raw!$G74&gt;$C$8,IF(Raw!$Q74&gt;$C$8,IF(Raw!$N74&gt;$C$9,IF(Raw!$N74&lt;$A$9,IF(Raw!$X74&gt;$C$9,IF(Raw!$X74&lt;$A$9,Raw!H74,-999),-999),-999),-999),-999),-999)</f>
        <v>1.0744130000000001</v>
      </c>
      <c r="F74" s="9">
        <f>IF(Raw!$G74&gt;$C$8,IF(Raw!$Q74&gt;$C$8,IF(Raw!$N74&gt;$C$9,IF(Raw!$N74&lt;$A$9,IF(Raw!$X74&gt;$C$9,IF(Raw!$X74&lt;$A$9,Raw!I74,-999),-999),-999),-999),-999),-999)</f>
        <v>1.5432360000000001</v>
      </c>
      <c r="G74" s="9">
        <f>Raw!G74</f>
        <v>0.97734100000000002</v>
      </c>
      <c r="H74" s="9">
        <f>IF(Raw!$G74&gt;$C$8,IF(Raw!$Q74&gt;$C$8,IF(Raw!$N74&gt;$C$9,IF(Raw!$N74&lt;$A$9,IF(Raw!$X74&gt;$C$9,IF(Raw!$X74&lt;$A$9,Raw!L74,-999),-999),-999),-999),-999),-999)</f>
        <v>661.5</v>
      </c>
      <c r="I74" s="9">
        <f>IF(Raw!$G74&gt;$C$8,IF(Raw!$Q74&gt;$C$8,IF(Raw!$N74&gt;$C$9,IF(Raw!$N74&lt;$A$9,IF(Raw!$X74&gt;$C$9,IF(Raw!$X74&lt;$A$9,Raw!M74,-999),-999),-999),-999),-999),-999)</f>
        <v>4.5000000000000003E-5</v>
      </c>
      <c r="J74" s="9">
        <f>IF(Raw!$G74&gt;$C$8,IF(Raw!$Q74&gt;$C$8,IF(Raw!$N74&gt;$C$9,IF(Raw!$N74&lt;$A$9,IF(Raw!$X74&gt;$C$9,IF(Raw!$X74&lt;$A$9,Raw!N74,-999),-999),-999),-999),-999),-999)</f>
        <v>663</v>
      </c>
      <c r="K74" s="9">
        <f>IF(Raw!$G74&gt;$C$8,IF(Raw!$Q74&gt;$C$8,IF(Raw!$N74&gt;$C$9,IF(Raw!$N74&lt;$A$9,IF(Raw!$X74&gt;$C$9,IF(Raw!$X74&lt;$A$9,Raw!R74,-999),-999),-999),-999),-999),-999)</f>
        <v>1.143138</v>
      </c>
      <c r="L74" s="9">
        <f>IF(Raw!$G74&gt;$C$8,IF(Raw!$Q74&gt;$C$8,IF(Raw!$N74&gt;$C$9,IF(Raw!$N74&lt;$A$9,IF(Raw!$X74&gt;$C$9,IF(Raw!$X74&lt;$A$9,Raw!S74,-999),-999),-999),-999),-999),-999)</f>
        <v>1.6900550000000001</v>
      </c>
      <c r="M74" s="9">
        <f>Raw!Q74</f>
        <v>0.98103300000000004</v>
      </c>
      <c r="N74" s="9">
        <f>IF(Raw!$G74&gt;$C$8,IF(Raw!$Q74&gt;$C$8,IF(Raw!$N74&gt;$C$9,IF(Raw!$N74&lt;$A$9,IF(Raw!$X74&gt;$C$9,IF(Raw!$X74&lt;$A$9,Raw!V74,-999),-999),-999),-999),-999),-999)</f>
        <v>697.6</v>
      </c>
      <c r="O74" s="9">
        <f>IF(Raw!$G74&gt;$C$8,IF(Raw!$Q74&gt;$C$8,IF(Raw!$N74&gt;$C$9,IF(Raw!$N74&lt;$A$9,IF(Raw!$X74&gt;$C$9,IF(Raw!$X74&lt;$A$9,Raw!W74,-999),-999),-999),-999),-999),-999)</f>
        <v>1.6371E-2</v>
      </c>
      <c r="P74" s="9">
        <f>IF(Raw!$G74&gt;$C$8,IF(Raw!$Q74&gt;$C$8,IF(Raw!$N74&gt;$C$9,IF(Raw!$N74&lt;$A$9,IF(Raw!$X74&gt;$C$9,IF(Raw!$X74&lt;$A$9,Raw!X74,-999),-999),-999),-999),-999),-999)</f>
        <v>324</v>
      </c>
      <c r="R74" s="9">
        <f t="shared" si="4"/>
        <v>0.46882299999999999</v>
      </c>
      <c r="S74" s="9">
        <f t="shared" si="5"/>
        <v>0.30379216140629167</v>
      </c>
      <c r="T74" s="9">
        <f t="shared" si="6"/>
        <v>0.5469170000000001</v>
      </c>
      <c r="U74" s="9">
        <f t="shared" si="7"/>
        <v>0.3236089949735364</v>
      </c>
      <c r="V74" s="15">
        <f t="shared" si="0"/>
        <v>0</v>
      </c>
      <c r="X74" s="11">
        <f t="shared" si="8"/>
        <v>6.561799999999999E+18</v>
      </c>
      <c r="Y74" s="11">
        <f t="shared" si="9"/>
        <v>6.6149999999999999E-18</v>
      </c>
      <c r="Z74" s="11">
        <f t="shared" si="10"/>
        <v>6.6299999999999996E-4</v>
      </c>
      <c r="AA74" s="16">
        <f t="shared" si="11"/>
        <v>2.7973353695373199E-2</v>
      </c>
      <c r="AB74" s="9">
        <f t="shared" si="1"/>
        <v>1.1584371026830125</v>
      </c>
      <c r="AC74" s="9">
        <f t="shared" si="2"/>
        <v>0.97202664630462665</v>
      </c>
      <c r="AD74" s="15">
        <f t="shared" si="3"/>
        <v>42.192087021679029</v>
      </c>
      <c r="AE74" s="3">
        <f t="shared" si="12"/>
        <v>796.4459999999998</v>
      </c>
      <c r="AF74" s="2">
        <f t="shared" si="13"/>
        <v>0.25</v>
      </c>
      <c r="AG74" s="9">
        <f t="shared" si="14"/>
        <v>1.0502876059170415E-2</v>
      </c>
      <c r="AH74" s="2">
        <f t="shared" si="15"/>
        <v>0.50822870654089769</v>
      </c>
    </row>
    <row r="75" spans="1:34">
      <c r="A75" s="1">
        <f>Raw!A75</f>
        <v>62</v>
      </c>
      <c r="B75" s="14">
        <f>Raw!B75</f>
        <v>0.4611574074074074</v>
      </c>
      <c r="C75" s="15">
        <f>Raw!C75</f>
        <v>88.5</v>
      </c>
      <c r="D75" s="15">
        <f>IF(C75&gt;0.5,Raw!D75*D$11,-999)</f>
        <v>11.8</v>
      </c>
      <c r="E75" s="9">
        <f>IF(Raw!$G75&gt;$C$8,IF(Raw!$Q75&gt;$C$8,IF(Raw!$N75&gt;$C$9,IF(Raw!$N75&lt;$A$9,IF(Raw!$X75&gt;$C$9,IF(Raw!$X75&lt;$A$9,Raw!H75,-999),-999),-999),-999),-999),-999)</f>
        <v>1.1191450000000001</v>
      </c>
      <c r="F75" s="9">
        <f>IF(Raw!$G75&gt;$C$8,IF(Raw!$Q75&gt;$C$8,IF(Raw!$N75&gt;$C$9,IF(Raw!$N75&lt;$A$9,IF(Raw!$X75&gt;$C$9,IF(Raw!$X75&lt;$A$9,Raw!I75,-999),-999),-999),-999),-999),-999)</f>
        <v>1.5420799999999999</v>
      </c>
      <c r="G75" s="9">
        <f>Raw!G75</f>
        <v>0.97084000000000004</v>
      </c>
      <c r="H75" s="9">
        <f>IF(Raw!$G75&gt;$C$8,IF(Raw!$Q75&gt;$C$8,IF(Raw!$N75&gt;$C$9,IF(Raw!$N75&lt;$A$9,IF(Raw!$X75&gt;$C$9,IF(Raw!$X75&lt;$A$9,Raw!L75,-999),-999),-999),-999),-999),-999)</f>
        <v>652.4</v>
      </c>
      <c r="I75" s="9">
        <f>IF(Raw!$G75&gt;$C$8,IF(Raw!$Q75&gt;$C$8,IF(Raw!$N75&gt;$C$9,IF(Raw!$N75&lt;$A$9,IF(Raw!$X75&gt;$C$9,IF(Raw!$X75&lt;$A$9,Raw!M75,-999),-999),-999),-999),-999),-999)</f>
        <v>0.354209</v>
      </c>
      <c r="J75" s="9">
        <f>IF(Raw!$G75&gt;$C$8,IF(Raw!$Q75&gt;$C$8,IF(Raw!$N75&gt;$C$9,IF(Raw!$N75&lt;$A$9,IF(Raw!$X75&gt;$C$9,IF(Raw!$X75&lt;$A$9,Raw!N75,-999),-999),-999),-999),-999),-999)</f>
        <v>333</v>
      </c>
      <c r="K75" s="9">
        <f>IF(Raw!$G75&gt;$C$8,IF(Raw!$Q75&gt;$C$8,IF(Raw!$N75&gt;$C$9,IF(Raw!$N75&lt;$A$9,IF(Raw!$X75&gt;$C$9,IF(Raw!$X75&lt;$A$9,Raw!R75,-999),-999),-999),-999),-999),-999)</f>
        <v>1.1191169999999999</v>
      </c>
      <c r="L75" s="9">
        <f>IF(Raw!$G75&gt;$C$8,IF(Raw!$Q75&gt;$C$8,IF(Raw!$N75&gt;$C$9,IF(Raw!$N75&lt;$A$9,IF(Raw!$X75&gt;$C$9,IF(Raw!$X75&lt;$A$9,Raw!S75,-999),-999),-999),-999),-999),-999)</f>
        <v>1.658077</v>
      </c>
      <c r="M75" s="9">
        <f>Raw!Q75</f>
        <v>0.98794300000000002</v>
      </c>
      <c r="N75" s="9">
        <f>IF(Raw!$G75&gt;$C$8,IF(Raw!$Q75&gt;$C$8,IF(Raw!$N75&gt;$C$9,IF(Raw!$N75&lt;$A$9,IF(Raw!$X75&gt;$C$9,IF(Raw!$X75&lt;$A$9,Raw!V75,-999),-999),-999),-999),-999),-999)</f>
        <v>716.4</v>
      </c>
      <c r="O75" s="9">
        <f>IF(Raw!$G75&gt;$C$8,IF(Raw!$Q75&gt;$C$8,IF(Raw!$N75&gt;$C$9,IF(Raw!$N75&lt;$A$9,IF(Raw!$X75&gt;$C$9,IF(Raw!$X75&lt;$A$9,Raw!W75,-999),-999),-999),-999),-999),-999)</f>
        <v>0.16225100000000001</v>
      </c>
      <c r="P75" s="9">
        <f>IF(Raw!$G75&gt;$C$8,IF(Raw!$Q75&gt;$C$8,IF(Raw!$N75&gt;$C$9,IF(Raw!$N75&lt;$A$9,IF(Raw!$X75&gt;$C$9,IF(Raw!$X75&lt;$A$9,Raw!X75,-999),-999),-999),-999),-999),-999)</f>
        <v>358</v>
      </c>
      <c r="R75" s="9">
        <f t="shared" si="4"/>
        <v>0.42293499999999984</v>
      </c>
      <c r="S75" s="9">
        <f t="shared" si="5"/>
        <v>0.27426268416683952</v>
      </c>
      <c r="T75" s="9">
        <f t="shared" si="6"/>
        <v>0.53896000000000011</v>
      </c>
      <c r="U75" s="9">
        <f t="shared" si="7"/>
        <v>0.32505124912775468</v>
      </c>
      <c r="V75" s="15">
        <f t="shared" si="0"/>
        <v>0</v>
      </c>
      <c r="X75" s="11">
        <f t="shared" si="8"/>
        <v>7.103599999999999E+18</v>
      </c>
      <c r="Y75" s="11">
        <f t="shared" si="9"/>
        <v>6.5239999999999993E-18</v>
      </c>
      <c r="Z75" s="11">
        <f t="shared" si="10"/>
        <v>3.3299999999999996E-4</v>
      </c>
      <c r="AA75" s="16">
        <f t="shared" si="11"/>
        <v>1.5197971264290342E-2</v>
      </c>
      <c r="AB75" s="9">
        <f t="shared" si="1"/>
        <v>1.1273080985926018</v>
      </c>
      <c r="AC75" s="9">
        <f t="shared" si="2"/>
        <v>0.98480202873570966</v>
      </c>
      <c r="AD75" s="15">
        <f t="shared" si="3"/>
        <v>45.639553346217255</v>
      </c>
      <c r="AE75" s="3">
        <f t="shared" si="12"/>
        <v>785.48959999999965</v>
      </c>
      <c r="AF75" s="2">
        <f t="shared" si="13"/>
        <v>0.25</v>
      </c>
      <c r="AG75" s="9">
        <f t="shared" si="14"/>
        <v>1.1411687557554395E-2</v>
      </c>
      <c r="AH75" s="2">
        <f t="shared" si="15"/>
        <v>0.55220562197920742</v>
      </c>
    </row>
    <row r="76" spans="1:34">
      <c r="A76" s="1">
        <f>Raw!A76</f>
        <v>63</v>
      </c>
      <c r="B76" s="14">
        <f>Raw!B76</f>
        <v>0.46121527777777777</v>
      </c>
      <c r="C76" s="15">
        <f>Raw!C76</f>
        <v>87.4</v>
      </c>
      <c r="D76" s="15">
        <f>IF(C76&gt;0.5,Raw!D76*D$11,-999)</f>
        <v>11.8</v>
      </c>
      <c r="E76" s="9">
        <f>IF(Raw!$G76&gt;$C$8,IF(Raw!$Q76&gt;$C$8,IF(Raw!$N76&gt;$C$9,IF(Raw!$N76&lt;$A$9,IF(Raw!$X76&gt;$C$9,IF(Raw!$X76&lt;$A$9,Raw!H76,-999),-999),-999),-999),-999),-999)</f>
        <v>1.084859</v>
      </c>
      <c r="F76" s="9">
        <f>IF(Raw!$G76&gt;$C$8,IF(Raw!$Q76&gt;$C$8,IF(Raw!$N76&gt;$C$9,IF(Raw!$N76&lt;$A$9,IF(Raw!$X76&gt;$C$9,IF(Raw!$X76&lt;$A$9,Raw!I76,-999),-999),-999),-999),-999),-999)</f>
        <v>1.549202</v>
      </c>
      <c r="G76" s="9">
        <f>Raw!G76</f>
        <v>0.98374600000000001</v>
      </c>
      <c r="H76" s="9">
        <f>IF(Raw!$G76&gt;$C$8,IF(Raw!$Q76&gt;$C$8,IF(Raw!$N76&gt;$C$9,IF(Raw!$N76&lt;$A$9,IF(Raw!$X76&gt;$C$9,IF(Raw!$X76&lt;$A$9,Raw!L76,-999),-999),-999),-999),-999),-999)</f>
        <v>663.8</v>
      </c>
      <c r="I76" s="9">
        <f>IF(Raw!$G76&gt;$C$8,IF(Raw!$Q76&gt;$C$8,IF(Raw!$N76&gt;$C$9,IF(Raw!$N76&lt;$A$9,IF(Raw!$X76&gt;$C$9,IF(Raw!$X76&lt;$A$9,Raw!M76,-999),-999),-999),-999),-999),-999)</f>
        <v>6.8399000000000001E-2</v>
      </c>
      <c r="J76" s="9">
        <f>IF(Raw!$G76&gt;$C$8,IF(Raw!$Q76&gt;$C$8,IF(Raw!$N76&gt;$C$9,IF(Raw!$N76&lt;$A$9,IF(Raw!$X76&gt;$C$9,IF(Raw!$X76&lt;$A$9,Raw!N76,-999),-999),-999),-999),-999),-999)</f>
        <v>490</v>
      </c>
      <c r="K76" s="9">
        <f>IF(Raw!$G76&gt;$C$8,IF(Raw!$Q76&gt;$C$8,IF(Raw!$N76&gt;$C$9,IF(Raw!$N76&lt;$A$9,IF(Raw!$X76&gt;$C$9,IF(Raw!$X76&lt;$A$9,Raw!R76,-999),-999),-999),-999),-999),-999)</f>
        <v>1.1570499999999999</v>
      </c>
      <c r="L76" s="9">
        <f>IF(Raw!$G76&gt;$C$8,IF(Raw!$Q76&gt;$C$8,IF(Raw!$N76&gt;$C$9,IF(Raw!$N76&lt;$A$9,IF(Raw!$X76&gt;$C$9,IF(Raw!$X76&lt;$A$9,Raw!S76,-999),-999),-999),-999),-999),-999)</f>
        <v>1.710304</v>
      </c>
      <c r="M76" s="9">
        <f>Raw!Q76</f>
        <v>0.98792800000000003</v>
      </c>
      <c r="N76" s="9">
        <f>IF(Raw!$G76&gt;$C$8,IF(Raw!$Q76&gt;$C$8,IF(Raw!$N76&gt;$C$9,IF(Raw!$N76&lt;$A$9,IF(Raw!$X76&gt;$C$9,IF(Raw!$X76&lt;$A$9,Raw!V76,-999),-999),-999),-999),-999),-999)</f>
        <v>640.5</v>
      </c>
      <c r="O76" s="9">
        <f>IF(Raw!$G76&gt;$C$8,IF(Raw!$Q76&gt;$C$8,IF(Raw!$N76&gt;$C$9,IF(Raw!$N76&lt;$A$9,IF(Raw!$X76&gt;$C$9,IF(Raw!$X76&lt;$A$9,Raw!W76,-999),-999),-999),-999),-999),-999)</f>
        <v>3.9999999999999998E-6</v>
      </c>
      <c r="P76" s="9">
        <f>IF(Raw!$G76&gt;$C$8,IF(Raw!$Q76&gt;$C$8,IF(Raw!$N76&gt;$C$9,IF(Raw!$N76&lt;$A$9,IF(Raw!$X76&gt;$C$9,IF(Raw!$X76&lt;$A$9,Raw!X76,-999),-999),-999),-999),-999),-999)</f>
        <v>400</v>
      </c>
      <c r="R76" s="9">
        <f t="shared" si="4"/>
        <v>0.46434299999999995</v>
      </c>
      <c r="S76" s="9">
        <f t="shared" si="5"/>
        <v>0.29973044186619946</v>
      </c>
      <c r="T76" s="9">
        <f t="shared" si="6"/>
        <v>0.55325400000000013</v>
      </c>
      <c r="U76" s="9">
        <f t="shared" si="7"/>
        <v>0.32348284281624795</v>
      </c>
      <c r="V76" s="15">
        <f t="shared" si="0"/>
        <v>0</v>
      </c>
      <c r="X76" s="11">
        <f t="shared" si="8"/>
        <v>7.103599999999999E+18</v>
      </c>
      <c r="Y76" s="11">
        <f t="shared" si="9"/>
        <v>6.6379999999999989E-18</v>
      </c>
      <c r="Z76" s="11">
        <f t="shared" si="10"/>
        <v>4.8999999999999998E-4</v>
      </c>
      <c r="AA76" s="16">
        <f t="shared" si="11"/>
        <v>2.2583512346016858E-2</v>
      </c>
      <c r="AB76" s="9">
        <f t="shared" si="1"/>
        <v>1.1695444185394832</v>
      </c>
      <c r="AC76" s="9">
        <f t="shared" si="2"/>
        <v>0.97741648765398303</v>
      </c>
      <c r="AD76" s="15">
        <f t="shared" si="3"/>
        <v>46.088800706156846</v>
      </c>
      <c r="AE76" s="3">
        <f t="shared" si="12"/>
        <v>799.21519999999964</v>
      </c>
      <c r="AF76" s="2">
        <f t="shared" si="13"/>
        <v>0.25</v>
      </c>
      <c r="AG76" s="9">
        <f t="shared" si="14"/>
        <v>1.1468412518783933E-2</v>
      </c>
      <c r="AH76" s="2">
        <f t="shared" si="15"/>
        <v>0.55495051333200018</v>
      </c>
    </row>
    <row r="77" spans="1:34">
      <c r="A77" s="1">
        <f>Raw!A77</f>
        <v>64</v>
      </c>
      <c r="B77" s="14">
        <f>Raw!B77</f>
        <v>0.46127314814814818</v>
      </c>
      <c r="C77" s="15">
        <f>Raw!C77</f>
        <v>86</v>
      </c>
      <c r="D77" s="15">
        <f>IF(C77&gt;0.5,Raw!D77*D$11,-999)</f>
        <v>12.7</v>
      </c>
      <c r="E77" s="9">
        <f>IF(Raw!$G77&gt;$C$8,IF(Raw!$Q77&gt;$C$8,IF(Raw!$N77&gt;$C$9,IF(Raw!$N77&lt;$A$9,IF(Raw!$X77&gt;$C$9,IF(Raw!$X77&lt;$A$9,Raw!H77,-999),-999),-999),-999),-999),-999)</f>
        <v>1.108881</v>
      </c>
      <c r="F77" s="9">
        <f>IF(Raw!$G77&gt;$C$8,IF(Raw!$Q77&gt;$C$8,IF(Raw!$N77&gt;$C$9,IF(Raw!$N77&lt;$A$9,IF(Raw!$X77&gt;$C$9,IF(Raw!$X77&lt;$A$9,Raw!I77,-999),-999),-999),-999),-999),-999)</f>
        <v>1.5649420000000001</v>
      </c>
      <c r="G77" s="9">
        <f>Raw!G77</f>
        <v>0.98185800000000001</v>
      </c>
      <c r="H77" s="9">
        <f>IF(Raw!$G77&gt;$C$8,IF(Raw!$Q77&gt;$C$8,IF(Raw!$N77&gt;$C$9,IF(Raw!$N77&lt;$A$9,IF(Raw!$X77&gt;$C$9,IF(Raw!$X77&lt;$A$9,Raw!L77,-999),-999),-999),-999),-999),-999)</f>
        <v>655.29999999999995</v>
      </c>
      <c r="I77" s="9">
        <f>IF(Raw!$G77&gt;$C$8,IF(Raw!$Q77&gt;$C$8,IF(Raw!$N77&gt;$C$9,IF(Raw!$N77&lt;$A$9,IF(Raw!$X77&gt;$C$9,IF(Raw!$X77&lt;$A$9,Raw!M77,-999),-999),-999),-999),-999),-999)</f>
        <v>0.18795999999999999</v>
      </c>
      <c r="J77" s="9">
        <f>IF(Raw!$G77&gt;$C$8,IF(Raw!$Q77&gt;$C$8,IF(Raw!$N77&gt;$C$9,IF(Raw!$N77&lt;$A$9,IF(Raw!$X77&gt;$C$9,IF(Raw!$X77&lt;$A$9,Raw!N77,-999),-999),-999),-999),-999),-999)</f>
        <v>350</v>
      </c>
      <c r="K77" s="9">
        <f>IF(Raw!$G77&gt;$C$8,IF(Raw!$Q77&gt;$C$8,IF(Raw!$N77&gt;$C$9,IF(Raw!$N77&lt;$A$9,IF(Raw!$X77&gt;$C$9,IF(Raw!$X77&lt;$A$9,Raw!R77,-999),-999),-999),-999),-999),-999)</f>
        <v>1.1754720000000001</v>
      </c>
      <c r="L77" s="9">
        <f>IF(Raw!$G77&gt;$C$8,IF(Raw!$Q77&gt;$C$8,IF(Raw!$N77&gt;$C$9,IF(Raw!$N77&lt;$A$9,IF(Raw!$X77&gt;$C$9,IF(Raw!$X77&lt;$A$9,Raw!S77,-999),-999),-999),-999),-999),-999)</f>
        <v>1.6982870000000001</v>
      </c>
      <c r="M77" s="9">
        <f>Raw!Q77</f>
        <v>0.98940799999999995</v>
      </c>
      <c r="N77" s="9">
        <f>IF(Raw!$G77&gt;$C$8,IF(Raw!$Q77&gt;$C$8,IF(Raw!$N77&gt;$C$9,IF(Raw!$N77&lt;$A$9,IF(Raw!$X77&gt;$C$9,IF(Raw!$X77&lt;$A$9,Raw!V77,-999),-999),-999),-999),-999),-999)</f>
        <v>668.7</v>
      </c>
      <c r="O77" s="9">
        <f>IF(Raw!$G77&gt;$C$8,IF(Raw!$Q77&gt;$C$8,IF(Raw!$N77&gt;$C$9,IF(Raw!$N77&lt;$A$9,IF(Raw!$X77&gt;$C$9,IF(Raw!$X77&lt;$A$9,Raw!W77,-999),-999),-999),-999),-999),-999)</f>
        <v>0.191304</v>
      </c>
      <c r="P77" s="9">
        <f>IF(Raw!$G77&gt;$C$8,IF(Raw!$Q77&gt;$C$8,IF(Raw!$N77&gt;$C$9,IF(Raw!$N77&lt;$A$9,IF(Raw!$X77&gt;$C$9,IF(Raw!$X77&lt;$A$9,Raw!X77,-999),-999),-999),-999),-999),-999)</f>
        <v>654</v>
      </c>
      <c r="R77" s="9">
        <f t="shared" si="4"/>
        <v>0.45606100000000005</v>
      </c>
      <c r="S77" s="9">
        <f t="shared" si="5"/>
        <v>0.29142357991542178</v>
      </c>
      <c r="T77" s="9">
        <f t="shared" si="6"/>
        <v>0.52281500000000003</v>
      </c>
      <c r="U77" s="9">
        <f t="shared" si="7"/>
        <v>0.30784843786709787</v>
      </c>
      <c r="V77" s="15">
        <f t="shared" ref="V77:V140" si="16">IF(L77&gt;0,L77*V$8+V$10,-999)</f>
        <v>0</v>
      </c>
      <c r="X77" s="11">
        <f t="shared" si="8"/>
        <v>7.645399999999998E+18</v>
      </c>
      <c r="Y77" s="11">
        <f t="shared" si="9"/>
        <v>6.552999999999999E-18</v>
      </c>
      <c r="Z77" s="11">
        <f t="shared" si="10"/>
        <v>3.5E-4</v>
      </c>
      <c r="AA77" s="16">
        <f t="shared" si="11"/>
        <v>1.7232925966327757E-2</v>
      </c>
      <c r="AB77" s="9">
        <f t="shared" ref="AB77:AB140" si="17">K77+T77*AA77</f>
        <v>1.1844816321890856</v>
      </c>
      <c r="AC77" s="9">
        <f t="shared" ref="AC77:AC140" si="18">IF(T77&gt;0,(L77-AB77)/T77,-999)</f>
        <v>0.98276707403367236</v>
      </c>
      <c r="AD77" s="15">
        <f t="shared" ref="AD77:AD140" si="19">IF(AC77&gt;0,X77*Y77*AC77,-999)</f>
        <v>49.236931332365032</v>
      </c>
      <c r="AE77" s="3">
        <f t="shared" si="12"/>
        <v>788.9811999999996</v>
      </c>
      <c r="AF77" s="2">
        <f t="shared" si="13"/>
        <v>0.25</v>
      </c>
      <c r="AG77" s="9">
        <f t="shared" si="14"/>
        <v>1.165962492002934E-2</v>
      </c>
      <c r="AH77" s="2">
        <f t="shared" si="15"/>
        <v>0.56420318191649532</v>
      </c>
    </row>
    <row r="78" spans="1:34">
      <c r="A78" s="1">
        <f>Raw!A78</f>
        <v>65</v>
      </c>
      <c r="B78" s="14">
        <f>Raw!B78</f>
        <v>0.46133101851851849</v>
      </c>
      <c r="C78" s="15">
        <f>Raw!C78</f>
        <v>84.9</v>
      </c>
      <c r="D78" s="15">
        <f>IF(C78&gt;0.5,Raw!D78*D$11,-999)</f>
        <v>13.6</v>
      </c>
      <c r="E78" s="9">
        <f>IF(Raw!$G78&gt;$C$8,IF(Raw!$Q78&gt;$C$8,IF(Raw!$N78&gt;$C$9,IF(Raw!$N78&lt;$A$9,IF(Raw!$X78&gt;$C$9,IF(Raw!$X78&lt;$A$9,Raw!H78,-999),-999),-999),-999),-999),-999)</f>
        <v>1.1293610000000001</v>
      </c>
      <c r="F78" s="9">
        <f>IF(Raw!$G78&gt;$C$8,IF(Raw!$Q78&gt;$C$8,IF(Raw!$N78&gt;$C$9,IF(Raw!$N78&lt;$A$9,IF(Raw!$X78&gt;$C$9,IF(Raw!$X78&lt;$A$9,Raw!I78,-999),-999),-999),-999),-999),-999)</f>
        <v>1.5754919999999999</v>
      </c>
      <c r="G78" s="9">
        <f>Raw!G78</f>
        <v>0.98010699999999995</v>
      </c>
      <c r="H78" s="9">
        <f>IF(Raw!$G78&gt;$C$8,IF(Raw!$Q78&gt;$C$8,IF(Raw!$N78&gt;$C$9,IF(Raw!$N78&lt;$A$9,IF(Raw!$X78&gt;$C$9,IF(Raw!$X78&lt;$A$9,Raw!L78,-999),-999),-999),-999),-999),-999)</f>
        <v>640.79999999999995</v>
      </c>
      <c r="I78" s="9">
        <f>IF(Raw!$G78&gt;$C$8,IF(Raw!$Q78&gt;$C$8,IF(Raw!$N78&gt;$C$9,IF(Raw!$N78&lt;$A$9,IF(Raw!$X78&gt;$C$9,IF(Raw!$X78&lt;$A$9,Raw!M78,-999),-999),-999),-999),-999),-999)</f>
        <v>0.208761</v>
      </c>
      <c r="J78" s="9">
        <f>IF(Raw!$G78&gt;$C$8,IF(Raw!$Q78&gt;$C$8,IF(Raw!$N78&gt;$C$9,IF(Raw!$N78&lt;$A$9,IF(Raw!$X78&gt;$C$9,IF(Raw!$X78&lt;$A$9,Raw!N78,-999),-999),-999),-999),-999),-999)</f>
        <v>558</v>
      </c>
      <c r="K78" s="9">
        <f>IF(Raw!$G78&gt;$C$8,IF(Raw!$Q78&gt;$C$8,IF(Raw!$N78&gt;$C$9,IF(Raw!$N78&lt;$A$9,IF(Raw!$X78&gt;$C$9,IF(Raw!$X78&lt;$A$9,Raw!R78,-999),-999),-999),-999),-999),-999)</f>
        <v>1.1679310000000001</v>
      </c>
      <c r="L78" s="9">
        <f>IF(Raw!$G78&gt;$C$8,IF(Raw!$Q78&gt;$C$8,IF(Raw!$N78&gt;$C$9,IF(Raw!$N78&lt;$A$9,IF(Raw!$X78&gt;$C$9,IF(Raw!$X78&lt;$A$9,Raw!S78,-999),-999),-999),-999),-999),-999)</f>
        <v>1.716893</v>
      </c>
      <c r="M78" s="9">
        <f>Raw!Q78</f>
        <v>0.98371399999999998</v>
      </c>
      <c r="N78" s="9">
        <f>IF(Raw!$G78&gt;$C$8,IF(Raw!$Q78&gt;$C$8,IF(Raw!$N78&gt;$C$9,IF(Raw!$N78&lt;$A$9,IF(Raw!$X78&gt;$C$9,IF(Raw!$X78&lt;$A$9,Raw!V78,-999),-999),-999),-999),-999),-999)</f>
        <v>665.3</v>
      </c>
      <c r="O78" s="9">
        <f>IF(Raw!$G78&gt;$C$8,IF(Raw!$Q78&gt;$C$8,IF(Raw!$N78&gt;$C$9,IF(Raw!$N78&lt;$A$9,IF(Raw!$X78&gt;$C$9,IF(Raw!$X78&lt;$A$9,Raw!W78,-999),-999),-999),-999),-999),-999)</f>
        <v>0.19117600000000001</v>
      </c>
      <c r="P78" s="9">
        <f>IF(Raw!$G78&gt;$C$8,IF(Raw!$Q78&gt;$C$8,IF(Raw!$N78&gt;$C$9,IF(Raw!$N78&lt;$A$9,IF(Raw!$X78&gt;$C$9,IF(Raw!$X78&lt;$A$9,Raw!X78,-999),-999),-999),-999),-999),-999)</f>
        <v>536</v>
      </c>
      <c r="R78" s="9">
        <f t="shared" ref="R78:R141" si="20">F78-E78</f>
        <v>0.44613099999999983</v>
      </c>
      <c r="S78" s="9">
        <f t="shared" ref="S78:S141" si="21">R78/F78</f>
        <v>0.28316932107557502</v>
      </c>
      <c r="T78" s="9">
        <f t="shared" ref="T78:T141" si="22">L78-K78</f>
        <v>0.54896199999999995</v>
      </c>
      <c r="U78" s="9">
        <f t="shared" ref="U78:U141" si="23">T78/L78</f>
        <v>0.31974153310660591</v>
      </c>
      <c r="V78" s="15">
        <f t="shared" si="16"/>
        <v>0</v>
      </c>
      <c r="X78" s="11">
        <f t="shared" ref="X78:X141" si="24">D78*6.02*10^23*10^(-6)</f>
        <v>8.187199999999998E+18</v>
      </c>
      <c r="Y78" s="11">
        <f t="shared" ref="Y78:Y141" si="25">H78*10^(-20)</f>
        <v>6.4079999999999993E-18</v>
      </c>
      <c r="Z78" s="11">
        <f t="shared" ref="Z78:Z141" si="26">J78*10^(-6)</f>
        <v>5.5800000000000001E-4</v>
      </c>
      <c r="AA78" s="16">
        <f t="shared" ref="AA78:AA141" si="27">IF(Z78&gt;0,(X78*Y78/(X78*Y78+1/Z78)),1)</f>
        <v>2.8442044650328714E-2</v>
      </c>
      <c r="AB78" s="9">
        <f t="shared" si="17"/>
        <v>1.1835446017153337</v>
      </c>
      <c r="AC78" s="9">
        <f t="shared" si="18"/>
        <v>0.97155795534967149</v>
      </c>
      <c r="AD78" s="15">
        <f t="shared" si="19"/>
        <v>50.971406183384808</v>
      </c>
      <c r="AE78" s="3">
        <f t="shared" ref="AE78:AE141" si="28">AE$9*Y78</f>
        <v>771.52319999999975</v>
      </c>
      <c r="AF78" s="2">
        <f t="shared" ref="AF78:AF141" si="29">IF(AD78&lt;=AE78,AF$6,AF$6/(AD78/AE78))</f>
        <v>0.25</v>
      </c>
      <c r="AG78" s="9">
        <f t="shared" ref="AG78:AG141" si="30">AD78*AF78*$AG$6*U78/AG$8</f>
        <v>1.2536673505903838E-2</v>
      </c>
      <c r="AH78" s="2">
        <f t="shared" ref="AH78:AH141" si="31">((AG78*12.01)/893.5)*3600</f>
        <v>0.60664310654869424</v>
      </c>
    </row>
    <row r="79" spans="1:34">
      <c r="A79" s="1">
        <f>Raw!A79</f>
        <v>66</v>
      </c>
      <c r="B79" s="14">
        <f>Raw!B79</f>
        <v>0.46137731481481481</v>
      </c>
      <c r="C79" s="15">
        <f>Raw!C79</f>
        <v>83.6</v>
      </c>
      <c r="D79" s="15">
        <f>IF(C79&gt;0.5,Raw!D79*D$11,-999)</f>
        <v>13.6</v>
      </c>
      <c r="E79" s="9">
        <f>IF(Raw!$G79&gt;$C$8,IF(Raw!$Q79&gt;$C$8,IF(Raw!$N79&gt;$C$9,IF(Raw!$N79&lt;$A$9,IF(Raw!$X79&gt;$C$9,IF(Raw!$X79&lt;$A$9,Raw!H79,-999),-999),-999),-999),-999),-999)</f>
        <v>1.120681</v>
      </c>
      <c r="F79" s="9">
        <f>IF(Raw!$G79&gt;$C$8,IF(Raw!$Q79&gt;$C$8,IF(Raw!$N79&gt;$C$9,IF(Raw!$N79&lt;$A$9,IF(Raw!$X79&gt;$C$9,IF(Raw!$X79&lt;$A$9,Raw!I79,-999),-999),-999),-999),-999),-999)</f>
        <v>1.5669230000000001</v>
      </c>
      <c r="G79" s="9">
        <f>Raw!G79</f>
        <v>0.97955499999999995</v>
      </c>
      <c r="H79" s="9">
        <f>IF(Raw!$G79&gt;$C$8,IF(Raw!$Q79&gt;$C$8,IF(Raw!$N79&gt;$C$9,IF(Raw!$N79&lt;$A$9,IF(Raw!$X79&gt;$C$9,IF(Raw!$X79&lt;$A$9,Raw!L79,-999),-999),-999),-999),-999),-999)</f>
        <v>639.70000000000005</v>
      </c>
      <c r="I79" s="9">
        <f>IF(Raw!$G79&gt;$C$8,IF(Raw!$Q79&gt;$C$8,IF(Raw!$N79&gt;$C$9,IF(Raw!$N79&lt;$A$9,IF(Raw!$X79&gt;$C$9,IF(Raw!$X79&lt;$A$9,Raw!M79,-999),-999),-999),-999),-999),-999)</f>
        <v>0.162685</v>
      </c>
      <c r="J79" s="9">
        <f>IF(Raw!$G79&gt;$C$8,IF(Raw!$Q79&gt;$C$8,IF(Raw!$N79&gt;$C$9,IF(Raw!$N79&lt;$A$9,IF(Raw!$X79&gt;$C$9,IF(Raw!$X79&lt;$A$9,Raw!N79,-999),-999),-999),-999),-999),-999)</f>
        <v>392</v>
      </c>
      <c r="K79" s="9">
        <f>IF(Raw!$G79&gt;$C$8,IF(Raw!$Q79&gt;$C$8,IF(Raw!$N79&gt;$C$9,IF(Raw!$N79&lt;$A$9,IF(Raw!$X79&gt;$C$9,IF(Raw!$X79&lt;$A$9,Raw!R79,-999),-999),-999),-999),-999),-999)</f>
        <v>1.1855230000000001</v>
      </c>
      <c r="L79" s="9">
        <f>IF(Raw!$G79&gt;$C$8,IF(Raw!$Q79&gt;$C$8,IF(Raw!$N79&gt;$C$9,IF(Raw!$N79&lt;$A$9,IF(Raw!$X79&gt;$C$9,IF(Raw!$X79&lt;$A$9,Raw!S79,-999),-999),-999),-999),-999),-999)</f>
        <v>1.7322960000000001</v>
      </c>
      <c r="M79" s="9">
        <f>Raw!Q79</f>
        <v>0.98935799999999996</v>
      </c>
      <c r="N79" s="9">
        <f>IF(Raw!$G79&gt;$C$8,IF(Raw!$Q79&gt;$C$8,IF(Raw!$N79&gt;$C$9,IF(Raw!$N79&lt;$A$9,IF(Raw!$X79&gt;$C$9,IF(Raw!$X79&lt;$A$9,Raw!V79,-999),-999),-999),-999),-999),-999)</f>
        <v>655.29999999999995</v>
      </c>
      <c r="O79" s="9">
        <f>IF(Raw!$G79&gt;$C$8,IF(Raw!$Q79&gt;$C$8,IF(Raw!$N79&gt;$C$9,IF(Raw!$N79&lt;$A$9,IF(Raw!$X79&gt;$C$9,IF(Raw!$X79&lt;$A$9,Raw!W79,-999),-999),-999),-999),-999),-999)</f>
        <v>0.11477800000000001</v>
      </c>
      <c r="P79" s="9">
        <f>IF(Raw!$G79&gt;$C$8,IF(Raw!$Q79&gt;$C$8,IF(Raw!$N79&gt;$C$9,IF(Raw!$N79&lt;$A$9,IF(Raw!$X79&gt;$C$9,IF(Raw!$X79&lt;$A$9,Raw!X79,-999),-999),-999),-999),-999),-999)</f>
        <v>481</v>
      </c>
      <c r="R79" s="9">
        <f t="shared" si="20"/>
        <v>0.44624200000000003</v>
      </c>
      <c r="S79" s="9">
        <f t="shared" si="21"/>
        <v>0.28478872286640761</v>
      </c>
      <c r="T79" s="9">
        <f t="shared" si="22"/>
        <v>0.54677299999999995</v>
      </c>
      <c r="U79" s="9">
        <f t="shared" si="23"/>
        <v>0.31563485686049031</v>
      </c>
      <c r="V79" s="15">
        <f t="shared" si="16"/>
        <v>0</v>
      </c>
      <c r="X79" s="11">
        <f t="shared" si="24"/>
        <v>8.187199999999998E+18</v>
      </c>
      <c r="Y79" s="11">
        <f t="shared" si="25"/>
        <v>6.3969999999999999E-18</v>
      </c>
      <c r="Z79" s="11">
        <f t="shared" si="26"/>
        <v>3.9199999999999999E-4</v>
      </c>
      <c r="AA79" s="16">
        <f t="shared" si="27"/>
        <v>2.011740054611641E-2</v>
      </c>
      <c r="AB79" s="9">
        <f t="shared" si="17"/>
        <v>1.1965226514488019</v>
      </c>
      <c r="AC79" s="9">
        <f t="shared" si="18"/>
        <v>0.97988259945388345</v>
      </c>
      <c r="AD79" s="15">
        <f t="shared" si="19"/>
        <v>51.319899352337785</v>
      </c>
      <c r="AE79" s="3">
        <f t="shared" si="28"/>
        <v>770.19879999999978</v>
      </c>
      <c r="AF79" s="2">
        <f t="shared" si="29"/>
        <v>0.25</v>
      </c>
      <c r="AG79" s="9">
        <f t="shared" si="30"/>
        <v>1.2460268527823004E-2</v>
      </c>
      <c r="AH79" s="2">
        <f t="shared" si="31"/>
        <v>0.60294590942244586</v>
      </c>
    </row>
    <row r="80" spans="1:34">
      <c r="A80" s="1">
        <f>Raw!A80</f>
        <v>67</v>
      </c>
      <c r="B80" s="14">
        <f>Raw!B80</f>
        <v>0.46143518518518517</v>
      </c>
      <c r="C80" s="15">
        <f>Raw!C80</f>
        <v>82.3</v>
      </c>
      <c r="D80" s="15">
        <f>IF(C80&gt;0.5,Raw!D80*D$11,-999)</f>
        <v>14.5</v>
      </c>
      <c r="E80" s="9">
        <f>IF(Raw!$G80&gt;$C$8,IF(Raw!$Q80&gt;$C$8,IF(Raw!$N80&gt;$C$9,IF(Raw!$N80&lt;$A$9,IF(Raw!$X80&gt;$C$9,IF(Raw!$X80&lt;$A$9,Raw!H80,-999),-999),-999),-999),-999),-999)</f>
        <v>1.092773</v>
      </c>
      <c r="F80" s="9">
        <f>IF(Raw!$G80&gt;$C$8,IF(Raw!$Q80&gt;$C$8,IF(Raw!$N80&gt;$C$9,IF(Raw!$N80&lt;$A$9,IF(Raw!$X80&gt;$C$9,IF(Raw!$X80&lt;$A$9,Raw!I80,-999),-999),-999),-999),-999),-999)</f>
        <v>1.566179</v>
      </c>
      <c r="G80" s="9">
        <f>Raw!G80</f>
        <v>0.98302800000000001</v>
      </c>
      <c r="H80" s="9">
        <f>IF(Raw!$G80&gt;$C$8,IF(Raw!$Q80&gt;$C$8,IF(Raw!$N80&gt;$C$9,IF(Raw!$N80&lt;$A$9,IF(Raw!$X80&gt;$C$9,IF(Raw!$X80&lt;$A$9,Raw!L80,-999),-999),-999),-999),-999),-999)</f>
        <v>658.3</v>
      </c>
      <c r="I80" s="9">
        <f>IF(Raw!$G80&gt;$C$8,IF(Raw!$Q80&gt;$C$8,IF(Raw!$N80&gt;$C$9,IF(Raw!$N80&lt;$A$9,IF(Raw!$X80&gt;$C$9,IF(Raw!$X80&lt;$A$9,Raw!M80,-999),-999),-999),-999),-999),-999)</f>
        <v>7.9407000000000005E-2</v>
      </c>
      <c r="J80" s="9">
        <f>IF(Raw!$G80&gt;$C$8,IF(Raw!$Q80&gt;$C$8,IF(Raw!$N80&gt;$C$9,IF(Raw!$N80&lt;$A$9,IF(Raw!$X80&gt;$C$9,IF(Raw!$X80&lt;$A$9,Raw!N80,-999),-999),-999),-999),-999),-999)</f>
        <v>303</v>
      </c>
      <c r="K80" s="9">
        <f>IF(Raw!$G80&gt;$C$8,IF(Raw!$Q80&gt;$C$8,IF(Raw!$N80&gt;$C$9,IF(Raw!$N80&lt;$A$9,IF(Raw!$X80&gt;$C$9,IF(Raw!$X80&lt;$A$9,Raw!R80,-999),-999),-999),-999),-999),-999)</f>
        <v>1.1599710000000001</v>
      </c>
      <c r="L80" s="9">
        <f>IF(Raw!$G80&gt;$C$8,IF(Raw!$Q80&gt;$C$8,IF(Raw!$N80&gt;$C$9,IF(Raw!$N80&lt;$A$9,IF(Raw!$X80&gt;$C$9,IF(Raw!$X80&lt;$A$9,Raw!S80,-999),-999),-999),-999),-999),-999)</f>
        <v>1.711293</v>
      </c>
      <c r="M80" s="9">
        <f>Raw!Q80</f>
        <v>0.98346900000000004</v>
      </c>
      <c r="N80" s="9">
        <f>IF(Raw!$G80&gt;$C$8,IF(Raw!$Q80&gt;$C$8,IF(Raw!$N80&gt;$C$9,IF(Raw!$N80&lt;$A$9,IF(Raw!$X80&gt;$C$9,IF(Raw!$X80&lt;$A$9,Raw!V80,-999),-999),-999),-999),-999),-999)</f>
        <v>704.5</v>
      </c>
      <c r="O80" s="9">
        <f>IF(Raw!$G80&gt;$C$8,IF(Raw!$Q80&gt;$C$8,IF(Raw!$N80&gt;$C$9,IF(Raw!$N80&lt;$A$9,IF(Raw!$X80&gt;$C$9,IF(Raw!$X80&lt;$A$9,Raw!W80,-999),-999),-999),-999),-999),-999)</f>
        <v>0.15809799999999999</v>
      </c>
      <c r="P80" s="9">
        <f>IF(Raw!$G80&gt;$C$8,IF(Raw!$Q80&gt;$C$8,IF(Raw!$N80&gt;$C$9,IF(Raw!$N80&lt;$A$9,IF(Raw!$X80&gt;$C$9,IF(Raw!$X80&lt;$A$9,Raw!X80,-999),-999),-999),-999),-999),-999)</f>
        <v>505</v>
      </c>
      <c r="R80" s="9">
        <f t="shared" si="20"/>
        <v>0.47340599999999999</v>
      </c>
      <c r="S80" s="9">
        <f t="shared" si="21"/>
        <v>0.30226813154818188</v>
      </c>
      <c r="T80" s="9">
        <f t="shared" si="22"/>
        <v>0.55132199999999987</v>
      </c>
      <c r="U80" s="9">
        <f t="shared" si="23"/>
        <v>0.32216692290566251</v>
      </c>
      <c r="V80" s="15">
        <f t="shared" si="16"/>
        <v>0</v>
      </c>
      <c r="X80" s="11">
        <f t="shared" si="24"/>
        <v>8.728999999999999E+18</v>
      </c>
      <c r="Y80" s="11">
        <f t="shared" si="25"/>
        <v>6.5829999999999996E-18</v>
      </c>
      <c r="Z80" s="11">
        <f t="shared" si="26"/>
        <v>3.0299999999999999E-4</v>
      </c>
      <c r="AA80" s="16">
        <f t="shared" si="27"/>
        <v>1.7113326019623745E-2</v>
      </c>
      <c r="AB80" s="9">
        <f t="shared" si="17"/>
        <v>1.1694059531277912</v>
      </c>
      <c r="AC80" s="9">
        <f t="shared" si="18"/>
        <v>0.9828866739803761</v>
      </c>
      <c r="AD80" s="15">
        <f t="shared" si="19"/>
        <v>56.479623827141062</v>
      </c>
      <c r="AE80" s="3">
        <f t="shared" si="28"/>
        <v>792.59319999999968</v>
      </c>
      <c r="AF80" s="2">
        <f t="shared" si="29"/>
        <v>0.25</v>
      </c>
      <c r="AG80" s="9">
        <f t="shared" si="30"/>
        <v>1.3996820473276442E-2</v>
      </c>
      <c r="AH80" s="2">
        <f t="shared" si="31"/>
        <v>0.6772988584024402</v>
      </c>
    </row>
    <row r="81" spans="1:34">
      <c r="A81" s="1">
        <f>Raw!A81</f>
        <v>68</v>
      </c>
      <c r="B81" s="14">
        <f>Raw!B81</f>
        <v>0.46149305555555559</v>
      </c>
      <c r="C81" s="15">
        <f>Raw!C81</f>
        <v>81.2</v>
      </c>
      <c r="D81" s="15">
        <f>IF(C81&gt;0.5,Raw!D81*D$11,-999)</f>
        <v>14.5</v>
      </c>
      <c r="E81" s="9">
        <f>IF(Raw!$G81&gt;$C$8,IF(Raw!$Q81&gt;$C$8,IF(Raw!$N81&gt;$C$9,IF(Raw!$N81&lt;$A$9,IF(Raw!$X81&gt;$C$9,IF(Raw!$X81&lt;$A$9,Raw!H81,-999),-999),-999),-999),-999),-999)</f>
        <v>1.133397</v>
      </c>
      <c r="F81" s="9">
        <f>IF(Raw!$G81&gt;$C$8,IF(Raw!$Q81&gt;$C$8,IF(Raw!$N81&gt;$C$9,IF(Raw!$N81&lt;$A$9,IF(Raw!$X81&gt;$C$9,IF(Raw!$X81&lt;$A$9,Raw!I81,-999),-999),-999),-999),-999),-999)</f>
        <v>1.5719479999999999</v>
      </c>
      <c r="G81" s="9">
        <f>Raw!G81</f>
        <v>0.98150899999999996</v>
      </c>
      <c r="H81" s="9">
        <f>IF(Raw!$G81&gt;$C$8,IF(Raw!$Q81&gt;$C$8,IF(Raw!$N81&gt;$C$9,IF(Raw!$N81&lt;$A$9,IF(Raw!$X81&gt;$C$9,IF(Raw!$X81&lt;$A$9,Raw!L81,-999),-999),-999),-999),-999),-999)</f>
        <v>610.5</v>
      </c>
      <c r="I81" s="9">
        <f>IF(Raw!$G81&gt;$C$8,IF(Raw!$Q81&gt;$C$8,IF(Raw!$N81&gt;$C$9,IF(Raw!$N81&lt;$A$9,IF(Raw!$X81&gt;$C$9,IF(Raw!$X81&lt;$A$9,Raw!M81,-999),-999),-999),-999),-999),-999)</f>
        <v>0.12144000000000001</v>
      </c>
      <c r="J81" s="9">
        <f>IF(Raw!$G81&gt;$C$8,IF(Raw!$Q81&gt;$C$8,IF(Raw!$N81&gt;$C$9,IF(Raw!$N81&lt;$A$9,IF(Raw!$X81&gt;$C$9,IF(Raw!$X81&lt;$A$9,Raw!N81,-999),-999),-999),-999),-999),-999)</f>
        <v>488</v>
      </c>
      <c r="K81" s="9">
        <f>IF(Raw!$G81&gt;$C$8,IF(Raw!$Q81&gt;$C$8,IF(Raw!$N81&gt;$C$9,IF(Raw!$N81&lt;$A$9,IF(Raw!$X81&gt;$C$9,IF(Raw!$X81&lt;$A$9,Raw!R81,-999),-999),-999),-999),-999),-999)</f>
        <v>1.1651899999999999</v>
      </c>
      <c r="L81" s="9">
        <f>IF(Raw!$G81&gt;$C$8,IF(Raw!$Q81&gt;$C$8,IF(Raw!$N81&gt;$C$9,IF(Raw!$N81&lt;$A$9,IF(Raw!$X81&gt;$C$9,IF(Raw!$X81&lt;$A$9,Raw!S81,-999),-999),-999),-999),-999),-999)</f>
        <v>1.74149</v>
      </c>
      <c r="M81" s="9">
        <f>Raw!Q81</f>
        <v>0.98671299999999995</v>
      </c>
      <c r="N81" s="9">
        <f>IF(Raw!$G81&gt;$C$8,IF(Raw!$Q81&gt;$C$8,IF(Raw!$N81&gt;$C$9,IF(Raw!$N81&lt;$A$9,IF(Raw!$X81&gt;$C$9,IF(Raw!$X81&lt;$A$9,Raw!V81,-999),-999),-999),-999),-999),-999)</f>
        <v>641.70000000000005</v>
      </c>
      <c r="O81" s="9">
        <f>IF(Raw!$G81&gt;$C$8,IF(Raw!$Q81&gt;$C$8,IF(Raw!$N81&gt;$C$9,IF(Raw!$N81&lt;$A$9,IF(Raw!$X81&gt;$C$9,IF(Raw!$X81&lt;$A$9,Raw!W81,-999),-999),-999),-999),-999),-999)</f>
        <v>4.2380000000000001E-2</v>
      </c>
      <c r="P81" s="9">
        <f>IF(Raw!$G81&gt;$C$8,IF(Raw!$Q81&gt;$C$8,IF(Raw!$N81&gt;$C$9,IF(Raw!$N81&lt;$A$9,IF(Raw!$X81&gt;$C$9,IF(Raw!$X81&lt;$A$9,Raw!X81,-999),-999),-999),-999),-999),-999)</f>
        <v>358</v>
      </c>
      <c r="R81" s="9">
        <f t="shared" si="20"/>
        <v>0.43855099999999991</v>
      </c>
      <c r="S81" s="9">
        <f t="shared" si="21"/>
        <v>0.27898569163865466</v>
      </c>
      <c r="T81" s="9">
        <f t="shared" si="22"/>
        <v>0.57630000000000003</v>
      </c>
      <c r="U81" s="9">
        <f t="shared" si="23"/>
        <v>0.33092351951489818</v>
      </c>
      <c r="V81" s="15">
        <f t="shared" si="16"/>
        <v>0</v>
      </c>
      <c r="X81" s="11">
        <f t="shared" si="24"/>
        <v>8.728999999999999E+18</v>
      </c>
      <c r="Y81" s="11">
        <f t="shared" si="25"/>
        <v>6.1049999999999995E-18</v>
      </c>
      <c r="Z81" s="11">
        <f t="shared" si="26"/>
        <v>4.8799999999999999E-4</v>
      </c>
      <c r="AA81" s="16">
        <f t="shared" si="27"/>
        <v>2.5346627003343097E-2</v>
      </c>
      <c r="AB81" s="9">
        <f t="shared" si="17"/>
        <v>1.1797972611420267</v>
      </c>
      <c r="AC81" s="9">
        <f t="shared" si="18"/>
        <v>0.97465337299665677</v>
      </c>
      <c r="AD81" s="15">
        <f t="shared" si="19"/>
        <v>51.939809433080107</v>
      </c>
      <c r="AE81" s="3">
        <f t="shared" si="28"/>
        <v>735.04199999999969</v>
      </c>
      <c r="AF81" s="2">
        <f t="shared" si="29"/>
        <v>0.25</v>
      </c>
      <c r="AG81" s="9">
        <f t="shared" si="30"/>
        <v>1.3221618877329214E-2</v>
      </c>
      <c r="AH81" s="2">
        <f t="shared" si="31"/>
        <v>0.6397872566090721</v>
      </c>
    </row>
    <row r="82" spans="1:34">
      <c r="A82" s="1">
        <f>Raw!A82</f>
        <v>69</v>
      </c>
      <c r="B82" s="14">
        <f>Raw!B82</f>
        <v>0.46155092592592589</v>
      </c>
      <c r="C82" s="15">
        <f>Raw!C82</f>
        <v>80</v>
      </c>
      <c r="D82" s="15">
        <f>IF(C82&gt;0.5,Raw!D82*D$11,-999)</f>
        <v>15.4</v>
      </c>
      <c r="E82" s="9">
        <f>IF(Raw!$G82&gt;$C$8,IF(Raw!$Q82&gt;$C$8,IF(Raw!$N82&gt;$C$9,IF(Raw!$N82&lt;$A$9,IF(Raw!$X82&gt;$C$9,IF(Raw!$X82&lt;$A$9,Raw!H82,-999),-999),-999),-999),-999),-999)</f>
        <v>1.1227529999999999</v>
      </c>
      <c r="F82" s="9">
        <f>IF(Raw!$G82&gt;$C$8,IF(Raw!$Q82&gt;$C$8,IF(Raw!$N82&gt;$C$9,IF(Raw!$N82&lt;$A$9,IF(Raw!$X82&gt;$C$9,IF(Raw!$X82&lt;$A$9,Raw!I82,-999),-999),-999),-999),-999),-999)</f>
        <v>1.5690679999999999</v>
      </c>
      <c r="G82" s="9">
        <f>Raw!G82</f>
        <v>0.97353900000000004</v>
      </c>
      <c r="H82" s="9">
        <f>IF(Raw!$G82&gt;$C$8,IF(Raw!$Q82&gt;$C$8,IF(Raw!$N82&gt;$C$9,IF(Raw!$N82&lt;$A$9,IF(Raw!$X82&gt;$C$9,IF(Raw!$X82&lt;$A$9,Raw!L82,-999),-999),-999),-999),-999),-999)</f>
        <v>663.9</v>
      </c>
      <c r="I82" s="9">
        <f>IF(Raw!$G82&gt;$C$8,IF(Raw!$Q82&gt;$C$8,IF(Raw!$N82&gt;$C$9,IF(Raw!$N82&lt;$A$9,IF(Raw!$X82&gt;$C$9,IF(Raw!$X82&lt;$A$9,Raw!M82,-999),-999),-999),-999),-999),-999)</f>
        <v>0.24328900000000001</v>
      </c>
      <c r="J82" s="9">
        <f>IF(Raw!$G82&gt;$C$8,IF(Raw!$Q82&gt;$C$8,IF(Raw!$N82&gt;$C$9,IF(Raw!$N82&lt;$A$9,IF(Raw!$X82&gt;$C$9,IF(Raw!$X82&lt;$A$9,Raw!N82,-999),-999),-999),-999),-999),-999)</f>
        <v>473</v>
      </c>
      <c r="K82" s="9">
        <f>IF(Raw!$G82&gt;$C$8,IF(Raw!$Q82&gt;$C$8,IF(Raw!$N82&gt;$C$9,IF(Raw!$N82&lt;$A$9,IF(Raw!$X82&gt;$C$9,IF(Raw!$X82&lt;$A$9,Raw!R82,-999),-999),-999),-999),-999),-999)</f>
        <v>1.1620170000000001</v>
      </c>
      <c r="L82" s="9">
        <f>IF(Raw!$G82&gt;$C$8,IF(Raw!$Q82&gt;$C$8,IF(Raw!$N82&gt;$C$9,IF(Raw!$N82&lt;$A$9,IF(Raw!$X82&gt;$C$9,IF(Raw!$X82&lt;$A$9,Raw!S82,-999),-999),-999),-999),-999),-999)</f>
        <v>1.7250209999999999</v>
      </c>
      <c r="M82" s="9">
        <f>Raw!Q82</f>
        <v>0.98424500000000004</v>
      </c>
      <c r="N82" s="9">
        <f>IF(Raw!$G82&gt;$C$8,IF(Raw!$Q82&gt;$C$8,IF(Raw!$N82&gt;$C$9,IF(Raw!$N82&lt;$A$9,IF(Raw!$X82&gt;$C$9,IF(Raw!$X82&lt;$A$9,Raw!V82,-999),-999),-999),-999),-999),-999)</f>
        <v>684.8</v>
      </c>
      <c r="O82" s="9">
        <f>IF(Raw!$G82&gt;$C$8,IF(Raw!$Q82&gt;$C$8,IF(Raw!$N82&gt;$C$9,IF(Raw!$N82&lt;$A$9,IF(Raw!$X82&gt;$C$9,IF(Raw!$X82&lt;$A$9,Raw!W82,-999),-999),-999),-999),-999),-999)</f>
        <v>4.3561000000000002E-2</v>
      </c>
      <c r="P82" s="9">
        <f>IF(Raw!$G82&gt;$C$8,IF(Raw!$Q82&gt;$C$8,IF(Raw!$N82&gt;$C$9,IF(Raw!$N82&lt;$A$9,IF(Raw!$X82&gt;$C$9,IF(Raw!$X82&lt;$A$9,Raw!X82,-999),-999),-999),-999),-999),-999)</f>
        <v>302</v>
      </c>
      <c r="R82" s="9">
        <f t="shared" si="20"/>
        <v>0.44631500000000002</v>
      </c>
      <c r="S82" s="9">
        <f t="shared" si="21"/>
        <v>0.28444592586172174</v>
      </c>
      <c r="T82" s="9">
        <f t="shared" si="22"/>
        <v>0.56300399999999984</v>
      </c>
      <c r="U82" s="9">
        <f t="shared" si="23"/>
        <v>0.32637515717199955</v>
      </c>
      <c r="V82" s="15">
        <f t="shared" si="16"/>
        <v>0</v>
      </c>
      <c r="X82" s="11">
        <f t="shared" si="24"/>
        <v>9.270799999999998E+18</v>
      </c>
      <c r="Y82" s="11">
        <f t="shared" si="25"/>
        <v>6.6389999999999991E-18</v>
      </c>
      <c r="Z82" s="11">
        <f t="shared" si="26"/>
        <v>4.73E-4</v>
      </c>
      <c r="AA82" s="16">
        <f t="shared" si="27"/>
        <v>2.8289034488744584E-2</v>
      </c>
      <c r="AB82" s="9">
        <f t="shared" si="17"/>
        <v>1.1779438395733013</v>
      </c>
      <c r="AC82" s="9">
        <f t="shared" si="18"/>
        <v>0.97171096551125535</v>
      </c>
      <c r="AD82" s="15">
        <f t="shared" si="19"/>
        <v>59.807683908550914</v>
      </c>
      <c r="AE82" s="3">
        <f t="shared" si="28"/>
        <v>799.33559999999966</v>
      </c>
      <c r="AF82" s="2">
        <f t="shared" si="29"/>
        <v>0.25</v>
      </c>
      <c r="AG82" s="9">
        <f t="shared" si="30"/>
        <v>1.5015186335189673E-2</v>
      </c>
      <c r="AH82" s="2">
        <f t="shared" si="31"/>
        <v>0.7265770524770685</v>
      </c>
    </row>
    <row r="83" spans="1:34">
      <c r="A83" s="1">
        <f>Raw!A83</f>
        <v>70</v>
      </c>
      <c r="B83" s="14">
        <f>Raw!B83</f>
        <v>0.46159722222222221</v>
      </c>
      <c r="C83" s="15">
        <f>Raw!C83</f>
        <v>78.5</v>
      </c>
      <c r="D83" s="15">
        <f>IF(C83&gt;0.5,Raw!D83*D$11,-999)</f>
        <v>16.3</v>
      </c>
      <c r="E83" s="9">
        <f>IF(Raw!$G83&gt;$C$8,IF(Raw!$Q83&gt;$C$8,IF(Raw!$N83&gt;$C$9,IF(Raw!$N83&lt;$A$9,IF(Raw!$X83&gt;$C$9,IF(Raw!$X83&lt;$A$9,Raw!H83,-999),-999),-999),-999),-999),-999)</f>
        <v>1.1145670000000001</v>
      </c>
      <c r="F83" s="9">
        <f>IF(Raw!$G83&gt;$C$8,IF(Raw!$Q83&gt;$C$8,IF(Raw!$N83&gt;$C$9,IF(Raw!$N83&lt;$A$9,IF(Raw!$X83&gt;$C$9,IF(Raw!$X83&lt;$A$9,Raw!I83,-999),-999),-999),-999),-999),-999)</f>
        <v>1.59534</v>
      </c>
      <c r="G83" s="9">
        <f>Raw!G83</f>
        <v>0.98294400000000004</v>
      </c>
      <c r="H83" s="9">
        <f>IF(Raw!$G83&gt;$C$8,IF(Raw!$Q83&gt;$C$8,IF(Raw!$N83&gt;$C$9,IF(Raw!$N83&lt;$A$9,IF(Raw!$X83&gt;$C$9,IF(Raw!$X83&lt;$A$9,Raw!L83,-999),-999),-999),-999),-999),-999)</f>
        <v>633.5</v>
      </c>
      <c r="I83" s="9">
        <f>IF(Raw!$G83&gt;$C$8,IF(Raw!$Q83&gt;$C$8,IF(Raw!$N83&gt;$C$9,IF(Raw!$N83&lt;$A$9,IF(Raw!$X83&gt;$C$9,IF(Raw!$X83&lt;$A$9,Raw!M83,-999),-999),-999),-999),-999),-999)</f>
        <v>9.6570000000000003E-2</v>
      </c>
      <c r="J83" s="9">
        <f>IF(Raw!$G83&gt;$C$8,IF(Raw!$Q83&gt;$C$8,IF(Raw!$N83&gt;$C$9,IF(Raw!$N83&lt;$A$9,IF(Raw!$X83&gt;$C$9,IF(Raw!$X83&lt;$A$9,Raw!N83,-999),-999),-999),-999),-999),-999)</f>
        <v>407</v>
      </c>
      <c r="K83" s="9">
        <f>IF(Raw!$G83&gt;$C$8,IF(Raw!$Q83&gt;$C$8,IF(Raw!$N83&gt;$C$9,IF(Raw!$N83&lt;$A$9,IF(Raw!$X83&gt;$C$9,IF(Raw!$X83&lt;$A$9,Raw!R83,-999),-999),-999),-999),-999),-999)</f>
        <v>1.163435</v>
      </c>
      <c r="L83" s="9">
        <f>IF(Raw!$G83&gt;$C$8,IF(Raw!$Q83&gt;$C$8,IF(Raw!$N83&gt;$C$9,IF(Raw!$N83&lt;$A$9,IF(Raw!$X83&gt;$C$9,IF(Raw!$X83&lt;$A$9,Raw!S83,-999),-999),-999),-999),-999),-999)</f>
        <v>1.7457240000000001</v>
      </c>
      <c r="M83" s="9">
        <f>Raw!Q83</f>
        <v>0.98882999999999999</v>
      </c>
      <c r="N83" s="9">
        <f>IF(Raw!$G83&gt;$C$8,IF(Raw!$Q83&gt;$C$8,IF(Raw!$N83&gt;$C$9,IF(Raw!$N83&lt;$A$9,IF(Raw!$X83&gt;$C$9,IF(Raw!$X83&lt;$A$9,Raw!V83,-999),-999),-999),-999),-999),-999)</f>
        <v>654</v>
      </c>
      <c r="O83" s="9">
        <f>IF(Raw!$G83&gt;$C$8,IF(Raw!$Q83&gt;$C$8,IF(Raw!$N83&gt;$C$9,IF(Raw!$N83&lt;$A$9,IF(Raw!$X83&gt;$C$9,IF(Raw!$X83&lt;$A$9,Raw!W83,-999),-999),-999),-999),-999),-999)</f>
        <v>3.3599999999999998E-4</v>
      </c>
      <c r="P83" s="9">
        <f>IF(Raw!$G83&gt;$C$8,IF(Raw!$Q83&gt;$C$8,IF(Raw!$N83&gt;$C$9,IF(Raw!$N83&lt;$A$9,IF(Raw!$X83&gt;$C$9,IF(Raw!$X83&lt;$A$9,Raw!X83,-999),-999),-999),-999),-999),-999)</f>
        <v>365</v>
      </c>
      <c r="R83" s="9">
        <f t="shared" si="20"/>
        <v>0.48077299999999989</v>
      </c>
      <c r="S83" s="9">
        <f t="shared" si="21"/>
        <v>0.30136083844196215</v>
      </c>
      <c r="T83" s="9">
        <f t="shared" si="22"/>
        <v>0.58228900000000006</v>
      </c>
      <c r="U83" s="9">
        <f t="shared" si="23"/>
        <v>0.33355158089136661</v>
      </c>
      <c r="V83" s="15">
        <f t="shared" si="16"/>
        <v>0</v>
      </c>
      <c r="X83" s="11">
        <f t="shared" si="24"/>
        <v>9.8125999999999959E+18</v>
      </c>
      <c r="Y83" s="11">
        <f t="shared" si="25"/>
        <v>6.3349999999999998E-18</v>
      </c>
      <c r="Z83" s="11">
        <f t="shared" si="26"/>
        <v>4.0699999999999997E-4</v>
      </c>
      <c r="AA83" s="16">
        <f t="shared" si="27"/>
        <v>2.4675959748576427E-2</v>
      </c>
      <c r="AB83" s="9">
        <f t="shared" si="17"/>
        <v>1.1778035399260389</v>
      </c>
      <c r="AC83" s="9">
        <f t="shared" si="18"/>
        <v>0.97532404025142339</v>
      </c>
      <c r="AD83" s="15">
        <f t="shared" si="19"/>
        <v>60.628893731146</v>
      </c>
      <c r="AE83" s="3">
        <f t="shared" si="28"/>
        <v>762.73399999999981</v>
      </c>
      <c r="AF83" s="2">
        <f t="shared" si="29"/>
        <v>0.25</v>
      </c>
      <c r="AG83" s="9">
        <f t="shared" si="30"/>
        <v>1.5556048732091089E-2</v>
      </c>
      <c r="AH83" s="2">
        <f t="shared" si="31"/>
        <v>0.7527491023846562</v>
      </c>
    </row>
    <row r="84" spans="1:34">
      <c r="A84" s="1">
        <f>Raw!A84</f>
        <v>71</v>
      </c>
      <c r="B84" s="14">
        <f>Raw!B84</f>
        <v>0.46165509259259258</v>
      </c>
      <c r="C84" s="15">
        <f>Raw!C84</f>
        <v>77.400000000000006</v>
      </c>
      <c r="D84" s="15">
        <f>IF(C84&gt;0.5,Raw!D84*D$11,-999)</f>
        <v>16.3</v>
      </c>
      <c r="E84" s="9">
        <f>IF(Raw!$G84&gt;$C$8,IF(Raw!$Q84&gt;$C$8,IF(Raw!$N84&gt;$C$9,IF(Raw!$N84&lt;$A$9,IF(Raw!$X84&gt;$C$9,IF(Raw!$X84&lt;$A$9,Raw!H84,-999),-999),-999),-999),-999),-999)</f>
        <v>1.1188739999999999</v>
      </c>
      <c r="F84" s="9">
        <f>IF(Raw!$G84&gt;$C$8,IF(Raw!$Q84&gt;$C$8,IF(Raw!$N84&gt;$C$9,IF(Raw!$N84&lt;$A$9,IF(Raw!$X84&gt;$C$9,IF(Raw!$X84&lt;$A$9,Raw!I84,-999),-999),-999),-999),-999),-999)</f>
        <v>1.577599</v>
      </c>
      <c r="G84" s="9">
        <f>Raw!G84</f>
        <v>0.97550199999999998</v>
      </c>
      <c r="H84" s="9">
        <f>IF(Raw!$G84&gt;$C$8,IF(Raw!$Q84&gt;$C$8,IF(Raw!$N84&gt;$C$9,IF(Raw!$N84&lt;$A$9,IF(Raw!$X84&gt;$C$9,IF(Raw!$X84&lt;$A$9,Raw!L84,-999),-999),-999),-999),-999),-999)</f>
        <v>628.4</v>
      </c>
      <c r="I84" s="9">
        <f>IF(Raw!$G84&gt;$C$8,IF(Raw!$Q84&gt;$C$8,IF(Raw!$N84&gt;$C$9,IF(Raw!$N84&lt;$A$9,IF(Raw!$X84&gt;$C$9,IF(Raw!$X84&lt;$A$9,Raw!M84,-999),-999),-999),-999),-999),-999)</f>
        <v>0.20644399999999999</v>
      </c>
      <c r="J84" s="9">
        <f>IF(Raw!$G84&gt;$C$8,IF(Raw!$Q84&gt;$C$8,IF(Raw!$N84&gt;$C$9,IF(Raw!$N84&lt;$A$9,IF(Raw!$X84&gt;$C$9,IF(Raw!$X84&lt;$A$9,Raw!N84,-999),-999),-999),-999),-999),-999)</f>
        <v>647</v>
      </c>
      <c r="K84" s="9">
        <f>IF(Raw!$G84&gt;$C$8,IF(Raw!$Q84&gt;$C$8,IF(Raw!$N84&gt;$C$9,IF(Raw!$N84&lt;$A$9,IF(Raw!$X84&gt;$C$9,IF(Raw!$X84&lt;$A$9,Raw!R84,-999),-999),-999),-999),-999),-999)</f>
        <v>1.1731609999999999</v>
      </c>
      <c r="L84" s="9">
        <f>IF(Raw!$G84&gt;$C$8,IF(Raw!$Q84&gt;$C$8,IF(Raw!$N84&gt;$C$9,IF(Raw!$N84&lt;$A$9,IF(Raw!$X84&gt;$C$9,IF(Raw!$X84&lt;$A$9,Raw!S84,-999),-999),-999),-999),-999),-999)</f>
        <v>1.75631</v>
      </c>
      <c r="M84" s="9">
        <f>Raw!Q84</f>
        <v>0.98675199999999996</v>
      </c>
      <c r="N84" s="9">
        <f>IF(Raw!$G84&gt;$C$8,IF(Raw!$Q84&gt;$C$8,IF(Raw!$N84&gt;$C$9,IF(Raw!$N84&lt;$A$9,IF(Raw!$X84&gt;$C$9,IF(Raw!$X84&lt;$A$9,Raw!V84,-999),-999),-999),-999),-999),-999)</f>
        <v>636.6</v>
      </c>
      <c r="O84" s="9">
        <f>IF(Raw!$G84&gt;$C$8,IF(Raw!$Q84&gt;$C$8,IF(Raw!$N84&gt;$C$9,IF(Raw!$N84&lt;$A$9,IF(Raw!$X84&gt;$C$9,IF(Raw!$X84&lt;$A$9,Raw!W84,-999),-999),-999),-999),-999),-999)</f>
        <v>0.120489</v>
      </c>
      <c r="P84" s="9">
        <f>IF(Raw!$G84&gt;$C$8,IF(Raw!$Q84&gt;$C$8,IF(Raw!$N84&gt;$C$9,IF(Raw!$N84&lt;$A$9,IF(Raw!$X84&gt;$C$9,IF(Raw!$X84&lt;$A$9,Raw!X84,-999),-999),-999),-999),-999),-999)</f>
        <v>461</v>
      </c>
      <c r="R84" s="9">
        <f t="shared" si="20"/>
        <v>0.45872500000000005</v>
      </c>
      <c r="S84" s="9">
        <f t="shared" si="21"/>
        <v>0.29077414476048735</v>
      </c>
      <c r="T84" s="9">
        <f t="shared" si="22"/>
        <v>0.58314900000000014</v>
      </c>
      <c r="U84" s="9">
        <f t="shared" si="23"/>
        <v>0.33203079183059947</v>
      </c>
      <c r="V84" s="15">
        <f t="shared" si="16"/>
        <v>0</v>
      </c>
      <c r="X84" s="11">
        <f t="shared" si="24"/>
        <v>9.8125999999999959E+18</v>
      </c>
      <c r="Y84" s="11">
        <f t="shared" si="25"/>
        <v>6.2839999999999991E-18</v>
      </c>
      <c r="Z84" s="11">
        <f t="shared" si="26"/>
        <v>6.4700000000000001E-4</v>
      </c>
      <c r="AA84" s="16">
        <f t="shared" si="27"/>
        <v>3.8364967026002582E-2</v>
      </c>
      <c r="AB84" s="9">
        <f t="shared" si="17"/>
        <v>1.1955334921562464</v>
      </c>
      <c r="AC84" s="9">
        <f t="shared" si="18"/>
        <v>0.96163503297399722</v>
      </c>
      <c r="AD84" s="15">
        <f t="shared" si="19"/>
        <v>59.29670328593906</v>
      </c>
      <c r="AE84" s="3">
        <f t="shared" si="28"/>
        <v>756.5935999999997</v>
      </c>
      <c r="AF84" s="2">
        <f t="shared" si="29"/>
        <v>0.25</v>
      </c>
      <c r="AG84" s="9">
        <f t="shared" si="30"/>
        <v>1.5144870265364966E-2</v>
      </c>
      <c r="AH84" s="2">
        <f t="shared" si="31"/>
        <v>0.73285239036745342</v>
      </c>
    </row>
    <row r="85" spans="1:34">
      <c r="A85" s="1">
        <f>Raw!A85</f>
        <v>72</v>
      </c>
      <c r="B85" s="14">
        <f>Raw!B85</f>
        <v>0.46171296296296299</v>
      </c>
      <c r="C85" s="15">
        <f>Raw!C85</f>
        <v>75.900000000000006</v>
      </c>
      <c r="D85" s="15">
        <f>IF(C85&gt;0.5,Raw!D85*D$11,-999)</f>
        <v>18.100000000000001</v>
      </c>
      <c r="E85" s="9">
        <f>IF(Raw!$G85&gt;$C$8,IF(Raw!$Q85&gt;$C$8,IF(Raw!$N85&gt;$C$9,IF(Raw!$N85&lt;$A$9,IF(Raw!$X85&gt;$C$9,IF(Raw!$X85&lt;$A$9,Raw!H85,-999),-999),-999),-999),-999),-999)</f>
        <v>1.11294</v>
      </c>
      <c r="F85" s="9">
        <f>IF(Raw!$G85&gt;$C$8,IF(Raw!$Q85&gt;$C$8,IF(Raw!$N85&gt;$C$9,IF(Raw!$N85&lt;$A$9,IF(Raw!$X85&gt;$C$9,IF(Raw!$X85&lt;$A$9,Raw!I85,-999),-999),-999),-999),-999),-999)</f>
        <v>1.590203</v>
      </c>
      <c r="G85" s="9">
        <f>Raw!G85</f>
        <v>0.98607400000000001</v>
      </c>
      <c r="H85" s="9">
        <f>IF(Raw!$G85&gt;$C$8,IF(Raw!$Q85&gt;$C$8,IF(Raw!$N85&gt;$C$9,IF(Raw!$N85&lt;$A$9,IF(Raw!$X85&gt;$C$9,IF(Raw!$X85&lt;$A$9,Raw!L85,-999),-999),-999),-999),-999),-999)</f>
        <v>667.5</v>
      </c>
      <c r="I85" s="9">
        <f>IF(Raw!$G85&gt;$C$8,IF(Raw!$Q85&gt;$C$8,IF(Raw!$N85&gt;$C$9,IF(Raw!$N85&lt;$A$9,IF(Raw!$X85&gt;$C$9,IF(Raw!$X85&lt;$A$9,Raw!M85,-999),-999),-999),-999),-999),-999)</f>
        <v>0.22545899999999999</v>
      </c>
      <c r="J85" s="9">
        <f>IF(Raw!$G85&gt;$C$8,IF(Raw!$Q85&gt;$C$8,IF(Raw!$N85&gt;$C$9,IF(Raw!$N85&lt;$A$9,IF(Raw!$X85&gt;$C$9,IF(Raw!$X85&lt;$A$9,Raw!N85,-999),-999),-999),-999),-999),-999)</f>
        <v>566</v>
      </c>
      <c r="K85" s="9">
        <f>IF(Raw!$G85&gt;$C$8,IF(Raw!$Q85&gt;$C$8,IF(Raw!$N85&gt;$C$9,IF(Raw!$N85&lt;$A$9,IF(Raw!$X85&gt;$C$9,IF(Raw!$X85&lt;$A$9,Raw!R85,-999),-999),-999),-999),-999),-999)</f>
        <v>1.1749499999999999</v>
      </c>
      <c r="L85" s="9">
        <f>IF(Raw!$G85&gt;$C$8,IF(Raw!$Q85&gt;$C$8,IF(Raw!$N85&gt;$C$9,IF(Raw!$N85&lt;$A$9,IF(Raw!$X85&gt;$C$9,IF(Raw!$X85&lt;$A$9,Raw!S85,-999),-999),-999),-999),-999),-999)</f>
        <v>1.7416430000000001</v>
      </c>
      <c r="M85" s="9">
        <f>Raw!Q85</f>
        <v>0.98926400000000003</v>
      </c>
      <c r="N85" s="9">
        <f>IF(Raw!$G85&gt;$C$8,IF(Raw!$Q85&gt;$C$8,IF(Raw!$N85&gt;$C$9,IF(Raw!$N85&lt;$A$9,IF(Raw!$X85&gt;$C$9,IF(Raw!$X85&lt;$A$9,Raw!V85,-999),-999),-999),-999),-999),-999)</f>
        <v>664.2</v>
      </c>
      <c r="O85" s="9">
        <f>IF(Raw!$G85&gt;$C$8,IF(Raw!$Q85&gt;$C$8,IF(Raw!$N85&gt;$C$9,IF(Raw!$N85&lt;$A$9,IF(Raw!$X85&gt;$C$9,IF(Raw!$X85&lt;$A$9,Raw!W85,-999),-999),-999),-999),-999),-999)</f>
        <v>5.8937999999999997E-2</v>
      </c>
      <c r="P85" s="9">
        <f>IF(Raw!$G85&gt;$C$8,IF(Raw!$Q85&gt;$C$8,IF(Raw!$N85&gt;$C$9,IF(Raw!$N85&lt;$A$9,IF(Raw!$X85&gt;$C$9,IF(Raw!$X85&lt;$A$9,Raw!X85,-999),-999),-999),-999),-999),-999)</f>
        <v>527</v>
      </c>
      <c r="R85" s="9">
        <f t="shared" si="20"/>
        <v>0.47726299999999999</v>
      </c>
      <c r="S85" s="9">
        <f t="shared" si="21"/>
        <v>0.30012709069219462</v>
      </c>
      <c r="T85" s="9">
        <f t="shared" si="22"/>
        <v>0.56669300000000011</v>
      </c>
      <c r="U85" s="9">
        <f t="shared" si="23"/>
        <v>0.32537839270160424</v>
      </c>
      <c r="V85" s="15">
        <f t="shared" si="16"/>
        <v>0</v>
      </c>
      <c r="X85" s="11">
        <f t="shared" si="24"/>
        <v>1.0896199999999998E+19</v>
      </c>
      <c r="Y85" s="11">
        <f t="shared" si="25"/>
        <v>6.6749999999999995E-18</v>
      </c>
      <c r="Z85" s="11">
        <f t="shared" si="26"/>
        <v>5.6599999999999999E-4</v>
      </c>
      <c r="AA85" s="16">
        <f t="shared" si="27"/>
        <v>3.9538722022007027E-2</v>
      </c>
      <c r="AB85" s="9">
        <f t="shared" si="17"/>
        <v>1.1973563169988171</v>
      </c>
      <c r="AC85" s="9">
        <f t="shared" si="18"/>
        <v>0.96046127797799319</v>
      </c>
      <c r="AD85" s="15">
        <f t="shared" si="19"/>
        <v>69.856399332167911</v>
      </c>
      <c r="AE85" s="3">
        <f t="shared" si="28"/>
        <v>803.66999999999973</v>
      </c>
      <c r="AF85" s="2">
        <f t="shared" si="29"/>
        <v>0.25</v>
      </c>
      <c r="AG85" s="9">
        <f t="shared" si="30"/>
        <v>1.7484433026632475E-2</v>
      </c>
      <c r="AH85" s="2">
        <f t="shared" si="31"/>
        <v>0.84606261481755085</v>
      </c>
    </row>
    <row r="86" spans="1:34">
      <c r="A86" s="1">
        <f>Raw!A86</f>
        <v>73</v>
      </c>
      <c r="B86" s="14">
        <f>Raw!B86</f>
        <v>0.4617708333333333</v>
      </c>
      <c r="C86" s="15">
        <f>Raw!C86</f>
        <v>74.5</v>
      </c>
      <c r="D86" s="15">
        <f>IF(C86&gt;0.5,Raw!D86*D$11,-999)</f>
        <v>19</v>
      </c>
      <c r="E86" s="9">
        <f>IF(Raw!$G86&gt;$C$8,IF(Raw!$Q86&gt;$C$8,IF(Raw!$N86&gt;$C$9,IF(Raw!$N86&lt;$A$9,IF(Raw!$X86&gt;$C$9,IF(Raw!$X86&lt;$A$9,Raw!H86,-999),-999),-999),-999),-999),-999)</f>
        <v>1.139251</v>
      </c>
      <c r="F86" s="9">
        <f>IF(Raw!$G86&gt;$C$8,IF(Raw!$Q86&gt;$C$8,IF(Raw!$N86&gt;$C$9,IF(Raw!$N86&lt;$A$9,IF(Raw!$X86&gt;$C$9,IF(Raw!$X86&lt;$A$9,Raw!I86,-999),-999),-999),-999),-999),-999)</f>
        <v>1.5947610000000001</v>
      </c>
      <c r="G86" s="9">
        <f>Raw!G86</f>
        <v>0.98191899999999999</v>
      </c>
      <c r="H86" s="9">
        <f>IF(Raw!$G86&gt;$C$8,IF(Raw!$Q86&gt;$C$8,IF(Raw!$N86&gt;$C$9,IF(Raw!$N86&lt;$A$9,IF(Raw!$X86&gt;$C$9,IF(Raw!$X86&lt;$A$9,Raw!L86,-999),-999),-999),-999),-999),-999)</f>
        <v>605.6</v>
      </c>
      <c r="I86" s="9">
        <f>IF(Raw!$G86&gt;$C$8,IF(Raw!$Q86&gt;$C$8,IF(Raw!$N86&gt;$C$9,IF(Raw!$N86&lt;$A$9,IF(Raw!$X86&gt;$C$9,IF(Raw!$X86&lt;$A$9,Raw!M86,-999),-999),-999),-999),-999),-999)</f>
        <v>0.16209999999999999</v>
      </c>
      <c r="J86" s="9">
        <f>IF(Raw!$G86&gt;$C$8,IF(Raw!$Q86&gt;$C$8,IF(Raw!$N86&gt;$C$9,IF(Raw!$N86&lt;$A$9,IF(Raw!$X86&gt;$C$9,IF(Raw!$X86&lt;$A$9,Raw!N86,-999),-999),-999),-999),-999),-999)</f>
        <v>358</v>
      </c>
      <c r="K86" s="9">
        <f>IF(Raw!$G86&gt;$C$8,IF(Raw!$Q86&gt;$C$8,IF(Raw!$N86&gt;$C$9,IF(Raw!$N86&lt;$A$9,IF(Raw!$X86&gt;$C$9,IF(Raw!$X86&lt;$A$9,Raw!R86,-999),-999),-999),-999),-999),-999)</f>
        <v>1.1795979999999999</v>
      </c>
      <c r="L86" s="9">
        <f>IF(Raw!$G86&gt;$C$8,IF(Raw!$Q86&gt;$C$8,IF(Raw!$N86&gt;$C$9,IF(Raw!$N86&lt;$A$9,IF(Raw!$X86&gt;$C$9,IF(Raw!$X86&lt;$A$9,Raw!S86,-999),-999),-999),-999),-999),-999)</f>
        <v>1.7649779999999999</v>
      </c>
      <c r="M86" s="9">
        <f>Raw!Q86</f>
        <v>0.98293799999999998</v>
      </c>
      <c r="N86" s="9">
        <f>IF(Raw!$G86&gt;$C$8,IF(Raw!$Q86&gt;$C$8,IF(Raw!$N86&gt;$C$9,IF(Raw!$N86&lt;$A$9,IF(Raw!$X86&gt;$C$9,IF(Raw!$X86&lt;$A$9,Raw!V86,-999),-999),-999),-999),-999),-999)</f>
        <v>624</v>
      </c>
      <c r="O86" s="9">
        <f>IF(Raw!$G86&gt;$C$8,IF(Raw!$Q86&gt;$C$8,IF(Raw!$N86&gt;$C$9,IF(Raw!$N86&lt;$A$9,IF(Raw!$X86&gt;$C$9,IF(Raw!$X86&lt;$A$9,Raw!W86,-999),-999),-999),-999),-999),-999)</f>
        <v>6.9344000000000003E-2</v>
      </c>
      <c r="P86" s="9">
        <f>IF(Raw!$G86&gt;$C$8,IF(Raw!$Q86&gt;$C$8,IF(Raw!$N86&gt;$C$9,IF(Raw!$N86&lt;$A$9,IF(Raw!$X86&gt;$C$9,IF(Raw!$X86&lt;$A$9,Raw!X86,-999),-999),-999),-999),-999),-999)</f>
        <v>416</v>
      </c>
      <c r="R86" s="9">
        <f t="shared" si="20"/>
        <v>0.45551000000000008</v>
      </c>
      <c r="S86" s="9">
        <f t="shared" si="21"/>
        <v>0.2856290064780867</v>
      </c>
      <c r="T86" s="9">
        <f t="shared" si="22"/>
        <v>0.58538000000000001</v>
      </c>
      <c r="U86" s="9">
        <f t="shared" si="23"/>
        <v>0.3316641907151251</v>
      </c>
      <c r="V86" s="15">
        <f t="shared" si="16"/>
        <v>0</v>
      </c>
      <c r="X86" s="11">
        <f t="shared" si="24"/>
        <v>1.1437999999999998E+19</v>
      </c>
      <c r="Y86" s="11">
        <f t="shared" si="25"/>
        <v>6.056E-18</v>
      </c>
      <c r="Z86" s="11">
        <f t="shared" si="26"/>
        <v>3.5799999999999997E-4</v>
      </c>
      <c r="AA86" s="16">
        <f t="shared" si="27"/>
        <v>2.4198066160430094E-2</v>
      </c>
      <c r="AB86" s="9">
        <f t="shared" si="17"/>
        <v>1.1937630639689925</v>
      </c>
      <c r="AC86" s="9">
        <f t="shared" si="18"/>
        <v>0.97580193383956992</v>
      </c>
      <c r="AD86" s="15">
        <f t="shared" si="19"/>
        <v>67.592363576620386</v>
      </c>
      <c r="AE86" s="3">
        <f t="shared" si="28"/>
        <v>729.14239999999984</v>
      </c>
      <c r="AF86" s="2">
        <f t="shared" si="29"/>
        <v>0.25</v>
      </c>
      <c r="AG86" s="9">
        <f t="shared" si="30"/>
        <v>1.7244589664740233E-2</v>
      </c>
      <c r="AH86" s="2">
        <f t="shared" si="31"/>
        <v>0.8344567193561373</v>
      </c>
    </row>
    <row r="87" spans="1:34">
      <c r="A87" s="1">
        <f>Raw!A87</f>
        <v>74</v>
      </c>
      <c r="B87" s="14">
        <f>Raw!B87</f>
        <v>0.46181712962962962</v>
      </c>
      <c r="C87" s="15">
        <f>Raw!C87</f>
        <v>73.599999999999994</v>
      </c>
      <c r="D87" s="15">
        <f>IF(C87&gt;0.5,Raw!D87*D$11,-999)</f>
        <v>19</v>
      </c>
      <c r="E87" s="9">
        <f>IF(Raw!$G87&gt;$C$8,IF(Raw!$Q87&gt;$C$8,IF(Raw!$N87&gt;$C$9,IF(Raw!$N87&lt;$A$9,IF(Raw!$X87&gt;$C$9,IF(Raw!$X87&lt;$A$9,Raw!H87,-999),-999),-999),-999),-999),-999)</f>
        <v>1.1326860000000001</v>
      </c>
      <c r="F87" s="9">
        <f>IF(Raw!$G87&gt;$C$8,IF(Raw!$Q87&gt;$C$8,IF(Raw!$N87&gt;$C$9,IF(Raw!$N87&lt;$A$9,IF(Raw!$X87&gt;$C$9,IF(Raw!$X87&lt;$A$9,Raw!I87,-999),-999),-999),-999),-999),-999)</f>
        <v>1.6128849999999999</v>
      </c>
      <c r="G87" s="9">
        <f>Raw!G87</f>
        <v>0.97709900000000005</v>
      </c>
      <c r="H87" s="9">
        <f>IF(Raw!$G87&gt;$C$8,IF(Raw!$Q87&gt;$C$8,IF(Raw!$N87&gt;$C$9,IF(Raw!$N87&lt;$A$9,IF(Raw!$X87&gt;$C$9,IF(Raw!$X87&lt;$A$9,Raw!L87,-999),-999),-999),-999),-999),-999)</f>
        <v>673.5</v>
      </c>
      <c r="I87" s="9">
        <f>IF(Raw!$G87&gt;$C$8,IF(Raw!$Q87&gt;$C$8,IF(Raw!$N87&gt;$C$9,IF(Raw!$N87&lt;$A$9,IF(Raw!$X87&gt;$C$9,IF(Raw!$X87&lt;$A$9,Raw!M87,-999),-999),-999),-999),-999),-999)</f>
        <v>6.7519999999999997E-2</v>
      </c>
      <c r="J87" s="9">
        <f>IF(Raw!$G87&gt;$C$8,IF(Raw!$Q87&gt;$C$8,IF(Raw!$N87&gt;$C$9,IF(Raw!$N87&lt;$A$9,IF(Raw!$X87&gt;$C$9,IF(Raw!$X87&lt;$A$9,Raw!N87,-999),-999),-999),-999),-999),-999)</f>
        <v>486</v>
      </c>
      <c r="K87" s="9">
        <f>IF(Raw!$G87&gt;$C$8,IF(Raw!$Q87&gt;$C$8,IF(Raw!$N87&gt;$C$9,IF(Raw!$N87&lt;$A$9,IF(Raw!$X87&gt;$C$9,IF(Raw!$X87&lt;$A$9,Raw!R87,-999),-999),-999),-999),-999),-999)</f>
        <v>1.174377</v>
      </c>
      <c r="L87" s="9">
        <f>IF(Raw!$G87&gt;$C$8,IF(Raw!$Q87&gt;$C$8,IF(Raw!$N87&gt;$C$9,IF(Raw!$N87&lt;$A$9,IF(Raw!$X87&gt;$C$9,IF(Raw!$X87&lt;$A$9,Raw!S87,-999),-999),-999),-999),-999),-999)</f>
        <v>1.761722</v>
      </c>
      <c r="M87" s="9">
        <f>Raw!Q87</f>
        <v>0.98513200000000001</v>
      </c>
      <c r="N87" s="9">
        <f>IF(Raw!$G87&gt;$C$8,IF(Raw!$Q87&gt;$C$8,IF(Raw!$N87&gt;$C$9,IF(Raw!$N87&lt;$A$9,IF(Raw!$X87&gt;$C$9,IF(Raw!$X87&lt;$A$9,Raw!V87,-999),-999),-999),-999),-999),-999)</f>
        <v>646.9</v>
      </c>
      <c r="O87" s="9">
        <f>IF(Raw!$G87&gt;$C$8,IF(Raw!$Q87&gt;$C$8,IF(Raw!$N87&gt;$C$9,IF(Raw!$N87&lt;$A$9,IF(Raw!$X87&gt;$C$9,IF(Raw!$X87&lt;$A$9,Raw!W87,-999),-999),-999),-999),-999),-999)</f>
        <v>7.8999999999999996E-5</v>
      </c>
      <c r="P87" s="9">
        <f>IF(Raw!$G87&gt;$C$8,IF(Raw!$Q87&gt;$C$8,IF(Raw!$N87&gt;$C$9,IF(Raw!$N87&lt;$A$9,IF(Raw!$X87&gt;$C$9,IF(Raw!$X87&lt;$A$9,Raw!X87,-999),-999),-999),-999),-999),-999)</f>
        <v>342</v>
      </c>
      <c r="R87" s="9">
        <f t="shared" si="20"/>
        <v>0.48019899999999982</v>
      </c>
      <c r="S87" s="9">
        <f t="shared" si="21"/>
        <v>0.29772674431221063</v>
      </c>
      <c r="T87" s="9">
        <f t="shared" si="22"/>
        <v>0.58734500000000001</v>
      </c>
      <c r="U87" s="9">
        <f t="shared" si="23"/>
        <v>0.3333925556926689</v>
      </c>
      <c r="V87" s="15">
        <f t="shared" si="16"/>
        <v>0</v>
      </c>
      <c r="X87" s="11">
        <f t="shared" si="24"/>
        <v>1.1437999999999998E+19</v>
      </c>
      <c r="Y87" s="11">
        <f t="shared" si="25"/>
        <v>6.735E-18</v>
      </c>
      <c r="Z87" s="11">
        <f t="shared" si="26"/>
        <v>4.86E-4</v>
      </c>
      <c r="AA87" s="16">
        <f t="shared" si="27"/>
        <v>3.6087882609802537E-2</v>
      </c>
      <c r="AB87" s="9">
        <f t="shared" si="17"/>
        <v>1.1955730374114544</v>
      </c>
      <c r="AC87" s="9">
        <f t="shared" si="18"/>
        <v>0.96391211739019766</v>
      </c>
      <c r="AD87" s="15">
        <f t="shared" si="19"/>
        <v>74.25490248930565</v>
      </c>
      <c r="AE87" s="3">
        <f t="shared" si="28"/>
        <v>810.89399999999978</v>
      </c>
      <c r="AF87" s="2">
        <f t="shared" si="29"/>
        <v>0.25</v>
      </c>
      <c r="AG87" s="9">
        <f t="shared" si="30"/>
        <v>1.904310131816887E-2</v>
      </c>
      <c r="AH87" s="2">
        <f t="shared" si="31"/>
        <v>0.92148576227459356</v>
      </c>
    </row>
    <row r="88" spans="1:34">
      <c r="A88" s="1">
        <f>Raw!A88</f>
        <v>75</v>
      </c>
      <c r="B88" s="14">
        <f>Raw!B88</f>
        <v>0.46187500000000004</v>
      </c>
      <c r="C88" s="15">
        <f>Raw!C88</f>
        <v>71.900000000000006</v>
      </c>
      <c r="D88" s="15">
        <f>IF(C88&gt;0.5,Raw!D88*D$11,-999)</f>
        <v>22.6</v>
      </c>
      <c r="E88" s="9">
        <f>IF(Raw!$G88&gt;$C$8,IF(Raw!$Q88&gt;$C$8,IF(Raw!$N88&gt;$C$9,IF(Raw!$N88&lt;$A$9,IF(Raw!$X88&gt;$C$9,IF(Raw!$X88&lt;$A$9,Raw!H88,-999),-999),-999),-999),-999),-999)</f>
        <v>1.1697070000000001</v>
      </c>
      <c r="F88" s="9">
        <f>IF(Raw!$G88&gt;$C$8,IF(Raw!$Q88&gt;$C$8,IF(Raw!$N88&gt;$C$9,IF(Raw!$N88&lt;$A$9,IF(Raw!$X88&gt;$C$9,IF(Raw!$X88&lt;$A$9,Raw!I88,-999),-999),-999),-999),-999),-999)</f>
        <v>1.6376679999999999</v>
      </c>
      <c r="G88" s="9">
        <f>Raw!G88</f>
        <v>0.98114299999999999</v>
      </c>
      <c r="H88" s="9">
        <f>IF(Raw!$G88&gt;$C$8,IF(Raw!$Q88&gt;$C$8,IF(Raw!$N88&gt;$C$9,IF(Raw!$N88&lt;$A$9,IF(Raw!$X88&gt;$C$9,IF(Raw!$X88&lt;$A$9,Raw!L88,-999),-999),-999),-999),-999),-999)</f>
        <v>640.29999999999995</v>
      </c>
      <c r="I88" s="9">
        <f>IF(Raw!$G88&gt;$C$8,IF(Raw!$Q88&gt;$C$8,IF(Raw!$N88&gt;$C$9,IF(Raw!$N88&lt;$A$9,IF(Raw!$X88&gt;$C$9,IF(Raw!$X88&lt;$A$9,Raw!M88,-999),-999),-999),-999),-999),-999)</f>
        <v>0.18439800000000001</v>
      </c>
      <c r="J88" s="9">
        <f>IF(Raw!$G88&gt;$C$8,IF(Raw!$Q88&gt;$C$8,IF(Raw!$N88&gt;$C$9,IF(Raw!$N88&lt;$A$9,IF(Raw!$X88&gt;$C$9,IF(Raw!$X88&lt;$A$9,Raw!N88,-999),-999),-999),-999),-999),-999)</f>
        <v>500</v>
      </c>
      <c r="K88" s="9">
        <f>IF(Raw!$G88&gt;$C$8,IF(Raw!$Q88&gt;$C$8,IF(Raw!$N88&gt;$C$9,IF(Raw!$N88&lt;$A$9,IF(Raw!$X88&gt;$C$9,IF(Raw!$X88&lt;$A$9,Raw!R88,-999),-999),-999),-999),-999),-999)</f>
        <v>1.184879</v>
      </c>
      <c r="L88" s="9">
        <f>IF(Raw!$G88&gt;$C$8,IF(Raw!$Q88&gt;$C$8,IF(Raw!$N88&gt;$C$9,IF(Raw!$N88&lt;$A$9,IF(Raw!$X88&gt;$C$9,IF(Raw!$X88&lt;$A$9,Raw!S88,-999),-999),-999),-999),-999),-999)</f>
        <v>1.775636</v>
      </c>
      <c r="M88" s="9">
        <f>Raw!Q88</f>
        <v>0.98532699999999995</v>
      </c>
      <c r="N88" s="9">
        <f>IF(Raw!$G88&gt;$C$8,IF(Raw!$Q88&gt;$C$8,IF(Raw!$N88&gt;$C$9,IF(Raw!$N88&lt;$A$9,IF(Raw!$X88&gt;$C$9,IF(Raw!$X88&lt;$A$9,Raw!V88,-999),-999),-999),-999),-999),-999)</f>
        <v>650.9</v>
      </c>
      <c r="O88" s="9">
        <f>IF(Raw!$G88&gt;$C$8,IF(Raw!$Q88&gt;$C$8,IF(Raw!$N88&gt;$C$9,IF(Raw!$N88&lt;$A$9,IF(Raw!$X88&gt;$C$9,IF(Raw!$X88&lt;$A$9,Raw!W88,-999),-999),-999),-999),-999),-999)</f>
        <v>8.1054000000000001E-2</v>
      </c>
      <c r="P88" s="9">
        <f>IF(Raw!$G88&gt;$C$8,IF(Raw!$Q88&gt;$C$8,IF(Raw!$N88&gt;$C$9,IF(Raw!$N88&lt;$A$9,IF(Raw!$X88&gt;$C$9,IF(Raw!$X88&lt;$A$9,Raw!X88,-999),-999),-999),-999),-999),-999)</f>
        <v>389</v>
      </c>
      <c r="R88" s="9">
        <f t="shared" si="20"/>
        <v>0.46796099999999985</v>
      </c>
      <c r="S88" s="9">
        <f t="shared" si="21"/>
        <v>0.2857483934472676</v>
      </c>
      <c r="T88" s="9">
        <f t="shared" si="22"/>
        <v>0.59075699999999998</v>
      </c>
      <c r="U88" s="9">
        <f t="shared" si="23"/>
        <v>0.3327016347945187</v>
      </c>
      <c r="V88" s="15">
        <f t="shared" si="16"/>
        <v>0</v>
      </c>
      <c r="X88" s="11">
        <f t="shared" si="24"/>
        <v>1.3605199999999996E+19</v>
      </c>
      <c r="Y88" s="11">
        <f t="shared" si="25"/>
        <v>6.402999999999999E-18</v>
      </c>
      <c r="Z88" s="11">
        <f t="shared" si="26"/>
        <v>5.0000000000000001E-4</v>
      </c>
      <c r="AA88" s="16">
        <f t="shared" si="27"/>
        <v>4.1739019339504073E-2</v>
      </c>
      <c r="AB88" s="9">
        <f t="shared" si="17"/>
        <v>1.2095366178479474</v>
      </c>
      <c r="AC88" s="9">
        <f t="shared" si="18"/>
        <v>0.95826098066049592</v>
      </c>
      <c r="AD88" s="15">
        <f t="shared" si="19"/>
        <v>83.478038679008151</v>
      </c>
      <c r="AE88" s="3">
        <f t="shared" si="28"/>
        <v>770.92119999999966</v>
      </c>
      <c r="AF88" s="2">
        <f t="shared" si="29"/>
        <v>0.25</v>
      </c>
      <c r="AG88" s="9">
        <f t="shared" si="30"/>
        <v>2.1364061490727747E-2</v>
      </c>
      <c r="AH88" s="2">
        <f t="shared" si="31"/>
        <v>1.0337958171383377</v>
      </c>
    </row>
    <row r="89" spans="1:34">
      <c r="A89" s="1">
        <f>Raw!A89</f>
        <v>76</v>
      </c>
      <c r="B89" s="14">
        <f>Raw!B89</f>
        <v>0.4619328703703704</v>
      </c>
      <c r="C89" s="15">
        <f>Raw!C89</f>
        <v>70.8</v>
      </c>
      <c r="D89" s="15">
        <f>IF(C89&gt;0.5,Raw!D89*D$11,-999)</f>
        <v>22.6</v>
      </c>
      <c r="E89" s="9">
        <f>IF(Raw!$G89&gt;$C$8,IF(Raw!$Q89&gt;$C$8,IF(Raw!$N89&gt;$C$9,IF(Raw!$N89&lt;$A$9,IF(Raw!$X89&gt;$C$9,IF(Raw!$X89&lt;$A$9,Raw!H89,-999),-999),-999),-999),-999),-999)</f>
        <v>1.154433</v>
      </c>
      <c r="F89" s="9">
        <f>IF(Raw!$G89&gt;$C$8,IF(Raw!$Q89&gt;$C$8,IF(Raw!$N89&gt;$C$9,IF(Raw!$N89&lt;$A$9,IF(Raw!$X89&gt;$C$9,IF(Raw!$X89&lt;$A$9,Raw!I89,-999),-999),-999),-999),-999),-999)</f>
        <v>1.6406210000000001</v>
      </c>
      <c r="G89" s="9">
        <f>Raw!G89</f>
        <v>0.98139799999999999</v>
      </c>
      <c r="H89" s="9">
        <f>IF(Raw!$G89&gt;$C$8,IF(Raw!$Q89&gt;$C$8,IF(Raw!$N89&gt;$C$9,IF(Raw!$N89&lt;$A$9,IF(Raw!$X89&gt;$C$9,IF(Raw!$X89&lt;$A$9,Raw!L89,-999),-999),-999),-999),-999),-999)</f>
        <v>651.9</v>
      </c>
      <c r="I89" s="9">
        <f>IF(Raw!$G89&gt;$C$8,IF(Raw!$Q89&gt;$C$8,IF(Raw!$N89&gt;$C$9,IF(Raw!$N89&lt;$A$9,IF(Raw!$X89&gt;$C$9,IF(Raw!$X89&lt;$A$9,Raw!M89,-999),-999),-999),-999),-999),-999)</f>
        <v>0.13986599999999999</v>
      </c>
      <c r="J89" s="9">
        <f>IF(Raw!$G89&gt;$C$8,IF(Raw!$Q89&gt;$C$8,IF(Raw!$N89&gt;$C$9,IF(Raw!$N89&lt;$A$9,IF(Raw!$X89&gt;$C$9,IF(Raw!$X89&lt;$A$9,Raw!N89,-999),-999),-999),-999),-999),-999)</f>
        <v>366</v>
      </c>
      <c r="K89" s="9">
        <f>IF(Raw!$G89&gt;$C$8,IF(Raw!$Q89&gt;$C$8,IF(Raw!$N89&gt;$C$9,IF(Raw!$N89&lt;$A$9,IF(Raw!$X89&gt;$C$9,IF(Raw!$X89&lt;$A$9,Raw!R89,-999),-999),-999),-999),-999),-999)</f>
        <v>1.2120150000000001</v>
      </c>
      <c r="L89" s="9">
        <f>IF(Raw!$G89&gt;$C$8,IF(Raw!$Q89&gt;$C$8,IF(Raw!$N89&gt;$C$9,IF(Raw!$N89&lt;$A$9,IF(Raw!$X89&gt;$C$9,IF(Raw!$X89&lt;$A$9,Raw!S89,-999),-999),-999),-999),-999),-999)</f>
        <v>1.8150770000000001</v>
      </c>
      <c r="M89" s="9">
        <f>Raw!Q89</f>
        <v>0.98646100000000003</v>
      </c>
      <c r="N89" s="9">
        <f>IF(Raw!$G89&gt;$C$8,IF(Raw!$Q89&gt;$C$8,IF(Raw!$N89&gt;$C$9,IF(Raw!$N89&lt;$A$9,IF(Raw!$X89&gt;$C$9,IF(Raw!$X89&lt;$A$9,Raw!V89,-999),-999),-999),-999),-999),-999)</f>
        <v>610.20000000000005</v>
      </c>
      <c r="O89" s="9">
        <f>IF(Raw!$G89&gt;$C$8,IF(Raw!$Q89&gt;$C$8,IF(Raw!$N89&gt;$C$9,IF(Raw!$N89&lt;$A$9,IF(Raw!$X89&gt;$C$9,IF(Raw!$X89&lt;$A$9,Raw!W89,-999),-999),-999),-999),-999),-999)</f>
        <v>5.0000000000000004E-6</v>
      </c>
      <c r="P89" s="9">
        <f>IF(Raw!$G89&gt;$C$8,IF(Raw!$Q89&gt;$C$8,IF(Raw!$N89&gt;$C$9,IF(Raw!$N89&lt;$A$9,IF(Raw!$X89&gt;$C$9,IF(Raw!$X89&lt;$A$9,Raw!X89,-999),-999),-999),-999),-999),-999)</f>
        <v>466</v>
      </c>
      <c r="R89" s="9">
        <f t="shared" si="20"/>
        <v>0.48618800000000006</v>
      </c>
      <c r="S89" s="9">
        <f t="shared" si="21"/>
        <v>0.29634388441937537</v>
      </c>
      <c r="T89" s="9">
        <f t="shared" si="22"/>
        <v>0.60306199999999999</v>
      </c>
      <c r="U89" s="9">
        <f t="shared" si="23"/>
        <v>0.33225146922141591</v>
      </c>
      <c r="V89" s="15">
        <f t="shared" si="16"/>
        <v>0</v>
      </c>
      <c r="X89" s="11">
        <f t="shared" si="24"/>
        <v>1.3605199999999996E+19</v>
      </c>
      <c r="Y89" s="11">
        <f t="shared" si="25"/>
        <v>6.5189999999999997E-18</v>
      </c>
      <c r="Z89" s="11">
        <f t="shared" si="26"/>
        <v>3.6600000000000001E-4</v>
      </c>
      <c r="AA89" s="16">
        <f t="shared" si="27"/>
        <v>3.1440770518714599E-2</v>
      </c>
      <c r="AB89" s="9">
        <f t="shared" si="17"/>
        <v>1.2309757339505571</v>
      </c>
      <c r="AC89" s="9">
        <f t="shared" si="18"/>
        <v>0.96855922948128537</v>
      </c>
      <c r="AD89" s="15">
        <f t="shared" si="19"/>
        <v>85.903744586651911</v>
      </c>
      <c r="AE89" s="3">
        <f t="shared" si="28"/>
        <v>784.88759999999979</v>
      </c>
      <c r="AF89" s="2">
        <f t="shared" si="29"/>
        <v>0.25</v>
      </c>
      <c r="AG89" s="9">
        <f t="shared" si="30"/>
        <v>2.1955111808104884E-2</v>
      </c>
      <c r="AH89" s="2">
        <f t="shared" si="31"/>
        <v>1.0623964343986825</v>
      </c>
    </row>
    <row r="90" spans="1:34">
      <c r="A90" s="1">
        <f>Raw!A90</f>
        <v>77</v>
      </c>
      <c r="B90" s="14">
        <f>Raw!B90</f>
        <v>0.4619907407407407</v>
      </c>
      <c r="C90" s="15">
        <f>Raw!C90</f>
        <v>69.8</v>
      </c>
      <c r="D90" s="15">
        <f>IF(C90&gt;0.5,Raw!D90*D$11,-999)</f>
        <v>23.5</v>
      </c>
      <c r="E90" s="9">
        <f>IF(Raw!$G90&gt;$C$8,IF(Raw!$Q90&gt;$C$8,IF(Raw!$N90&gt;$C$9,IF(Raw!$N90&lt;$A$9,IF(Raw!$X90&gt;$C$9,IF(Raw!$X90&lt;$A$9,Raw!H90,-999),-999),-999),-999),-999),-999)</f>
        <v>1.1792199999999999</v>
      </c>
      <c r="F90" s="9">
        <f>IF(Raw!$G90&gt;$C$8,IF(Raw!$Q90&gt;$C$8,IF(Raw!$N90&gt;$C$9,IF(Raw!$N90&lt;$A$9,IF(Raw!$X90&gt;$C$9,IF(Raw!$X90&lt;$A$9,Raw!I90,-999),-999),-999),-999),-999),-999)</f>
        <v>1.668676</v>
      </c>
      <c r="G90" s="9">
        <f>Raw!G90</f>
        <v>0.98338599999999998</v>
      </c>
      <c r="H90" s="9">
        <f>IF(Raw!$G90&gt;$C$8,IF(Raw!$Q90&gt;$C$8,IF(Raw!$N90&gt;$C$9,IF(Raw!$N90&lt;$A$9,IF(Raw!$X90&gt;$C$9,IF(Raw!$X90&lt;$A$9,Raw!L90,-999),-999),-999),-999),-999),-999)</f>
        <v>614.5</v>
      </c>
      <c r="I90" s="9">
        <f>IF(Raw!$G90&gt;$C$8,IF(Raw!$Q90&gt;$C$8,IF(Raw!$N90&gt;$C$9,IF(Raw!$N90&lt;$A$9,IF(Raw!$X90&gt;$C$9,IF(Raw!$X90&lt;$A$9,Raw!M90,-999),-999),-999),-999),-999),-999)</f>
        <v>0.119295</v>
      </c>
      <c r="J90" s="9">
        <f>IF(Raw!$G90&gt;$C$8,IF(Raw!$Q90&gt;$C$8,IF(Raw!$N90&gt;$C$9,IF(Raw!$N90&lt;$A$9,IF(Raw!$X90&gt;$C$9,IF(Raw!$X90&lt;$A$9,Raw!N90,-999),-999),-999),-999),-999),-999)</f>
        <v>371</v>
      </c>
      <c r="K90" s="9">
        <f>IF(Raw!$G90&gt;$C$8,IF(Raw!$Q90&gt;$C$8,IF(Raw!$N90&gt;$C$9,IF(Raw!$N90&lt;$A$9,IF(Raw!$X90&gt;$C$9,IF(Raw!$X90&lt;$A$9,Raw!R90,-999),-999),-999),-999),-999),-999)</f>
        <v>1.223706</v>
      </c>
      <c r="L90" s="9">
        <f>IF(Raw!$G90&gt;$C$8,IF(Raw!$Q90&gt;$C$8,IF(Raw!$N90&gt;$C$9,IF(Raw!$N90&lt;$A$9,IF(Raw!$X90&gt;$C$9,IF(Raw!$X90&lt;$A$9,Raw!S90,-999),-999),-999),-999),-999),-999)</f>
        <v>1.83884</v>
      </c>
      <c r="M90" s="9">
        <f>Raw!Q90</f>
        <v>0.98509400000000003</v>
      </c>
      <c r="N90" s="9">
        <f>IF(Raw!$G90&gt;$C$8,IF(Raw!$Q90&gt;$C$8,IF(Raw!$N90&gt;$C$9,IF(Raw!$N90&lt;$A$9,IF(Raw!$X90&gt;$C$9,IF(Raw!$X90&lt;$A$9,Raw!V90,-999),-999),-999),-999),-999),-999)</f>
        <v>643.1</v>
      </c>
      <c r="O90" s="9">
        <f>IF(Raw!$G90&gt;$C$8,IF(Raw!$Q90&gt;$C$8,IF(Raw!$N90&gt;$C$9,IF(Raw!$N90&lt;$A$9,IF(Raw!$X90&gt;$C$9,IF(Raw!$X90&lt;$A$9,Raw!W90,-999),-999),-999),-999),-999),-999)</f>
        <v>6.6328999999999999E-2</v>
      </c>
      <c r="P90" s="9">
        <f>IF(Raw!$G90&gt;$C$8,IF(Raw!$Q90&gt;$C$8,IF(Raw!$N90&gt;$C$9,IF(Raw!$N90&lt;$A$9,IF(Raw!$X90&gt;$C$9,IF(Raw!$X90&lt;$A$9,Raw!X90,-999),-999),-999),-999),-999),-999)</f>
        <v>556</v>
      </c>
      <c r="R90" s="9">
        <f t="shared" si="20"/>
        <v>0.48945600000000011</v>
      </c>
      <c r="S90" s="9">
        <f t="shared" si="21"/>
        <v>0.29331997344002075</v>
      </c>
      <c r="T90" s="9">
        <f t="shared" si="22"/>
        <v>0.61513400000000007</v>
      </c>
      <c r="U90" s="9">
        <f t="shared" si="23"/>
        <v>0.33452285136281573</v>
      </c>
      <c r="V90" s="15">
        <f t="shared" si="16"/>
        <v>0</v>
      </c>
      <c r="X90" s="11">
        <f t="shared" si="24"/>
        <v>1.4146999999999998E+19</v>
      </c>
      <c r="Y90" s="11">
        <f t="shared" si="25"/>
        <v>6.145E-18</v>
      </c>
      <c r="Z90" s="11">
        <f t="shared" si="26"/>
        <v>3.7099999999999996E-4</v>
      </c>
      <c r="AA90" s="16">
        <f t="shared" si="27"/>
        <v>3.1244552440328883E-2</v>
      </c>
      <c r="AB90" s="9">
        <f t="shared" si="17"/>
        <v>1.2429255865208293</v>
      </c>
      <c r="AC90" s="9">
        <f t="shared" si="18"/>
        <v>0.96875544755967102</v>
      </c>
      <c r="AD90" s="15">
        <f t="shared" si="19"/>
        <v>84.217122480670852</v>
      </c>
      <c r="AE90" s="3">
        <f t="shared" si="28"/>
        <v>739.85799999999983</v>
      </c>
      <c r="AF90" s="2">
        <f t="shared" si="29"/>
        <v>0.25</v>
      </c>
      <c r="AG90" s="9">
        <f t="shared" si="30"/>
        <v>2.167119380446577E-2</v>
      </c>
      <c r="AH90" s="2">
        <f t="shared" si="31"/>
        <v>1.0486577899606961</v>
      </c>
    </row>
    <row r="91" spans="1:34">
      <c r="A91" s="1">
        <f>Raw!A91</f>
        <v>78</v>
      </c>
      <c r="B91" s="14">
        <f>Raw!B91</f>
        <v>0.46204861111111112</v>
      </c>
      <c r="C91" s="15">
        <f>Raw!C91</f>
        <v>68.3</v>
      </c>
      <c r="D91" s="15">
        <f>IF(C91&gt;0.5,Raw!D91*D$11,-999)</f>
        <v>24.4</v>
      </c>
      <c r="E91" s="9">
        <f>IF(Raw!$G91&gt;$C$8,IF(Raw!$Q91&gt;$C$8,IF(Raw!$N91&gt;$C$9,IF(Raw!$N91&lt;$A$9,IF(Raw!$X91&gt;$C$9,IF(Raw!$X91&lt;$A$9,Raw!H91,-999),-999),-999),-999),-999),-999)</f>
        <v>1.1598139999999999</v>
      </c>
      <c r="F91" s="9">
        <f>IF(Raw!$G91&gt;$C$8,IF(Raw!$Q91&gt;$C$8,IF(Raw!$N91&gt;$C$9,IF(Raw!$N91&lt;$A$9,IF(Raw!$X91&gt;$C$9,IF(Raw!$X91&lt;$A$9,Raw!I91,-999),-999),-999),-999),-999),-999)</f>
        <v>1.6664890000000001</v>
      </c>
      <c r="G91" s="9">
        <f>Raw!G91</f>
        <v>0.98384400000000005</v>
      </c>
      <c r="H91" s="9">
        <f>IF(Raw!$G91&gt;$C$8,IF(Raw!$Q91&gt;$C$8,IF(Raw!$N91&gt;$C$9,IF(Raw!$N91&lt;$A$9,IF(Raw!$X91&gt;$C$9,IF(Raw!$X91&lt;$A$9,Raw!L91,-999),-999),-999),-999),-999),-999)</f>
        <v>638</v>
      </c>
      <c r="I91" s="9">
        <f>IF(Raw!$G91&gt;$C$8,IF(Raw!$Q91&gt;$C$8,IF(Raw!$N91&gt;$C$9,IF(Raw!$N91&lt;$A$9,IF(Raw!$X91&gt;$C$9,IF(Raw!$X91&lt;$A$9,Raw!M91,-999),-999),-999),-999),-999),-999)</f>
        <v>9.7157999999999994E-2</v>
      </c>
      <c r="J91" s="9">
        <f>IF(Raw!$G91&gt;$C$8,IF(Raw!$Q91&gt;$C$8,IF(Raw!$N91&gt;$C$9,IF(Raw!$N91&lt;$A$9,IF(Raw!$X91&gt;$C$9,IF(Raw!$X91&lt;$A$9,Raw!N91,-999),-999),-999),-999),-999),-999)</f>
        <v>369</v>
      </c>
      <c r="K91" s="9">
        <f>IF(Raw!$G91&gt;$C$8,IF(Raw!$Q91&gt;$C$8,IF(Raw!$N91&gt;$C$9,IF(Raw!$N91&lt;$A$9,IF(Raw!$X91&gt;$C$9,IF(Raw!$X91&lt;$A$9,Raw!R91,-999),-999),-999),-999),-999),-999)</f>
        <v>1.2506079999999999</v>
      </c>
      <c r="L91" s="9">
        <f>IF(Raw!$G91&gt;$C$8,IF(Raw!$Q91&gt;$C$8,IF(Raw!$N91&gt;$C$9,IF(Raw!$N91&lt;$A$9,IF(Raw!$X91&gt;$C$9,IF(Raw!$X91&lt;$A$9,Raw!S91,-999),-999),-999),-999),-999),-999)</f>
        <v>1.8779779999999999</v>
      </c>
      <c r="M91" s="9">
        <f>Raw!Q91</f>
        <v>0.99320799999999998</v>
      </c>
      <c r="N91" s="9">
        <f>IF(Raw!$G91&gt;$C$8,IF(Raw!$Q91&gt;$C$8,IF(Raw!$N91&gt;$C$9,IF(Raw!$N91&lt;$A$9,IF(Raw!$X91&gt;$C$9,IF(Raw!$X91&lt;$A$9,Raw!V91,-999),-999),-999),-999),-999),-999)</f>
        <v>619.9</v>
      </c>
      <c r="O91" s="9">
        <f>IF(Raw!$G91&gt;$C$8,IF(Raw!$Q91&gt;$C$8,IF(Raw!$N91&gt;$C$9,IF(Raw!$N91&lt;$A$9,IF(Raw!$X91&gt;$C$9,IF(Raw!$X91&lt;$A$9,Raw!W91,-999),-999),-999),-999),-999),-999)</f>
        <v>9.0109999999999999E-3</v>
      </c>
      <c r="P91" s="9">
        <f>IF(Raw!$G91&gt;$C$8,IF(Raw!$Q91&gt;$C$8,IF(Raw!$N91&gt;$C$9,IF(Raw!$N91&lt;$A$9,IF(Raw!$X91&gt;$C$9,IF(Raw!$X91&lt;$A$9,Raw!X91,-999),-999),-999),-999),-999),-999)</f>
        <v>590</v>
      </c>
      <c r="R91" s="9">
        <f t="shared" si="20"/>
        <v>0.50667500000000021</v>
      </c>
      <c r="S91" s="9">
        <f t="shared" si="21"/>
        <v>0.30403741038794746</v>
      </c>
      <c r="T91" s="9">
        <f t="shared" si="22"/>
        <v>0.62736999999999998</v>
      </c>
      <c r="U91" s="9">
        <f t="shared" si="23"/>
        <v>0.33406674625581345</v>
      </c>
      <c r="V91" s="15">
        <f t="shared" si="16"/>
        <v>0</v>
      </c>
      <c r="X91" s="11">
        <f t="shared" si="24"/>
        <v>1.4688799999999996E+19</v>
      </c>
      <c r="Y91" s="11">
        <f t="shared" si="25"/>
        <v>6.3799999999999999E-18</v>
      </c>
      <c r="Z91" s="11">
        <f t="shared" si="26"/>
        <v>3.6899999999999997E-4</v>
      </c>
      <c r="AA91" s="16">
        <f t="shared" si="27"/>
        <v>3.3424814369573119E-2</v>
      </c>
      <c r="AB91" s="9">
        <f t="shared" si="17"/>
        <v>1.271577725791039</v>
      </c>
      <c r="AC91" s="9">
        <f t="shared" si="18"/>
        <v>0.96657518563042688</v>
      </c>
      <c r="AD91" s="15">
        <f t="shared" si="19"/>
        <v>90.582152763070781</v>
      </c>
      <c r="AE91" s="3">
        <f t="shared" si="28"/>
        <v>768.15199999999982</v>
      </c>
      <c r="AF91" s="2">
        <f t="shared" si="29"/>
        <v>0.25</v>
      </c>
      <c r="AG91" s="9">
        <f t="shared" si="30"/>
        <v>2.3277296186466231E-2</v>
      </c>
      <c r="AH91" s="2">
        <f t="shared" si="31"/>
        <v>1.1263762483693944</v>
      </c>
    </row>
    <row r="92" spans="1:34">
      <c r="A92" s="1">
        <f>Raw!A92</f>
        <v>79</v>
      </c>
      <c r="B92" s="14">
        <f>Raw!B92</f>
        <v>0.46209490740740744</v>
      </c>
      <c r="C92" s="15">
        <f>Raw!C92</f>
        <v>67.2</v>
      </c>
      <c r="D92" s="15">
        <f>IF(C92&gt;0.5,Raw!D92*D$11,-999)</f>
        <v>25.3</v>
      </c>
      <c r="E92" s="9">
        <f>IF(Raw!$G92&gt;$C$8,IF(Raw!$Q92&gt;$C$8,IF(Raw!$N92&gt;$C$9,IF(Raw!$N92&lt;$A$9,IF(Raw!$X92&gt;$C$9,IF(Raw!$X92&lt;$A$9,Raw!H92,-999),-999),-999),-999),-999),-999)</f>
        <v>1.1772940000000001</v>
      </c>
      <c r="F92" s="9">
        <f>IF(Raw!$G92&gt;$C$8,IF(Raw!$Q92&gt;$C$8,IF(Raw!$N92&gt;$C$9,IF(Raw!$N92&lt;$A$9,IF(Raw!$X92&gt;$C$9,IF(Raw!$X92&lt;$A$9,Raw!I92,-999),-999),-999),-999),-999),-999)</f>
        <v>1.689308</v>
      </c>
      <c r="G92" s="9">
        <f>Raw!G92</f>
        <v>0.98192800000000002</v>
      </c>
      <c r="H92" s="9">
        <f>IF(Raw!$G92&gt;$C$8,IF(Raw!$Q92&gt;$C$8,IF(Raw!$N92&gt;$C$9,IF(Raw!$N92&lt;$A$9,IF(Raw!$X92&gt;$C$9,IF(Raw!$X92&lt;$A$9,Raw!L92,-999),-999),-999),-999),-999),-999)</f>
        <v>638</v>
      </c>
      <c r="I92" s="9">
        <f>IF(Raw!$G92&gt;$C$8,IF(Raw!$Q92&gt;$C$8,IF(Raw!$N92&gt;$C$9,IF(Raw!$N92&lt;$A$9,IF(Raw!$X92&gt;$C$9,IF(Raw!$X92&lt;$A$9,Raw!M92,-999),-999),-999),-999),-999),-999)</f>
        <v>7.2456000000000007E-2</v>
      </c>
      <c r="J92" s="9">
        <f>IF(Raw!$G92&gt;$C$8,IF(Raw!$Q92&gt;$C$8,IF(Raw!$N92&gt;$C$9,IF(Raw!$N92&lt;$A$9,IF(Raw!$X92&gt;$C$9,IF(Raw!$X92&lt;$A$9,Raw!N92,-999),-999),-999),-999),-999),-999)</f>
        <v>566</v>
      </c>
      <c r="K92" s="9">
        <f>IF(Raw!$G92&gt;$C$8,IF(Raw!$Q92&gt;$C$8,IF(Raw!$N92&gt;$C$9,IF(Raw!$N92&lt;$A$9,IF(Raw!$X92&gt;$C$9,IF(Raw!$X92&lt;$A$9,Raw!R92,-999),-999),-999),-999),-999),-999)</f>
        <v>1.2419500000000001</v>
      </c>
      <c r="L92" s="9">
        <f>IF(Raw!$G92&gt;$C$8,IF(Raw!$Q92&gt;$C$8,IF(Raw!$N92&gt;$C$9,IF(Raw!$N92&lt;$A$9,IF(Raw!$X92&gt;$C$9,IF(Raw!$X92&lt;$A$9,Raw!S92,-999),-999),-999),-999),-999),-999)</f>
        <v>1.8831500000000001</v>
      </c>
      <c r="M92" s="9">
        <f>Raw!Q92</f>
        <v>0.98929199999999995</v>
      </c>
      <c r="N92" s="9">
        <f>IF(Raw!$G92&gt;$C$8,IF(Raw!$Q92&gt;$C$8,IF(Raw!$N92&gt;$C$9,IF(Raw!$N92&lt;$A$9,IF(Raw!$X92&gt;$C$9,IF(Raw!$X92&lt;$A$9,Raw!V92,-999),-999),-999),-999),-999),-999)</f>
        <v>608.29999999999995</v>
      </c>
      <c r="O92" s="9">
        <f>IF(Raw!$G92&gt;$C$8,IF(Raw!$Q92&gt;$C$8,IF(Raw!$N92&gt;$C$9,IF(Raw!$N92&lt;$A$9,IF(Raw!$X92&gt;$C$9,IF(Raw!$X92&lt;$A$9,Raw!W92,-999),-999),-999),-999),-999),-999)</f>
        <v>9.9801000000000001E-2</v>
      </c>
      <c r="P92" s="9">
        <f>IF(Raw!$G92&gt;$C$8,IF(Raw!$Q92&gt;$C$8,IF(Raw!$N92&gt;$C$9,IF(Raw!$N92&lt;$A$9,IF(Raw!$X92&gt;$C$9,IF(Raw!$X92&lt;$A$9,Raw!X92,-999),-999),-999),-999),-999),-999)</f>
        <v>383</v>
      </c>
      <c r="R92" s="9">
        <f t="shared" si="20"/>
        <v>0.51201399999999997</v>
      </c>
      <c r="S92" s="9">
        <f t="shared" si="21"/>
        <v>0.3030909697935486</v>
      </c>
      <c r="T92" s="9">
        <f t="shared" si="22"/>
        <v>0.64119999999999999</v>
      </c>
      <c r="U92" s="9">
        <f t="shared" si="23"/>
        <v>0.34049332235881369</v>
      </c>
      <c r="V92" s="15">
        <f t="shared" si="16"/>
        <v>0</v>
      </c>
      <c r="X92" s="11">
        <f t="shared" si="24"/>
        <v>1.5230599999999996E+19</v>
      </c>
      <c r="Y92" s="11">
        <f t="shared" si="25"/>
        <v>6.3799999999999999E-18</v>
      </c>
      <c r="Z92" s="11">
        <f t="shared" si="26"/>
        <v>5.6599999999999999E-4</v>
      </c>
      <c r="AA92" s="16">
        <f t="shared" si="27"/>
        <v>5.2131726643053149E-2</v>
      </c>
      <c r="AB92" s="9">
        <f t="shared" si="17"/>
        <v>1.2753768631235258</v>
      </c>
      <c r="AC92" s="9">
        <f t="shared" si="18"/>
        <v>0.94786827335694679</v>
      </c>
      <c r="AD92" s="15">
        <f t="shared" si="19"/>
        <v>92.105524104334179</v>
      </c>
      <c r="AE92" s="3">
        <f t="shared" si="28"/>
        <v>768.15199999999982</v>
      </c>
      <c r="AF92" s="2">
        <f t="shared" si="29"/>
        <v>0.25</v>
      </c>
      <c r="AG92" s="9">
        <f t="shared" si="30"/>
        <v>2.4124089161449647E-2</v>
      </c>
      <c r="AH92" s="2">
        <f t="shared" si="31"/>
        <v>1.1673521197363592</v>
      </c>
    </row>
    <row r="93" spans="1:34">
      <c r="A93" s="1">
        <f>Raw!A93</f>
        <v>80</v>
      </c>
      <c r="B93" s="14">
        <f>Raw!B93</f>
        <v>0.4621527777777778</v>
      </c>
      <c r="C93" s="15">
        <f>Raw!C93</f>
        <v>66.099999999999994</v>
      </c>
      <c r="D93" s="15">
        <f>IF(C93&gt;0.5,Raw!D93*D$11,-999)</f>
        <v>25.3</v>
      </c>
      <c r="E93" s="9">
        <f>IF(Raw!$G93&gt;$C$8,IF(Raw!$Q93&gt;$C$8,IF(Raw!$N93&gt;$C$9,IF(Raw!$N93&lt;$A$9,IF(Raw!$X93&gt;$C$9,IF(Raw!$X93&lt;$A$9,Raw!H93,-999),-999),-999),-999),-999),-999)</f>
        <v>1.202914</v>
      </c>
      <c r="F93" s="9">
        <f>IF(Raw!$G93&gt;$C$8,IF(Raw!$Q93&gt;$C$8,IF(Raw!$N93&gt;$C$9,IF(Raw!$N93&lt;$A$9,IF(Raw!$X93&gt;$C$9,IF(Raw!$X93&lt;$A$9,Raw!I93,-999),-999),-999),-999),-999),-999)</f>
        <v>1.7127920000000001</v>
      </c>
      <c r="G93" s="9">
        <f>Raw!G93</f>
        <v>0.98571600000000004</v>
      </c>
      <c r="H93" s="9">
        <f>IF(Raw!$G93&gt;$C$8,IF(Raw!$Q93&gt;$C$8,IF(Raw!$N93&gt;$C$9,IF(Raw!$N93&lt;$A$9,IF(Raw!$X93&gt;$C$9,IF(Raw!$X93&lt;$A$9,Raw!L93,-999),-999),-999),-999),-999),-999)</f>
        <v>626.9</v>
      </c>
      <c r="I93" s="9">
        <f>IF(Raw!$G93&gt;$C$8,IF(Raw!$Q93&gt;$C$8,IF(Raw!$N93&gt;$C$9,IF(Raw!$N93&lt;$A$9,IF(Raw!$X93&gt;$C$9,IF(Raw!$X93&lt;$A$9,Raw!M93,-999),-999),-999),-999),-999),-999)</f>
        <v>0.143319</v>
      </c>
      <c r="J93" s="9">
        <f>IF(Raw!$G93&gt;$C$8,IF(Raw!$Q93&gt;$C$8,IF(Raw!$N93&gt;$C$9,IF(Raw!$N93&lt;$A$9,IF(Raw!$X93&gt;$C$9,IF(Raw!$X93&lt;$A$9,Raw!N93,-999),-999),-999),-999),-999),-999)</f>
        <v>470</v>
      </c>
      <c r="K93" s="9">
        <f>IF(Raw!$G93&gt;$C$8,IF(Raw!$Q93&gt;$C$8,IF(Raw!$N93&gt;$C$9,IF(Raw!$N93&lt;$A$9,IF(Raw!$X93&gt;$C$9,IF(Raw!$X93&lt;$A$9,Raw!R93,-999),-999),-999),-999),-999),-999)</f>
        <v>1.231053</v>
      </c>
      <c r="L93" s="9">
        <f>IF(Raw!$G93&gt;$C$8,IF(Raw!$Q93&gt;$C$8,IF(Raw!$N93&gt;$C$9,IF(Raw!$N93&lt;$A$9,IF(Raw!$X93&gt;$C$9,IF(Raw!$X93&lt;$A$9,Raw!S93,-999),-999),-999),-999),-999),-999)</f>
        <v>1.873586</v>
      </c>
      <c r="M93" s="9">
        <f>Raw!Q93</f>
        <v>0.98885699999999999</v>
      </c>
      <c r="N93" s="9">
        <f>IF(Raw!$G93&gt;$C$8,IF(Raw!$Q93&gt;$C$8,IF(Raw!$N93&gt;$C$9,IF(Raw!$N93&lt;$A$9,IF(Raw!$X93&gt;$C$9,IF(Raw!$X93&lt;$A$9,Raw!V93,-999),-999),-999),-999),-999),-999)</f>
        <v>612.6</v>
      </c>
      <c r="O93" s="9">
        <f>IF(Raw!$G93&gt;$C$8,IF(Raw!$Q93&gt;$C$8,IF(Raw!$N93&gt;$C$9,IF(Raw!$N93&lt;$A$9,IF(Raw!$X93&gt;$C$9,IF(Raw!$X93&lt;$A$9,Raw!W93,-999),-999),-999),-999),-999),-999)</f>
        <v>1.1E-5</v>
      </c>
      <c r="P93" s="9">
        <f>IF(Raw!$G93&gt;$C$8,IF(Raw!$Q93&gt;$C$8,IF(Raw!$N93&gt;$C$9,IF(Raw!$N93&lt;$A$9,IF(Raw!$X93&gt;$C$9,IF(Raw!$X93&lt;$A$9,Raw!X93,-999),-999),-999),-999),-999),-999)</f>
        <v>502</v>
      </c>
      <c r="R93" s="9">
        <f t="shared" si="20"/>
        <v>0.50987800000000005</v>
      </c>
      <c r="S93" s="9">
        <f t="shared" si="21"/>
        <v>0.29768821900149001</v>
      </c>
      <c r="T93" s="9">
        <f t="shared" si="22"/>
        <v>0.64253300000000002</v>
      </c>
      <c r="U93" s="9">
        <f t="shared" si="23"/>
        <v>0.34294289133245021</v>
      </c>
      <c r="V93" s="15">
        <f t="shared" si="16"/>
        <v>0</v>
      </c>
      <c r="X93" s="11">
        <f t="shared" si="24"/>
        <v>1.5230599999999996E+19</v>
      </c>
      <c r="Y93" s="11">
        <f t="shared" si="25"/>
        <v>6.2689999999999995E-18</v>
      </c>
      <c r="Z93" s="11">
        <f t="shared" si="26"/>
        <v>4.6999999999999999E-4</v>
      </c>
      <c r="AA93" s="16">
        <f t="shared" si="27"/>
        <v>4.2948542403207078E-2</v>
      </c>
      <c r="AB93" s="9">
        <f t="shared" si="17"/>
        <v>1.2586488557959599</v>
      </c>
      <c r="AC93" s="9">
        <f t="shared" si="18"/>
        <v>0.95705145759679289</v>
      </c>
      <c r="AD93" s="15">
        <f t="shared" si="19"/>
        <v>91.379877453632076</v>
      </c>
      <c r="AE93" s="3">
        <f t="shared" si="28"/>
        <v>754.78759999999977</v>
      </c>
      <c r="AF93" s="2">
        <f t="shared" si="29"/>
        <v>0.25</v>
      </c>
      <c r="AG93" s="9">
        <f t="shared" si="30"/>
        <v>2.4106214910425815E-2</v>
      </c>
      <c r="AH93" s="2">
        <f t="shared" si="31"/>
        <v>1.1664871940315282</v>
      </c>
    </row>
    <row r="94" spans="1:34">
      <c r="A94" s="1">
        <f>Raw!A94</f>
        <v>81</v>
      </c>
      <c r="B94" s="14">
        <f>Raw!B94</f>
        <v>0.46221064814814811</v>
      </c>
      <c r="C94" s="15">
        <f>Raw!C94</f>
        <v>64.7</v>
      </c>
      <c r="D94" s="15">
        <f>IF(C94&gt;0.5,Raw!D94*D$11,-999)</f>
        <v>26.2</v>
      </c>
      <c r="E94" s="9">
        <f>IF(Raw!$G94&gt;$C$8,IF(Raw!$Q94&gt;$C$8,IF(Raw!$N94&gt;$C$9,IF(Raw!$N94&lt;$A$9,IF(Raw!$X94&gt;$C$9,IF(Raw!$X94&lt;$A$9,Raw!H94,-999),-999),-999),-999),-999),-999)</f>
        <v>1.2078100000000001</v>
      </c>
      <c r="F94" s="9">
        <f>IF(Raw!$G94&gt;$C$8,IF(Raw!$Q94&gt;$C$8,IF(Raw!$N94&gt;$C$9,IF(Raw!$N94&lt;$A$9,IF(Raw!$X94&gt;$C$9,IF(Raw!$X94&lt;$A$9,Raw!I94,-999),-999),-999),-999),-999),-999)</f>
        <v>1.6974320000000001</v>
      </c>
      <c r="G94" s="9">
        <f>Raw!G94</f>
        <v>0.98293799999999998</v>
      </c>
      <c r="H94" s="9">
        <f>IF(Raw!$G94&gt;$C$8,IF(Raw!$Q94&gt;$C$8,IF(Raw!$N94&gt;$C$9,IF(Raw!$N94&lt;$A$9,IF(Raw!$X94&gt;$C$9,IF(Raw!$X94&lt;$A$9,Raw!L94,-999),-999),-999),-999),-999),-999)</f>
        <v>613.29999999999995</v>
      </c>
      <c r="I94" s="9">
        <f>IF(Raw!$G94&gt;$C$8,IF(Raw!$Q94&gt;$C$8,IF(Raw!$N94&gt;$C$9,IF(Raw!$N94&lt;$A$9,IF(Raw!$X94&gt;$C$9,IF(Raw!$X94&lt;$A$9,Raw!M94,-999),-999),-999),-999),-999),-999)</f>
        <v>9.6785999999999997E-2</v>
      </c>
      <c r="J94" s="9">
        <f>IF(Raw!$G94&gt;$C$8,IF(Raw!$Q94&gt;$C$8,IF(Raw!$N94&gt;$C$9,IF(Raw!$N94&lt;$A$9,IF(Raw!$X94&gt;$C$9,IF(Raw!$X94&lt;$A$9,Raw!N94,-999),-999),-999),-999),-999),-999)</f>
        <v>428</v>
      </c>
      <c r="K94" s="9">
        <f>IF(Raw!$G94&gt;$C$8,IF(Raw!$Q94&gt;$C$8,IF(Raw!$N94&gt;$C$9,IF(Raw!$N94&lt;$A$9,IF(Raw!$X94&gt;$C$9,IF(Raw!$X94&lt;$A$9,Raw!R94,-999),-999),-999),-999),-999),-999)</f>
        <v>1.236888</v>
      </c>
      <c r="L94" s="9">
        <f>IF(Raw!$G94&gt;$C$8,IF(Raw!$Q94&gt;$C$8,IF(Raw!$N94&gt;$C$9,IF(Raw!$N94&lt;$A$9,IF(Raw!$X94&gt;$C$9,IF(Raw!$X94&lt;$A$9,Raw!S94,-999),-999),-999),-999),-999),-999)</f>
        <v>1.8916360000000001</v>
      </c>
      <c r="M94" s="9">
        <f>Raw!Q94</f>
        <v>0.99071799999999999</v>
      </c>
      <c r="N94" s="9">
        <f>IF(Raw!$G94&gt;$C$8,IF(Raw!$Q94&gt;$C$8,IF(Raw!$N94&gt;$C$9,IF(Raw!$N94&lt;$A$9,IF(Raw!$X94&gt;$C$9,IF(Raw!$X94&lt;$A$9,Raw!V94,-999),-999),-999),-999),-999),-999)</f>
        <v>622.29999999999995</v>
      </c>
      <c r="O94" s="9">
        <f>IF(Raw!$G94&gt;$C$8,IF(Raw!$Q94&gt;$C$8,IF(Raw!$N94&gt;$C$9,IF(Raw!$N94&lt;$A$9,IF(Raw!$X94&gt;$C$9,IF(Raw!$X94&lt;$A$9,Raw!W94,-999),-999),-999),-999),-999),-999)</f>
        <v>3.8999999999999999E-5</v>
      </c>
      <c r="P94" s="9">
        <f>IF(Raw!$G94&gt;$C$8,IF(Raw!$Q94&gt;$C$8,IF(Raw!$N94&gt;$C$9,IF(Raw!$N94&lt;$A$9,IF(Raw!$X94&gt;$C$9,IF(Raw!$X94&lt;$A$9,Raw!X94,-999),-999),-999),-999),-999),-999)</f>
        <v>478</v>
      </c>
      <c r="R94" s="9">
        <f t="shared" si="20"/>
        <v>0.489622</v>
      </c>
      <c r="S94" s="9">
        <f t="shared" si="21"/>
        <v>0.2884486683413533</v>
      </c>
      <c r="T94" s="9">
        <f t="shared" si="22"/>
        <v>0.65474800000000011</v>
      </c>
      <c r="U94" s="9">
        <f t="shared" si="23"/>
        <v>0.34612790198537141</v>
      </c>
      <c r="V94" s="15">
        <f t="shared" si="16"/>
        <v>0</v>
      </c>
      <c r="X94" s="11">
        <f t="shared" si="24"/>
        <v>1.5772399999999998E+19</v>
      </c>
      <c r="Y94" s="11">
        <f t="shared" si="25"/>
        <v>6.1329999999999989E-18</v>
      </c>
      <c r="Z94" s="11">
        <f t="shared" si="26"/>
        <v>4.28E-4</v>
      </c>
      <c r="AA94" s="16">
        <f t="shared" si="27"/>
        <v>3.9755423061448254E-2</v>
      </c>
      <c r="AB94" s="9">
        <f t="shared" si="17"/>
        <v>1.2629177837386372</v>
      </c>
      <c r="AC94" s="9">
        <f t="shared" si="18"/>
        <v>0.9602445769385517</v>
      </c>
      <c r="AD94" s="15">
        <f t="shared" si="19"/>
        <v>92.886502480019303</v>
      </c>
      <c r="AE94" s="3">
        <f t="shared" si="28"/>
        <v>738.41319999999962</v>
      </c>
      <c r="AF94" s="2">
        <f t="shared" si="29"/>
        <v>0.25</v>
      </c>
      <c r="AG94" s="9">
        <f t="shared" si="30"/>
        <v>2.4731238635513908E-2</v>
      </c>
      <c r="AH94" s="2">
        <f t="shared" si="31"/>
        <v>1.1967317668103854</v>
      </c>
    </row>
    <row r="95" spans="1:34">
      <c r="A95" s="1">
        <f>Raw!A95</f>
        <v>82</v>
      </c>
      <c r="B95" s="14">
        <f>Raw!B95</f>
        <v>0.46226851851851852</v>
      </c>
      <c r="C95" s="15">
        <f>Raw!C95</f>
        <v>63.4</v>
      </c>
      <c r="D95" s="15">
        <f>IF(C95&gt;0.5,Raw!D95*D$11,-999)</f>
        <v>28.1</v>
      </c>
      <c r="E95" s="9">
        <f>IF(Raw!$G95&gt;$C$8,IF(Raw!$Q95&gt;$C$8,IF(Raw!$N95&gt;$C$9,IF(Raw!$N95&lt;$A$9,IF(Raw!$X95&gt;$C$9,IF(Raw!$X95&lt;$A$9,Raw!H95,-999),-999),-999),-999),-999),-999)</f>
        <v>1.198617</v>
      </c>
      <c r="F95" s="9">
        <f>IF(Raw!$G95&gt;$C$8,IF(Raw!$Q95&gt;$C$8,IF(Raw!$N95&gt;$C$9,IF(Raw!$N95&lt;$A$9,IF(Raw!$X95&gt;$C$9,IF(Raw!$X95&lt;$A$9,Raw!I95,-999),-999),-999),-999),-999),-999)</f>
        <v>1.702272</v>
      </c>
      <c r="G95" s="9">
        <f>Raw!G95</f>
        <v>0.98660199999999998</v>
      </c>
      <c r="H95" s="9">
        <f>IF(Raw!$G95&gt;$C$8,IF(Raw!$Q95&gt;$C$8,IF(Raw!$N95&gt;$C$9,IF(Raw!$N95&lt;$A$9,IF(Raw!$X95&gt;$C$9,IF(Raw!$X95&lt;$A$9,Raw!L95,-999),-999),-999),-999),-999),-999)</f>
        <v>610.6</v>
      </c>
      <c r="I95" s="9">
        <f>IF(Raw!$G95&gt;$C$8,IF(Raw!$Q95&gt;$C$8,IF(Raw!$N95&gt;$C$9,IF(Raw!$N95&lt;$A$9,IF(Raw!$X95&gt;$C$9,IF(Raw!$X95&lt;$A$9,Raw!M95,-999),-999),-999),-999),-999),-999)</f>
        <v>7.2885000000000005E-2</v>
      </c>
      <c r="J95" s="9">
        <f>IF(Raw!$G95&gt;$C$8,IF(Raw!$Q95&gt;$C$8,IF(Raw!$N95&gt;$C$9,IF(Raw!$N95&lt;$A$9,IF(Raw!$X95&gt;$C$9,IF(Raw!$X95&lt;$A$9,Raw!N95,-999),-999),-999),-999),-999),-999)</f>
        <v>405</v>
      </c>
      <c r="K95" s="9">
        <f>IF(Raw!$G95&gt;$C$8,IF(Raw!$Q95&gt;$C$8,IF(Raw!$N95&gt;$C$9,IF(Raw!$N95&lt;$A$9,IF(Raw!$X95&gt;$C$9,IF(Raw!$X95&lt;$A$9,Raw!R95,-999),-999),-999),-999),-999),-999)</f>
        <v>1.2665630000000001</v>
      </c>
      <c r="L95" s="9">
        <f>IF(Raw!$G95&gt;$C$8,IF(Raw!$Q95&gt;$C$8,IF(Raw!$N95&gt;$C$9,IF(Raw!$N95&lt;$A$9,IF(Raw!$X95&gt;$C$9,IF(Raw!$X95&lt;$A$9,Raw!S95,-999),-999),-999),-999),-999),-999)</f>
        <v>1.9205220000000001</v>
      </c>
      <c r="M95" s="9">
        <f>Raw!Q95</f>
        <v>0.98695299999999997</v>
      </c>
      <c r="N95" s="9">
        <f>IF(Raw!$G95&gt;$C$8,IF(Raw!$Q95&gt;$C$8,IF(Raw!$N95&gt;$C$9,IF(Raw!$N95&lt;$A$9,IF(Raw!$X95&gt;$C$9,IF(Raw!$X95&lt;$A$9,Raw!V95,-999),-999),-999),-999),-999),-999)</f>
        <v>591.5</v>
      </c>
      <c r="O95" s="9">
        <f>IF(Raw!$G95&gt;$C$8,IF(Raw!$Q95&gt;$C$8,IF(Raw!$N95&gt;$C$9,IF(Raw!$N95&lt;$A$9,IF(Raw!$X95&gt;$C$9,IF(Raw!$X95&lt;$A$9,Raw!W95,-999),-999),-999),-999),-999),-999)</f>
        <v>2.5000000000000001E-5</v>
      </c>
      <c r="P95" s="9">
        <f>IF(Raw!$G95&gt;$C$8,IF(Raw!$Q95&gt;$C$8,IF(Raw!$N95&gt;$C$9,IF(Raw!$N95&lt;$A$9,IF(Raw!$X95&gt;$C$9,IF(Raw!$X95&lt;$A$9,Raw!X95,-999),-999),-999),-999),-999),-999)</f>
        <v>451</v>
      </c>
      <c r="R95" s="9">
        <f t="shared" si="20"/>
        <v>0.50365499999999996</v>
      </c>
      <c r="S95" s="9">
        <f t="shared" si="21"/>
        <v>0.29587222253552897</v>
      </c>
      <c r="T95" s="9">
        <f t="shared" si="22"/>
        <v>0.65395899999999996</v>
      </c>
      <c r="U95" s="9">
        <f t="shared" si="23"/>
        <v>0.3405110693863439</v>
      </c>
      <c r="V95" s="15">
        <f t="shared" si="16"/>
        <v>0</v>
      </c>
      <c r="X95" s="11">
        <f t="shared" si="24"/>
        <v>1.6916199999999998E+19</v>
      </c>
      <c r="Y95" s="11">
        <f t="shared" si="25"/>
        <v>6.1059999999999997E-18</v>
      </c>
      <c r="Z95" s="11">
        <f t="shared" si="26"/>
        <v>4.0499999999999998E-4</v>
      </c>
      <c r="AA95" s="16">
        <f t="shared" si="27"/>
        <v>4.0152879964259237E-2</v>
      </c>
      <c r="AB95" s="9">
        <f t="shared" si="17"/>
        <v>1.2928213372285471</v>
      </c>
      <c r="AC95" s="9">
        <f t="shared" si="18"/>
        <v>0.9598471200357408</v>
      </c>
      <c r="AD95" s="15">
        <f t="shared" si="19"/>
        <v>99.142913491998115</v>
      </c>
      <c r="AE95" s="3">
        <f t="shared" si="28"/>
        <v>735.16239999999982</v>
      </c>
      <c r="AF95" s="2">
        <f t="shared" si="29"/>
        <v>0.25</v>
      </c>
      <c r="AG95" s="9">
        <f t="shared" si="30"/>
        <v>2.5968661150183127E-2</v>
      </c>
      <c r="AH95" s="2">
        <f t="shared" si="31"/>
        <v>1.2566099983092531</v>
      </c>
    </row>
    <row r="96" spans="1:34">
      <c r="A96" s="1">
        <f>Raw!A96</f>
        <v>83</v>
      </c>
      <c r="B96" s="14">
        <f>Raw!B96</f>
        <v>0.46231481481481485</v>
      </c>
      <c r="C96" s="15">
        <f>Raw!C96</f>
        <v>62.1</v>
      </c>
      <c r="D96" s="15">
        <f>IF(C96&gt;0.5,Raw!D96*D$11,-999)</f>
        <v>29</v>
      </c>
      <c r="E96" s="9">
        <f>IF(Raw!$G96&gt;$C$8,IF(Raw!$Q96&gt;$C$8,IF(Raw!$N96&gt;$C$9,IF(Raw!$N96&lt;$A$9,IF(Raw!$X96&gt;$C$9,IF(Raw!$X96&lt;$A$9,Raw!H96,-999),-999),-999),-999),-999),-999)</f>
        <v>1.2128000000000001</v>
      </c>
      <c r="F96" s="9">
        <f>IF(Raw!$G96&gt;$C$8,IF(Raw!$Q96&gt;$C$8,IF(Raw!$N96&gt;$C$9,IF(Raw!$N96&lt;$A$9,IF(Raw!$X96&gt;$C$9,IF(Raw!$X96&lt;$A$9,Raw!I96,-999),-999),-999),-999),-999),-999)</f>
        <v>1.711349</v>
      </c>
      <c r="G96" s="9">
        <f>Raw!G96</f>
        <v>0.97976700000000005</v>
      </c>
      <c r="H96" s="9">
        <f>IF(Raw!$G96&gt;$C$8,IF(Raw!$Q96&gt;$C$8,IF(Raw!$N96&gt;$C$9,IF(Raw!$N96&lt;$A$9,IF(Raw!$X96&gt;$C$9,IF(Raw!$X96&lt;$A$9,Raw!L96,-999),-999),-999),-999),-999),-999)</f>
        <v>605.9</v>
      </c>
      <c r="I96" s="9">
        <f>IF(Raw!$G96&gt;$C$8,IF(Raw!$Q96&gt;$C$8,IF(Raw!$N96&gt;$C$9,IF(Raw!$N96&lt;$A$9,IF(Raw!$X96&gt;$C$9,IF(Raw!$X96&lt;$A$9,Raw!M96,-999),-999),-999),-999),-999),-999)</f>
        <v>0.127412</v>
      </c>
      <c r="J96" s="9">
        <f>IF(Raw!$G96&gt;$C$8,IF(Raw!$Q96&gt;$C$8,IF(Raw!$N96&gt;$C$9,IF(Raw!$N96&lt;$A$9,IF(Raw!$X96&gt;$C$9,IF(Raw!$X96&lt;$A$9,Raw!N96,-999),-999),-999),-999),-999),-999)</f>
        <v>532</v>
      </c>
      <c r="K96" s="9">
        <f>IF(Raw!$G96&gt;$C$8,IF(Raw!$Q96&gt;$C$8,IF(Raw!$N96&gt;$C$9,IF(Raw!$N96&lt;$A$9,IF(Raw!$X96&gt;$C$9,IF(Raw!$X96&lt;$A$9,Raw!R96,-999),-999),-999),-999),-999),-999)</f>
        <v>1.261166</v>
      </c>
      <c r="L96" s="9">
        <f>IF(Raw!$G96&gt;$C$8,IF(Raw!$Q96&gt;$C$8,IF(Raw!$N96&gt;$C$9,IF(Raw!$N96&lt;$A$9,IF(Raw!$X96&gt;$C$9,IF(Raw!$X96&lt;$A$9,Raw!S96,-999),-999),-999),-999),-999),-999)</f>
        <v>1.9189080000000001</v>
      </c>
      <c r="M96" s="9">
        <f>Raw!Q96</f>
        <v>0.98605799999999999</v>
      </c>
      <c r="N96" s="9">
        <f>IF(Raw!$G96&gt;$C$8,IF(Raw!$Q96&gt;$C$8,IF(Raw!$N96&gt;$C$9,IF(Raw!$N96&lt;$A$9,IF(Raw!$X96&gt;$C$9,IF(Raw!$X96&lt;$A$9,Raw!V96,-999),-999),-999),-999),-999),-999)</f>
        <v>602</v>
      </c>
      <c r="O96" s="9">
        <f>IF(Raw!$G96&gt;$C$8,IF(Raw!$Q96&gt;$C$8,IF(Raw!$N96&gt;$C$9,IF(Raw!$N96&lt;$A$9,IF(Raw!$X96&gt;$C$9,IF(Raw!$X96&lt;$A$9,Raw!W96,-999),-999),-999),-999),-999),-999)</f>
        <v>1.5999999999999999E-5</v>
      </c>
      <c r="P96" s="9">
        <f>IF(Raw!$G96&gt;$C$8,IF(Raw!$Q96&gt;$C$8,IF(Raw!$N96&gt;$C$9,IF(Raw!$N96&lt;$A$9,IF(Raw!$X96&gt;$C$9,IF(Raw!$X96&lt;$A$9,Raw!X96,-999),-999),-999),-999),-999),-999)</f>
        <v>470</v>
      </c>
      <c r="R96" s="9">
        <f t="shared" si="20"/>
        <v>0.49854899999999991</v>
      </c>
      <c r="S96" s="9">
        <f t="shared" si="21"/>
        <v>0.29131930424477992</v>
      </c>
      <c r="T96" s="9">
        <f t="shared" si="22"/>
        <v>0.65774200000000005</v>
      </c>
      <c r="U96" s="9">
        <f t="shared" si="23"/>
        <v>0.34276890814984357</v>
      </c>
      <c r="V96" s="15">
        <f t="shared" si="16"/>
        <v>0</v>
      </c>
      <c r="X96" s="11">
        <f t="shared" si="24"/>
        <v>1.7457999999999998E+19</v>
      </c>
      <c r="Y96" s="11">
        <f t="shared" si="25"/>
        <v>6.0589999999999991E-18</v>
      </c>
      <c r="Z96" s="11">
        <f t="shared" si="26"/>
        <v>5.3200000000000003E-4</v>
      </c>
      <c r="AA96" s="16">
        <f t="shared" si="27"/>
        <v>5.3275866509210082E-2</v>
      </c>
      <c r="AB96" s="9">
        <f t="shared" si="17"/>
        <v>1.2962077749895009</v>
      </c>
      <c r="AC96" s="9">
        <f t="shared" si="18"/>
        <v>0.94672413349078988</v>
      </c>
      <c r="AD96" s="15">
        <f t="shared" si="19"/>
        <v>100.14260622031969</v>
      </c>
      <c r="AE96" s="3">
        <f t="shared" si="28"/>
        <v>729.50359999999966</v>
      </c>
      <c r="AF96" s="2">
        <f t="shared" si="29"/>
        <v>0.25</v>
      </c>
      <c r="AG96" s="9">
        <f t="shared" si="30"/>
        <v>2.6404439841091316E-2</v>
      </c>
      <c r="AH96" s="2">
        <f t="shared" si="31"/>
        <v>1.2776971023720471</v>
      </c>
    </row>
    <row r="97" spans="1:34">
      <c r="A97" s="1">
        <f>Raw!A97</f>
        <v>84</v>
      </c>
      <c r="B97" s="14">
        <f>Raw!B97</f>
        <v>0.46237268518518521</v>
      </c>
      <c r="C97" s="15">
        <f>Raw!C97</f>
        <v>60.8</v>
      </c>
      <c r="D97" s="15">
        <f>IF(C97&gt;0.5,Raw!D97*D$11,-999)</f>
        <v>30.8</v>
      </c>
      <c r="E97" s="9">
        <f>IF(Raw!$G97&gt;$C$8,IF(Raw!$Q97&gt;$C$8,IF(Raw!$N97&gt;$C$9,IF(Raw!$N97&lt;$A$9,IF(Raw!$X97&gt;$C$9,IF(Raw!$X97&lt;$A$9,Raw!H97,-999),-999),-999),-999),-999),-999)</f>
        <v>1.203095</v>
      </c>
      <c r="F97" s="9">
        <f>IF(Raw!$G97&gt;$C$8,IF(Raw!$Q97&gt;$C$8,IF(Raw!$N97&gt;$C$9,IF(Raw!$N97&lt;$A$9,IF(Raw!$X97&gt;$C$9,IF(Raw!$X97&lt;$A$9,Raw!I97,-999),-999),-999),-999),-999),-999)</f>
        <v>1.6992320000000001</v>
      </c>
      <c r="G97" s="9">
        <f>Raw!G97</f>
        <v>0.98508499999999999</v>
      </c>
      <c r="H97" s="9">
        <f>IF(Raw!$G97&gt;$C$8,IF(Raw!$Q97&gt;$C$8,IF(Raw!$N97&gt;$C$9,IF(Raw!$N97&lt;$A$9,IF(Raw!$X97&gt;$C$9,IF(Raw!$X97&lt;$A$9,Raw!L97,-999),-999),-999),-999),-999),-999)</f>
        <v>587.5</v>
      </c>
      <c r="I97" s="9">
        <f>IF(Raw!$G97&gt;$C$8,IF(Raw!$Q97&gt;$C$8,IF(Raw!$N97&gt;$C$9,IF(Raw!$N97&lt;$A$9,IF(Raw!$X97&gt;$C$9,IF(Raw!$X97&lt;$A$9,Raw!M97,-999),-999),-999),-999),-999),-999)</f>
        <v>1.9000000000000001E-5</v>
      </c>
      <c r="J97" s="9">
        <f>IF(Raw!$G97&gt;$C$8,IF(Raw!$Q97&gt;$C$8,IF(Raw!$N97&gt;$C$9,IF(Raw!$N97&lt;$A$9,IF(Raw!$X97&gt;$C$9,IF(Raw!$X97&lt;$A$9,Raw!N97,-999),-999),-999),-999),-999),-999)</f>
        <v>360</v>
      </c>
      <c r="K97" s="9">
        <f>IF(Raw!$G97&gt;$C$8,IF(Raw!$Q97&gt;$C$8,IF(Raw!$N97&gt;$C$9,IF(Raw!$N97&lt;$A$9,IF(Raw!$X97&gt;$C$9,IF(Raw!$X97&lt;$A$9,Raw!R97,-999),-999),-999),-999),-999),-999)</f>
        <v>1.2584770000000001</v>
      </c>
      <c r="L97" s="9">
        <f>IF(Raw!$G97&gt;$C$8,IF(Raw!$Q97&gt;$C$8,IF(Raw!$N97&gt;$C$9,IF(Raw!$N97&lt;$A$9,IF(Raw!$X97&gt;$C$9,IF(Raw!$X97&lt;$A$9,Raw!S97,-999),-999),-999),-999),-999),-999)</f>
        <v>1.9127860000000001</v>
      </c>
      <c r="M97" s="9">
        <f>Raw!Q97</f>
        <v>0.98646299999999998</v>
      </c>
      <c r="N97" s="9">
        <f>IF(Raw!$G97&gt;$C$8,IF(Raw!$Q97&gt;$C$8,IF(Raw!$N97&gt;$C$9,IF(Raw!$N97&lt;$A$9,IF(Raw!$X97&gt;$C$9,IF(Raw!$X97&lt;$A$9,Raw!V97,-999),-999),-999),-999),-999),-999)</f>
        <v>628.29999999999995</v>
      </c>
      <c r="O97" s="9">
        <f>IF(Raw!$G97&gt;$C$8,IF(Raw!$Q97&gt;$C$8,IF(Raw!$N97&gt;$C$9,IF(Raw!$N97&lt;$A$9,IF(Raw!$X97&gt;$C$9,IF(Raw!$X97&lt;$A$9,Raw!W97,-999),-999),-999),-999),-999),-999)</f>
        <v>6.0761999999999997E-2</v>
      </c>
      <c r="P97" s="9">
        <f>IF(Raw!$G97&gt;$C$8,IF(Raw!$Q97&gt;$C$8,IF(Raw!$N97&gt;$C$9,IF(Raw!$N97&lt;$A$9,IF(Raw!$X97&gt;$C$9,IF(Raw!$X97&lt;$A$9,Raw!X97,-999),-999),-999),-999),-999),-999)</f>
        <v>408</v>
      </c>
      <c r="R97" s="9">
        <f t="shared" si="20"/>
        <v>0.49613700000000005</v>
      </c>
      <c r="S97" s="9">
        <f t="shared" si="21"/>
        <v>0.29197719911112785</v>
      </c>
      <c r="T97" s="9">
        <f t="shared" si="22"/>
        <v>0.65430900000000003</v>
      </c>
      <c r="U97" s="9">
        <f t="shared" si="23"/>
        <v>0.34207119876452463</v>
      </c>
      <c r="V97" s="15">
        <f t="shared" si="16"/>
        <v>0</v>
      </c>
      <c r="X97" s="11">
        <f t="shared" si="24"/>
        <v>1.8541599999999996E+19</v>
      </c>
      <c r="Y97" s="11">
        <f t="shared" si="25"/>
        <v>5.8749999999999999E-18</v>
      </c>
      <c r="Z97" s="11">
        <f t="shared" si="26"/>
        <v>3.5999999999999997E-4</v>
      </c>
      <c r="AA97" s="16">
        <f t="shared" si="27"/>
        <v>3.7735661760020495E-2</v>
      </c>
      <c r="AB97" s="9">
        <f t="shared" si="17"/>
        <v>1.2831677831105373</v>
      </c>
      <c r="AC97" s="9">
        <f t="shared" si="18"/>
        <v>0.96226433823997959</v>
      </c>
      <c r="AD97" s="15">
        <f t="shared" si="19"/>
        <v>104.8212826667236</v>
      </c>
      <c r="AE97" s="3">
        <f t="shared" si="28"/>
        <v>707.3499999999998</v>
      </c>
      <c r="AF97" s="2">
        <f t="shared" si="29"/>
        <v>0.25</v>
      </c>
      <c r="AG97" s="9">
        <f t="shared" si="30"/>
        <v>2.758180139833941E-2</v>
      </c>
      <c r="AH97" s="2">
        <f t="shared" si="31"/>
        <v>1.3346690153985481</v>
      </c>
    </row>
    <row r="98" spans="1:34">
      <c r="A98" s="1">
        <f>Raw!A98</f>
        <v>85</v>
      </c>
      <c r="B98" s="14">
        <f>Raw!B98</f>
        <v>0.46243055555555551</v>
      </c>
      <c r="C98" s="15">
        <f>Raw!C98</f>
        <v>59.6</v>
      </c>
      <c r="D98" s="15">
        <f>IF(C98&gt;0.5,Raw!D98*D$11,-999)</f>
        <v>33.5</v>
      </c>
      <c r="E98" s="9">
        <f>IF(Raw!$G98&gt;$C$8,IF(Raw!$Q98&gt;$C$8,IF(Raw!$N98&gt;$C$9,IF(Raw!$N98&lt;$A$9,IF(Raw!$X98&gt;$C$9,IF(Raw!$X98&lt;$A$9,Raw!H98,-999),-999),-999),-999),-999),-999)</f>
        <v>1.2126840000000001</v>
      </c>
      <c r="F98" s="9">
        <f>IF(Raw!$G98&gt;$C$8,IF(Raw!$Q98&gt;$C$8,IF(Raw!$N98&gt;$C$9,IF(Raw!$N98&lt;$A$9,IF(Raw!$X98&gt;$C$9,IF(Raw!$X98&lt;$A$9,Raw!I98,-999),-999),-999),-999),-999),-999)</f>
        <v>1.707945</v>
      </c>
      <c r="G98" s="9">
        <f>Raw!G98</f>
        <v>0.98445400000000005</v>
      </c>
      <c r="H98" s="9">
        <f>IF(Raw!$G98&gt;$C$8,IF(Raw!$Q98&gt;$C$8,IF(Raw!$N98&gt;$C$9,IF(Raw!$N98&lt;$A$9,IF(Raw!$X98&gt;$C$9,IF(Raw!$X98&lt;$A$9,Raw!L98,-999),-999),-999),-999),-999),-999)</f>
        <v>601.20000000000005</v>
      </c>
      <c r="I98" s="9">
        <f>IF(Raw!$G98&gt;$C$8,IF(Raw!$Q98&gt;$C$8,IF(Raw!$N98&gt;$C$9,IF(Raw!$N98&lt;$A$9,IF(Raw!$X98&gt;$C$9,IF(Raw!$X98&lt;$A$9,Raw!M98,-999),-999),-999),-999),-999),-999)</f>
        <v>0.133579</v>
      </c>
      <c r="J98" s="9">
        <f>IF(Raw!$G98&gt;$C$8,IF(Raw!$Q98&gt;$C$8,IF(Raw!$N98&gt;$C$9,IF(Raw!$N98&lt;$A$9,IF(Raw!$X98&gt;$C$9,IF(Raw!$X98&lt;$A$9,Raw!N98,-999),-999),-999),-999),-999),-999)</f>
        <v>530</v>
      </c>
      <c r="K98" s="9">
        <f>IF(Raw!$G98&gt;$C$8,IF(Raw!$Q98&gt;$C$8,IF(Raw!$N98&gt;$C$9,IF(Raw!$N98&lt;$A$9,IF(Raw!$X98&gt;$C$9,IF(Raw!$X98&lt;$A$9,Raw!R98,-999),-999),-999),-999),-999),-999)</f>
        <v>1.266089</v>
      </c>
      <c r="L98" s="9">
        <f>IF(Raw!$G98&gt;$C$8,IF(Raw!$Q98&gt;$C$8,IF(Raw!$N98&gt;$C$9,IF(Raw!$N98&lt;$A$9,IF(Raw!$X98&gt;$C$9,IF(Raw!$X98&lt;$A$9,Raw!S98,-999),-999),-999),-999),-999),-999)</f>
        <v>1.9323859999999999</v>
      </c>
      <c r="M98" s="9">
        <f>Raw!Q98</f>
        <v>0.98637200000000003</v>
      </c>
      <c r="N98" s="9">
        <f>IF(Raw!$G98&gt;$C$8,IF(Raw!$Q98&gt;$C$8,IF(Raw!$N98&gt;$C$9,IF(Raw!$N98&lt;$A$9,IF(Raw!$X98&gt;$C$9,IF(Raw!$X98&lt;$A$9,Raw!V98,-999),-999),-999),-999),-999),-999)</f>
        <v>587.5</v>
      </c>
      <c r="O98" s="9">
        <f>IF(Raw!$G98&gt;$C$8,IF(Raw!$Q98&gt;$C$8,IF(Raw!$N98&gt;$C$9,IF(Raw!$N98&lt;$A$9,IF(Raw!$X98&gt;$C$9,IF(Raw!$X98&lt;$A$9,Raw!W98,-999),-999),-999),-999),-999),-999)</f>
        <v>8.1539999999999998E-3</v>
      </c>
      <c r="P98" s="9">
        <f>IF(Raw!$G98&gt;$C$8,IF(Raw!$Q98&gt;$C$8,IF(Raw!$N98&gt;$C$9,IF(Raw!$N98&lt;$A$9,IF(Raw!$X98&gt;$C$9,IF(Raw!$X98&lt;$A$9,Raw!X98,-999),-999),-999),-999),-999),-999)</f>
        <v>401</v>
      </c>
      <c r="R98" s="9">
        <f t="shared" si="20"/>
        <v>0.49526099999999995</v>
      </c>
      <c r="S98" s="9">
        <f t="shared" si="21"/>
        <v>0.28997479427030726</v>
      </c>
      <c r="T98" s="9">
        <f t="shared" si="22"/>
        <v>0.66629699999999992</v>
      </c>
      <c r="U98" s="9">
        <f t="shared" si="23"/>
        <v>0.34480533392396756</v>
      </c>
      <c r="V98" s="15">
        <f t="shared" si="16"/>
        <v>0</v>
      </c>
      <c r="X98" s="11">
        <f t="shared" si="24"/>
        <v>2.0166999999999996E+19</v>
      </c>
      <c r="Y98" s="11">
        <f t="shared" si="25"/>
        <v>6.0120000000000001E-18</v>
      </c>
      <c r="Z98" s="11">
        <f t="shared" si="26"/>
        <v>5.2999999999999998E-4</v>
      </c>
      <c r="AA98" s="16">
        <f t="shared" si="27"/>
        <v>6.0379383844151528E-2</v>
      </c>
      <c r="AB98" s="9">
        <f t="shared" si="17"/>
        <v>1.3063196023172066</v>
      </c>
      <c r="AC98" s="9">
        <f t="shared" si="18"/>
        <v>0.93962061615584858</v>
      </c>
      <c r="AD98" s="15">
        <f t="shared" si="19"/>
        <v>113.92336574368214</v>
      </c>
      <c r="AE98" s="3">
        <f t="shared" si="28"/>
        <v>723.84479999999985</v>
      </c>
      <c r="AF98" s="2">
        <f t="shared" si="29"/>
        <v>0.25</v>
      </c>
      <c r="AG98" s="9">
        <f t="shared" si="30"/>
        <v>3.0216449359225083E-2</v>
      </c>
      <c r="AH98" s="2">
        <f t="shared" si="31"/>
        <v>1.4621582590883668</v>
      </c>
    </row>
    <row r="99" spans="1:34">
      <c r="A99" s="1">
        <f>Raw!A99</f>
        <v>86</v>
      </c>
      <c r="B99" s="14">
        <f>Raw!B99</f>
        <v>0.46248842592592593</v>
      </c>
      <c r="C99" s="15">
        <f>Raw!C99</f>
        <v>58.3</v>
      </c>
      <c r="D99" s="15">
        <f>IF(C99&gt;0.5,Raw!D99*D$11,-999)</f>
        <v>35.299999999999997</v>
      </c>
      <c r="E99" s="9">
        <f>IF(Raw!$G99&gt;$C$8,IF(Raw!$Q99&gt;$C$8,IF(Raw!$N99&gt;$C$9,IF(Raw!$N99&lt;$A$9,IF(Raw!$X99&gt;$C$9,IF(Raw!$X99&lt;$A$9,Raw!H99,-999),-999),-999),-999),-999),-999)</f>
        <v>1.193675</v>
      </c>
      <c r="F99" s="9">
        <f>IF(Raw!$G99&gt;$C$8,IF(Raw!$Q99&gt;$C$8,IF(Raw!$N99&gt;$C$9,IF(Raw!$N99&lt;$A$9,IF(Raw!$X99&gt;$C$9,IF(Raw!$X99&lt;$A$9,Raw!I99,-999),-999),-999),-999),-999),-999)</f>
        <v>1.7013130000000001</v>
      </c>
      <c r="G99" s="9">
        <f>Raw!G99</f>
        <v>0.98571299999999995</v>
      </c>
      <c r="H99" s="9">
        <f>IF(Raw!$G99&gt;$C$8,IF(Raw!$Q99&gt;$C$8,IF(Raw!$N99&gt;$C$9,IF(Raw!$N99&lt;$A$9,IF(Raw!$X99&gt;$C$9,IF(Raw!$X99&lt;$A$9,Raw!L99,-999),-999),-999),-999),-999),-999)</f>
        <v>628.70000000000005</v>
      </c>
      <c r="I99" s="9">
        <f>IF(Raw!$G99&gt;$C$8,IF(Raw!$Q99&gt;$C$8,IF(Raw!$N99&gt;$C$9,IF(Raw!$N99&lt;$A$9,IF(Raw!$X99&gt;$C$9,IF(Raw!$X99&lt;$A$9,Raw!M99,-999),-999),-999),-999),-999),-999)</f>
        <v>7.2000000000000002E-5</v>
      </c>
      <c r="J99" s="9">
        <f>IF(Raw!$G99&gt;$C$8,IF(Raw!$Q99&gt;$C$8,IF(Raw!$N99&gt;$C$9,IF(Raw!$N99&lt;$A$9,IF(Raw!$X99&gt;$C$9,IF(Raw!$X99&lt;$A$9,Raw!N99,-999),-999),-999),-999),-999),-999)</f>
        <v>428</v>
      </c>
      <c r="K99" s="9">
        <f>IF(Raw!$G99&gt;$C$8,IF(Raw!$Q99&gt;$C$8,IF(Raw!$N99&gt;$C$9,IF(Raw!$N99&lt;$A$9,IF(Raw!$X99&gt;$C$9,IF(Raw!$X99&lt;$A$9,Raw!R99,-999),-999),-999),-999),-999),-999)</f>
        <v>1.272114</v>
      </c>
      <c r="L99" s="9">
        <f>IF(Raw!$G99&gt;$C$8,IF(Raw!$Q99&gt;$C$8,IF(Raw!$N99&gt;$C$9,IF(Raw!$N99&lt;$A$9,IF(Raw!$X99&gt;$C$9,IF(Raw!$X99&lt;$A$9,Raw!S99,-999),-999),-999),-999),-999),-999)</f>
        <v>1.948221</v>
      </c>
      <c r="M99" s="9">
        <f>Raw!Q99</f>
        <v>0.98821599999999998</v>
      </c>
      <c r="N99" s="9">
        <f>IF(Raw!$G99&gt;$C$8,IF(Raw!$Q99&gt;$C$8,IF(Raw!$N99&gt;$C$9,IF(Raw!$N99&lt;$A$9,IF(Raw!$X99&gt;$C$9,IF(Raw!$X99&lt;$A$9,Raw!V99,-999),-999),-999),-999),-999),-999)</f>
        <v>615.4</v>
      </c>
      <c r="O99" s="9">
        <f>IF(Raw!$G99&gt;$C$8,IF(Raw!$Q99&gt;$C$8,IF(Raw!$N99&gt;$C$9,IF(Raw!$N99&lt;$A$9,IF(Raw!$X99&gt;$C$9,IF(Raw!$X99&lt;$A$9,Raw!W99,-999),-999),-999),-999),-999),-999)</f>
        <v>8.3660999999999999E-2</v>
      </c>
      <c r="P99" s="9">
        <f>IF(Raw!$G99&gt;$C$8,IF(Raw!$Q99&gt;$C$8,IF(Raw!$N99&gt;$C$9,IF(Raw!$N99&lt;$A$9,IF(Raw!$X99&gt;$C$9,IF(Raw!$X99&lt;$A$9,Raw!X99,-999),-999),-999),-999),-999),-999)</f>
        <v>465</v>
      </c>
      <c r="R99" s="9">
        <f t="shared" si="20"/>
        <v>0.50763800000000003</v>
      </c>
      <c r="S99" s="9">
        <f t="shared" si="21"/>
        <v>0.2983801334616264</v>
      </c>
      <c r="T99" s="9">
        <f t="shared" si="22"/>
        <v>0.67610700000000001</v>
      </c>
      <c r="U99" s="9">
        <f t="shared" si="23"/>
        <v>0.34703814402986111</v>
      </c>
      <c r="V99" s="15">
        <f t="shared" si="16"/>
        <v>0</v>
      </c>
      <c r="X99" s="11">
        <f t="shared" si="24"/>
        <v>2.1250599999999996E+19</v>
      </c>
      <c r="Y99" s="11">
        <f t="shared" si="25"/>
        <v>6.2869999999999997E-18</v>
      </c>
      <c r="Z99" s="11">
        <f t="shared" si="26"/>
        <v>4.28E-4</v>
      </c>
      <c r="AA99" s="16">
        <f t="shared" si="27"/>
        <v>5.4088970507665091E-2</v>
      </c>
      <c r="AB99" s="9">
        <f t="shared" si="17"/>
        <v>1.3086839315830259</v>
      </c>
      <c r="AC99" s="9">
        <f t="shared" si="18"/>
        <v>0.94591102949233496</v>
      </c>
      <c r="AD99" s="15">
        <f t="shared" si="19"/>
        <v>126.37609931697452</v>
      </c>
      <c r="AE99" s="3">
        <f t="shared" si="28"/>
        <v>756.95479999999975</v>
      </c>
      <c r="AF99" s="2">
        <f t="shared" si="29"/>
        <v>0.25</v>
      </c>
      <c r="AG99" s="9">
        <f t="shared" si="30"/>
        <v>3.3736405351304795E-2</v>
      </c>
      <c r="AH99" s="2">
        <f t="shared" si="31"/>
        <v>1.6324870976709729</v>
      </c>
    </row>
    <row r="100" spans="1:34">
      <c r="A100" s="1">
        <f>Raw!A100</f>
        <v>87</v>
      </c>
      <c r="B100" s="14">
        <f>Raw!B100</f>
        <v>0.46253472222222225</v>
      </c>
      <c r="C100" s="15">
        <f>Raw!C100</f>
        <v>57</v>
      </c>
      <c r="D100" s="15">
        <f>IF(C100&gt;0.5,Raw!D100*D$11,-999)</f>
        <v>38</v>
      </c>
      <c r="E100" s="9">
        <f>IF(Raw!$G100&gt;$C$8,IF(Raw!$Q100&gt;$C$8,IF(Raw!$N100&gt;$C$9,IF(Raw!$N100&lt;$A$9,IF(Raw!$X100&gt;$C$9,IF(Raw!$X100&lt;$A$9,Raw!H100,-999),-999),-999),-999),-999),-999)</f>
        <v>1.2243219999999999</v>
      </c>
      <c r="F100" s="9">
        <f>IF(Raw!$G100&gt;$C$8,IF(Raw!$Q100&gt;$C$8,IF(Raw!$N100&gt;$C$9,IF(Raw!$N100&lt;$A$9,IF(Raw!$X100&gt;$C$9,IF(Raw!$X100&lt;$A$9,Raw!I100,-999),-999),-999),-999),-999),-999)</f>
        <v>1.721055</v>
      </c>
      <c r="G100" s="9">
        <f>Raw!G100</f>
        <v>0.98157300000000003</v>
      </c>
      <c r="H100" s="9">
        <f>IF(Raw!$G100&gt;$C$8,IF(Raw!$Q100&gt;$C$8,IF(Raw!$N100&gt;$C$9,IF(Raw!$N100&lt;$A$9,IF(Raw!$X100&gt;$C$9,IF(Raw!$X100&lt;$A$9,Raw!L100,-999),-999),-999),-999),-999),-999)</f>
        <v>607.5</v>
      </c>
      <c r="I100" s="9">
        <f>IF(Raw!$G100&gt;$C$8,IF(Raw!$Q100&gt;$C$8,IF(Raw!$N100&gt;$C$9,IF(Raw!$N100&lt;$A$9,IF(Raw!$X100&gt;$C$9,IF(Raw!$X100&lt;$A$9,Raw!M100,-999),-999),-999),-999),-999),-999)</f>
        <v>0.119086</v>
      </c>
      <c r="J100" s="9">
        <f>IF(Raw!$G100&gt;$C$8,IF(Raw!$Q100&gt;$C$8,IF(Raw!$N100&gt;$C$9,IF(Raw!$N100&lt;$A$9,IF(Raw!$X100&gt;$C$9,IF(Raw!$X100&lt;$A$9,Raw!N100,-999),-999),-999),-999),-999),-999)</f>
        <v>415</v>
      </c>
      <c r="K100" s="9">
        <f>IF(Raw!$G100&gt;$C$8,IF(Raw!$Q100&gt;$C$8,IF(Raw!$N100&gt;$C$9,IF(Raw!$N100&lt;$A$9,IF(Raw!$X100&gt;$C$9,IF(Raw!$X100&lt;$A$9,Raw!R100,-999),-999),-999),-999),-999),-999)</f>
        <v>1.2516039999999999</v>
      </c>
      <c r="L100" s="9">
        <f>IF(Raw!$G100&gt;$C$8,IF(Raw!$Q100&gt;$C$8,IF(Raw!$N100&gt;$C$9,IF(Raw!$N100&lt;$A$9,IF(Raw!$X100&gt;$C$9,IF(Raw!$X100&lt;$A$9,Raw!S100,-999),-999),-999),-999),-999),-999)</f>
        <v>1.9024719999999999</v>
      </c>
      <c r="M100" s="9">
        <f>Raw!Q100</f>
        <v>0.98311199999999999</v>
      </c>
      <c r="N100" s="9">
        <f>IF(Raw!$G100&gt;$C$8,IF(Raw!$Q100&gt;$C$8,IF(Raw!$N100&gt;$C$9,IF(Raw!$N100&lt;$A$9,IF(Raw!$X100&gt;$C$9,IF(Raw!$X100&lt;$A$9,Raw!V100,-999),-999),-999),-999),-999),-999)</f>
        <v>610.5</v>
      </c>
      <c r="O100" s="9">
        <f>IF(Raw!$G100&gt;$C$8,IF(Raw!$Q100&gt;$C$8,IF(Raw!$N100&gt;$C$9,IF(Raw!$N100&lt;$A$9,IF(Raw!$X100&gt;$C$9,IF(Raw!$X100&lt;$A$9,Raw!W100,-999),-999),-999),-999),-999),-999)</f>
        <v>6.0000000000000002E-6</v>
      </c>
      <c r="P100" s="9">
        <f>IF(Raw!$G100&gt;$C$8,IF(Raw!$Q100&gt;$C$8,IF(Raw!$N100&gt;$C$9,IF(Raw!$N100&lt;$A$9,IF(Raw!$X100&gt;$C$9,IF(Raw!$X100&lt;$A$9,Raw!X100,-999),-999),-999),-999),-999),-999)</f>
        <v>371</v>
      </c>
      <c r="R100" s="9">
        <f t="shared" si="20"/>
        <v>0.49673300000000009</v>
      </c>
      <c r="S100" s="9">
        <f t="shared" si="21"/>
        <v>0.28862122360993697</v>
      </c>
      <c r="T100" s="9">
        <f t="shared" si="22"/>
        <v>0.650868</v>
      </c>
      <c r="U100" s="9">
        <f t="shared" si="23"/>
        <v>0.34211699304904358</v>
      </c>
      <c r="V100" s="15">
        <f t="shared" si="16"/>
        <v>0</v>
      </c>
      <c r="X100" s="11">
        <f t="shared" si="24"/>
        <v>2.2875999999999996E+19</v>
      </c>
      <c r="Y100" s="11">
        <f t="shared" si="25"/>
        <v>6.0749999999999996E-18</v>
      </c>
      <c r="Z100" s="11">
        <f t="shared" si="26"/>
        <v>4.15E-4</v>
      </c>
      <c r="AA100" s="16">
        <f t="shared" si="27"/>
        <v>5.4528423783142536E-2</v>
      </c>
      <c r="AB100" s="9">
        <f t="shared" si="17"/>
        <v>1.2870948061308864</v>
      </c>
      <c r="AC100" s="9">
        <f t="shared" si="18"/>
        <v>0.94547157621685729</v>
      </c>
      <c r="AD100" s="15">
        <f t="shared" si="19"/>
        <v>131.39379224853619</v>
      </c>
      <c r="AE100" s="3">
        <f t="shared" si="28"/>
        <v>731.42999999999972</v>
      </c>
      <c r="AF100" s="2">
        <f t="shared" si="29"/>
        <v>0.25</v>
      </c>
      <c r="AG100" s="9">
        <f t="shared" si="30"/>
        <v>3.457849931490764E-2</v>
      </c>
      <c r="AH100" s="2">
        <f t="shared" si="31"/>
        <v>1.673235586322716</v>
      </c>
    </row>
    <row r="101" spans="1:34">
      <c r="A101" s="1">
        <f>Raw!A101</f>
        <v>88</v>
      </c>
      <c r="B101" s="14">
        <f>Raw!B101</f>
        <v>0.46259259259259261</v>
      </c>
      <c r="C101" s="15">
        <f>Raw!C101</f>
        <v>55.7</v>
      </c>
      <c r="D101" s="15">
        <f>IF(C101&gt;0.5,Raw!D101*D$11,-999)</f>
        <v>39.799999999999997</v>
      </c>
      <c r="E101" s="9">
        <f>IF(Raw!$G101&gt;$C$8,IF(Raw!$Q101&gt;$C$8,IF(Raw!$N101&gt;$C$9,IF(Raw!$N101&lt;$A$9,IF(Raw!$X101&gt;$C$9,IF(Raw!$X101&lt;$A$9,Raw!H101,-999),-999),-999),-999),-999),-999)</f>
        <v>1.2326820000000001</v>
      </c>
      <c r="F101" s="9">
        <f>IF(Raw!$G101&gt;$C$8,IF(Raw!$Q101&gt;$C$8,IF(Raw!$N101&gt;$C$9,IF(Raw!$N101&lt;$A$9,IF(Raw!$X101&gt;$C$9,IF(Raw!$X101&lt;$A$9,Raw!I101,-999),-999),-999),-999),-999),-999)</f>
        <v>1.7235469999999999</v>
      </c>
      <c r="G101" s="9">
        <f>Raw!G101</f>
        <v>0.98449699999999996</v>
      </c>
      <c r="H101" s="9">
        <f>IF(Raw!$G101&gt;$C$8,IF(Raw!$Q101&gt;$C$8,IF(Raw!$N101&gt;$C$9,IF(Raw!$N101&lt;$A$9,IF(Raw!$X101&gt;$C$9,IF(Raw!$X101&lt;$A$9,Raw!L101,-999),-999),-999),-999),-999),-999)</f>
        <v>569.4</v>
      </c>
      <c r="I101" s="9">
        <f>IF(Raw!$G101&gt;$C$8,IF(Raw!$Q101&gt;$C$8,IF(Raw!$N101&gt;$C$9,IF(Raw!$N101&lt;$A$9,IF(Raw!$X101&gt;$C$9,IF(Raw!$X101&lt;$A$9,Raw!M101,-999),-999),-999),-999),-999),-999)</f>
        <v>6.8301000000000001E-2</v>
      </c>
      <c r="J101" s="9">
        <f>IF(Raw!$G101&gt;$C$8,IF(Raw!$Q101&gt;$C$8,IF(Raw!$N101&gt;$C$9,IF(Raw!$N101&lt;$A$9,IF(Raw!$X101&gt;$C$9,IF(Raw!$X101&lt;$A$9,Raw!N101,-999),-999),-999),-999),-999),-999)</f>
        <v>604</v>
      </c>
      <c r="K101" s="9">
        <f>IF(Raw!$G101&gt;$C$8,IF(Raw!$Q101&gt;$C$8,IF(Raw!$N101&gt;$C$9,IF(Raw!$N101&lt;$A$9,IF(Raw!$X101&gt;$C$9,IF(Raw!$X101&lt;$A$9,Raw!R101,-999),-999),-999),-999),-999),-999)</f>
        <v>1.268105</v>
      </c>
      <c r="L101" s="9">
        <f>IF(Raw!$G101&gt;$C$8,IF(Raw!$Q101&gt;$C$8,IF(Raw!$N101&gt;$C$9,IF(Raw!$N101&lt;$A$9,IF(Raw!$X101&gt;$C$9,IF(Raw!$X101&lt;$A$9,Raw!S101,-999),-999),-999),-999),-999),-999)</f>
        <v>1.9560930000000001</v>
      </c>
      <c r="M101" s="9">
        <f>Raw!Q101</f>
        <v>0.98815399999999998</v>
      </c>
      <c r="N101" s="9">
        <f>IF(Raw!$G101&gt;$C$8,IF(Raw!$Q101&gt;$C$8,IF(Raw!$N101&gt;$C$9,IF(Raw!$N101&lt;$A$9,IF(Raw!$X101&gt;$C$9,IF(Raw!$X101&lt;$A$9,Raw!V101,-999),-999),-999),-999),-999),-999)</f>
        <v>576.20000000000005</v>
      </c>
      <c r="O101" s="9">
        <f>IF(Raw!$G101&gt;$C$8,IF(Raw!$Q101&gt;$C$8,IF(Raw!$N101&gt;$C$9,IF(Raw!$N101&lt;$A$9,IF(Raw!$X101&gt;$C$9,IF(Raw!$X101&lt;$A$9,Raw!W101,-999),-999),-999),-999),-999),-999)</f>
        <v>7.9999999999999996E-6</v>
      </c>
      <c r="P101" s="9">
        <f>IF(Raw!$G101&gt;$C$8,IF(Raw!$Q101&gt;$C$8,IF(Raw!$N101&gt;$C$9,IF(Raw!$N101&lt;$A$9,IF(Raw!$X101&gt;$C$9,IF(Raw!$X101&lt;$A$9,Raw!X101,-999),-999),-999),-999),-999),-999)</f>
        <v>447</v>
      </c>
      <c r="R101" s="9">
        <f t="shared" si="20"/>
        <v>0.49086499999999988</v>
      </c>
      <c r="S101" s="9">
        <f t="shared" si="21"/>
        <v>0.28479931211623466</v>
      </c>
      <c r="T101" s="9">
        <f t="shared" si="22"/>
        <v>0.68798800000000004</v>
      </c>
      <c r="U101" s="9">
        <f t="shared" si="23"/>
        <v>0.35171538367552052</v>
      </c>
      <c r="V101" s="15">
        <f t="shared" si="16"/>
        <v>0</v>
      </c>
      <c r="X101" s="11">
        <f t="shared" si="24"/>
        <v>2.3959599999999996E+19</v>
      </c>
      <c r="Y101" s="11">
        <f t="shared" si="25"/>
        <v>5.6939999999999991E-18</v>
      </c>
      <c r="Z101" s="11">
        <f t="shared" si="26"/>
        <v>6.0399999999999994E-4</v>
      </c>
      <c r="AA101" s="16">
        <f t="shared" si="27"/>
        <v>7.6128218539639025E-2</v>
      </c>
      <c r="AB101" s="9">
        <f t="shared" si="17"/>
        <v>1.3204803008166492</v>
      </c>
      <c r="AC101" s="9">
        <f t="shared" si="18"/>
        <v>0.92387178146036097</v>
      </c>
      <c r="AD101" s="15">
        <f t="shared" si="19"/>
        <v>126.04009691993217</v>
      </c>
      <c r="AE101" s="3">
        <f t="shared" si="28"/>
        <v>685.55759999999975</v>
      </c>
      <c r="AF101" s="2">
        <f t="shared" si="29"/>
        <v>0.25</v>
      </c>
      <c r="AG101" s="9">
        <f t="shared" si="30"/>
        <v>3.4100185420533641E-2</v>
      </c>
      <c r="AH101" s="2">
        <f t="shared" si="31"/>
        <v>1.6500902259006069</v>
      </c>
    </row>
    <row r="102" spans="1:34">
      <c r="A102" s="1">
        <f>Raw!A102</f>
        <v>89</v>
      </c>
      <c r="B102" s="14">
        <f>Raw!B102</f>
        <v>0.46265046296296292</v>
      </c>
      <c r="C102" s="15">
        <f>Raw!C102</f>
        <v>54.6</v>
      </c>
      <c r="D102" s="15">
        <f>IF(C102&gt;0.5,Raw!D102*D$11,-999)</f>
        <v>40.700000000000003</v>
      </c>
      <c r="E102" s="9">
        <f>IF(Raw!$G102&gt;$C$8,IF(Raw!$Q102&gt;$C$8,IF(Raw!$N102&gt;$C$9,IF(Raw!$N102&lt;$A$9,IF(Raw!$X102&gt;$C$9,IF(Raw!$X102&lt;$A$9,Raw!H102,-999),-999),-999),-999),-999),-999)</f>
        <v>1.2277130000000001</v>
      </c>
      <c r="F102" s="9">
        <f>IF(Raw!$G102&gt;$C$8,IF(Raw!$Q102&gt;$C$8,IF(Raw!$N102&gt;$C$9,IF(Raw!$N102&lt;$A$9,IF(Raw!$X102&gt;$C$9,IF(Raw!$X102&lt;$A$9,Raw!I102,-999),-999),-999),-999),-999),-999)</f>
        <v>1.707155</v>
      </c>
      <c r="G102" s="9">
        <f>Raw!G102</f>
        <v>0.98022500000000001</v>
      </c>
      <c r="H102" s="9">
        <f>IF(Raw!$G102&gt;$C$8,IF(Raw!$Q102&gt;$C$8,IF(Raw!$N102&gt;$C$9,IF(Raw!$N102&lt;$A$9,IF(Raw!$X102&gt;$C$9,IF(Raw!$X102&lt;$A$9,Raw!L102,-999),-999),-999),-999),-999),-999)</f>
        <v>640</v>
      </c>
      <c r="I102" s="9">
        <f>IF(Raw!$G102&gt;$C$8,IF(Raw!$Q102&gt;$C$8,IF(Raw!$N102&gt;$C$9,IF(Raw!$N102&lt;$A$9,IF(Raw!$X102&gt;$C$9,IF(Raw!$X102&lt;$A$9,Raw!M102,-999),-999),-999),-999),-999),-999)</f>
        <v>0.213341</v>
      </c>
      <c r="J102" s="9">
        <f>IF(Raw!$G102&gt;$C$8,IF(Raw!$Q102&gt;$C$8,IF(Raw!$N102&gt;$C$9,IF(Raw!$N102&lt;$A$9,IF(Raw!$X102&gt;$C$9,IF(Raw!$X102&lt;$A$9,Raw!N102,-999),-999),-999),-999),-999),-999)</f>
        <v>447</v>
      </c>
      <c r="K102" s="9">
        <f>IF(Raw!$G102&gt;$C$8,IF(Raw!$Q102&gt;$C$8,IF(Raw!$N102&gt;$C$9,IF(Raw!$N102&lt;$A$9,IF(Raw!$X102&gt;$C$9,IF(Raw!$X102&lt;$A$9,Raw!R102,-999),-999),-999),-999),-999),-999)</f>
        <v>1.298443</v>
      </c>
      <c r="L102" s="9">
        <f>IF(Raw!$G102&gt;$C$8,IF(Raw!$Q102&gt;$C$8,IF(Raw!$N102&gt;$C$9,IF(Raw!$N102&lt;$A$9,IF(Raw!$X102&gt;$C$9,IF(Raw!$X102&lt;$A$9,Raw!S102,-999),-999),-999),-999),-999),-999)</f>
        <v>1.978918</v>
      </c>
      <c r="M102" s="9">
        <f>Raw!Q102</f>
        <v>0.98346800000000001</v>
      </c>
      <c r="N102" s="9">
        <f>IF(Raw!$G102&gt;$C$8,IF(Raw!$Q102&gt;$C$8,IF(Raw!$N102&gt;$C$9,IF(Raw!$N102&lt;$A$9,IF(Raw!$X102&gt;$C$9,IF(Raw!$X102&lt;$A$9,Raw!V102,-999),-999),-999),-999),-999),-999)</f>
        <v>571.9</v>
      </c>
      <c r="O102" s="9">
        <f>IF(Raw!$G102&gt;$C$8,IF(Raw!$Q102&gt;$C$8,IF(Raw!$N102&gt;$C$9,IF(Raw!$N102&lt;$A$9,IF(Raw!$X102&gt;$C$9,IF(Raw!$X102&lt;$A$9,Raw!W102,-999),-999),-999),-999),-999),-999)</f>
        <v>8.0599999999999997E-4</v>
      </c>
      <c r="P102" s="9">
        <f>IF(Raw!$G102&gt;$C$8,IF(Raw!$Q102&gt;$C$8,IF(Raw!$N102&gt;$C$9,IF(Raw!$N102&lt;$A$9,IF(Raw!$X102&gt;$C$9,IF(Raw!$X102&lt;$A$9,Raw!X102,-999),-999),-999),-999),-999),-999)</f>
        <v>401</v>
      </c>
      <c r="R102" s="9">
        <f t="shared" si="20"/>
        <v>0.47944199999999992</v>
      </c>
      <c r="S102" s="9">
        <f t="shared" si="21"/>
        <v>0.28084268856665034</v>
      </c>
      <c r="T102" s="9">
        <f t="shared" si="22"/>
        <v>0.68047499999999994</v>
      </c>
      <c r="U102" s="9">
        <f t="shared" si="23"/>
        <v>0.34386215093298456</v>
      </c>
      <c r="V102" s="15">
        <f t="shared" si="16"/>
        <v>0</v>
      </c>
      <c r="X102" s="11">
        <f t="shared" si="24"/>
        <v>2.4501399999999996E+19</v>
      </c>
      <c r="Y102" s="11">
        <f t="shared" si="25"/>
        <v>6.3999999999999998E-18</v>
      </c>
      <c r="Z102" s="11">
        <f t="shared" si="26"/>
        <v>4.4699999999999997E-4</v>
      </c>
      <c r="AA102" s="16">
        <f t="shared" si="27"/>
        <v>6.5502311932926369E-2</v>
      </c>
      <c r="AB102" s="9">
        <f t="shared" si="17"/>
        <v>1.3430156857125581</v>
      </c>
      <c r="AC102" s="9">
        <f t="shared" si="18"/>
        <v>0.93449768806707356</v>
      </c>
      <c r="AD102" s="15">
        <f t="shared" si="19"/>
        <v>146.53761058820217</v>
      </c>
      <c r="AE102" s="3">
        <f t="shared" si="28"/>
        <v>770.55999999999972</v>
      </c>
      <c r="AF102" s="2">
        <f t="shared" si="29"/>
        <v>0.25</v>
      </c>
      <c r="AG102" s="9">
        <f t="shared" si="30"/>
        <v>3.8760567668799449E-2</v>
      </c>
      <c r="AH102" s="2">
        <f t="shared" si="31"/>
        <v>1.8756036975133887</v>
      </c>
    </row>
    <row r="103" spans="1:34">
      <c r="A103" s="1">
        <f>Raw!A103</f>
        <v>90</v>
      </c>
      <c r="B103" s="14">
        <f>Raw!B103</f>
        <v>0.46270833333333333</v>
      </c>
      <c r="C103" s="15">
        <f>Raw!C103</f>
        <v>53.2</v>
      </c>
      <c r="D103" s="15">
        <f>IF(C103&gt;0.5,Raw!D103*D$11,-999)</f>
        <v>45.3</v>
      </c>
      <c r="E103" s="9">
        <f>IF(Raw!$G103&gt;$C$8,IF(Raw!$Q103&gt;$C$8,IF(Raw!$N103&gt;$C$9,IF(Raw!$N103&lt;$A$9,IF(Raw!$X103&gt;$C$9,IF(Raw!$X103&lt;$A$9,Raw!H103,-999),-999),-999),-999),-999),-999)</f>
        <v>1.1994860000000001</v>
      </c>
      <c r="F103" s="9">
        <f>IF(Raw!$G103&gt;$C$8,IF(Raw!$Q103&gt;$C$8,IF(Raw!$N103&gt;$C$9,IF(Raw!$N103&lt;$A$9,IF(Raw!$X103&gt;$C$9,IF(Raw!$X103&lt;$A$9,Raw!I103,-999),-999),-999),-999),-999),-999)</f>
        <v>1.718045</v>
      </c>
      <c r="G103" s="9">
        <f>Raw!G103</f>
        <v>0.98227500000000001</v>
      </c>
      <c r="H103" s="9">
        <f>IF(Raw!$G103&gt;$C$8,IF(Raw!$Q103&gt;$C$8,IF(Raw!$N103&gt;$C$9,IF(Raw!$N103&lt;$A$9,IF(Raw!$X103&gt;$C$9,IF(Raw!$X103&lt;$A$9,Raw!L103,-999),-999),-999),-999),-999),-999)</f>
        <v>602.4</v>
      </c>
      <c r="I103" s="9">
        <f>IF(Raw!$G103&gt;$C$8,IF(Raw!$Q103&gt;$C$8,IF(Raw!$N103&gt;$C$9,IF(Raw!$N103&lt;$A$9,IF(Raw!$X103&gt;$C$9,IF(Raw!$X103&lt;$A$9,Raw!M103,-999),-999),-999),-999),-999),-999)</f>
        <v>1.8089000000000001E-2</v>
      </c>
      <c r="J103" s="9">
        <f>IF(Raw!$G103&gt;$C$8,IF(Raw!$Q103&gt;$C$8,IF(Raw!$N103&gt;$C$9,IF(Raw!$N103&lt;$A$9,IF(Raw!$X103&gt;$C$9,IF(Raw!$X103&lt;$A$9,Raw!N103,-999),-999),-999),-999),-999),-999)</f>
        <v>467</v>
      </c>
      <c r="K103" s="9">
        <f>IF(Raw!$G103&gt;$C$8,IF(Raw!$Q103&gt;$C$8,IF(Raw!$N103&gt;$C$9,IF(Raw!$N103&lt;$A$9,IF(Raw!$X103&gt;$C$9,IF(Raw!$X103&lt;$A$9,Raw!R103,-999),-999),-999),-999),-999),-999)</f>
        <v>1.2729330000000001</v>
      </c>
      <c r="L103" s="9">
        <f>IF(Raw!$G103&gt;$C$8,IF(Raw!$Q103&gt;$C$8,IF(Raw!$N103&gt;$C$9,IF(Raw!$N103&lt;$A$9,IF(Raw!$X103&gt;$C$9,IF(Raw!$X103&lt;$A$9,Raw!S103,-999),-999),-999),-999),-999),-999)</f>
        <v>1.92649</v>
      </c>
      <c r="M103" s="9">
        <f>Raw!Q103</f>
        <v>0.98929800000000001</v>
      </c>
      <c r="N103" s="9">
        <f>IF(Raw!$G103&gt;$C$8,IF(Raw!$Q103&gt;$C$8,IF(Raw!$N103&gt;$C$9,IF(Raw!$N103&lt;$A$9,IF(Raw!$X103&gt;$C$9,IF(Raw!$X103&lt;$A$9,Raw!V103,-999),-999),-999),-999),-999),-999)</f>
        <v>611</v>
      </c>
      <c r="O103" s="9">
        <f>IF(Raw!$G103&gt;$C$8,IF(Raw!$Q103&gt;$C$8,IF(Raw!$N103&gt;$C$9,IF(Raw!$N103&lt;$A$9,IF(Raw!$X103&gt;$C$9,IF(Raw!$X103&lt;$A$9,Raw!W103,-999),-999),-999),-999),-999),-999)</f>
        <v>7.3511999999999994E-2</v>
      </c>
      <c r="P103" s="9">
        <f>IF(Raw!$G103&gt;$C$8,IF(Raw!$Q103&gt;$C$8,IF(Raw!$N103&gt;$C$9,IF(Raw!$N103&lt;$A$9,IF(Raw!$X103&gt;$C$9,IF(Raw!$X103&lt;$A$9,Raw!X103,-999),-999),-999),-999),-999),-999)</f>
        <v>325</v>
      </c>
      <c r="R103" s="9">
        <f t="shared" si="20"/>
        <v>0.51855899999999999</v>
      </c>
      <c r="S103" s="9">
        <f t="shared" si="21"/>
        <v>0.30183086007642407</v>
      </c>
      <c r="T103" s="9">
        <f t="shared" si="22"/>
        <v>0.65355699999999994</v>
      </c>
      <c r="U103" s="9">
        <f t="shared" si="23"/>
        <v>0.33924754345986741</v>
      </c>
      <c r="V103" s="15">
        <f t="shared" si="16"/>
        <v>0</v>
      </c>
      <c r="X103" s="11">
        <f t="shared" si="24"/>
        <v>2.7270599999999996E+19</v>
      </c>
      <c r="Y103" s="11">
        <f t="shared" si="25"/>
        <v>6.0239999999999997E-18</v>
      </c>
      <c r="Z103" s="11">
        <f t="shared" si="26"/>
        <v>4.6699999999999997E-4</v>
      </c>
      <c r="AA103" s="16">
        <f t="shared" si="27"/>
        <v>7.1251599157314841E-2</v>
      </c>
      <c r="AB103" s="9">
        <f t="shared" si="17"/>
        <v>1.3194999813904573</v>
      </c>
      <c r="AC103" s="9">
        <f t="shared" si="18"/>
        <v>0.92874840084268517</v>
      </c>
      <c r="AD103" s="15">
        <f t="shared" si="19"/>
        <v>152.57301746748362</v>
      </c>
      <c r="AE103" s="3">
        <f t="shared" si="28"/>
        <v>725.28959999999972</v>
      </c>
      <c r="AF103" s="2">
        <f t="shared" si="29"/>
        <v>0.25</v>
      </c>
      <c r="AG103" s="9">
        <f t="shared" si="30"/>
        <v>3.9815401057002507E-2</v>
      </c>
      <c r="AH103" s="2">
        <f t="shared" si="31"/>
        <v>1.9266465362065588</v>
      </c>
    </row>
    <row r="104" spans="1:34">
      <c r="A104" s="1">
        <f>Raw!A104</f>
        <v>91</v>
      </c>
      <c r="B104" s="14">
        <f>Raw!B104</f>
        <v>0.46276620370370369</v>
      </c>
      <c r="C104" s="15">
        <f>Raw!C104</f>
        <v>52.5</v>
      </c>
      <c r="D104" s="15">
        <f>IF(C104&gt;0.5,Raw!D104*D$11,-999)</f>
        <v>46.2</v>
      </c>
      <c r="E104" s="9">
        <f>IF(Raw!$G104&gt;$C$8,IF(Raw!$Q104&gt;$C$8,IF(Raw!$N104&gt;$C$9,IF(Raw!$N104&lt;$A$9,IF(Raw!$X104&gt;$C$9,IF(Raw!$X104&lt;$A$9,Raw!H104,-999),-999),-999),-999),-999),-999)</f>
        <v>1.2382359999999999</v>
      </c>
      <c r="F104" s="9">
        <f>IF(Raw!$G104&gt;$C$8,IF(Raw!$Q104&gt;$C$8,IF(Raw!$N104&gt;$C$9,IF(Raw!$N104&lt;$A$9,IF(Raw!$X104&gt;$C$9,IF(Raw!$X104&lt;$A$9,Raw!I104,-999),-999),-999),-999),-999),-999)</f>
        <v>1.722083</v>
      </c>
      <c r="G104" s="9">
        <f>Raw!G104</f>
        <v>0.98491200000000001</v>
      </c>
      <c r="H104" s="9">
        <f>IF(Raw!$G104&gt;$C$8,IF(Raw!$Q104&gt;$C$8,IF(Raw!$N104&gt;$C$9,IF(Raw!$N104&lt;$A$9,IF(Raw!$X104&gt;$C$9,IF(Raw!$X104&lt;$A$9,Raw!L104,-999),-999),-999),-999),-999),-999)</f>
        <v>574.70000000000005</v>
      </c>
      <c r="I104" s="9">
        <f>IF(Raw!$G104&gt;$C$8,IF(Raw!$Q104&gt;$C$8,IF(Raw!$N104&gt;$C$9,IF(Raw!$N104&lt;$A$9,IF(Raw!$X104&gt;$C$9,IF(Raw!$X104&lt;$A$9,Raw!M104,-999),-999),-999),-999),-999),-999)</f>
        <v>4.1314999999999998E-2</v>
      </c>
      <c r="J104" s="9">
        <f>IF(Raw!$G104&gt;$C$8,IF(Raw!$Q104&gt;$C$8,IF(Raw!$N104&gt;$C$9,IF(Raw!$N104&lt;$A$9,IF(Raw!$X104&gt;$C$9,IF(Raw!$X104&lt;$A$9,Raw!N104,-999),-999),-999),-999),-999),-999)</f>
        <v>445</v>
      </c>
      <c r="K104" s="9">
        <f>IF(Raw!$G104&gt;$C$8,IF(Raw!$Q104&gt;$C$8,IF(Raw!$N104&gt;$C$9,IF(Raw!$N104&lt;$A$9,IF(Raw!$X104&gt;$C$9,IF(Raw!$X104&lt;$A$9,Raw!R104,-999),-999),-999),-999),-999),-999)</f>
        <v>1.3087569999999999</v>
      </c>
      <c r="L104" s="9">
        <f>IF(Raw!$G104&gt;$C$8,IF(Raw!$Q104&gt;$C$8,IF(Raw!$N104&gt;$C$9,IF(Raw!$N104&lt;$A$9,IF(Raw!$X104&gt;$C$9,IF(Raw!$X104&lt;$A$9,Raw!S104,-999),-999),-999),-999),-999),-999)</f>
        <v>1.991274</v>
      </c>
      <c r="M104" s="9">
        <f>Raw!Q104</f>
        <v>0.98895500000000003</v>
      </c>
      <c r="N104" s="9">
        <f>IF(Raw!$G104&gt;$C$8,IF(Raw!$Q104&gt;$C$8,IF(Raw!$N104&gt;$C$9,IF(Raw!$N104&lt;$A$9,IF(Raw!$X104&gt;$C$9,IF(Raw!$X104&lt;$A$9,Raw!V104,-999),-999),-999),-999),-999),-999)</f>
        <v>537.70000000000005</v>
      </c>
      <c r="O104" s="9">
        <f>IF(Raw!$G104&gt;$C$8,IF(Raw!$Q104&gt;$C$8,IF(Raw!$N104&gt;$C$9,IF(Raw!$N104&lt;$A$9,IF(Raw!$X104&gt;$C$9,IF(Raw!$X104&lt;$A$9,Raw!W104,-999),-999),-999),-999),-999),-999)</f>
        <v>3.0000000000000001E-6</v>
      </c>
      <c r="P104" s="9">
        <f>IF(Raw!$G104&gt;$C$8,IF(Raw!$Q104&gt;$C$8,IF(Raw!$N104&gt;$C$9,IF(Raw!$N104&lt;$A$9,IF(Raw!$X104&gt;$C$9,IF(Raw!$X104&lt;$A$9,Raw!X104,-999),-999),-999),-999),-999),-999)</f>
        <v>517</v>
      </c>
      <c r="R104" s="9">
        <f t="shared" si="20"/>
        <v>0.48384700000000014</v>
      </c>
      <c r="S104" s="9">
        <f t="shared" si="21"/>
        <v>0.28096613229443651</v>
      </c>
      <c r="T104" s="9">
        <f t="shared" si="22"/>
        <v>0.68251700000000004</v>
      </c>
      <c r="U104" s="9">
        <f t="shared" si="23"/>
        <v>0.34275393542023852</v>
      </c>
      <c r="V104" s="15">
        <f t="shared" si="16"/>
        <v>0</v>
      </c>
      <c r="X104" s="11">
        <f t="shared" si="24"/>
        <v>2.78124E+19</v>
      </c>
      <c r="Y104" s="11">
        <f t="shared" si="25"/>
        <v>5.7470000000000003E-18</v>
      </c>
      <c r="Z104" s="11">
        <f t="shared" si="26"/>
        <v>4.4499999999999997E-4</v>
      </c>
      <c r="AA104" s="16">
        <f t="shared" si="27"/>
        <v>6.6404630423894287E-2</v>
      </c>
      <c r="AB104" s="9">
        <f t="shared" si="17"/>
        <v>1.3540792891430251</v>
      </c>
      <c r="AC104" s="9">
        <f t="shared" si="18"/>
        <v>0.93359536957610556</v>
      </c>
      <c r="AD104" s="15">
        <f t="shared" si="19"/>
        <v>149.22388859302086</v>
      </c>
      <c r="AE104" s="3">
        <f t="shared" si="28"/>
        <v>691.9387999999999</v>
      </c>
      <c r="AF104" s="2">
        <f t="shared" si="29"/>
        <v>0.25</v>
      </c>
      <c r="AG104" s="9">
        <f t="shared" si="30"/>
        <v>3.934390390305318E-2</v>
      </c>
      <c r="AH104" s="2">
        <f t="shared" si="31"/>
        <v>1.9038310343059957</v>
      </c>
    </row>
    <row r="105" spans="1:34">
      <c r="A105" s="1">
        <f>Raw!A105</f>
        <v>92</v>
      </c>
      <c r="B105" s="14">
        <f>Raw!B105</f>
        <v>0.46281250000000002</v>
      </c>
      <c r="C105" s="15">
        <f>Raw!C105</f>
        <v>51.5</v>
      </c>
      <c r="D105" s="15">
        <f>IF(C105&gt;0.5,Raw!D105*D$11,-999)</f>
        <v>46.2</v>
      </c>
      <c r="E105" s="9">
        <f>IF(Raw!$G105&gt;$C$8,IF(Raw!$Q105&gt;$C$8,IF(Raw!$N105&gt;$C$9,IF(Raw!$N105&lt;$A$9,IF(Raw!$X105&gt;$C$9,IF(Raw!$X105&lt;$A$9,Raw!H105,-999),-999),-999),-999),-999),-999)</f>
        <v>1.23153</v>
      </c>
      <c r="F105" s="9">
        <f>IF(Raw!$G105&gt;$C$8,IF(Raw!$Q105&gt;$C$8,IF(Raw!$N105&gt;$C$9,IF(Raw!$N105&lt;$A$9,IF(Raw!$X105&gt;$C$9,IF(Raw!$X105&lt;$A$9,Raw!I105,-999),-999),-999),-999),-999),-999)</f>
        <v>1.7021010000000001</v>
      </c>
      <c r="G105" s="9">
        <f>Raw!G105</f>
        <v>0.98006700000000002</v>
      </c>
      <c r="H105" s="9">
        <f>IF(Raw!$G105&gt;$C$8,IF(Raw!$Q105&gt;$C$8,IF(Raw!$N105&gt;$C$9,IF(Raw!$N105&lt;$A$9,IF(Raw!$X105&gt;$C$9,IF(Raw!$X105&lt;$A$9,Raw!L105,-999),-999),-999),-999),-999),-999)</f>
        <v>601.1</v>
      </c>
      <c r="I105" s="9">
        <f>IF(Raw!$G105&gt;$C$8,IF(Raw!$Q105&gt;$C$8,IF(Raw!$N105&gt;$C$9,IF(Raw!$N105&lt;$A$9,IF(Raw!$X105&gt;$C$9,IF(Raw!$X105&lt;$A$9,Raw!M105,-999),-999),-999),-999),-999),-999)</f>
        <v>7.5979000000000005E-2</v>
      </c>
      <c r="J105" s="9">
        <f>IF(Raw!$G105&gt;$C$8,IF(Raw!$Q105&gt;$C$8,IF(Raw!$N105&gt;$C$9,IF(Raw!$N105&lt;$A$9,IF(Raw!$X105&gt;$C$9,IF(Raw!$X105&lt;$A$9,Raw!N105,-999),-999),-999),-999),-999),-999)</f>
        <v>396</v>
      </c>
      <c r="K105" s="9">
        <f>IF(Raw!$G105&gt;$C$8,IF(Raw!$Q105&gt;$C$8,IF(Raw!$N105&gt;$C$9,IF(Raw!$N105&lt;$A$9,IF(Raw!$X105&gt;$C$9,IF(Raw!$X105&lt;$A$9,Raw!R105,-999),-999),-999),-999),-999),-999)</f>
        <v>1.2793000000000001</v>
      </c>
      <c r="L105" s="9">
        <f>IF(Raw!$G105&gt;$C$8,IF(Raw!$Q105&gt;$C$8,IF(Raw!$N105&gt;$C$9,IF(Raw!$N105&lt;$A$9,IF(Raw!$X105&gt;$C$9,IF(Raw!$X105&lt;$A$9,Raw!S105,-999),-999),-999),-999),-999),-999)</f>
        <v>1.930021</v>
      </c>
      <c r="M105" s="9">
        <f>Raw!Q105</f>
        <v>0.99163299999999999</v>
      </c>
      <c r="N105" s="9">
        <f>IF(Raw!$G105&gt;$C$8,IF(Raw!$Q105&gt;$C$8,IF(Raw!$N105&gt;$C$9,IF(Raw!$N105&lt;$A$9,IF(Raw!$X105&gt;$C$9,IF(Raw!$X105&lt;$A$9,Raw!V105,-999),-999),-999),-999),-999),-999)</f>
        <v>590.1</v>
      </c>
      <c r="O105" s="9">
        <f>IF(Raw!$G105&gt;$C$8,IF(Raw!$Q105&gt;$C$8,IF(Raw!$N105&gt;$C$9,IF(Raw!$N105&lt;$A$9,IF(Raw!$X105&gt;$C$9,IF(Raw!$X105&lt;$A$9,Raw!W105,-999),-999),-999),-999),-999),-999)</f>
        <v>8.2659999999999997E-2</v>
      </c>
      <c r="P105" s="9">
        <f>IF(Raw!$G105&gt;$C$8,IF(Raw!$Q105&gt;$C$8,IF(Raw!$N105&gt;$C$9,IF(Raw!$N105&lt;$A$9,IF(Raw!$X105&gt;$C$9,IF(Raw!$X105&lt;$A$9,Raw!X105,-999),-999),-999),-999),-999),-999)</f>
        <v>339</v>
      </c>
      <c r="R105" s="9">
        <f t="shared" si="20"/>
        <v>0.47057100000000007</v>
      </c>
      <c r="S105" s="9">
        <f t="shared" si="21"/>
        <v>0.2764647926298146</v>
      </c>
      <c r="T105" s="9">
        <f t="shared" si="22"/>
        <v>0.65072099999999988</v>
      </c>
      <c r="U105" s="9">
        <f t="shared" si="23"/>
        <v>0.33715747134357599</v>
      </c>
      <c r="V105" s="15">
        <f t="shared" si="16"/>
        <v>0</v>
      </c>
      <c r="X105" s="11">
        <f t="shared" si="24"/>
        <v>2.78124E+19</v>
      </c>
      <c r="Y105" s="11">
        <f t="shared" si="25"/>
        <v>6.0109999999999998E-18</v>
      </c>
      <c r="Z105" s="11">
        <f t="shared" si="26"/>
        <v>3.9599999999999998E-4</v>
      </c>
      <c r="AA105" s="16">
        <f t="shared" si="27"/>
        <v>6.2092666740588762E-2</v>
      </c>
      <c r="AB105" s="9">
        <f t="shared" si="17"/>
        <v>1.3197050021941028</v>
      </c>
      <c r="AC105" s="9">
        <f t="shared" si="18"/>
        <v>0.93790733325941111</v>
      </c>
      <c r="AD105" s="15">
        <f t="shared" si="19"/>
        <v>156.79966348633525</v>
      </c>
      <c r="AE105" s="3">
        <f t="shared" si="28"/>
        <v>723.72439999999983</v>
      </c>
      <c r="AF105" s="2">
        <f t="shared" si="29"/>
        <v>0.25</v>
      </c>
      <c r="AG105" s="9">
        <f t="shared" si="30"/>
        <v>4.0666290806597255E-2</v>
      </c>
      <c r="AH105" s="2">
        <f t="shared" si="31"/>
        <v>1.9678206483649008</v>
      </c>
    </row>
    <row r="106" spans="1:34">
      <c r="A106" s="1">
        <f>Raw!A106</f>
        <v>93</v>
      </c>
      <c r="B106" s="14">
        <f>Raw!B106</f>
        <v>0.46287037037037032</v>
      </c>
      <c r="C106" s="15">
        <f>Raw!C106</f>
        <v>49.7</v>
      </c>
      <c r="D106" s="15">
        <f>IF(C106&gt;0.5,Raw!D106*D$11,-999)</f>
        <v>53.4</v>
      </c>
      <c r="E106" s="9">
        <f>IF(Raw!$G106&gt;$C$8,IF(Raw!$Q106&gt;$C$8,IF(Raw!$N106&gt;$C$9,IF(Raw!$N106&lt;$A$9,IF(Raw!$X106&gt;$C$9,IF(Raw!$X106&lt;$A$9,Raw!H106,-999),-999),-999),-999),-999),-999)</f>
        <v>1.238027</v>
      </c>
      <c r="F106" s="9">
        <f>IF(Raw!$G106&gt;$C$8,IF(Raw!$Q106&gt;$C$8,IF(Raw!$N106&gt;$C$9,IF(Raw!$N106&lt;$A$9,IF(Raw!$X106&gt;$C$9,IF(Raw!$X106&lt;$A$9,Raw!I106,-999),-999),-999),-999),-999),-999)</f>
        <v>1.7297929999999999</v>
      </c>
      <c r="G106" s="9">
        <f>Raw!G106</f>
        <v>0.97873900000000003</v>
      </c>
      <c r="H106" s="9">
        <f>IF(Raw!$G106&gt;$C$8,IF(Raw!$Q106&gt;$C$8,IF(Raw!$N106&gt;$C$9,IF(Raw!$N106&lt;$A$9,IF(Raw!$X106&gt;$C$9,IF(Raw!$X106&lt;$A$9,Raw!L106,-999),-999),-999),-999),-999),-999)</f>
        <v>570.29999999999995</v>
      </c>
      <c r="I106" s="9">
        <f>IF(Raw!$G106&gt;$C$8,IF(Raw!$Q106&gt;$C$8,IF(Raw!$N106&gt;$C$9,IF(Raw!$N106&lt;$A$9,IF(Raw!$X106&gt;$C$9,IF(Raw!$X106&lt;$A$9,Raw!M106,-999),-999),-999),-999),-999),-999)</f>
        <v>2.0473000000000002E-2</v>
      </c>
      <c r="J106" s="9">
        <f>IF(Raw!$G106&gt;$C$8,IF(Raw!$Q106&gt;$C$8,IF(Raw!$N106&gt;$C$9,IF(Raw!$N106&lt;$A$9,IF(Raw!$X106&gt;$C$9,IF(Raw!$X106&lt;$A$9,Raw!N106,-999),-999),-999),-999),-999),-999)</f>
        <v>530</v>
      </c>
      <c r="K106" s="9">
        <f>IF(Raw!$G106&gt;$C$8,IF(Raw!$Q106&gt;$C$8,IF(Raw!$N106&gt;$C$9,IF(Raw!$N106&lt;$A$9,IF(Raw!$X106&gt;$C$9,IF(Raw!$X106&lt;$A$9,Raw!R106,-999),-999),-999),-999),-999),-999)</f>
        <v>1.2517959999999999</v>
      </c>
      <c r="L106" s="9">
        <f>IF(Raw!$G106&gt;$C$8,IF(Raw!$Q106&gt;$C$8,IF(Raw!$N106&gt;$C$9,IF(Raw!$N106&lt;$A$9,IF(Raw!$X106&gt;$C$9,IF(Raw!$X106&lt;$A$9,Raw!S106,-999),-999),-999),-999),-999),-999)</f>
        <v>1.8686720000000001</v>
      </c>
      <c r="M106" s="9">
        <f>Raw!Q106</f>
        <v>0.98368599999999995</v>
      </c>
      <c r="N106" s="9">
        <f>IF(Raw!$G106&gt;$C$8,IF(Raw!$Q106&gt;$C$8,IF(Raw!$N106&gt;$C$9,IF(Raw!$N106&lt;$A$9,IF(Raw!$X106&gt;$C$9,IF(Raw!$X106&lt;$A$9,Raw!V106,-999),-999),-999),-999),-999),-999)</f>
        <v>662.3</v>
      </c>
      <c r="O106" s="9">
        <f>IF(Raw!$G106&gt;$C$8,IF(Raw!$Q106&gt;$C$8,IF(Raw!$N106&gt;$C$9,IF(Raw!$N106&lt;$A$9,IF(Raw!$X106&gt;$C$9,IF(Raw!$X106&lt;$A$9,Raw!W106,-999),-999),-999),-999),-999),-999)</f>
        <v>1.8E-5</v>
      </c>
      <c r="P106" s="9">
        <f>IF(Raw!$G106&gt;$C$8,IF(Raw!$Q106&gt;$C$8,IF(Raw!$N106&gt;$C$9,IF(Raw!$N106&lt;$A$9,IF(Raw!$X106&gt;$C$9,IF(Raw!$X106&lt;$A$9,Raw!X106,-999),-999),-999),-999),-999),-999)</f>
        <v>351</v>
      </c>
      <c r="R106" s="9">
        <f t="shared" si="20"/>
        <v>0.49176599999999993</v>
      </c>
      <c r="S106" s="9">
        <f t="shared" si="21"/>
        <v>0.28429181988827562</v>
      </c>
      <c r="T106" s="9">
        <f t="shared" si="22"/>
        <v>0.6168760000000002</v>
      </c>
      <c r="U106" s="9">
        <f t="shared" si="23"/>
        <v>0.33011464826357978</v>
      </c>
      <c r="V106" s="15">
        <f t="shared" si="16"/>
        <v>0</v>
      </c>
      <c r="X106" s="11">
        <f t="shared" si="24"/>
        <v>3.2146799999999992E+19</v>
      </c>
      <c r="Y106" s="11">
        <f t="shared" si="25"/>
        <v>5.7029999999999989E-18</v>
      </c>
      <c r="Z106" s="11">
        <f t="shared" si="26"/>
        <v>5.2999999999999998E-4</v>
      </c>
      <c r="AA106" s="16">
        <f t="shared" si="27"/>
        <v>8.8561387621050897E-2</v>
      </c>
      <c r="AB106" s="9">
        <f t="shared" si="17"/>
        <v>1.3064273945501232</v>
      </c>
      <c r="AC106" s="9">
        <f t="shared" si="18"/>
        <v>0.91143861237894919</v>
      </c>
      <c r="AD106" s="15">
        <f t="shared" si="19"/>
        <v>167.09695777556774</v>
      </c>
      <c r="AE106" s="3">
        <f t="shared" si="28"/>
        <v>686.64119999999969</v>
      </c>
      <c r="AF106" s="2">
        <f t="shared" si="29"/>
        <v>0.25</v>
      </c>
      <c r="AG106" s="9">
        <f t="shared" si="30"/>
        <v>4.2431656493842909E-2</v>
      </c>
      <c r="AH106" s="2">
        <f t="shared" si="31"/>
        <v>2.0532457752297617</v>
      </c>
    </row>
    <row r="107" spans="1:34">
      <c r="A107" s="1">
        <f>Raw!A107</f>
        <v>94</v>
      </c>
      <c r="B107" s="14">
        <f>Raw!B107</f>
        <v>0.46292824074074074</v>
      </c>
      <c r="C107" s="15">
        <f>Raw!C107</f>
        <v>49</v>
      </c>
      <c r="D107" s="15">
        <f>IF(C107&gt;0.5,Raw!D107*D$11,-999)</f>
        <v>54.3</v>
      </c>
      <c r="E107" s="9">
        <f>IF(Raw!$G107&gt;$C$8,IF(Raw!$Q107&gt;$C$8,IF(Raw!$N107&gt;$C$9,IF(Raw!$N107&lt;$A$9,IF(Raw!$X107&gt;$C$9,IF(Raw!$X107&lt;$A$9,Raw!H107,-999),-999),-999),-999),-999),-999)</f>
        <v>1.227384</v>
      </c>
      <c r="F107" s="9">
        <f>IF(Raw!$G107&gt;$C$8,IF(Raw!$Q107&gt;$C$8,IF(Raw!$N107&gt;$C$9,IF(Raw!$N107&lt;$A$9,IF(Raw!$X107&gt;$C$9,IF(Raw!$X107&lt;$A$9,Raw!I107,-999),-999),-999),-999),-999),-999)</f>
        <v>1.7109479999999999</v>
      </c>
      <c r="G107" s="9">
        <f>Raw!G107</f>
        <v>0.97761699999999996</v>
      </c>
      <c r="H107" s="9">
        <f>IF(Raw!$G107&gt;$C$8,IF(Raw!$Q107&gt;$C$8,IF(Raw!$N107&gt;$C$9,IF(Raw!$N107&lt;$A$9,IF(Raw!$X107&gt;$C$9,IF(Raw!$X107&lt;$A$9,Raw!L107,-999),-999),-999),-999),-999),-999)</f>
        <v>586.6</v>
      </c>
      <c r="I107" s="9">
        <f>IF(Raw!$G107&gt;$C$8,IF(Raw!$Q107&gt;$C$8,IF(Raw!$N107&gt;$C$9,IF(Raw!$N107&lt;$A$9,IF(Raw!$X107&gt;$C$9,IF(Raw!$X107&lt;$A$9,Raw!M107,-999),-999),-999),-999),-999),-999)</f>
        <v>7.9999999999999996E-6</v>
      </c>
      <c r="J107" s="9">
        <f>IF(Raw!$G107&gt;$C$8,IF(Raw!$Q107&gt;$C$8,IF(Raw!$N107&gt;$C$9,IF(Raw!$N107&lt;$A$9,IF(Raw!$X107&gt;$C$9,IF(Raw!$X107&lt;$A$9,Raw!N107,-999),-999),-999),-999),-999),-999)</f>
        <v>509</v>
      </c>
      <c r="K107" s="9">
        <f>IF(Raw!$G107&gt;$C$8,IF(Raw!$Q107&gt;$C$8,IF(Raw!$N107&gt;$C$9,IF(Raw!$N107&lt;$A$9,IF(Raw!$X107&gt;$C$9,IF(Raw!$X107&lt;$A$9,Raw!R107,-999),-999),-999),-999),-999),-999)</f>
        <v>1.283633</v>
      </c>
      <c r="L107" s="9">
        <f>IF(Raw!$G107&gt;$C$8,IF(Raw!$Q107&gt;$C$8,IF(Raw!$N107&gt;$C$9,IF(Raw!$N107&lt;$A$9,IF(Raw!$X107&gt;$C$9,IF(Raw!$X107&lt;$A$9,Raw!S107,-999),-999),-999),-999),-999),-999)</f>
        <v>1.9563299999999999</v>
      </c>
      <c r="M107" s="9">
        <f>Raw!Q107</f>
        <v>0.98830399999999996</v>
      </c>
      <c r="N107" s="9">
        <f>IF(Raw!$G107&gt;$C$8,IF(Raw!$Q107&gt;$C$8,IF(Raw!$N107&gt;$C$9,IF(Raw!$N107&lt;$A$9,IF(Raw!$X107&gt;$C$9,IF(Raw!$X107&lt;$A$9,Raw!V107,-999),-999),-999),-999),-999),-999)</f>
        <v>569.6</v>
      </c>
      <c r="O107" s="9">
        <f>IF(Raw!$G107&gt;$C$8,IF(Raw!$Q107&gt;$C$8,IF(Raw!$N107&gt;$C$9,IF(Raw!$N107&lt;$A$9,IF(Raw!$X107&gt;$C$9,IF(Raw!$X107&lt;$A$9,Raw!W107,-999),-999),-999),-999),-999),-999)</f>
        <v>3.4E-5</v>
      </c>
      <c r="P107" s="9">
        <f>IF(Raw!$G107&gt;$C$8,IF(Raw!$Q107&gt;$C$8,IF(Raw!$N107&gt;$C$9,IF(Raw!$N107&lt;$A$9,IF(Raw!$X107&gt;$C$9,IF(Raw!$X107&lt;$A$9,Raw!X107,-999),-999),-999),-999),-999),-999)</f>
        <v>285</v>
      </c>
      <c r="R107" s="9">
        <f t="shared" si="20"/>
        <v>0.48356399999999988</v>
      </c>
      <c r="S107" s="9">
        <f t="shared" si="21"/>
        <v>0.28262927920661524</v>
      </c>
      <c r="T107" s="9">
        <f t="shared" si="22"/>
        <v>0.67269699999999988</v>
      </c>
      <c r="U107" s="9">
        <f t="shared" si="23"/>
        <v>0.34385660905879883</v>
      </c>
      <c r="V107" s="15">
        <f t="shared" si="16"/>
        <v>0</v>
      </c>
      <c r="X107" s="11">
        <f t="shared" si="24"/>
        <v>3.2688599999999992E+19</v>
      </c>
      <c r="Y107" s="11">
        <f t="shared" si="25"/>
        <v>5.8660000000000002E-18</v>
      </c>
      <c r="Z107" s="11">
        <f t="shared" si="26"/>
        <v>5.0900000000000001E-4</v>
      </c>
      <c r="AA107" s="16">
        <f t="shared" si="27"/>
        <v>8.8922466260327973E-2</v>
      </c>
      <c r="AB107" s="9">
        <f t="shared" si="17"/>
        <v>1.3434508762859239</v>
      </c>
      <c r="AC107" s="9">
        <f t="shared" si="18"/>
        <v>0.91107753373967204</v>
      </c>
      <c r="AD107" s="15">
        <f t="shared" si="19"/>
        <v>174.70032664111588</v>
      </c>
      <c r="AE107" s="3">
        <f t="shared" si="28"/>
        <v>706.26639999999986</v>
      </c>
      <c r="AF107" s="2">
        <f t="shared" si="29"/>
        <v>0.25</v>
      </c>
      <c r="AG107" s="9">
        <f t="shared" si="30"/>
        <v>4.6209124554060489E-2</v>
      </c>
      <c r="AH107" s="2">
        <f t="shared" si="31"/>
        <v>2.2360354887737652</v>
      </c>
    </row>
    <row r="108" spans="1:34">
      <c r="A108" s="1">
        <f>Raw!A108</f>
        <v>95</v>
      </c>
      <c r="B108" s="14">
        <f>Raw!B108</f>
        <v>0.4629861111111111</v>
      </c>
      <c r="C108" s="15">
        <f>Raw!C108</f>
        <v>47.9</v>
      </c>
      <c r="D108" s="15">
        <f>IF(C108&gt;0.5,Raw!D108*D$11,-999)</f>
        <v>55.2</v>
      </c>
      <c r="E108" s="9">
        <f>IF(Raw!$G108&gt;$C$8,IF(Raw!$Q108&gt;$C$8,IF(Raw!$N108&gt;$C$9,IF(Raw!$N108&lt;$A$9,IF(Raw!$X108&gt;$C$9,IF(Raw!$X108&lt;$A$9,Raw!H108,-999),-999),-999),-999),-999),-999)</f>
        <v>1.2017850000000001</v>
      </c>
      <c r="F108" s="9">
        <f>IF(Raw!$G108&gt;$C$8,IF(Raw!$Q108&gt;$C$8,IF(Raw!$N108&gt;$C$9,IF(Raw!$N108&lt;$A$9,IF(Raw!$X108&gt;$C$9,IF(Raw!$X108&lt;$A$9,Raw!I108,-999),-999),-999),-999),-999),-999)</f>
        <v>1.66496</v>
      </c>
      <c r="G108" s="9">
        <f>Raw!G108</f>
        <v>0.97058800000000001</v>
      </c>
      <c r="H108" s="9">
        <f>IF(Raw!$G108&gt;$C$8,IF(Raw!$Q108&gt;$C$8,IF(Raw!$N108&gt;$C$9,IF(Raw!$N108&lt;$A$9,IF(Raw!$X108&gt;$C$9,IF(Raw!$X108&lt;$A$9,Raw!L108,-999),-999),-999),-999),-999),-999)</f>
        <v>618</v>
      </c>
      <c r="I108" s="9">
        <f>IF(Raw!$G108&gt;$C$8,IF(Raw!$Q108&gt;$C$8,IF(Raw!$N108&gt;$C$9,IF(Raw!$N108&lt;$A$9,IF(Raw!$X108&gt;$C$9,IF(Raw!$X108&lt;$A$9,Raw!M108,-999),-999),-999),-999),-999),-999)</f>
        <v>2.9836999999999999E-2</v>
      </c>
      <c r="J108" s="9">
        <f>IF(Raw!$G108&gt;$C$8,IF(Raw!$Q108&gt;$C$8,IF(Raw!$N108&gt;$C$9,IF(Raw!$N108&lt;$A$9,IF(Raw!$X108&gt;$C$9,IF(Raw!$X108&lt;$A$9,Raw!N108,-999),-999),-999),-999),-999),-999)</f>
        <v>729</v>
      </c>
      <c r="K108" s="9">
        <f>IF(Raw!$G108&gt;$C$8,IF(Raw!$Q108&gt;$C$8,IF(Raw!$N108&gt;$C$9,IF(Raw!$N108&lt;$A$9,IF(Raw!$X108&gt;$C$9,IF(Raw!$X108&lt;$A$9,Raw!R108,-999),-999),-999),-999),-999),-999)</f>
        <v>1.2454989999999999</v>
      </c>
      <c r="L108" s="9">
        <f>IF(Raw!$G108&gt;$C$8,IF(Raw!$Q108&gt;$C$8,IF(Raw!$N108&gt;$C$9,IF(Raw!$N108&lt;$A$9,IF(Raw!$X108&gt;$C$9,IF(Raw!$X108&lt;$A$9,Raw!S108,-999),-999),-999),-999),-999),-999)</f>
        <v>1.8905419999999999</v>
      </c>
      <c r="M108" s="9">
        <f>Raw!Q108</f>
        <v>0.98924599999999996</v>
      </c>
      <c r="N108" s="9">
        <f>IF(Raw!$G108&gt;$C$8,IF(Raw!$Q108&gt;$C$8,IF(Raw!$N108&gt;$C$9,IF(Raw!$N108&lt;$A$9,IF(Raw!$X108&gt;$C$9,IF(Raw!$X108&lt;$A$9,Raw!V108,-999),-999),-999),-999),-999),-999)</f>
        <v>633.70000000000005</v>
      </c>
      <c r="O108" s="9">
        <f>IF(Raw!$G108&gt;$C$8,IF(Raw!$Q108&gt;$C$8,IF(Raw!$N108&gt;$C$9,IF(Raw!$N108&lt;$A$9,IF(Raw!$X108&gt;$C$9,IF(Raw!$X108&lt;$A$9,Raw!W108,-999),-999),-999),-999),-999),-999)</f>
        <v>2.4000000000000001E-5</v>
      </c>
      <c r="P108" s="9">
        <f>IF(Raw!$G108&gt;$C$8,IF(Raw!$Q108&gt;$C$8,IF(Raw!$N108&gt;$C$9,IF(Raw!$N108&lt;$A$9,IF(Raw!$X108&gt;$C$9,IF(Raw!$X108&lt;$A$9,Raw!X108,-999),-999),-999),-999),-999),-999)</f>
        <v>265</v>
      </c>
      <c r="R108" s="9">
        <f t="shared" si="20"/>
        <v>0.46317499999999989</v>
      </c>
      <c r="S108" s="9">
        <f t="shared" si="21"/>
        <v>0.2781898664232173</v>
      </c>
      <c r="T108" s="9">
        <f t="shared" si="22"/>
        <v>0.64504300000000003</v>
      </c>
      <c r="U108" s="9">
        <f t="shared" si="23"/>
        <v>0.34119474732642813</v>
      </c>
      <c r="V108" s="15">
        <f t="shared" si="16"/>
        <v>0</v>
      </c>
      <c r="X108" s="11">
        <f t="shared" si="24"/>
        <v>3.3230399999999992E+19</v>
      </c>
      <c r="Y108" s="11">
        <f t="shared" si="25"/>
        <v>6.1799999999999995E-18</v>
      </c>
      <c r="Z108" s="11">
        <f t="shared" si="26"/>
        <v>7.2899999999999994E-4</v>
      </c>
      <c r="AA108" s="16">
        <f t="shared" si="27"/>
        <v>0.13021564436415509</v>
      </c>
      <c r="AB108" s="9">
        <f t="shared" si="17"/>
        <v>1.3294936898875875</v>
      </c>
      <c r="AC108" s="9">
        <f t="shared" si="18"/>
        <v>0.869784355635845</v>
      </c>
      <c r="AD108" s="15">
        <f t="shared" si="19"/>
        <v>178.62228307840209</v>
      </c>
      <c r="AE108" s="3">
        <f t="shared" si="28"/>
        <v>744.07199999999978</v>
      </c>
      <c r="AF108" s="2">
        <f t="shared" si="29"/>
        <v>0.25</v>
      </c>
      <c r="AG108" s="9">
        <f t="shared" si="30"/>
        <v>4.6880757493696246E-2</v>
      </c>
      <c r="AH108" s="2">
        <f t="shared" si="31"/>
        <v>2.2685354571879697</v>
      </c>
    </row>
    <row r="109" spans="1:34">
      <c r="A109" s="1">
        <f>Raw!A109</f>
        <v>96</v>
      </c>
      <c r="B109" s="14">
        <f>Raw!B109</f>
        <v>0.46303240740740742</v>
      </c>
      <c r="C109" s="15">
        <f>Raw!C109</f>
        <v>45.9</v>
      </c>
      <c r="D109" s="15">
        <f>IF(C109&gt;0.5,Raw!D109*D$11,-999)</f>
        <v>65.2</v>
      </c>
      <c r="E109" s="9">
        <f>IF(Raw!$G109&gt;$C$8,IF(Raw!$Q109&gt;$C$8,IF(Raw!$N109&gt;$C$9,IF(Raw!$N109&lt;$A$9,IF(Raw!$X109&gt;$C$9,IF(Raw!$X109&lt;$A$9,Raw!H109,-999),-999),-999),-999),-999),-999)</f>
        <v>1.245638</v>
      </c>
      <c r="F109" s="9">
        <f>IF(Raw!$G109&gt;$C$8,IF(Raw!$Q109&gt;$C$8,IF(Raw!$N109&gt;$C$9,IF(Raw!$N109&lt;$A$9,IF(Raw!$X109&gt;$C$9,IF(Raw!$X109&lt;$A$9,Raw!I109,-999),-999),-999),-999),-999),-999)</f>
        <v>1.742507</v>
      </c>
      <c r="G109" s="9">
        <f>Raw!G109</f>
        <v>0.98025499999999999</v>
      </c>
      <c r="H109" s="9">
        <f>IF(Raw!$G109&gt;$C$8,IF(Raw!$Q109&gt;$C$8,IF(Raw!$N109&gt;$C$9,IF(Raw!$N109&lt;$A$9,IF(Raw!$X109&gt;$C$9,IF(Raw!$X109&lt;$A$9,Raw!L109,-999),-999),-999),-999),-999),-999)</f>
        <v>538.9</v>
      </c>
      <c r="I109" s="9">
        <f>IF(Raw!$G109&gt;$C$8,IF(Raw!$Q109&gt;$C$8,IF(Raw!$N109&gt;$C$9,IF(Raw!$N109&lt;$A$9,IF(Raw!$X109&gt;$C$9,IF(Raw!$X109&lt;$A$9,Raw!M109,-999),-999),-999),-999),-999),-999)</f>
        <v>4.0000000000000003E-5</v>
      </c>
      <c r="J109" s="9">
        <f>IF(Raw!$G109&gt;$C$8,IF(Raw!$Q109&gt;$C$8,IF(Raw!$N109&gt;$C$9,IF(Raw!$N109&lt;$A$9,IF(Raw!$X109&gt;$C$9,IF(Raw!$X109&lt;$A$9,Raw!N109,-999),-999),-999),-999),-999),-999)</f>
        <v>623</v>
      </c>
      <c r="K109" s="9">
        <f>IF(Raw!$G109&gt;$C$8,IF(Raw!$Q109&gt;$C$8,IF(Raw!$N109&gt;$C$9,IF(Raw!$N109&lt;$A$9,IF(Raw!$X109&gt;$C$9,IF(Raw!$X109&lt;$A$9,Raw!R109,-999),-999),-999),-999),-999),-999)</f>
        <v>1.2497499999999999</v>
      </c>
      <c r="L109" s="9">
        <f>IF(Raw!$G109&gt;$C$8,IF(Raw!$Q109&gt;$C$8,IF(Raw!$N109&gt;$C$9,IF(Raw!$N109&lt;$A$9,IF(Raw!$X109&gt;$C$9,IF(Raw!$X109&lt;$A$9,Raw!S109,-999),-999),-999),-999),-999),-999)</f>
        <v>1.8682019999999999</v>
      </c>
      <c r="M109" s="9">
        <f>Raw!Q109</f>
        <v>0.98668299999999998</v>
      </c>
      <c r="N109" s="9">
        <f>IF(Raw!$G109&gt;$C$8,IF(Raw!$Q109&gt;$C$8,IF(Raw!$N109&gt;$C$9,IF(Raw!$N109&lt;$A$9,IF(Raw!$X109&gt;$C$9,IF(Raw!$X109&lt;$A$9,Raw!V109,-999),-999),-999),-999),-999),-999)</f>
        <v>647.1</v>
      </c>
      <c r="O109" s="9">
        <f>IF(Raw!$G109&gt;$C$8,IF(Raw!$Q109&gt;$C$8,IF(Raw!$N109&gt;$C$9,IF(Raw!$N109&lt;$A$9,IF(Raw!$X109&gt;$C$9,IF(Raw!$X109&lt;$A$9,Raw!W109,-999),-999),-999),-999),-999),-999)</f>
        <v>0.128051</v>
      </c>
      <c r="P109" s="9">
        <f>IF(Raw!$G109&gt;$C$8,IF(Raw!$Q109&gt;$C$8,IF(Raw!$N109&gt;$C$9,IF(Raw!$N109&lt;$A$9,IF(Raw!$X109&gt;$C$9,IF(Raw!$X109&lt;$A$9,Raw!X109,-999),-999),-999),-999),-999),-999)</f>
        <v>500</v>
      </c>
      <c r="R109" s="9">
        <f t="shared" si="20"/>
        <v>0.49686900000000001</v>
      </c>
      <c r="S109" s="9">
        <f t="shared" si="21"/>
        <v>0.28514605680206734</v>
      </c>
      <c r="T109" s="9">
        <f t="shared" si="22"/>
        <v>0.618452</v>
      </c>
      <c r="U109" s="9">
        <f t="shared" si="23"/>
        <v>0.33104128996757309</v>
      </c>
      <c r="V109" s="15">
        <f t="shared" si="16"/>
        <v>0</v>
      </c>
      <c r="X109" s="11">
        <f t="shared" si="24"/>
        <v>3.9250399999999984E+19</v>
      </c>
      <c r="Y109" s="11">
        <f t="shared" si="25"/>
        <v>5.3889999999999996E-18</v>
      </c>
      <c r="Z109" s="11">
        <f t="shared" si="26"/>
        <v>6.2299999999999996E-4</v>
      </c>
      <c r="AA109" s="16">
        <f t="shared" si="27"/>
        <v>0.11643388045932868</v>
      </c>
      <c r="AB109" s="9">
        <f t="shared" si="17"/>
        <v>1.3217587662378327</v>
      </c>
      <c r="AC109" s="9">
        <f t="shared" si="18"/>
        <v>0.88356611954067121</v>
      </c>
      <c r="AD109" s="15">
        <f t="shared" si="19"/>
        <v>186.89226397966075</v>
      </c>
      <c r="AE109" s="3">
        <f t="shared" si="28"/>
        <v>648.83559999999977</v>
      </c>
      <c r="AF109" s="2">
        <f t="shared" si="29"/>
        <v>0.25</v>
      </c>
      <c r="AG109" s="9">
        <f t="shared" si="30"/>
        <v>4.7591581655990069E-2</v>
      </c>
      <c r="AH109" s="2">
        <f t="shared" si="31"/>
        <v>2.3029318684704938</v>
      </c>
    </row>
    <row r="110" spans="1:34">
      <c r="A110" s="1">
        <f>Raw!A110</f>
        <v>97</v>
      </c>
      <c r="B110" s="14">
        <f>Raw!B110</f>
        <v>0.46309027777777773</v>
      </c>
      <c r="C110" s="15">
        <f>Raw!C110</f>
        <v>45.5</v>
      </c>
      <c r="D110" s="15">
        <f>IF(C110&gt;0.5,Raw!D110*D$11,-999)</f>
        <v>62.5</v>
      </c>
      <c r="E110" s="9">
        <f>IF(Raw!$G110&gt;$C$8,IF(Raw!$Q110&gt;$C$8,IF(Raw!$N110&gt;$C$9,IF(Raw!$N110&lt;$A$9,IF(Raw!$X110&gt;$C$9,IF(Raw!$X110&lt;$A$9,Raw!H110,-999),-999),-999),-999),-999),-999)</f>
        <v>1.2386820000000001</v>
      </c>
      <c r="F110" s="9">
        <f>IF(Raw!$G110&gt;$C$8,IF(Raw!$Q110&gt;$C$8,IF(Raw!$N110&gt;$C$9,IF(Raw!$N110&lt;$A$9,IF(Raw!$X110&gt;$C$9,IF(Raw!$X110&lt;$A$9,Raw!I110,-999),-999),-999),-999),-999),-999)</f>
        <v>1.695892</v>
      </c>
      <c r="G110" s="9">
        <f>Raw!G110</f>
        <v>0.97713399999999995</v>
      </c>
      <c r="H110" s="9">
        <f>IF(Raw!$G110&gt;$C$8,IF(Raw!$Q110&gt;$C$8,IF(Raw!$N110&gt;$C$9,IF(Raw!$N110&lt;$A$9,IF(Raw!$X110&gt;$C$9,IF(Raw!$X110&lt;$A$9,Raw!L110,-999),-999),-999),-999),-999),-999)</f>
        <v>568.5</v>
      </c>
      <c r="I110" s="9">
        <f>IF(Raw!$G110&gt;$C$8,IF(Raw!$Q110&gt;$C$8,IF(Raw!$N110&gt;$C$9,IF(Raw!$N110&lt;$A$9,IF(Raw!$X110&gt;$C$9,IF(Raw!$X110&lt;$A$9,Raw!M110,-999),-999),-999),-999),-999),-999)</f>
        <v>1.5E-5</v>
      </c>
      <c r="J110" s="9">
        <f>IF(Raw!$G110&gt;$C$8,IF(Raw!$Q110&gt;$C$8,IF(Raw!$N110&gt;$C$9,IF(Raw!$N110&lt;$A$9,IF(Raw!$X110&gt;$C$9,IF(Raw!$X110&lt;$A$9,Raw!N110,-999),-999),-999),-999),-999),-999)</f>
        <v>578</v>
      </c>
      <c r="K110" s="9">
        <f>IF(Raw!$G110&gt;$C$8,IF(Raw!$Q110&gt;$C$8,IF(Raw!$N110&gt;$C$9,IF(Raw!$N110&lt;$A$9,IF(Raw!$X110&gt;$C$9,IF(Raw!$X110&lt;$A$9,Raw!R110,-999),-999),-999),-999),-999),-999)</f>
        <v>1.2825029999999999</v>
      </c>
      <c r="L110" s="9">
        <f>IF(Raw!$G110&gt;$C$8,IF(Raw!$Q110&gt;$C$8,IF(Raw!$N110&gt;$C$9,IF(Raw!$N110&lt;$A$9,IF(Raw!$X110&gt;$C$9,IF(Raw!$X110&lt;$A$9,Raw!S110,-999),-999),-999),-999),-999),-999)</f>
        <v>1.960833</v>
      </c>
      <c r="M110" s="9">
        <f>Raw!Q110</f>
        <v>0.99240499999999998</v>
      </c>
      <c r="N110" s="9">
        <f>IF(Raw!$G110&gt;$C$8,IF(Raw!$Q110&gt;$C$8,IF(Raw!$N110&gt;$C$9,IF(Raw!$N110&lt;$A$9,IF(Raw!$X110&gt;$C$9,IF(Raw!$X110&lt;$A$9,Raw!V110,-999),-999),-999),-999),-999),-999)</f>
        <v>565</v>
      </c>
      <c r="O110" s="9">
        <f>IF(Raw!$G110&gt;$C$8,IF(Raw!$Q110&gt;$C$8,IF(Raw!$N110&gt;$C$9,IF(Raw!$N110&lt;$A$9,IF(Raw!$X110&gt;$C$9,IF(Raw!$X110&lt;$A$9,Raw!W110,-999),-999),-999),-999),-999),-999)</f>
        <v>2.1152000000000001E-2</v>
      </c>
      <c r="P110" s="9">
        <f>IF(Raw!$G110&gt;$C$8,IF(Raw!$Q110&gt;$C$8,IF(Raw!$N110&gt;$C$9,IF(Raw!$N110&lt;$A$9,IF(Raw!$X110&gt;$C$9,IF(Raw!$X110&lt;$A$9,Raw!X110,-999),-999),-999),-999),-999),-999)</f>
        <v>574</v>
      </c>
      <c r="R110" s="9">
        <f t="shared" si="20"/>
        <v>0.45720999999999989</v>
      </c>
      <c r="S110" s="9">
        <f t="shared" si="21"/>
        <v>0.26959853575581461</v>
      </c>
      <c r="T110" s="9">
        <f t="shared" si="22"/>
        <v>0.6783300000000001</v>
      </c>
      <c r="U110" s="9">
        <f t="shared" si="23"/>
        <v>0.34593971031699289</v>
      </c>
      <c r="V110" s="15">
        <f t="shared" si="16"/>
        <v>0</v>
      </c>
      <c r="X110" s="11">
        <f t="shared" si="24"/>
        <v>3.7624999999999992E+19</v>
      </c>
      <c r="Y110" s="11">
        <f t="shared" si="25"/>
        <v>5.6849999999999994E-18</v>
      </c>
      <c r="Z110" s="11">
        <f t="shared" si="26"/>
        <v>5.7799999999999995E-4</v>
      </c>
      <c r="AA110" s="16">
        <f t="shared" si="27"/>
        <v>0.11002979038443765</v>
      </c>
      <c r="AB110" s="9">
        <f t="shared" si="17"/>
        <v>1.3571395077114756</v>
      </c>
      <c r="AC110" s="9">
        <f t="shared" si="18"/>
        <v>0.88997020961556228</v>
      </c>
      <c r="AD110" s="15">
        <f t="shared" si="19"/>
        <v>190.3629591426257</v>
      </c>
      <c r="AE110" s="3">
        <f t="shared" si="28"/>
        <v>684.47399999999971</v>
      </c>
      <c r="AF110" s="2">
        <f t="shared" si="29"/>
        <v>0.25</v>
      </c>
      <c r="AG110" s="9">
        <f t="shared" si="30"/>
        <v>5.0657005339142684E-2</v>
      </c>
      <c r="AH110" s="2">
        <f t="shared" si="31"/>
        <v>2.4512661251742287</v>
      </c>
    </row>
    <row r="111" spans="1:34">
      <c r="A111" s="1">
        <f>Raw!A111</f>
        <v>98</v>
      </c>
      <c r="B111" s="14">
        <f>Raw!B111</f>
        <v>0.46314814814814814</v>
      </c>
      <c r="C111" s="15">
        <f>Raw!C111</f>
        <v>44.1</v>
      </c>
      <c r="D111" s="15">
        <f>IF(C111&gt;0.5,Raw!D111*D$11,-999)</f>
        <v>68.8</v>
      </c>
      <c r="E111" s="9">
        <f>IF(Raw!$G111&gt;$C$8,IF(Raw!$Q111&gt;$C$8,IF(Raw!$N111&gt;$C$9,IF(Raw!$N111&lt;$A$9,IF(Raw!$X111&gt;$C$9,IF(Raw!$X111&lt;$A$9,Raw!H111,-999),-999),-999),-999),-999),-999)</f>
        <v>1.247404</v>
      </c>
      <c r="F111" s="9">
        <f>IF(Raw!$G111&gt;$C$8,IF(Raw!$Q111&gt;$C$8,IF(Raw!$N111&gt;$C$9,IF(Raw!$N111&lt;$A$9,IF(Raw!$X111&gt;$C$9,IF(Raw!$X111&lt;$A$9,Raw!I111,-999),-999),-999),-999),-999),-999)</f>
        <v>1.681673</v>
      </c>
      <c r="G111" s="9">
        <f>Raw!G111</f>
        <v>0.97981399999999996</v>
      </c>
      <c r="H111" s="9">
        <f>IF(Raw!$G111&gt;$C$8,IF(Raw!$Q111&gt;$C$8,IF(Raw!$N111&gt;$C$9,IF(Raw!$N111&lt;$A$9,IF(Raw!$X111&gt;$C$9,IF(Raw!$X111&lt;$A$9,Raw!L111,-999),-999),-999),-999),-999),-999)</f>
        <v>541.20000000000005</v>
      </c>
      <c r="I111" s="9">
        <f>IF(Raw!$G111&gt;$C$8,IF(Raw!$Q111&gt;$C$8,IF(Raw!$N111&gt;$C$9,IF(Raw!$N111&lt;$A$9,IF(Raw!$X111&gt;$C$9,IF(Raw!$X111&lt;$A$9,Raw!M111,-999),-999),-999),-999),-999),-999)</f>
        <v>1.9000000000000001E-5</v>
      </c>
      <c r="J111" s="9">
        <f>IF(Raw!$G111&gt;$C$8,IF(Raw!$Q111&gt;$C$8,IF(Raw!$N111&gt;$C$9,IF(Raw!$N111&lt;$A$9,IF(Raw!$X111&gt;$C$9,IF(Raw!$X111&lt;$A$9,Raw!N111,-999),-999),-999),-999),-999),-999)</f>
        <v>542</v>
      </c>
      <c r="K111" s="9">
        <f>IF(Raw!$G111&gt;$C$8,IF(Raw!$Q111&gt;$C$8,IF(Raw!$N111&gt;$C$9,IF(Raw!$N111&lt;$A$9,IF(Raw!$X111&gt;$C$9,IF(Raw!$X111&lt;$A$9,Raw!R111,-999),-999),-999),-999),-999),-999)</f>
        <v>1.3096920000000001</v>
      </c>
      <c r="L111" s="9">
        <f>IF(Raw!$G111&gt;$C$8,IF(Raw!$Q111&gt;$C$8,IF(Raw!$N111&gt;$C$9,IF(Raw!$N111&lt;$A$9,IF(Raw!$X111&gt;$C$9,IF(Raw!$X111&lt;$A$9,Raw!S111,-999),-999),-999),-999),-999),-999)</f>
        <v>1.928059</v>
      </c>
      <c r="M111" s="9">
        <f>Raw!Q111</f>
        <v>0.98404599999999998</v>
      </c>
      <c r="N111" s="9">
        <f>IF(Raw!$G111&gt;$C$8,IF(Raw!$Q111&gt;$C$8,IF(Raw!$N111&gt;$C$9,IF(Raw!$N111&lt;$A$9,IF(Raw!$X111&gt;$C$9,IF(Raw!$X111&lt;$A$9,Raw!V111,-999),-999),-999),-999),-999),-999)</f>
        <v>553.70000000000005</v>
      </c>
      <c r="O111" s="9">
        <f>IF(Raw!$G111&gt;$C$8,IF(Raw!$Q111&gt;$C$8,IF(Raw!$N111&gt;$C$9,IF(Raw!$N111&lt;$A$9,IF(Raw!$X111&gt;$C$9,IF(Raw!$X111&lt;$A$9,Raw!W111,-999),-999),-999),-999),-999),-999)</f>
        <v>6.6874000000000003E-2</v>
      </c>
      <c r="P111" s="9">
        <f>IF(Raw!$G111&gt;$C$8,IF(Raw!$Q111&gt;$C$8,IF(Raw!$N111&gt;$C$9,IF(Raw!$N111&lt;$A$9,IF(Raw!$X111&gt;$C$9,IF(Raw!$X111&lt;$A$9,Raw!X111,-999),-999),-999),-999),-999),-999)</f>
        <v>532</v>
      </c>
      <c r="R111" s="9">
        <f t="shared" si="20"/>
        <v>0.43426900000000002</v>
      </c>
      <c r="S111" s="9">
        <f t="shared" si="21"/>
        <v>0.2582362920734293</v>
      </c>
      <c r="T111" s="9">
        <f t="shared" si="22"/>
        <v>0.61836699999999989</v>
      </c>
      <c r="U111" s="9">
        <f t="shared" si="23"/>
        <v>0.32071995722122604</v>
      </c>
      <c r="V111" s="15">
        <f t="shared" si="16"/>
        <v>0</v>
      </c>
      <c r="X111" s="11">
        <f t="shared" si="24"/>
        <v>4.1417599999999984E+19</v>
      </c>
      <c r="Y111" s="11">
        <f t="shared" si="25"/>
        <v>5.4120000000000002E-18</v>
      </c>
      <c r="Z111" s="11">
        <f t="shared" si="26"/>
        <v>5.4199999999999995E-4</v>
      </c>
      <c r="AA111" s="16">
        <f t="shared" si="27"/>
        <v>0.10832942526969994</v>
      </c>
      <c r="AB111" s="9">
        <f t="shared" si="17"/>
        <v>1.3766793417157486</v>
      </c>
      <c r="AC111" s="9">
        <f t="shared" si="18"/>
        <v>0.89167057473030009</v>
      </c>
      <c r="AD111" s="15">
        <f t="shared" si="19"/>
        <v>199.86978832047959</v>
      </c>
      <c r="AE111" s="3">
        <f t="shared" si="28"/>
        <v>651.60479999999984</v>
      </c>
      <c r="AF111" s="2">
        <f t="shared" si="29"/>
        <v>0.25</v>
      </c>
      <c r="AG111" s="9">
        <f t="shared" si="30"/>
        <v>4.9309407661507473E-2</v>
      </c>
      <c r="AH111" s="2">
        <f t="shared" si="31"/>
        <v>2.3860565748773777</v>
      </c>
    </row>
    <row r="112" spans="1:34">
      <c r="A112" s="1">
        <f>Raw!A112</f>
        <v>99</v>
      </c>
      <c r="B112" s="14">
        <f>Raw!B112</f>
        <v>0.4632060185185185</v>
      </c>
      <c r="C112" s="15">
        <f>Raw!C112</f>
        <v>42.6</v>
      </c>
      <c r="D112" s="15">
        <f>IF(C112&gt;0.5,Raw!D112*D$11,-999)</f>
        <v>76</v>
      </c>
      <c r="E112" s="9">
        <f>IF(Raw!$G112&gt;$C$8,IF(Raw!$Q112&gt;$C$8,IF(Raw!$N112&gt;$C$9,IF(Raw!$N112&lt;$A$9,IF(Raw!$X112&gt;$C$9,IF(Raw!$X112&lt;$A$9,Raw!H112,-999),-999),-999),-999),-999),-999)</f>
        <v>1.235325</v>
      </c>
      <c r="F112" s="9">
        <f>IF(Raw!$G112&gt;$C$8,IF(Raw!$Q112&gt;$C$8,IF(Raw!$N112&gt;$C$9,IF(Raw!$N112&lt;$A$9,IF(Raw!$X112&gt;$C$9,IF(Raw!$X112&lt;$A$9,Raw!I112,-999),-999),-999),-999),-999),-999)</f>
        <v>1.6736759999999999</v>
      </c>
      <c r="G112" s="9">
        <f>Raw!G112</f>
        <v>0.97448699999999999</v>
      </c>
      <c r="H112" s="9">
        <f>IF(Raw!$G112&gt;$C$8,IF(Raw!$Q112&gt;$C$8,IF(Raw!$N112&gt;$C$9,IF(Raw!$N112&lt;$A$9,IF(Raw!$X112&gt;$C$9,IF(Raw!$X112&lt;$A$9,Raw!L112,-999),-999),-999),-999),-999),-999)</f>
        <v>560.29999999999995</v>
      </c>
      <c r="I112" s="9">
        <f>IF(Raw!$G112&gt;$C$8,IF(Raw!$Q112&gt;$C$8,IF(Raw!$N112&gt;$C$9,IF(Raw!$N112&lt;$A$9,IF(Raw!$X112&gt;$C$9,IF(Raw!$X112&lt;$A$9,Raw!M112,-999),-999),-999),-999),-999),-999)</f>
        <v>1.0000000000000001E-5</v>
      </c>
      <c r="J112" s="9">
        <f>IF(Raw!$G112&gt;$C$8,IF(Raw!$Q112&gt;$C$8,IF(Raw!$N112&gt;$C$9,IF(Raw!$N112&lt;$A$9,IF(Raw!$X112&gt;$C$9,IF(Raw!$X112&lt;$A$9,Raw!N112,-999),-999),-999),-999),-999),-999)</f>
        <v>475</v>
      </c>
      <c r="K112" s="9">
        <f>IF(Raw!$G112&gt;$C$8,IF(Raw!$Q112&gt;$C$8,IF(Raw!$N112&gt;$C$9,IF(Raw!$N112&lt;$A$9,IF(Raw!$X112&gt;$C$9,IF(Raw!$X112&lt;$A$9,Raw!R112,-999),-999),-999),-999),-999),-999)</f>
        <v>1.269563</v>
      </c>
      <c r="L112" s="9">
        <f>IF(Raw!$G112&gt;$C$8,IF(Raw!$Q112&gt;$C$8,IF(Raw!$N112&gt;$C$9,IF(Raw!$N112&lt;$A$9,IF(Raw!$X112&gt;$C$9,IF(Raw!$X112&lt;$A$9,Raw!S112,-999),-999),-999),-999),-999),-999)</f>
        <v>1.8922349999999999</v>
      </c>
      <c r="M112" s="9">
        <f>Raw!Q112</f>
        <v>0.98800200000000005</v>
      </c>
      <c r="N112" s="9">
        <f>IF(Raw!$G112&gt;$C$8,IF(Raw!$Q112&gt;$C$8,IF(Raw!$N112&gt;$C$9,IF(Raw!$N112&lt;$A$9,IF(Raw!$X112&gt;$C$9,IF(Raw!$X112&lt;$A$9,Raw!V112,-999),-999),-999),-999),-999),-999)</f>
        <v>593.1</v>
      </c>
      <c r="O112" s="9">
        <f>IF(Raw!$G112&gt;$C$8,IF(Raw!$Q112&gt;$C$8,IF(Raw!$N112&gt;$C$9,IF(Raw!$N112&lt;$A$9,IF(Raw!$X112&gt;$C$9,IF(Raw!$X112&lt;$A$9,Raw!W112,-999),-999),-999),-999),-999),-999)</f>
        <v>1.5999999999999999E-5</v>
      </c>
      <c r="P112" s="9">
        <f>IF(Raw!$G112&gt;$C$8,IF(Raw!$Q112&gt;$C$8,IF(Raw!$N112&gt;$C$9,IF(Raw!$N112&lt;$A$9,IF(Raw!$X112&gt;$C$9,IF(Raw!$X112&lt;$A$9,Raw!X112,-999),-999),-999),-999),-999),-999)</f>
        <v>395</v>
      </c>
      <c r="R112" s="9">
        <f t="shared" si="20"/>
        <v>0.43835099999999994</v>
      </c>
      <c r="S112" s="9">
        <f t="shared" si="21"/>
        <v>0.26190911502584729</v>
      </c>
      <c r="T112" s="9">
        <f t="shared" si="22"/>
        <v>0.62267199999999989</v>
      </c>
      <c r="U112" s="9">
        <f t="shared" si="23"/>
        <v>0.32906694992958058</v>
      </c>
      <c r="V112" s="15">
        <f t="shared" si="16"/>
        <v>0</v>
      </c>
      <c r="X112" s="11">
        <f t="shared" si="24"/>
        <v>4.5751999999999992E+19</v>
      </c>
      <c r="Y112" s="11">
        <f t="shared" si="25"/>
        <v>5.6029999999999994E-18</v>
      </c>
      <c r="Z112" s="11">
        <f t="shared" si="26"/>
        <v>4.75E-4</v>
      </c>
      <c r="AA112" s="16">
        <f t="shared" si="27"/>
        <v>0.10854810100515797</v>
      </c>
      <c r="AB112" s="9">
        <f t="shared" si="17"/>
        <v>1.3371528631490837</v>
      </c>
      <c r="AC112" s="9">
        <f t="shared" si="18"/>
        <v>0.89145189899484212</v>
      </c>
      <c r="AD112" s="15">
        <f t="shared" si="19"/>
        <v>228.52231790559568</v>
      </c>
      <c r="AE112" s="3">
        <f t="shared" si="28"/>
        <v>674.60119999999972</v>
      </c>
      <c r="AF112" s="2">
        <f t="shared" si="29"/>
        <v>0.25</v>
      </c>
      <c r="AG112" s="9">
        <f t="shared" si="30"/>
        <v>5.7845493956947963E-2</v>
      </c>
      <c r="AH112" s="2">
        <f t="shared" si="31"/>
        <v>2.7991133483185249</v>
      </c>
    </row>
    <row r="113" spans="1:34">
      <c r="A113" s="1">
        <f>Raw!A113</f>
        <v>100</v>
      </c>
      <c r="B113" s="14">
        <f>Raw!B113</f>
        <v>0.46325231481481483</v>
      </c>
      <c r="C113" s="15">
        <f>Raw!C113</f>
        <v>41.7</v>
      </c>
      <c r="D113" s="15">
        <f>IF(C113&gt;0.5,Raw!D113*D$11,-999)</f>
        <v>80.599999999999994</v>
      </c>
      <c r="E113" s="9">
        <f>IF(Raw!$G113&gt;$C$8,IF(Raw!$Q113&gt;$C$8,IF(Raw!$N113&gt;$C$9,IF(Raw!$N113&lt;$A$9,IF(Raw!$X113&gt;$C$9,IF(Raw!$X113&lt;$A$9,Raw!H113,-999),-999),-999),-999),-999),-999)</f>
        <v>1.244972</v>
      </c>
      <c r="F113" s="9">
        <f>IF(Raw!$G113&gt;$C$8,IF(Raw!$Q113&gt;$C$8,IF(Raw!$N113&gt;$C$9,IF(Raw!$N113&lt;$A$9,IF(Raw!$X113&gt;$C$9,IF(Raw!$X113&lt;$A$9,Raw!I113,-999),-999),-999),-999),-999),-999)</f>
        <v>1.6287419999999999</v>
      </c>
      <c r="G113" s="9">
        <f>Raw!G113</f>
        <v>0.97776799999999997</v>
      </c>
      <c r="H113" s="9">
        <f>IF(Raw!$G113&gt;$C$8,IF(Raw!$Q113&gt;$C$8,IF(Raw!$N113&gt;$C$9,IF(Raw!$N113&lt;$A$9,IF(Raw!$X113&gt;$C$9,IF(Raw!$X113&lt;$A$9,Raw!L113,-999),-999),-999),-999),-999),-999)</f>
        <v>505.1</v>
      </c>
      <c r="I113" s="9">
        <f>IF(Raw!$G113&gt;$C$8,IF(Raw!$Q113&gt;$C$8,IF(Raw!$N113&gt;$C$9,IF(Raw!$N113&lt;$A$9,IF(Raw!$X113&gt;$C$9,IF(Raw!$X113&lt;$A$9,Raw!M113,-999),-999),-999),-999),-999),-999)</f>
        <v>8.0731999999999998E-2</v>
      </c>
      <c r="J113" s="9">
        <f>IF(Raw!$G113&gt;$C$8,IF(Raw!$Q113&gt;$C$8,IF(Raw!$N113&gt;$C$9,IF(Raw!$N113&lt;$A$9,IF(Raw!$X113&gt;$C$9,IF(Raw!$X113&lt;$A$9,Raw!N113,-999),-999),-999),-999),-999),-999)</f>
        <v>364</v>
      </c>
      <c r="K113" s="9">
        <f>IF(Raw!$G113&gt;$C$8,IF(Raw!$Q113&gt;$C$8,IF(Raw!$N113&gt;$C$9,IF(Raw!$N113&lt;$A$9,IF(Raw!$X113&gt;$C$9,IF(Raw!$X113&lt;$A$9,Raw!R113,-999),-999),-999),-999),-999),-999)</f>
        <v>1.2937510000000001</v>
      </c>
      <c r="L113" s="9">
        <f>IF(Raw!$G113&gt;$C$8,IF(Raw!$Q113&gt;$C$8,IF(Raw!$N113&gt;$C$9,IF(Raw!$N113&lt;$A$9,IF(Raw!$X113&gt;$C$9,IF(Raw!$X113&lt;$A$9,Raw!S113,-999),-999),-999),-999),-999),-999)</f>
        <v>1.949387</v>
      </c>
      <c r="M113" s="9">
        <f>Raw!Q113</f>
        <v>0.98924599999999996</v>
      </c>
      <c r="N113" s="9">
        <f>IF(Raw!$G113&gt;$C$8,IF(Raw!$Q113&gt;$C$8,IF(Raw!$N113&gt;$C$9,IF(Raw!$N113&lt;$A$9,IF(Raw!$X113&gt;$C$9,IF(Raw!$X113&lt;$A$9,Raw!V113,-999),-999),-999),-999),-999),-999)</f>
        <v>528</v>
      </c>
      <c r="O113" s="9">
        <f>IF(Raw!$G113&gt;$C$8,IF(Raw!$Q113&gt;$C$8,IF(Raw!$N113&gt;$C$9,IF(Raw!$N113&lt;$A$9,IF(Raw!$X113&gt;$C$9,IF(Raw!$X113&lt;$A$9,Raw!W113,-999),-999),-999),-999),-999),-999)</f>
        <v>6.9999999999999999E-6</v>
      </c>
      <c r="P113" s="9">
        <f>IF(Raw!$G113&gt;$C$8,IF(Raw!$Q113&gt;$C$8,IF(Raw!$N113&gt;$C$9,IF(Raw!$N113&lt;$A$9,IF(Raw!$X113&gt;$C$9,IF(Raw!$X113&lt;$A$9,Raw!X113,-999),-999),-999),-999),-999),-999)</f>
        <v>434</v>
      </c>
      <c r="R113" s="9">
        <f t="shared" si="20"/>
        <v>0.38376999999999994</v>
      </c>
      <c r="S113" s="9">
        <f t="shared" si="21"/>
        <v>0.23562356714568666</v>
      </c>
      <c r="T113" s="9">
        <f t="shared" si="22"/>
        <v>0.65563599999999989</v>
      </c>
      <c r="U113" s="9">
        <f t="shared" si="23"/>
        <v>0.33632931788300624</v>
      </c>
      <c r="V113" s="15">
        <f t="shared" si="16"/>
        <v>0</v>
      </c>
      <c r="X113" s="11">
        <f t="shared" si="24"/>
        <v>4.8521199999999984E+19</v>
      </c>
      <c r="Y113" s="11">
        <f t="shared" si="25"/>
        <v>5.0510000000000003E-18</v>
      </c>
      <c r="Z113" s="11">
        <f t="shared" si="26"/>
        <v>3.6399999999999996E-4</v>
      </c>
      <c r="AA113" s="16">
        <f t="shared" si="27"/>
        <v>8.1902834443489045E-2</v>
      </c>
      <c r="AB113" s="9">
        <f t="shared" si="17"/>
        <v>1.3474494467631914</v>
      </c>
      <c r="AC113" s="9">
        <f t="shared" si="18"/>
        <v>0.918097165556511</v>
      </c>
      <c r="AD113" s="15">
        <f t="shared" si="19"/>
        <v>225.00778693266227</v>
      </c>
      <c r="AE113" s="3">
        <f t="shared" si="28"/>
        <v>608.14039999999989</v>
      </c>
      <c r="AF113" s="2">
        <f t="shared" si="29"/>
        <v>0.25</v>
      </c>
      <c r="AG113" s="9">
        <f t="shared" si="30"/>
        <v>5.8212858074943925E-2</v>
      </c>
      <c r="AH113" s="2">
        <f t="shared" si="31"/>
        <v>2.8168899068027704</v>
      </c>
    </row>
    <row r="114" spans="1:34">
      <c r="A114" s="1">
        <f>Raw!A114</f>
        <v>101</v>
      </c>
      <c r="B114" s="14">
        <f>Raw!B114</f>
        <v>0.46331018518518513</v>
      </c>
      <c r="C114" s="15">
        <f>Raw!C114</f>
        <v>40.4</v>
      </c>
      <c r="D114" s="15">
        <f>IF(C114&gt;0.5,Raw!D114*D$11,-999)</f>
        <v>84.2</v>
      </c>
      <c r="E114" s="9">
        <f>IF(Raw!$G114&gt;$C$8,IF(Raw!$Q114&gt;$C$8,IF(Raw!$N114&gt;$C$9,IF(Raw!$N114&lt;$A$9,IF(Raw!$X114&gt;$C$9,IF(Raw!$X114&lt;$A$9,Raw!H114,-999),-999),-999),-999),-999),-999)</f>
        <v>1.197093</v>
      </c>
      <c r="F114" s="9">
        <f>IF(Raw!$G114&gt;$C$8,IF(Raw!$Q114&gt;$C$8,IF(Raw!$N114&gt;$C$9,IF(Raw!$N114&lt;$A$9,IF(Raw!$X114&gt;$C$9,IF(Raw!$X114&lt;$A$9,Raw!I114,-999),-999),-999),-999),-999),-999)</f>
        <v>1.600231</v>
      </c>
      <c r="G114" s="9">
        <f>Raw!G114</f>
        <v>0.96939299999999995</v>
      </c>
      <c r="H114" s="9">
        <f>IF(Raw!$G114&gt;$C$8,IF(Raw!$Q114&gt;$C$8,IF(Raw!$N114&gt;$C$9,IF(Raw!$N114&lt;$A$9,IF(Raw!$X114&gt;$C$9,IF(Raw!$X114&lt;$A$9,Raw!L114,-999),-999),-999),-999),-999),-999)</f>
        <v>606.20000000000005</v>
      </c>
      <c r="I114" s="9">
        <f>IF(Raw!$G114&gt;$C$8,IF(Raw!$Q114&gt;$C$8,IF(Raw!$N114&gt;$C$9,IF(Raw!$N114&lt;$A$9,IF(Raw!$X114&gt;$C$9,IF(Raw!$X114&lt;$A$9,Raw!M114,-999),-999),-999),-999),-999),-999)</f>
        <v>7.9999999999999996E-6</v>
      </c>
      <c r="J114" s="9">
        <f>IF(Raw!$G114&gt;$C$8,IF(Raw!$Q114&gt;$C$8,IF(Raw!$N114&gt;$C$9,IF(Raw!$N114&lt;$A$9,IF(Raw!$X114&gt;$C$9,IF(Raw!$X114&lt;$A$9,Raw!N114,-999),-999),-999),-999),-999),-999)</f>
        <v>548</v>
      </c>
      <c r="K114" s="9">
        <f>IF(Raw!$G114&gt;$C$8,IF(Raw!$Q114&gt;$C$8,IF(Raw!$N114&gt;$C$9,IF(Raw!$N114&lt;$A$9,IF(Raw!$X114&gt;$C$9,IF(Raw!$X114&lt;$A$9,Raw!R114,-999),-999),-999),-999),-999),-999)</f>
        <v>1.259007</v>
      </c>
      <c r="L114" s="9">
        <f>IF(Raw!$G114&gt;$C$8,IF(Raw!$Q114&gt;$C$8,IF(Raw!$N114&gt;$C$9,IF(Raw!$N114&lt;$A$9,IF(Raw!$X114&gt;$C$9,IF(Raw!$X114&lt;$A$9,Raw!S114,-999),-999),-999),-999),-999),-999)</f>
        <v>1.882131</v>
      </c>
      <c r="M114" s="9">
        <f>Raw!Q114</f>
        <v>0.99065599999999998</v>
      </c>
      <c r="N114" s="9">
        <f>IF(Raw!$G114&gt;$C$8,IF(Raw!$Q114&gt;$C$8,IF(Raw!$N114&gt;$C$9,IF(Raw!$N114&lt;$A$9,IF(Raw!$X114&gt;$C$9,IF(Raw!$X114&lt;$A$9,Raw!V114,-999),-999),-999),-999),-999),-999)</f>
        <v>567.5</v>
      </c>
      <c r="O114" s="9">
        <f>IF(Raw!$G114&gt;$C$8,IF(Raw!$Q114&gt;$C$8,IF(Raw!$N114&gt;$C$9,IF(Raw!$N114&lt;$A$9,IF(Raw!$X114&gt;$C$9,IF(Raw!$X114&lt;$A$9,Raw!W114,-999),-999),-999),-999),-999),-999)</f>
        <v>2.3E-5</v>
      </c>
      <c r="P114" s="9">
        <f>IF(Raw!$G114&gt;$C$8,IF(Raw!$Q114&gt;$C$8,IF(Raw!$N114&gt;$C$9,IF(Raw!$N114&lt;$A$9,IF(Raw!$X114&gt;$C$9,IF(Raw!$X114&lt;$A$9,Raw!X114,-999),-999),-999),-999),-999),-999)</f>
        <v>672</v>
      </c>
      <c r="R114" s="9">
        <f t="shared" si="20"/>
        <v>0.403138</v>
      </c>
      <c r="S114" s="9">
        <f t="shared" si="21"/>
        <v>0.25192487834568883</v>
      </c>
      <c r="T114" s="9">
        <f t="shared" si="22"/>
        <v>0.62312400000000001</v>
      </c>
      <c r="U114" s="9">
        <f t="shared" si="23"/>
        <v>0.33107366065380145</v>
      </c>
      <c r="V114" s="15">
        <f t="shared" si="16"/>
        <v>0</v>
      </c>
      <c r="X114" s="11">
        <f t="shared" si="24"/>
        <v>5.0688399999999992E+19</v>
      </c>
      <c r="Y114" s="11">
        <f t="shared" si="25"/>
        <v>6.0619999999999998E-18</v>
      </c>
      <c r="Z114" s="11">
        <f t="shared" si="26"/>
        <v>5.4799999999999998E-4</v>
      </c>
      <c r="AA114" s="16">
        <f t="shared" si="27"/>
        <v>0.14411821005034928</v>
      </c>
      <c r="AB114" s="9">
        <f t="shared" si="17"/>
        <v>1.3488105155194139</v>
      </c>
      <c r="AC114" s="9">
        <f t="shared" si="18"/>
        <v>0.85588178994965058</v>
      </c>
      <c r="AD114" s="15">
        <f t="shared" si="19"/>
        <v>262.98943439844754</v>
      </c>
      <c r="AE114" s="3">
        <f t="shared" si="28"/>
        <v>729.86479999999983</v>
      </c>
      <c r="AF114" s="2">
        <f t="shared" si="29"/>
        <v>0.25</v>
      </c>
      <c r="AG114" s="9">
        <f t="shared" si="30"/>
        <v>6.6976057507359091E-2</v>
      </c>
      <c r="AH114" s="2">
        <f t="shared" si="31"/>
        <v>3.2409365667467012</v>
      </c>
    </row>
    <row r="115" spans="1:34">
      <c r="A115" s="1">
        <f>Raw!A115</f>
        <v>102</v>
      </c>
      <c r="B115" s="14">
        <f>Raw!B115</f>
        <v>0.46336805555555555</v>
      </c>
      <c r="C115" s="15">
        <f>Raw!C115</f>
        <v>39.200000000000003</v>
      </c>
      <c r="D115" s="15">
        <f>IF(C115&gt;0.5,Raw!D115*D$11,-999)</f>
        <v>95</v>
      </c>
      <c r="E115" s="9">
        <f>IF(Raw!$G115&gt;$C$8,IF(Raw!$Q115&gt;$C$8,IF(Raw!$N115&gt;$C$9,IF(Raw!$N115&lt;$A$9,IF(Raw!$X115&gt;$C$9,IF(Raw!$X115&lt;$A$9,Raw!H115,-999),-999),-999),-999),-999),-999)</f>
        <v>1.229185</v>
      </c>
      <c r="F115" s="9">
        <f>IF(Raw!$G115&gt;$C$8,IF(Raw!$Q115&gt;$C$8,IF(Raw!$N115&gt;$C$9,IF(Raw!$N115&lt;$A$9,IF(Raw!$X115&gt;$C$9,IF(Raw!$X115&lt;$A$9,Raw!I115,-999),-999),-999),-999),-999),-999)</f>
        <v>1.597726</v>
      </c>
      <c r="G115" s="9">
        <f>Raw!G115</f>
        <v>0.96320300000000003</v>
      </c>
      <c r="H115" s="9">
        <f>IF(Raw!$G115&gt;$C$8,IF(Raw!$Q115&gt;$C$8,IF(Raw!$N115&gt;$C$9,IF(Raw!$N115&lt;$A$9,IF(Raw!$X115&gt;$C$9,IF(Raw!$X115&lt;$A$9,Raw!L115,-999),-999),-999),-999),-999),-999)</f>
        <v>493.5</v>
      </c>
      <c r="I115" s="9">
        <f>IF(Raw!$G115&gt;$C$8,IF(Raw!$Q115&gt;$C$8,IF(Raw!$N115&gt;$C$9,IF(Raw!$N115&lt;$A$9,IF(Raw!$X115&gt;$C$9,IF(Raw!$X115&lt;$A$9,Raw!M115,-999),-999),-999),-999),-999),-999)</f>
        <v>0.10617699999999999</v>
      </c>
      <c r="J115" s="9">
        <f>IF(Raw!$G115&gt;$C$8,IF(Raw!$Q115&gt;$C$8,IF(Raw!$N115&gt;$C$9,IF(Raw!$N115&lt;$A$9,IF(Raw!$X115&gt;$C$9,IF(Raw!$X115&lt;$A$9,Raw!N115,-999),-999),-999),-999),-999),-999)</f>
        <v>476</v>
      </c>
      <c r="K115" s="9">
        <f>IF(Raw!$G115&gt;$C$8,IF(Raw!$Q115&gt;$C$8,IF(Raw!$N115&gt;$C$9,IF(Raw!$N115&lt;$A$9,IF(Raw!$X115&gt;$C$9,IF(Raw!$X115&lt;$A$9,Raw!R115,-999),-999),-999),-999),-999),-999)</f>
        <v>1.2360500000000001</v>
      </c>
      <c r="L115" s="9">
        <f>IF(Raw!$G115&gt;$C$8,IF(Raw!$Q115&gt;$C$8,IF(Raw!$N115&gt;$C$9,IF(Raw!$N115&lt;$A$9,IF(Raw!$X115&gt;$C$9,IF(Raw!$X115&lt;$A$9,Raw!S115,-999),-999),-999),-999),-999),-999)</f>
        <v>1.8181160000000001</v>
      </c>
      <c r="M115" s="9">
        <f>Raw!Q115</f>
        <v>0.98742300000000005</v>
      </c>
      <c r="N115" s="9">
        <f>IF(Raw!$G115&gt;$C$8,IF(Raw!$Q115&gt;$C$8,IF(Raw!$N115&gt;$C$9,IF(Raw!$N115&lt;$A$9,IF(Raw!$X115&gt;$C$9,IF(Raw!$X115&lt;$A$9,Raw!V115,-999),-999),-999),-999),-999),-999)</f>
        <v>606.29999999999995</v>
      </c>
      <c r="O115" s="9">
        <f>IF(Raw!$G115&gt;$C$8,IF(Raw!$Q115&gt;$C$8,IF(Raw!$N115&gt;$C$9,IF(Raw!$N115&lt;$A$9,IF(Raw!$X115&gt;$C$9,IF(Raw!$X115&lt;$A$9,Raw!W115,-999),-999),-999),-999),-999),-999)</f>
        <v>1.2E-5</v>
      </c>
      <c r="P115" s="9">
        <f>IF(Raw!$G115&gt;$C$8,IF(Raw!$Q115&gt;$C$8,IF(Raw!$N115&gt;$C$9,IF(Raw!$N115&lt;$A$9,IF(Raw!$X115&gt;$C$9,IF(Raw!$X115&lt;$A$9,Raw!X115,-999),-999),-999),-999),-999),-999)</f>
        <v>503</v>
      </c>
      <c r="R115" s="9">
        <f t="shared" si="20"/>
        <v>0.36854100000000001</v>
      </c>
      <c r="S115" s="9">
        <f t="shared" si="21"/>
        <v>0.23066595899422054</v>
      </c>
      <c r="T115" s="9">
        <f t="shared" si="22"/>
        <v>0.58206599999999997</v>
      </c>
      <c r="U115" s="9">
        <f t="shared" si="23"/>
        <v>0.32014788935359456</v>
      </c>
      <c r="V115" s="15">
        <f t="shared" si="16"/>
        <v>0</v>
      </c>
      <c r="X115" s="11">
        <f t="shared" si="24"/>
        <v>5.7189999999999992E+19</v>
      </c>
      <c r="Y115" s="11">
        <f t="shared" si="25"/>
        <v>4.9349999999999995E-18</v>
      </c>
      <c r="Z115" s="11">
        <f t="shared" si="26"/>
        <v>4.7599999999999997E-4</v>
      </c>
      <c r="AA115" s="16">
        <f t="shared" si="27"/>
        <v>0.1184322308389745</v>
      </c>
      <c r="AB115" s="9">
        <f t="shared" si="17"/>
        <v>1.3049853748755187</v>
      </c>
      <c r="AC115" s="9">
        <f t="shared" si="18"/>
        <v>0.88156776916102542</v>
      </c>
      <c r="AD115" s="15">
        <f t="shared" si="19"/>
        <v>248.80720764490442</v>
      </c>
      <c r="AE115" s="3">
        <f t="shared" si="28"/>
        <v>594.17399999999975</v>
      </c>
      <c r="AF115" s="2">
        <f t="shared" si="29"/>
        <v>0.25</v>
      </c>
      <c r="AG115" s="9">
        <f t="shared" si="30"/>
        <v>6.1273155679598228E-2</v>
      </c>
      <c r="AH115" s="2">
        <f t="shared" si="31"/>
        <v>2.9649761152357121</v>
      </c>
    </row>
    <row r="116" spans="1:34">
      <c r="A116" s="1">
        <f>Raw!A116</f>
        <v>103</v>
      </c>
      <c r="B116" s="14">
        <f>Raw!B116</f>
        <v>0.46342592592592591</v>
      </c>
      <c r="C116" s="15">
        <f>Raw!C116</f>
        <v>38.200000000000003</v>
      </c>
      <c r="D116" s="15">
        <f>IF(C116&gt;0.5,Raw!D116*D$11,-999)</f>
        <v>105</v>
      </c>
      <c r="E116" s="9">
        <f>IF(Raw!$G116&gt;$C$8,IF(Raw!$Q116&gt;$C$8,IF(Raw!$N116&gt;$C$9,IF(Raw!$N116&lt;$A$9,IF(Raw!$X116&gt;$C$9,IF(Raw!$X116&lt;$A$9,Raw!H116,-999),-999),-999),-999),-999),-999)</f>
        <v>1.219868</v>
      </c>
      <c r="F116" s="9">
        <f>IF(Raw!$G116&gt;$C$8,IF(Raw!$Q116&gt;$C$8,IF(Raw!$N116&gt;$C$9,IF(Raw!$N116&lt;$A$9,IF(Raw!$X116&gt;$C$9,IF(Raw!$X116&lt;$A$9,Raw!I116,-999),-999),-999),-999),-999),-999)</f>
        <v>1.5600750000000001</v>
      </c>
      <c r="G116" s="9">
        <f>Raw!G116</f>
        <v>0.95747099999999996</v>
      </c>
      <c r="H116" s="9">
        <f>IF(Raw!$G116&gt;$C$8,IF(Raw!$Q116&gt;$C$8,IF(Raw!$N116&gt;$C$9,IF(Raw!$N116&lt;$A$9,IF(Raw!$X116&gt;$C$9,IF(Raw!$X116&lt;$A$9,Raw!L116,-999),-999),-999),-999),-999),-999)</f>
        <v>557.9</v>
      </c>
      <c r="I116" s="9">
        <f>IF(Raw!$G116&gt;$C$8,IF(Raw!$Q116&gt;$C$8,IF(Raw!$N116&gt;$C$9,IF(Raw!$N116&lt;$A$9,IF(Raw!$X116&gt;$C$9,IF(Raw!$X116&lt;$A$9,Raw!M116,-999),-999),-999),-999),-999),-999)</f>
        <v>3.9999999999999998E-6</v>
      </c>
      <c r="J116" s="9">
        <f>IF(Raw!$G116&gt;$C$8,IF(Raw!$Q116&gt;$C$8,IF(Raw!$N116&gt;$C$9,IF(Raw!$N116&lt;$A$9,IF(Raw!$X116&gt;$C$9,IF(Raw!$X116&lt;$A$9,Raw!N116,-999),-999),-999),-999),-999),-999)</f>
        <v>430</v>
      </c>
      <c r="K116" s="9">
        <f>IF(Raw!$G116&gt;$C$8,IF(Raw!$Q116&gt;$C$8,IF(Raw!$N116&gt;$C$9,IF(Raw!$N116&lt;$A$9,IF(Raw!$X116&gt;$C$9,IF(Raw!$X116&lt;$A$9,Raw!R116,-999),-999),-999),-999),-999),-999)</f>
        <v>1.2785070000000001</v>
      </c>
      <c r="L116" s="9">
        <f>IF(Raw!$G116&gt;$C$8,IF(Raw!$Q116&gt;$C$8,IF(Raw!$N116&gt;$C$9,IF(Raw!$N116&lt;$A$9,IF(Raw!$X116&gt;$C$9,IF(Raw!$X116&lt;$A$9,Raw!S116,-999),-999),-999),-999),-999),-999)</f>
        <v>1.8848469999999999</v>
      </c>
      <c r="M116" s="9">
        <f>Raw!Q116</f>
        <v>0.97962400000000005</v>
      </c>
      <c r="N116" s="9">
        <f>IF(Raw!$G116&gt;$C$8,IF(Raw!$Q116&gt;$C$8,IF(Raw!$N116&gt;$C$9,IF(Raw!$N116&lt;$A$9,IF(Raw!$X116&gt;$C$9,IF(Raw!$X116&lt;$A$9,Raw!V116,-999),-999),-999),-999),-999),-999)</f>
        <v>541.20000000000005</v>
      </c>
      <c r="O116" s="9">
        <f>IF(Raw!$G116&gt;$C$8,IF(Raw!$Q116&gt;$C$8,IF(Raw!$N116&gt;$C$9,IF(Raw!$N116&lt;$A$9,IF(Raw!$X116&gt;$C$9,IF(Raw!$X116&lt;$A$9,Raw!W116,-999),-999),-999),-999),-999),-999)</f>
        <v>3.9999999999999998E-6</v>
      </c>
      <c r="P116" s="9">
        <f>IF(Raw!$G116&gt;$C$8,IF(Raw!$Q116&gt;$C$8,IF(Raw!$N116&gt;$C$9,IF(Raw!$N116&lt;$A$9,IF(Raw!$X116&gt;$C$9,IF(Raw!$X116&lt;$A$9,Raw!X116,-999),-999),-999),-999),-999),-999)</f>
        <v>572</v>
      </c>
      <c r="R116" s="9">
        <f t="shared" si="20"/>
        <v>0.34020700000000015</v>
      </c>
      <c r="S116" s="9">
        <f t="shared" si="21"/>
        <v>0.21807092607727202</v>
      </c>
      <c r="T116" s="9">
        <f t="shared" si="22"/>
        <v>0.60633999999999988</v>
      </c>
      <c r="U116" s="9">
        <f t="shared" si="23"/>
        <v>0.32169189329425674</v>
      </c>
      <c r="V116" s="15">
        <f t="shared" si="16"/>
        <v>0</v>
      </c>
      <c r="X116" s="11">
        <f t="shared" si="24"/>
        <v>6.3209999999999984E+19</v>
      </c>
      <c r="Y116" s="11">
        <f t="shared" si="25"/>
        <v>5.5789999999999994E-18</v>
      </c>
      <c r="Z116" s="11">
        <f t="shared" si="26"/>
        <v>4.2999999999999999E-4</v>
      </c>
      <c r="AA116" s="16">
        <f t="shared" si="27"/>
        <v>0.13167225814405467</v>
      </c>
      <c r="AB116" s="9">
        <f t="shared" si="17"/>
        <v>1.3583451570030662</v>
      </c>
      <c r="AC116" s="9">
        <f t="shared" si="18"/>
        <v>0.86832774185594519</v>
      </c>
      <c r="AD116" s="15">
        <f t="shared" si="19"/>
        <v>306.21455382338291</v>
      </c>
      <c r="AE116" s="3">
        <f t="shared" si="28"/>
        <v>671.71159999999975</v>
      </c>
      <c r="AF116" s="2">
        <f t="shared" si="29"/>
        <v>0.25</v>
      </c>
      <c r="AG116" s="9">
        <f t="shared" si="30"/>
        <v>7.5774415056692412E-2</v>
      </c>
      <c r="AH116" s="2">
        <f t="shared" si="31"/>
        <v>3.6666845096711285</v>
      </c>
    </row>
    <row r="117" spans="1:34">
      <c r="A117" s="1">
        <f>Raw!A117</f>
        <v>104</v>
      </c>
      <c r="B117" s="14">
        <f>Raw!B117</f>
        <v>0.46348379629629632</v>
      </c>
      <c r="C117" s="15">
        <f>Raw!C117</f>
        <v>37.200000000000003</v>
      </c>
      <c r="D117" s="15">
        <f>IF(C117&gt;0.5,Raw!D117*D$11,-999)</f>
        <v>123.1</v>
      </c>
      <c r="E117" s="9">
        <f>IF(Raw!$G117&gt;$C$8,IF(Raw!$Q117&gt;$C$8,IF(Raw!$N117&gt;$C$9,IF(Raw!$N117&lt;$A$9,IF(Raw!$X117&gt;$C$9,IF(Raw!$X117&lt;$A$9,Raw!H117,-999),-999),-999),-999),-999),-999)</f>
        <v>1.2623</v>
      </c>
      <c r="F117" s="9">
        <f>IF(Raw!$G117&gt;$C$8,IF(Raw!$Q117&gt;$C$8,IF(Raw!$N117&gt;$C$9,IF(Raw!$N117&lt;$A$9,IF(Raw!$X117&gt;$C$9,IF(Raw!$X117&lt;$A$9,Raw!I117,-999),-999),-999),-999),-999),-999)</f>
        <v>1.567042</v>
      </c>
      <c r="G117" s="9">
        <f>Raw!G117</f>
        <v>0.96424900000000002</v>
      </c>
      <c r="H117" s="9">
        <f>IF(Raw!$G117&gt;$C$8,IF(Raw!$Q117&gt;$C$8,IF(Raw!$N117&gt;$C$9,IF(Raw!$N117&lt;$A$9,IF(Raw!$X117&gt;$C$9,IF(Raw!$X117&lt;$A$9,Raw!L117,-999),-999),-999),-999),-999),-999)</f>
        <v>497.4</v>
      </c>
      <c r="I117" s="9">
        <f>IF(Raw!$G117&gt;$C$8,IF(Raw!$Q117&gt;$C$8,IF(Raw!$N117&gt;$C$9,IF(Raw!$N117&lt;$A$9,IF(Raw!$X117&gt;$C$9,IF(Raw!$X117&lt;$A$9,Raw!M117,-999),-999),-999),-999),-999),-999)</f>
        <v>9.0000000000000002E-6</v>
      </c>
      <c r="J117" s="9">
        <f>IF(Raw!$G117&gt;$C$8,IF(Raw!$Q117&gt;$C$8,IF(Raw!$N117&gt;$C$9,IF(Raw!$N117&lt;$A$9,IF(Raw!$X117&gt;$C$9,IF(Raw!$X117&lt;$A$9,Raw!N117,-999),-999),-999),-999),-999),-999)</f>
        <v>644</v>
      </c>
      <c r="K117" s="9">
        <f>IF(Raw!$G117&gt;$C$8,IF(Raw!$Q117&gt;$C$8,IF(Raw!$N117&gt;$C$9,IF(Raw!$N117&lt;$A$9,IF(Raw!$X117&gt;$C$9,IF(Raw!$X117&lt;$A$9,Raw!R117,-999),-999),-999),-999),-999),-999)</f>
        <v>1.2753460000000001</v>
      </c>
      <c r="L117" s="9">
        <f>IF(Raw!$G117&gt;$C$8,IF(Raw!$Q117&gt;$C$8,IF(Raw!$N117&gt;$C$9,IF(Raw!$N117&lt;$A$9,IF(Raw!$X117&gt;$C$9,IF(Raw!$X117&lt;$A$9,Raw!S117,-999),-999),-999),-999),-999),-999)</f>
        <v>1.835213</v>
      </c>
      <c r="M117" s="9">
        <f>Raw!Q117</f>
        <v>0.98226100000000005</v>
      </c>
      <c r="N117" s="9">
        <f>IF(Raw!$G117&gt;$C$8,IF(Raw!$Q117&gt;$C$8,IF(Raw!$N117&gt;$C$9,IF(Raw!$N117&lt;$A$9,IF(Raw!$X117&gt;$C$9,IF(Raw!$X117&lt;$A$9,Raw!V117,-999),-999),-999),-999),-999),-999)</f>
        <v>525</v>
      </c>
      <c r="O117" s="9">
        <f>IF(Raw!$G117&gt;$C$8,IF(Raw!$Q117&gt;$C$8,IF(Raw!$N117&gt;$C$9,IF(Raw!$N117&lt;$A$9,IF(Raw!$X117&gt;$C$9,IF(Raw!$X117&lt;$A$9,Raw!W117,-999),-999),-999),-999),-999),-999)</f>
        <v>1.1E-5</v>
      </c>
      <c r="P117" s="9">
        <f>IF(Raw!$G117&gt;$C$8,IF(Raw!$Q117&gt;$C$8,IF(Raw!$N117&gt;$C$9,IF(Raw!$N117&lt;$A$9,IF(Raw!$X117&gt;$C$9,IF(Raw!$X117&lt;$A$9,Raw!X117,-999),-999),-999),-999),-999),-999)</f>
        <v>692</v>
      </c>
      <c r="R117" s="9">
        <f t="shared" si="20"/>
        <v>0.30474200000000007</v>
      </c>
      <c r="S117" s="9">
        <f t="shared" si="21"/>
        <v>0.19446958026651492</v>
      </c>
      <c r="T117" s="9">
        <f t="shared" si="22"/>
        <v>0.55986699999999989</v>
      </c>
      <c r="U117" s="9">
        <f t="shared" si="23"/>
        <v>0.3050692208479342</v>
      </c>
      <c r="V117" s="15">
        <f t="shared" si="16"/>
        <v>0</v>
      </c>
      <c r="X117" s="11">
        <f t="shared" si="24"/>
        <v>7.4106199999999984E+19</v>
      </c>
      <c r="Y117" s="11">
        <f t="shared" si="25"/>
        <v>4.9739999999999999E-18</v>
      </c>
      <c r="Z117" s="11">
        <f t="shared" si="26"/>
        <v>6.4399999999999993E-4</v>
      </c>
      <c r="AA117" s="16">
        <f t="shared" si="27"/>
        <v>0.19184156285624285</v>
      </c>
      <c r="AB117" s="9">
        <f t="shared" si="17"/>
        <v>1.3827517602716362</v>
      </c>
      <c r="AC117" s="9">
        <f t="shared" si="18"/>
        <v>0.80815843714375724</v>
      </c>
      <c r="AD117" s="15">
        <f t="shared" si="19"/>
        <v>297.89062555317219</v>
      </c>
      <c r="AE117" s="3">
        <f t="shared" si="28"/>
        <v>598.86959999999988</v>
      </c>
      <c r="AF117" s="2">
        <f t="shared" si="29"/>
        <v>0.25</v>
      </c>
      <c r="AG117" s="9">
        <f t="shared" si="30"/>
        <v>6.9905585411853807E-2</v>
      </c>
      <c r="AH117" s="2">
        <f t="shared" si="31"/>
        <v>3.3826948974447801</v>
      </c>
    </row>
    <row r="118" spans="1:34">
      <c r="A118" s="1">
        <f>Raw!A118</f>
        <v>105</v>
      </c>
      <c r="B118" s="14">
        <f>Raw!B118</f>
        <v>0.46353009259259265</v>
      </c>
      <c r="C118" s="15">
        <f>Raw!C118</f>
        <v>35.5</v>
      </c>
      <c r="D118" s="15">
        <f>IF(C118&gt;0.5,Raw!D118*D$11,-999)</f>
        <v>153.9</v>
      </c>
      <c r="E118" s="9">
        <f>IF(Raw!$G118&gt;$C$8,IF(Raw!$Q118&gt;$C$8,IF(Raw!$N118&gt;$C$9,IF(Raw!$N118&lt;$A$9,IF(Raw!$X118&gt;$C$9,IF(Raw!$X118&lt;$A$9,Raw!H118,-999),-999),-999),-999),-999),-999)</f>
        <v>1.241784</v>
      </c>
      <c r="F118" s="9">
        <f>IF(Raw!$G118&gt;$C$8,IF(Raw!$Q118&gt;$C$8,IF(Raw!$N118&gt;$C$9,IF(Raw!$N118&lt;$A$9,IF(Raw!$X118&gt;$C$9,IF(Raw!$X118&lt;$A$9,Raw!I118,-999),-999),-999),-999),-999),-999)</f>
        <v>1.542681</v>
      </c>
      <c r="G118" s="9">
        <f>Raw!G118</f>
        <v>0.95218199999999997</v>
      </c>
      <c r="H118" s="9">
        <f>IF(Raw!$G118&gt;$C$8,IF(Raw!$Q118&gt;$C$8,IF(Raw!$N118&gt;$C$9,IF(Raw!$N118&lt;$A$9,IF(Raw!$X118&gt;$C$9,IF(Raw!$X118&lt;$A$9,Raw!L118,-999),-999),-999),-999),-999),-999)</f>
        <v>446.5</v>
      </c>
      <c r="I118" s="9">
        <f>IF(Raw!$G118&gt;$C$8,IF(Raw!$Q118&gt;$C$8,IF(Raw!$N118&gt;$C$9,IF(Raw!$N118&lt;$A$9,IF(Raw!$X118&gt;$C$9,IF(Raw!$X118&lt;$A$9,Raw!M118,-999),-999),-999),-999),-999),-999)</f>
        <v>7.9999999999999996E-6</v>
      </c>
      <c r="J118" s="9">
        <f>IF(Raw!$G118&gt;$C$8,IF(Raw!$Q118&gt;$C$8,IF(Raw!$N118&gt;$C$9,IF(Raw!$N118&lt;$A$9,IF(Raw!$X118&gt;$C$9,IF(Raw!$X118&lt;$A$9,Raw!N118,-999),-999),-999),-999),-999),-999)</f>
        <v>480</v>
      </c>
      <c r="K118" s="9">
        <f>IF(Raw!$G118&gt;$C$8,IF(Raw!$Q118&gt;$C$8,IF(Raw!$N118&gt;$C$9,IF(Raw!$N118&lt;$A$9,IF(Raw!$X118&gt;$C$9,IF(Raw!$X118&lt;$A$9,Raw!R118,-999),-999),-999),-999),-999),-999)</f>
        <v>1.250572</v>
      </c>
      <c r="L118" s="9">
        <f>IF(Raw!$G118&gt;$C$8,IF(Raw!$Q118&gt;$C$8,IF(Raw!$N118&gt;$C$9,IF(Raw!$N118&lt;$A$9,IF(Raw!$X118&gt;$C$9,IF(Raw!$X118&lt;$A$9,Raw!S118,-999),-999),-999),-999),-999),-999)</f>
        <v>1.7681420000000001</v>
      </c>
      <c r="M118" s="9">
        <f>Raw!Q118</f>
        <v>0.97910399999999997</v>
      </c>
      <c r="N118" s="9">
        <f>IF(Raw!$G118&gt;$C$8,IF(Raw!$Q118&gt;$C$8,IF(Raw!$N118&gt;$C$9,IF(Raw!$N118&lt;$A$9,IF(Raw!$X118&gt;$C$9,IF(Raw!$X118&lt;$A$9,Raw!V118,-999),-999),-999),-999),-999),-999)</f>
        <v>547</v>
      </c>
      <c r="O118" s="9">
        <f>IF(Raw!$G118&gt;$C$8,IF(Raw!$Q118&gt;$C$8,IF(Raw!$N118&gt;$C$9,IF(Raw!$N118&lt;$A$9,IF(Raw!$X118&gt;$C$9,IF(Raw!$X118&lt;$A$9,Raw!W118,-999),-999),-999),-999),-999),-999)</f>
        <v>3.0000000000000001E-6</v>
      </c>
      <c r="P118" s="9">
        <f>IF(Raw!$G118&gt;$C$8,IF(Raw!$Q118&gt;$C$8,IF(Raw!$N118&gt;$C$9,IF(Raw!$N118&lt;$A$9,IF(Raw!$X118&gt;$C$9,IF(Raw!$X118&lt;$A$9,Raw!X118,-999),-999),-999),-999),-999),-999)</f>
        <v>402</v>
      </c>
      <c r="R118" s="9">
        <f t="shared" si="20"/>
        <v>0.30089699999999997</v>
      </c>
      <c r="S118" s="9">
        <f t="shared" si="21"/>
        <v>0.19504810132490125</v>
      </c>
      <c r="T118" s="9">
        <f t="shared" si="22"/>
        <v>0.51757000000000009</v>
      </c>
      <c r="U118" s="9">
        <f t="shared" si="23"/>
        <v>0.2927197023768453</v>
      </c>
      <c r="V118" s="15">
        <f t="shared" si="16"/>
        <v>0</v>
      </c>
      <c r="X118" s="11">
        <f t="shared" si="24"/>
        <v>9.2647799999999984E+19</v>
      </c>
      <c r="Y118" s="11">
        <f t="shared" si="25"/>
        <v>4.4649999999999997E-18</v>
      </c>
      <c r="Z118" s="11">
        <f t="shared" si="26"/>
        <v>4.7999999999999996E-4</v>
      </c>
      <c r="AA118" s="16">
        <f t="shared" si="27"/>
        <v>0.16566738994818234</v>
      </c>
      <c r="AB118" s="9">
        <f t="shared" si="17"/>
        <v>1.3363164710154807</v>
      </c>
      <c r="AC118" s="9">
        <f t="shared" si="18"/>
        <v>0.8343326100518178</v>
      </c>
      <c r="AD118" s="15">
        <f t="shared" si="19"/>
        <v>345.14039572538002</v>
      </c>
      <c r="AE118" s="3">
        <f t="shared" si="28"/>
        <v>537.58599999999979</v>
      </c>
      <c r="AF118" s="2">
        <f t="shared" si="29"/>
        <v>0.25</v>
      </c>
      <c r="AG118" s="9">
        <f t="shared" si="30"/>
        <v>7.7714918396122962E-2</v>
      </c>
      <c r="AH118" s="2">
        <f t="shared" si="31"/>
        <v>3.760584456379152</v>
      </c>
    </row>
    <row r="119" spans="1:34">
      <c r="A119" s="1">
        <f>Raw!A119</f>
        <v>106</v>
      </c>
      <c r="B119" s="14">
        <f>Raw!B119</f>
        <v>0.46358796296296295</v>
      </c>
      <c r="C119" s="15">
        <f>Raw!C119</f>
        <v>34.799999999999997</v>
      </c>
      <c r="D119" s="15">
        <f>IF(C119&gt;0.5,Raw!D119*D$11,-999)</f>
        <v>143.9</v>
      </c>
      <c r="E119" s="9">
        <f>IF(Raw!$G119&gt;$C$8,IF(Raw!$Q119&gt;$C$8,IF(Raw!$N119&gt;$C$9,IF(Raw!$N119&lt;$A$9,IF(Raw!$X119&gt;$C$9,IF(Raw!$X119&lt;$A$9,Raw!H119,-999),-999),-999),-999),-999),-999)</f>
        <v>1.2048129999999999</v>
      </c>
      <c r="F119" s="9">
        <f>IF(Raw!$G119&gt;$C$8,IF(Raw!$Q119&gt;$C$8,IF(Raw!$N119&gt;$C$9,IF(Raw!$N119&lt;$A$9,IF(Raw!$X119&gt;$C$9,IF(Raw!$X119&lt;$A$9,Raw!I119,-999),-999),-999),-999),-999),-999)</f>
        <v>1.5047429999999999</v>
      </c>
      <c r="G119" s="9">
        <f>Raw!G119</f>
        <v>0.95812600000000003</v>
      </c>
      <c r="H119" s="9">
        <f>IF(Raw!$G119&gt;$C$8,IF(Raw!$Q119&gt;$C$8,IF(Raw!$N119&gt;$C$9,IF(Raw!$N119&lt;$A$9,IF(Raw!$X119&gt;$C$9,IF(Raw!$X119&lt;$A$9,Raw!L119,-999),-999),-999),-999),-999),-999)</f>
        <v>549.5</v>
      </c>
      <c r="I119" s="9">
        <f>IF(Raw!$G119&gt;$C$8,IF(Raw!$Q119&gt;$C$8,IF(Raw!$N119&gt;$C$9,IF(Raw!$N119&lt;$A$9,IF(Raw!$X119&gt;$C$9,IF(Raw!$X119&lt;$A$9,Raw!M119,-999),-999),-999),-999),-999),-999)</f>
        <v>0.114491</v>
      </c>
      <c r="J119" s="9">
        <f>IF(Raw!$G119&gt;$C$8,IF(Raw!$Q119&gt;$C$8,IF(Raw!$N119&gt;$C$9,IF(Raw!$N119&lt;$A$9,IF(Raw!$X119&gt;$C$9,IF(Raw!$X119&lt;$A$9,Raw!N119,-999),-999),-999),-999),-999),-999)</f>
        <v>578</v>
      </c>
      <c r="K119" s="9">
        <f>IF(Raw!$G119&gt;$C$8,IF(Raw!$Q119&gt;$C$8,IF(Raw!$N119&gt;$C$9,IF(Raw!$N119&lt;$A$9,IF(Raw!$X119&gt;$C$9,IF(Raw!$X119&lt;$A$9,Raw!R119,-999),-999),-999),-999),-999),-999)</f>
        <v>1.261207</v>
      </c>
      <c r="L119" s="9">
        <f>IF(Raw!$G119&gt;$C$8,IF(Raw!$Q119&gt;$C$8,IF(Raw!$N119&gt;$C$9,IF(Raw!$N119&lt;$A$9,IF(Raw!$X119&gt;$C$9,IF(Raw!$X119&lt;$A$9,Raw!S119,-999),-999),-999),-999),-999),-999)</f>
        <v>1.8009269999999999</v>
      </c>
      <c r="M119" s="9">
        <f>Raw!Q119</f>
        <v>0.97861500000000001</v>
      </c>
      <c r="N119" s="9">
        <f>IF(Raw!$G119&gt;$C$8,IF(Raw!$Q119&gt;$C$8,IF(Raw!$N119&gt;$C$9,IF(Raw!$N119&lt;$A$9,IF(Raw!$X119&gt;$C$9,IF(Raw!$X119&lt;$A$9,Raw!V119,-999),-999),-999),-999),-999),-999)</f>
        <v>496.2</v>
      </c>
      <c r="O119" s="9">
        <f>IF(Raw!$G119&gt;$C$8,IF(Raw!$Q119&gt;$C$8,IF(Raw!$N119&gt;$C$9,IF(Raw!$N119&lt;$A$9,IF(Raw!$X119&gt;$C$9,IF(Raw!$X119&lt;$A$9,Raw!W119,-999),-999),-999),-999),-999),-999)</f>
        <v>1.0000000000000001E-5</v>
      </c>
      <c r="P119" s="9">
        <f>IF(Raw!$G119&gt;$C$8,IF(Raw!$Q119&gt;$C$8,IF(Raw!$N119&gt;$C$9,IF(Raw!$N119&lt;$A$9,IF(Raw!$X119&gt;$C$9,IF(Raw!$X119&lt;$A$9,Raw!X119,-999),-999),-999),-999),-999),-999)</f>
        <v>604</v>
      </c>
      <c r="R119" s="9">
        <f t="shared" si="20"/>
        <v>0.29993000000000003</v>
      </c>
      <c r="S119" s="9">
        <f t="shared" si="21"/>
        <v>0.19932307377405978</v>
      </c>
      <c r="T119" s="9">
        <f t="shared" si="22"/>
        <v>0.53971999999999998</v>
      </c>
      <c r="U119" s="9">
        <f t="shared" si="23"/>
        <v>0.29969010404086338</v>
      </c>
      <c r="V119" s="15">
        <f t="shared" si="16"/>
        <v>0</v>
      </c>
      <c r="X119" s="11">
        <f t="shared" si="24"/>
        <v>8.66278E+19</v>
      </c>
      <c r="Y119" s="11">
        <f t="shared" si="25"/>
        <v>5.4949999999999996E-18</v>
      </c>
      <c r="Z119" s="11">
        <f t="shared" si="26"/>
        <v>5.7799999999999995E-4</v>
      </c>
      <c r="AA119" s="16">
        <f t="shared" si="27"/>
        <v>0.21577203021226929</v>
      </c>
      <c r="AB119" s="9">
        <f t="shared" si="17"/>
        <v>1.377663480146166</v>
      </c>
      <c r="AC119" s="9">
        <f t="shared" si="18"/>
        <v>0.78422796978773057</v>
      </c>
      <c r="AD119" s="15">
        <f t="shared" si="19"/>
        <v>373.3080107478707</v>
      </c>
      <c r="AE119" s="3">
        <f t="shared" si="28"/>
        <v>661.59799999999973</v>
      </c>
      <c r="AF119" s="2">
        <f t="shared" si="29"/>
        <v>0.25</v>
      </c>
      <c r="AG119" s="9">
        <f t="shared" si="30"/>
        <v>8.6059012754090086E-2</v>
      </c>
      <c r="AH119" s="2">
        <f t="shared" si="31"/>
        <v>4.1643508398834239</v>
      </c>
    </row>
    <row r="120" spans="1:34">
      <c r="A120" s="1">
        <f>Raw!A120</f>
        <v>107</v>
      </c>
      <c r="B120" s="14">
        <f>Raw!B120</f>
        <v>0.46364583333333331</v>
      </c>
      <c r="C120" s="15">
        <f>Raw!C120</f>
        <v>33.5</v>
      </c>
      <c r="D120" s="15">
        <f>IF(C120&gt;0.5,Raw!D120*D$11,-999)</f>
        <v>142.1</v>
      </c>
      <c r="E120" s="9">
        <f>IF(Raw!$G120&gt;$C$8,IF(Raw!$Q120&gt;$C$8,IF(Raw!$N120&gt;$C$9,IF(Raw!$N120&lt;$A$9,IF(Raw!$X120&gt;$C$9,IF(Raw!$X120&lt;$A$9,Raw!H120,-999),-999),-999),-999),-999),-999)</f>
        <v>1.2184109999999999</v>
      </c>
      <c r="F120" s="9">
        <f>IF(Raw!$G120&gt;$C$8,IF(Raw!$Q120&gt;$C$8,IF(Raw!$N120&gt;$C$9,IF(Raw!$N120&lt;$A$9,IF(Raw!$X120&gt;$C$9,IF(Raw!$X120&lt;$A$9,Raw!I120,-999),-999),-999),-999),-999),-999)</f>
        <v>1.5000370000000001</v>
      </c>
      <c r="G120" s="9">
        <f>Raw!G120</f>
        <v>0.95283300000000004</v>
      </c>
      <c r="H120" s="9">
        <f>IF(Raw!$G120&gt;$C$8,IF(Raw!$Q120&gt;$C$8,IF(Raw!$N120&gt;$C$9,IF(Raw!$N120&lt;$A$9,IF(Raw!$X120&gt;$C$9,IF(Raw!$X120&lt;$A$9,Raw!L120,-999),-999),-999),-999),-999),-999)</f>
        <v>440.2</v>
      </c>
      <c r="I120" s="9">
        <f>IF(Raw!$G120&gt;$C$8,IF(Raw!$Q120&gt;$C$8,IF(Raw!$N120&gt;$C$9,IF(Raw!$N120&lt;$A$9,IF(Raw!$X120&gt;$C$9,IF(Raw!$X120&lt;$A$9,Raw!M120,-999),-999),-999),-999),-999),-999)</f>
        <v>6.0000000000000002E-6</v>
      </c>
      <c r="J120" s="9">
        <f>IF(Raw!$G120&gt;$C$8,IF(Raw!$Q120&gt;$C$8,IF(Raw!$N120&gt;$C$9,IF(Raw!$N120&lt;$A$9,IF(Raw!$X120&gt;$C$9,IF(Raw!$X120&lt;$A$9,Raw!N120,-999),-999),-999),-999),-999),-999)</f>
        <v>535</v>
      </c>
      <c r="K120" s="9">
        <f>IF(Raw!$G120&gt;$C$8,IF(Raw!$Q120&gt;$C$8,IF(Raw!$N120&gt;$C$9,IF(Raw!$N120&lt;$A$9,IF(Raw!$X120&gt;$C$9,IF(Raw!$X120&lt;$A$9,Raw!R120,-999),-999),-999),-999),-999),-999)</f>
        <v>1.2283580000000001</v>
      </c>
      <c r="L120" s="9">
        <f>IF(Raw!$G120&gt;$C$8,IF(Raw!$Q120&gt;$C$8,IF(Raw!$N120&gt;$C$9,IF(Raw!$N120&lt;$A$9,IF(Raw!$X120&gt;$C$9,IF(Raw!$X120&lt;$A$9,Raw!S120,-999),-999),-999),-999),-999),-999)</f>
        <v>1.761331</v>
      </c>
      <c r="M120" s="9">
        <f>Raw!Q120</f>
        <v>0.98200500000000002</v>
      </c>
      <c r="N120" s="9">
        <f>IF(Raw!$G120&gt;$C$8,IF(Raw!$Q120&gt;$C$8,IF(Raw!$N120&gt;$C$9,IF(Raw!$N120&lt;$A$9,IF(Raw!$X120&gt;$C$9,IF(Raw!$X120&lt;$A$9,Raw!V120,-999),-999),-999),-999),-999),-999)</f>
        <v>543.70000000000005</v>
      </c>
      <c r="O120" s="9">
        <f>IF(Raw!$G120&gt;$C$8,IF(Raw!$Q120&gt;$C$8,IF(Raw!$N120&gt;$C$9,IF(Raw!$N120&lt;$A$9,IF(Raw!$X120&gt;$C$9,IF(Raw!$X120&lt;$A$9,Raw!W120,-999),-999),-999),-999),-999),-999)</f>
        <v>6.9999999999999999E-6</v>
      </c>
      <c r="P120" s="9">
        <f>IF(Raw!$G120&gt;$C$8,IF(Raw!$Q120&gt;$C$8,IF(Raw!$N120&gt;$C$9,IF(Raw!$N120&lt;$A$9,IF(Raw!$X120&gt;$C$9,IF(Raw!$X120&lt;$A$9,Raw!X120,-999),-999),-999),-999),-999),-999)</f>
        <v>645</v>
      </c>
      <c r="R120" s="9">
        <f t="shared" si="20"/>
        <v>0.28162600000000015</v>
      </c>
      <c r="S120" s="9">
        <f t="shared" si="21"/>
        <v>0.18774603559778869</v>
      </c>
      <c r="T120" s="9">
        <f t="shared" si="22"/>
        <v>0.53297299999999992</v>
      </c>
      <c r="U120" s="9">
        <f t="shared" si="23"/>
        <v>0.30259672940520543</v>
      </c>
      <c r="V120" s="15">
        <f t="shared" si="16"/>
        <v>0</v>
      </c>
      <c r="X120" s="11">
        <f t="shared" si="24"/>
        <v>8.5544199999999984E+19</v>
      </c>
      <c r="Y120" s="11">
        <f t="shared" si="25"/>
        <v>4.4019999999999994E-18</v>
      </c>
      <c r="Z120" s="11">
        <f t="shared" si="26"/>
        <v>5.3499999999999999E-4</v>
      </c>
      <c r="AA120" s="16">
        <f t="shared" si="27"/>
        <v>0.16768111017316828</v>
      </c>
      <c r="AB120" s="9">
        <f t="shared" si="17"/>
        <v>1.317727504332324</v>
      </c>
      <c r="AC120" s="9">
        <f t="shared" si="18"/>
        <v>0.83231888982683189</v>
      </c>
      <c r="AD120" s="15">
        <f t="shared" si="19"/>
        <v>313.42263583769778</v>
      </c>
      <c r="AE120" s="3">
        <f t="shared" si="28"/>
        <v>530.0007999999998</v>
      </c>
      <c r="AF120" s="2">
        <f t="shared" si="29"/>
        <v>0.25</v>
      </c>
      <c r="AG120" s="9">
        <f t="shared" si="30"/>
        <v>7.2954357327727759E-2</v>
      </c>
      <c r="AH120" s="2">
        <f t="shared" si="31"/>
        <v>3.5302233837959003</v>
      </c>
    </row>
    <row r="121" spans="1:34">
      <c r="A121" s="1">
        <f>Raw!A121</f>
        <v>108</v>
      </c>
      <c r="B121" s="14">
        <f>Raw!B121</f>
        <v>0.46370370370370373</v>
      </c>
      <c r="C121" s="15">
        <f>Raw!C121</f>
        <v>32.1</v>
      </c>
      <c r="D121" s="15">
        <f>IF(C121&gt;0.5,Raw!D121*D$11,-999)</f>
        <v>143</v>
      </c>
      <c r="E121" s="9">
        <f>IF(Raw!$G121&gt;$C$8,IF(Raw!$Q121&gt;$C$8,IF(Raw!$N121&gt;$C$9,IF(Raw!$N121&lt;$A$9,IF(Raw!$X121&gt;$C$9,IF(Raw!$X121&lt;$A$9,Raw!H121,-999),-999),-999),-999),-999),-999)</f>
        <v>1.1976359999999999</v>
      </c>
      <c r="F121" s="9">
        <f>IF(Raw!$G121&gt;$C$8,IF(Raw!$Q121&gt;$C$8,IF(Raw!$N121&gt;$C$9,IF(Raw!$N121&lt;$A$9,IF(Raw!$X121&gt;$C$9,IF(Raw!$X121&lt;$A$9,Raw!I121,-999),-999),-999),-999),-999),-999)</f>
        <v>1.477814</v>
      </c>
      <c r="G121" s="9">
        <f>Raw!G121</f>
        <v>0.94952800000000004</v>
      </c>
      <c r="H121" s="9">
        <f>IF(Raw!$G121&gt;$C$8,IF(Raw!$Q121&gt;$C$8,IF(Raw!$N121&gt;$C$9,IF(Raw!$N121&lt;$A$9,IF(Raw!$X121&gt;$C$9,IF(Raw!$X121&lt;$A$9,Raw!L121,-999),-999),-999),-999),-999),-999)</f>
        <v>537.1</v>
      </c>
      <c r="I121" s="9">
        <f>IF(Raw!$G121&gt;$C$8,IF(Raw!$Q121&gt;$C$8,IF(Raw!$N121&gt;$C$9,IF(Raw!$N121&lt;$A$9,IF(Raw!$X121&gt;$C$9,IF(Raw!$X121&lt;$A$9,Raw!M121,-999),-999),-999),-999),-999),-999)</f>
        <v>0.14161499999999999</v>
      </c>
      <c r="J121" s="9">
        <f>IF(Raw!$G121&gt;$C$8,IF(Raw!$Q121&gt;$C$8,IF(Raw!$N121&gt;$C$9,IF(Raw!$N121&lt;$A$9,IF(Raw!$X121&gt;$C$9,IF(Raw!$X121&lt;$A$9,Raw!N121,-999),-999),-999),-999),-999),-999)</f>
        <v>667</v>
      </c>
      <c r="K121" s="9">
        <f>IF(Raw!$G121&gt;$C$8,IF(Raw!$Q121&gt;$C$8,IF(Raw!$N121&gt;$C$9,IF(Raw!$N121&lt;$A$9,IF(Raw!$X121&gt;$C$9,IF(Raw!$X121&lt;$A$9,Raw!R121,-999),-999),-999),-999),-999),-999)</f>
        <v>1.2237530000000001</v>
      </c>
      <c r="L121" s="9">
        <f>IF(Raw!$G121&gt;$C$8,IF(Raw!$Q121&gt;$C$8,IF(Raw!$N121&gt;$C$9,IF(Raw!$N121&lt;$A$9,IF(Raw!$X121&gt;$C$9,IF(Raw!$X121&lt;$A$9,Raw!S121,-999),-999),-999),-999),-999),-999)</f>
        <v>1.715714</v>
      </c>
      <c r="M121" s="9">
        <f>Raw!Q121</f>
        <v>0.97524699999999998</v>
      </c>
      <c r="N121" s="9">
        <f>IF(Raw!$G121&gt;$C$8,IF(Raw!$Q121&gt;$C$8,IF(Raw!$N121&gt;$C$9,IF(Raw!$N121&lt;$A$9,IF(Raw!$X121&gt;$C$9,IF(Raw!$X121&lt;$A$9,Raw!V121,-999),-999),-999),-999),-999),-999)</f>
        <v>573.5</v>
      </c>
      <c r="O121" s="9">
        <f>IF(Raw!$G121&gt;$C$8,IF(Raw!$Q121&gt;$C$8,IF(Raw!$N121&gt;$C$9,IF(Raw!$N121&lt;$A$9,IF(Raw!$X121&gt;$C$9,IF(Raw!$X121&lt;$A$9,Raw!W121,-999),-999),-999),-999),-999),-999)</f>
        <v>5.0000000000000004E-6</v>
      </c>
      <c r="P121" s="9">
        <f>IF(Raw!$G121&gt;$C$8,IF(Raw!$Q121&gt;$C$8,IF(Raw!$N121&gt;$C$9,IF(Raw!$N121&lt;$A$9,IF(Raw!$X121&gt;$C$9,IF(Raw!$X121&lt;$A$9,Raw!X121,-999),-999),-999),-999),-999),-999)</f>
        <v>589</v>
      </c>
      <c r="R121" s="9">
        <f t="shared" si="20"/>
        <v>0.28017800000000004</v>
      </c>
      <c r="S121" s="9">
        <f t="shared" si="21"/>
        <v>0.18958948825765626</v>
      </c>
      <c r="T121" s="9">
        <f t="shared" si="22"/>
        <v>0.49196099999999987</v>
      </c>
      <c r="U121" s="9">
        <f t="shared" si="23"/>
        <v>0.28673834916542029</v>
      </c>
      <c r="V121" s="15">
        <f t="shared" si="16"/>
        <v>0</v>
      </c>
      <c r="X121" s="11">
        <f t="shared" si="24"/>
        <v>8.6085999999999967E+19</v>
      </c>
      <c r="Y121" s="11">
        <f t="shared" si="25"/>
        <v>5.3710000000000002E-18</v>
      </c>
      <c r="Z121" s="11">
        <f t="shared" si="26"/>
        <v>6.6699999999999995E-4</v>
      </c>
      <c r="AA121" s="16">
        <f t="shared" si="27"/>
        <v>0.23570738023937335</v>
      </c>
      <c r="AB121" s="9">
        <f t="shared" si="17"/>
        <v>1.3397118384899425</v>
      </c>
      <c r="AC121" s="9">
        <f t="shared" si="18"/>
        <v>0.76429261976062657</v>
      </c>
      <c r="AD121" s="15">
        <f t="shared" si="19"/>
        <v>353.38437816997498</v>
      </c>
      <c r="AE121" s="3">
        <f t="shared" si="28"/>
        <v>646.66839999999979</v>
      </c>
      <c r="AF121" s="2">
        <f t="shared" si="29"/>
        <v>0.25</v>
      </c>
      <c r="AG121" s="9">
        <f t="shared" si="30"/>
        <v>7.7945271705620933E-2</v>
      </c>
      <c r="AH121" s="2">
        <f t="shared" si="31"/>
        <v>3.7717311331440695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21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162.80000000000001</v>
      </c>
      <c r="D13" s="17">
        <v>3.6</v>
      </c>
      <c r="E13" s="17">
        <v>0</v>
      </c>
      <c r="F13" s="17">
        <v>0</v>
      </c>
      <c r="G13" s="17">
        <v>0.30560999999999999</v>
      </c>
      <c r="H13" s="17">
        <v>0.54244700000000001</v>
      </c>
      <c r="I13" s="17">
        <v>0.58202200000000004</v>
      </c>
      <c r="J13" s="17">
        <v>3.9573999999999998E-2</v>
      </c>
      <c r="K13" s="17">
        <v>6.7993999999999999E-2</v>
      </c>
      <c r="L13" s="17">
        <v>330.7</v>
      </c>
      <c r="M13" s="17">
        <v>0.14177200000000001</v>
      </c>
      <c r="N13" s="17">
        <v>0</v>
      </c>
      <c r="O13" s="17">
        <v>0</v>
      </c>
      <c r="P13" s="17">
        <v>0</v>
      </c>
      <c r="Q13" s="17">
        <v>0.17569599999999999</v>
      </c>
      <c r="R13" s="17">
        <v>0.580291</v>
      </c>
      <c r="S13" s="17">
        <v>0.60671900000000001</v>
      </c>
      <c r="T13" s="17">
        <v>2.6428E-2</v>
      </c>
      <c r="U13" s="17">
        <v>4.3559E-2</v>
      </c>
      <c r="V13" s="17">
        <v>800</v>
      </c>
      <c r="W13" s="17">
        <v>8.7489999999999998E-2</v>
      </c>
      <c r="X13" s="17">
        <v>1139</v>
      </c>
      <c r="Y13" s="17">
        <v>0</v>
      </c>
      <c r="Z13" s="17">
        <v>0</v>
      </c>
    </row>
    <row r="14" spans="1:31">
      <c r="A14" s="17">
        <v>1</v>
      </c>
      <c r="B14" s="19">
        <v>0.45782407407407405</v>
      </c>
      <c r="C14" s="17">
        <v>163.19999999999999</v>
      </c>
      <c r="D14" s="17">
        <v>3.6</v>
      </c>
      <c r="E14" s="17">
        <v>4.73E-4</v>
      </c>
      <c r="F14" s="17">
        <v>2.3E-2</v>
      </c>
      <c r="G14" s="17">
        <v>0.234038</v>
      </c>
      <c r="H14" s="17">
        <v>0.55199100000000001</v>
      </c>
      <c r="I14" s="17">
        <v>0.574627</v>
      </c>
      <c r="J14" s="17">
        <v>2.2636E-2</v>
      </c>
      <c r="K14" s="17">
        <v>3.9392999999999997E-2</v>
      </c>
      <c r="L14" s="17">
        <v>520.4</v>
      </c>
      <c r="M14" s="17">
        <v>1.1349E-2</v>
      </c>
      <c r="N14" s="17">
        <v>2007</v>
      </c>
      <c r="O14" s="17">
        <v>0</v>
      </c>
      <c r="P14" s="17">
        <v>0</v>
      </c>
      <c r="Q14" s="17">
        <v>0.52397099999999996</v>
      </c>
      <c r="R14" s="17">
        <v>0.57548600000000005</v>
      </c>
      <c r="S14" s="17">
        <v>0.60926499999999995</v>
      </c>
      <c r="T14" s="17">
        <v>3.3779000000000003E-2</v>
      </c>
      <c r="U14" s="17">
        <v>5.5441999999999998E-2</v>
      </c>
      <c r="V14" s="17">
        <v>671.8</v>
      </c>
      <c r="W14" s="17">
        <v>2.5999999999999998E-5</v>
      </c>
      <c r="X14" s="17">
        <v>2747</v>
      </c>
      <c r="Y14" s="17">
        <v>0</v>
      </c>
      <c r="Z14" s="17">
        <v>0</v>
      </c>
      <c r="AA14" s="17">
        <v>8.5295200000000002E-2</v>
      </c>
      <c r="AB14" s="17">
        <v>2.2263000000000002E-2</v>
      </c>
      <c r="AC14" s="17">
        <v>0.57623800000000003</v>
      </c>
      <c r="AD14" s="17">
        <v>0.25</v>
      </c>
      <c r="AE14" s="17">
        <v>1595.9</v>
      </c>
    </row>
    <row r="15" spans="1:31">
      <c r="A15" s="17">
        <v>2</v>
      </c>
      <c r="B15" s="19">
        <v>0.45788194444444441</v>
      </c>
      <c r="C15" s="17">
        <v>162.6</v>
      </c>
      <c r="D15" s="17">
        <v>3.6</v>
      </c>
      <c r="E15" s="17">
        <v>5.8900000000000001E-4</v>
      </c>
      <c r="F15" s="17">
        <v>2.9000000000000001E-2</v>
      </c>
      <c r="G15" s="17">
        <v>0.31480999999999998</v>
      </c>
      <c r="H15" s="17">
        <v>0.54773899999999998</v>
      </c>
      <c r="I15" s="17">
        <v>0.58355500000000005</v>
      </c>
      <c r="J15" s="17">
        <v>3.5816000000000001E-2</v>
      </c>
      <c r="K15" s="17">
        <v>6.1376E-2</v>
      </c>
      <c r="L15" s="17">
        <v>606.29999999999995</v>
      </c>
      <c r="M15" s="17">
        <v>0.6</v>
      </c>
      <c r="N15" s="17">
        <v>3533</v>
      </c>
      <c r="O15" s="17">
        <v>0</v>
      </c>
      <c r="P15" s="17">
        <v>0</v>
      </c>
      <c r="Q15" s="17">
        <v>0.25626700000000002</v>
      </c>
      <c r="R15" s="17">
        <v>0.57452300000000001</v>
      </c>
      <c r="S15" s="17">
        <v>0.61164499999999999</v>
      </c>
      <c r="T15" s="17">
        <v>3.7122000000000002E-2</v>
      </c>
      <c r="U15" s="17">
        <v>6.0691000000000002E-2</v>
      </c>
      <c r="V15" s="17">
        <v>800</v>
      </c>
      <c r="W15" s="17">
        <v>0.370813</v>
      </c>
      <c r="X15" s="17">
        <v>2115</v>
      </c>
      <c r="Y15" s="17">
        <v>0</v>
      </c>
      <c r="Z15" s="17">
        <v>0</v>
      </c>
      <c r="AA15" s="17">
        <v>9.3371300000000004E-2</v>
      </c>
      <c r="AB15" s="17">
        <v>4.4603400000000001E-2</v>
      </c>
      <c r="AC15" s="17">
        <v>0.576179</v>
      </c>
      <c r="AD15" s="17">
        <v>0.25</v>
      </c>
      <c r="AE15" s="17">
        <v>1369.9</v>
      </c>
    </row>
    <row r="16" spans="1:31">
      <c r="A16" s="17">
        <v>3</v>
      </c>
      <c r="B16" s="19">
        <v>0.45792824074074073</v>
      </c>
      <c r="C16" s="17">
        <v>161.69999999999999</v>
      </c>
      <c r="D16" s="17">
        <v>3.6</v>
      </c>
      <c r="E16" s="17">
        <v>9.01E-4</v>
      </c>
      <c r="F16" s="17">
        <v>4.3999999999999997E-2</v>
      </c>
      <c r="G16" s="17">
        <v>0.25792599999999999</v>
      </c>
      <c r="H16" s="17">
        <v>0.56670900000000002</v>
      </c>
      <c r="I16" s="17">
        <v>0.59731299999999998</v>
      </c>
      <c r="J16" s="17">
        <v>3.0603999999999999E-2</v>
      </c>
      <c r="K16" s="17">
        <v>5.1236999999999998E-2</v>
      </c>
      <c r="L16" s="17">
        <v>752.5</v>
      </c>
      <c r="M16" s="17">
        <v>0.22916</v>
      </c>
      <c r="N16" s="17">
        <v>3642</v>
      </c>
      <c r="O16" s="17">
        <v>0</v>
      </c>
      <c r="P16" s="17">
        <v>0</v>
      </c>
      <c r="Q16" s="17">
        <v>0.52837599999999996</v>
      </c>
      <c r="R16" s="17">
        <v>0.57469400000000004</v>
      </c>
      <c r="S16" s="17">
        <v>0.62173500000000004</v>
      </c>
      <c r="T16" s="17">
        <v>4.7040999999999999E-2</v>
      </c>
      <c r="U16" s="17">
        <v>7.5661000000000006E-2</v>
      </c>
      <c r="V16" s="17">
        <v>574</v>
      </c>
      <c r="W16" s="17">
        <v>0.16087899999999999</v>
      </c>
      <c r="X16" s="17">
        <v>3054</v>
      </c>
      <c r="Y16" s="17">
        <v>0</v>
      </c>
      <c r="Z16" s="17">
        <v>0</v>
      </c>
      <c r="AA16" s="17">
        <v>0.116401</v>
      </c>
      <c r="AB16" s="17">
        <v>5.6367399999999998E-2</v>
      </c>
      <c r="AC16" s="17">
        <v>0.57734600000000003</v>
      </c>
      <c r="AD16" s="17">
        <v>0.25</v>
      </c>
      <c r="AE16" s="17">
        <v>1103.7</v>
      </c>
    </row>
    <row r="17" spans="1:31">
      <c r="A17" s="17">
        <v>4</v>
      </c>
      <c r="B17" s="19">
        <v>0.45798611111111115</v>
      </c>
      <c r="C17" s="17">
        <v>160.80000000000001</v>
      </c>
      <c r="D17" s="17">
        <v>3.6</v>
      </c>
      <c r="E17" s="17">
        <v>4.15E-4</v>
      </c>
      <c r="F17" s="17">
        <v>0.02</v>
      </c>
      <c r="G17" s="17">
        <v>0.36676199999999998</v>
      </c>
      <c r="H17" s="17">
        <v>0.62286399999999997</v>
      </c>
      <c r="I17" s="17">
        <v>0.64876500000000004</v>
      </c>
      <c r="J17" s="17">
        <v>2.5901E-2</v>
      </c>
      <c r="K17" s="17">
        <v>3.9923E-2</v>
      </c>
      <c r="L17" s="17">
        <v>456.9</v>
      </c>
      <c r="M17" s="17">
        <v>1.4E-5</v>
      </c>
      <c r="N17" s="17">
        <v>1636</v>
      </c>
      <c r="O17" s="17">
        <v>0</v>
      </c>
      <c r="P17" s="17">
        <v>0</v>
      </c>
      <c r="Q17" s="17">
        <v>0.45592100000000002</v>
      </c>
      <c r="R17" s="17">
        <v>0.59314800000000001</v>
      </c>
      <c r="S17" s="17">
        <v>0.62773299999999999</v>
      </c>
      <c r="T17" s="17">
        <v>3.4584999999999998E-2</v>
      </c>
      <c r="U17" s="17">
        <v>5.5094999999999998E-2</v>
      </c>
      <c r="V17" s="17">
        <v>626</v>
      </c>
      <c r="W17" s="17">
        <v>0.23172200000000001</v>
      </c>
      <c r="X17" s="17">
        <v>1425</v>
      </c>
      <c r="Y17" s="17">
        <v>0</v>
      </c>
      <c r="Z17" s="17">
        <v>0</v>
      </c>
      <c r="AA17" s="17">
        <v>8.4761299999999998E-2</v>
      </c>
      <c r="AB17" s="17">
        <v>1.60327E-2</v>
      </c>
      <c r="AC17" s="17">
        <v>0.59370299999999998</v>
      </c>
      <c r="AD17" s="17">
        <v>0.25</v>
      </c>
      <c r="AE17" s="17">
        <v>1818</v>
      </c>
    </row>
    <row r="18" spans="1:31">
      <c r="A18" s="17">
        <v>5</v>
      </c>
      <c r="B18" s="19">
        <v>0.45804398148148145</v>
      </c>
      <c r="C18" s="17">
        <v>159.69999999999999</v>
      </c>
      <c r="D18" s="17">
        <v>3.6</v>
      </c>
      <c r="E18" s="17">
        <v>5.7899999999999998E-4</v>
      </c>
      <c r="F18" s="17">
        <v>2.8000000000000001E-2</v>
      </c>
      <c r="G18" s="17">
        <v>0.3075</v>
      </c>
      <c r="H18" s="17">
        <v>0.57701999999999998</v>
      </c>
      <c r="I18" s="17">
        <v>0.60775999999999997</v>
      </c>
      <c r="J18" s="17">
        <v>3.074E-2</v>
      </c>
      <c r="K18" s="17">
        <v>5.0578999999999999E-2</v>
      </c>
      <c r="L18" s="17">
        <v>576.20000000000005</v>
      </c>
      <c r="M18" s="17">
        <v>0.283001</v>
      </c>
      <c r="N18" s="17">
        <v>15362</v>
      </c>
      <c r="O18" s="17">
        <v>0</v>
      </c>
      <c r="P18" s="17">
        <v>0</v>
      </c>
      <c r="Q18" s="17">
        <v>0.43419400000000002</v>
      </c>
      <c r="R18" s="17">
        <v>0.58484400000000003</v>
      </c>
      <c r="S18" s="17">
        <v>0.62986399999999998</v>
      </c>
      <c r="T18" s="17">
        <v>4.5019999999999998E-2</v>
      </c>
      <c r="U18" s="17">
        <v>7.1475999999999998E-2</v>
      </c>
      <c r="V18" s="17">
        <v>778.3</v>
      </c>
      <c r="W18" s="17">
        <v>6.0000000000000002E-6</v>
      </c>
      <c r="X18" s="17">
        <v>1921</v>
      </c>
      <c r="Y18" s="17">
        <v>0</v>
      </c>
      <c r="Z18" s="17">
        <v>0</v>
      </c>
      <c r="AA18" s="17">
        <v>0.10996300000000001</v>
      </c>
      <c r="AB18" s="17">
        <v>0.16172800000000001</v>
      </c>
      <c r="AC18" s="17">
        <v>0.59212500000000001</v>
      </c>
      <c r="AD18" s="17">
        <v>0.25</v>
      </c>
      <c r="AE18" s="17">
        <v>1441.5</v>
      </c>
    </row>
    <row r="19" spans="1:31">
      <c r="A19" s="17">
        <v>6</v>
      </c>
      <c r="B19" s="19">
        <v>0.45809027777777778</v>
      </c>
      <c r="C19" s="17">
        <v>158.4</v>
      </c>
      <c r="D19" s="17">
        <v>3.6</v>
      </c>
      <c r="E19" s="17">
        <v>0</v>
      </c>
      <c r="F19" s="17">
        <v>0</v>
      </c>
      <c r="G19" s="17">
        <v>0.428149</v>
      </c>
      <c r="H19" s="17">
        <v>0.56729200000000002</v>
      </c>
      <c r="I19" s="17">
        <v>0.60533400000000004</v>
      </c>
      <c r="J19" s="17">
        <v>3.8043E-2</v>
      </c>
      <c r="K19" s="17">
        <v>6.2845999999999999E-2</v>
      </c>
      <c r="L19" s="17">
        <v>692.8</v>
      </c>
      <c r="M19" s="17">
        <v>1.5999999999999999E-5</v>
      </c>
      <c r="N19" s="17">
        <v>0</v>
      </c>
      <c r="O19" s="17">
        <v>0</v>
      </c>
      <c r="P19" s="17">
        <v>0</v>
      </c>
      <c r="Q19" s="17">
        <v>0.40973599999999999</v>
      </c>
      <c r="R19" s="17">
        <v>0.60819699999999999</v>
      </c>
      <c r="S19" s="17">
        <v>0.63791900000000001</v>
      </c>
      <c r="T19" s="17">
        <v>2.9721999999999998E-2</v>
      </c>
      <c r="U19" s="17">
        <v>4.6592000000000001E-2</v>
      </c>
      <c r="V19" s="17">
        <v>408.4</v>
      </c>
      <c r="W19" s="17">
        <v>0.59999800000000003</v>
      </c>
      <c r="X19" s="17">
        <v>0</v>
      </c>
      <c r="Y19" s="17">
        <v>0</v>
      </c>
      <c r="Z19" s="17">
        <v>0</v>
      </c>
    </row>
    <row r="20" spans="1:31">
      <c r="A20" s="17">
        <v>7</v>
      </c>
      <c r="B20" s="19">
        <v>0.45814814814814814</v>
      </c>
      <c r="C20" s="17">
        <v>157.4</v>
      </c>
      <c r="D20" s="17">
        <v>3.6</v>
      </c>
      <c r="E20" s="17">
        <v>1.9000000000000001E-4</v>
      </c>
      <c r="F20" s="17">
        <v>8.9999999999999993E-3</v>
      </c>
      <c r="G20" s="17">
        <v>0.368004</v>
      </c>
      <c r="H20" s="17">
        <v>0.58631699999999998</v>
      </c>
      <c r="I20" s="17">
        <v>0.61851599999999995</v>
      </c>
      <c r="J20" s="17">
        <v>3.2198999999999998E-2</v>
      </c>
      <c r="K20" s="17">
        <v>5.2058E-2</v>
      </c>
      <c r="L20" s="17">
        <v>200.1</v>
      </c>
      <c r="M20" s="17">
        <v>3.1000000000000001E-5</v>
      </c>
      <c r="N20" s="17">
        <v>1174</v>
      </c>
      <c r="O20" s="17">
        <v>0</v>
      </c>
      <c r="P20" s="17">
        <v>0</v>
      </c>
      <c r="Q20" s="17">
        <v>0.416404</v>
      </c>
      <c r="R20" s="17">
        <v>0.60558599999999996</v>
      </c>
      <c r="S20" s="17">
        <v>0.64210699999999998</v>
      </c>
      <c r="T20" s="17">
        <v>3.6520999999999998E-2</v>
      </c>
      <c r="U20" s="17">
        <v>5.6876999999999997E-2</v>
      </c>
      <c r="V20" s="17">
        <v>651.29999999999995</v>
      </c>
      <c r="W20" s="17">
        <v>0.41198099999999999</v>
      </c>
      <c r="X20" s="17">
        <v>854</v>
      </c>
      <c r="Y20" s="17">
        <v>0</v>
      </c>
      <c r="Z20" s="17">
        <v>0</v>
      </c>
      <c r="AA20" s="17">
        <v>8.7503499999999998E-2</v>
      </c>
      <c r="AB20" s="17">
        <v>5.0919800000000003E-3</v>
      </c>
      <c r="AC20" s="17">
        <v>0.60577199999999998</v>
      </c>
      <c r="AD20" s="17">
        <v>0.25</v>
      </c>
      <c r="AE20" s="17">
        <v>4151.3999999999996</v>
      </c>
    </row>
    <row r="21" spans="1:31">
      <c r="A21" s="17">
        <v>8</v>
      </c>
      <c r="B21" s="19">
        <v>0.45820601851851855</v>
      </c>
      <c r="C21" s="17">
        <v>156.4</v>
      </c>
      <c r="D21" s="17">
        <v>3.6</v>
      </c>
      <c r="E21" s="17">
        <v>3.6200000000000002E-4</v>
      </c>
      <c r="F21" s="17">
        <v>1.7999999999999999E-2</v>
      </c>
      <c r="G21" s="17">
        <v>0.35456399999999999</v>
      </c>
      <c r="H21" s="17">
        <v>0.58275500000000002</v>
      </c>
      <c r="I21" s="17">
        <v>0.61732399999999998</v>
      </c>
      <c r="J21" s="17">
        <v>3.4569000000000003E-2</v>
      </c>
      <c r="K21" s="17">
        <v>5.5997999999999999E-2</v>
      </c>
      <c r="L21" s="17">
        <v>375.2</v>
      </c>
      <c r="M21" s="17">
        <v>6.7999999999999999E-5</v>
      </c>
      <c r="N21" s="17">
        <v>3581</v>
      </c>
      <c r="O21" s="17">
        <v>0</v>
      </c>
      <c r="P21" s="17">
        <v>0</v>
      </c>
      <c r="Q21" s="17">
        <v>0.62450000000000006</v>
      </c>
      <c r="R21" s="17">
        <v>0.60566699999999996</v>
      </c>
      <c r="S21" s="17">
        <v>0.64382700000000004</v>
      </c>
      <c r="T21" s="17">
        <v>3.8159999999999999E-2</v>
      </c>
      <c r="U21" s="17">
        <v>5.9270999999999997E-2</v>
      </c>
      <c r="V21" s="17">
        <v>503.7</v>
      </c>
      <c r="W21" s="17">
        <v>0.22911799999999999</v>
      </c>
      <c r="X21" s="17">
        <v>0</v>
      </c>
      <c r="Y21" s="17">
        <v>0</v>
      </c>
      <c r="Z21" s="17">
        <v>0</v>
      </c>
      <c r="AA21" s="17">
        <v>9.1185699999999995E-2</v>
      </c>
      <c r="AB21" s="17">
        <v>2.84534E-2</v>
      </c>
      <c r="AC21" s="17">
        <v>0.60675299999999999</v>
      </c>
      <c r="AD21" s="17">
        <v>0.25</v>
      </c>
      <c r="AE21" s="17">
        <v>2213.5</v>
      </c>
    </row>
    <row r="22" spans="1:31">
      <c r="A22" s="17">
        <v>9</v>
      </c>
      <c r="B22" s="19">
        <v>0.45825231481481482</v>
      </c>
      <c r="C22" s="17">
        <v>155.4</v>
      </c>
      <c r="D22" s="17">
        <v>3.6</v>
      </c>
      <c r="E22" s="17">
        <v>0</v>
      </c>
      <c r="F22" s="17">
        <v>0</v>
      </c>
      <c r="G22" s="17">
        <v>0.27665800000000002</v>
      </c>
      <c r="H22" s="17">
        <v>0.58512799999999998</v>
      </c>
      <c r="I22" s="17">
        <v>0.61725799999999997</v>
      </c>
      <c r="J22" s="17">
        <v>3.2129999999999999E-2</v>
      </c>
      <c r="K22" s="17">
        <v>5.2053000000000002E-2</v>
      </c>
      <c r="L22" s="17">
        <v>215.3</v>
      </c>
      <c r="M22" s="17">
        <v>0.37080999999999997</v>
      </c>
      <c r="N22" s="17">
        <v>0</v>
      </c>
      <c r="O22" s="17">
        <v>0</v>
      </c>
      <c r="P22" s="17">
        <v>0</v>
      </c>
      <c r="Q22" s="17">
        <v>0.37665599999999999</v>
      </c>
      <c r="R22" s="17">
        <v>0.61024999999999996</v>
      </c>
      <c r="S22" s="17">
        <v>0.64501900000000001</v>
      </c>
      <c r="T22" s="17">
        <v>3.4769000000000001E-2</v>
      </c>
      <c r="U22" s="17">
        <v>5.3904000000000001E-2</v>
      </c>
      <c r="V22" s="17">
        <v>697.3</v>
      </c>
      <c r="W22" s="17">
        <v>0.6</v>
      </c>
      <c r="X22" s="17">
        <v>789</v>
      </c>
      <c r="Y22" s="17">
        <v>0</v>
      </c>
      <c r="Z22" s="17">
        <v>0</v>
      </c>
    </row>
    <row r="23" spans="1:31">
      <c r="A23" s="17">
        <v>10</v>
      </c>
      <c r="B23" s="19">
        <v>0.45831018518518518</v>
      </c>
      <c r="C23" s="17">
        <v>154.1</v>
      </c>
      <c r="D23" s="17">
        <v>3.6</v>
      </c>
      <c r="E23" s="17">
        <v>5.3399999999999997E-4</v>
      </c>
      <c r="F23" s="17">
        <v>2.5999999999999999E-2</v>
      </c>
      <c r="G23" s="17">
        <v>0.58564300000000002</v>
      </c>
      <c r="H23" s="17">
        <v>0.57422200000000001</v>
      </c>
      <c r="I23" s="17">
        <v>0.61770000000000003</v>
      </c>
      <c r="J23" s="17">
        <v>4.3478000000000003E-2</v>
      </c>
      <c r="K23" s="17">
        <v>7.0387000000000005E-2</v>
      </c>
      <c r="L23" s="17">
        <v>549.6</v>
      </c>
      <c r="M23" s="17">
        <v>0.14047699999999999</v>
      </c>
      <c r="N23" s="17">
        <v>3079</v>
      </c>
      <c r="O23" s="17">
        <v>0</v>
      </c>
      <c r="P23" s="17">
        <v>0</v>
      </c>
      <c r="Q23" s="17">
        <v>0.53080799999999995</v>
      </c>
      <c r="R23" s="17">
        <v>0.61155700000000002</v>
      </c>
      <c r="S23" s="17">
        <v>0.65061400000000003</v>
      </c>
      <c r="T23" s="17">
        <v>3.9057000000000001E-2</v>
      </c>
      <c r="U23" s="17">
        <v>6.0031000000000001E-2</v>
      </c>
      <c r="V23" s="17">
        <v>586.20000000000005</v>
      </c>
      <c r="W23" s="17">
        <v>0.186636</v>
      </c>
      <c r="X23" s="17">
        <v>2932</v>
      </c>
      <c r="Y23" s="17">
        <v>0</v>
      </c>
      <c r="Z23" s="17">
        <v>0</v>
      </c>
      <c r="AA23" s="17">
        <v>9.2355199999999998E-2</v>
      </c>
      <c r="AB23" s="17">
        <v>3.5571899999999997E-2</v>
      </c>
      <c r="AC23" s="17">
        <v>0.61294599999999999</v>
      </c>
      <c r="AD23" s="17">
        <v>0.25</v>
      </c>
      <c r="AE23" s="17">
        <v>1511.2</v>
      </c>
    </row>
    <row r="24" spans="1:31">
      <c r="A24" s="17">
        <v>11</v>
      </c>
      <c r="B24" s="19">
        <v>0.45836805555555554</v>
      </c>
      <c r="C24" s="17">
        <v>152.80000000000001</v>
      </c>
      <c r="D24" s="17">
        <v>3.6</v>
      </c>
      <c r="E24" s="17">
        <v>7.6599999999999997E-4</v>
      </c>
      <c r="F24" s="17">
        <v>3.6999999999999998E-2</v>
      </c>
      <c r="G24" s="17">
        <v>0.63779699999999995</v>
      </c>
      <c r="H24" s="17">
        <v>0.56684100000000004</v>
      </c>
      <c r="I24" s="17">
        <v>0.629158</v>
      </c>
      <c r="J24" s="17">
        <v>6.2316999999999997E-2</v>
      </c>
      <c r="K24" s="17">
        <v>9.9047999999999997E-2</v>
      </c>
      <c r="L24" s="17">
        <v>655.5</v>
      </c>
      <c r="M24" s="17">
        <v>5.0000000000000004E-6</v>
      </c>
      <c r="N24" s="17">
        <v>970</v>
      </c>
      <c r="O24" s="17">
        <v>0</v>
      </c>
      <c r="P24" s="17">
        <v>0</v>
      </c>
      <c r="Q24" s="17">
        <v>0.48043799999999998</v>
      </c>
      <c r="R24" s="17">
        <v>0.60767499999999997</v>
      </c>
      <c r="S24" s="17">
        <v>0.65386699999999998</v>
      </c>
      <c r="T24" s="17">
        <v>4.6191000000000003E-2</v>
      </c>
      <c r="U24" s="17">
        <v>7.0642999999999997E-2</v>
      </c>
      <c r="V24" s="17">
        <v>536.9</v>
      </c>
      <c r="W24" s="17">
        <v>6.0000000000000002E-6</v>
      </c>
      <c r="X24" s="17">
        <v>1275</v>
      </c>
      <c r="Y24" s="17">
        <v>0</v>
      </c>
      <c r="Z24" s="17">
        <v>0</v>
      </c>
      <c r="AA24" s="17">
        <v>0.108682</v>
      </c>
      <c r="AB24" s="17">
        <v>1.3672999999999999E-2</v>
      </c>
      <c r="AC24" s="17">
        <v>0.60830700000000004</v>
      </c>
      <c r="AD24" s="17">
        <v>0.25</v>
      </c>
      <c r="AE24" s="17">
        <v>1267.0999999999999</v>
      </c>
    </row>
    <row r="25" spans="1:31">
      <c r="A25" s="17">
        <v>12</v>
      </c>
      <c r="B25" s="19">
        <v>0.45841435185185181</v>
      </c>
      <c r="C25" s="17">
        <v>151.5</v>
      </c>
      <c r="D25" s="17">
        <v>3.6</v>
      </c>
      <c r="E25" s="17">
        <v>5.6599999999999999E-4</v>
      </c>
      <c r="F25" s="17">
        <v>2.7E-2</v>
      </c>
      <c r="G25" s="17">
        <v>0.44298999999999999</v>
      </c>
      <c r="H25" s="17">
        <v>0.59266200000000002</v>
      </c>
      <c r="I25" s="17">
        <v>0.62534599999999996</v>
      </c>
      <c r="J25" s="17">
        <v>3.2683999999999998E-2</v>
      </c>
      <c r="K25" s="17">
        <v>5.2264999999999999E-2</v>
      </c>
      <c r="L25" s="17">
        <v>438.5</v>
      </c>
      <c r="M25" s="17">
        <v>0.262048</v>
      </c>
      <c r="N25" s="17">
        <v>2099</v>
      </c>
      <c r="O25" s="17">
        <v>0</v>
      </c>
      <c r="P25" s="17">
        <v>0</v>
      </c>
      <c r="Q25" s="17">
        <v>0.57793600000000001</v>
      </c>
      <c r="R25" s="17">
        <v>0.60766799999999999</v>
      </c>
      <c r="S25" s="17">
        <v>0.65941300000000003</v>
      </c>
      <c r="T25" s="17">
        <v>5.1744999999999999E-2</v>
      </c>
      <c r="U25" s="17">
        <v>7.8470999999999999E-2</v>
      </c>
      <c r="V25" s="17">
        <v>800</v>
      </c>
      <c r="W25" s="17">
        <v>0.37081700000000001</v>
      </c>
      <c r="X25" s="17">
        <v>3466</v>
      </c>
      <c r="Y25" s="17">
        <v>0</v>
      </c>
      <c r="Z25" s="17">
        <v>0</v>
      </c>
      <c r="AA25" s="17">
        <v>0.120725</v>
      </c>
      <c r="AB25" s="17">
        <v>1.9667500000000001E-2</v>
      </c>
      <c r="AC25" s="17">
        <v>0.60868599999999995</v>
      </c>
      <c r="AD25" s="17">
        <v>0.25</v>
      </c>
      <c r="AE25" s="17">
        <v>1894</v>
      </c>
    </row>
    <row r="26" spans="1:31">
      <c r="A26" s="17">
        <v>13</v>
      </c>
      <c r="B26" s="19">
        <v>0.45847222222222223</v>
      </c>
      <c r="C26" s="17">
        <v>150.30000000000001</v>
      </c>
      <c r="D26" s="17">
        <v>3.6</v>
      </c>
      <c r="E26" s="17">
        <v>4.4700000000000002E-4</v>
      </c>
      <c r="F26" s="17">
        <v>2.1999999999999999E-2</v>
      </c>
      <c r="G26" s="17">
        <v>0.60475100000000004</v>
      </c>
      <c r="H26" s="17">
        <v>0.59173200000000004</v>
      </c>
      <c r="I26" s="17">
        <v>0.63232299999999997</v>
      </c>
      <c r="J26" s="17">
        <v>4.0591000000000002E-2</v>
      </c>
      <c r="K26" s="17">
        <v>6.4194000000000001E-2</v>
      </c>
      <c r="L26" s="17">
        <v>416</v>
      </c>
      <c r="M26" s="17">
        <v>0.35132099999999999</v>
      </c>
      <c r="N26" s="17">
        <v>3223</v>
      </c>
      <c r="O26" s="17">
        <v>0</v>
      </c>
      <c r="P26" s="17">
        <v>0</v>
      </c>
      <c r="Q26" s="17">
        <v>0.60358599999999996</v>
      </c>
      <c r="R26" s="17">
        <v>0.619479</v>
      </c>
      <c r="S26" s="17">
        <v>0.66324499999999997</v>
      </c>
      <c r="T26" s="17">
        <v>4.3765999999999999E-2</v>
      </c>
      <c r="U26" s="17">
        <v>6.5988000000000005E-2</v>
      </c>
      <c r="V26" s="17">
        <v>525.29999999999995</v>
      </c>
      <c r="W26" s="17">
        <v>0.18706</v>
      </c>
      <c r="X26" s="17">
        <v>899</v>
      </c>
      <c r="Y26" s="17">
        <v>0</v>
      </c>
      <c r="Z26" s="17">
        <v>0</v>
      </c>
      <c r="AA26" s="17">
        <v>0.101521</v>
      </c>
      <c r="AB26" s="17">
        <v>2.8395199999999999E-2</v>
      </c>
      <c r="AC26" s="17">
        <v>0.620722</v>
      </c>
      <c r="AD26" s="17">
        <v>0.25</v>
      </c>
      <c r="AE26" s="17">
        <v>1996.6</v>
      </c>
    </row>
    <row r="27" spans="1:31">
      <c r="A27" s="17">
        <v>14</v>
      </c>
      <c r="B27" s="19">
        <v>0.45853009259259259</v>
      </c>
      <c r="C27" s="17">
        <v>149.19999999999999</v>
      </c>
      <c r="D27" s="17">
        <v>3.6</v>
      </c>
      <c r="E27" s="17">
        <v>7.9100000000000004E-4</v>
      </c>
      <c r="F27" s="17">
        <v>3.7999999999999999E-2</v>
      </c>
      <c r="G27" s="17">
        <v>0.56488300000000002</v>
      </c>
      <c r="H27" s="17">
        <v>0.57272800000000001</v>
      </c>
      <c r="I27" s="17">
        <v>0.63023700000000005</v>
      </c>
      <c r="J27" s="17">
        <v>5.7508999999999998E-2</v>
      </c>
      <c r="K27" s="17">
        <v>9.1248999999999997E-2</v>
      </c>
      <c r="L27" s="17">
        <v>800</v>
      </c>
      <c r="M27" s="17">
        <v>3.9999999999999998E-6</v>
      </c>
      <c r="N27" s="17">
        <v>1329</v>
      </c>
      <c r="O27" s="17">
        <v>0</v>
      </c>
      <c r="P27" s="17">
        <v>0</v>
      </c>
      <c r="Q27" s="17">
        <v>0.57867100000000005</v>
      </c>
      <c r="R27" s="17">
        <v>0.62078999999999995</v>
      </c>
      <c r="S27" s="17">
        <v>0.66064900000000004</v>
      </c>
      <c r="T27" s="17">
        <v>3.9858999999999999E-2</v>
      </c>
      <c r="U27" s="17">
        <v>6.0332999999999998E-2</v>
      </c>
      <c r="V27" s="17">
        <v>640.9</v>
      </c>
      <c r="W27" s="17">
        <v>0.59994800000000004</v>
      </c>
      <c r="X27" s="17">
        <v>1031</v>
      </c>
      <c r="Y27" s="17">
        <v>0</v>
      </c>
      <c r="Z27" s="17">
        <v>0</v>
      </c>
      <c r="AA27" s="17">
        <v>9.2820200000000005E-2</v>
      </c>
      <c r="AB27" s="17">
        <v>2.2643400000000001E-2</v>
      </c>
      <c r="AC27" s="17">
        <v>0.62169300000000005</v>
      </c>
      <c r="AD27" s="17">
        <v>0.25</v>
      </c>
      <c r="AE27" s="17">
        <v>1038.2</v>
      </c>
    </row>
    <row r="28" spans="1:31">
      <c r="A28" s="17">
        <v>15</v>
      </c>
      <c r="B28" s="19">
        <v>0.45857638888888891</v>
      </c>
      <c r="C28" s="17">
        <v>147.9</v>
      </c>
      <c r="D28" s="17">
        <v>3.6</v>
      </c>
      <c r="E28" s="17">
        <v>0</v>
      </c>
      <c r="F28" s="17">
        <v>0</v>
      </c>
      <c r="G28" s="17">
        <v>0.486653</v>
      </c>
      <c r="H28" s="17">
        <v>0.59162999999999999</v>
      </c>
      <c r="I28" s="17">
        <v>0.63547600000000004</v>
      </c>
      <c r="J28" s="17">
        <v>4.3846999999999997E-2</v>
      </c>
      <c r="K28" s="17">
        <v>6.8998000000000004E-2</v>
      </c>
      <c r="L28" s="17">
        <v>706.2</v>
      </c>
      <c r="M28" s="17">
        <v>0.37081700000000001</v>
      </c>
      <c r="N28" s="17">
        <v>0</v>
      </c>
      <c r="O28" s="17">
        <v>0</v>
      </c>
      <c r="P28" s="17">
        <v>0</v>
      </c>
      <c r="Q28" s="17">
        <v>0.55267699999999997</v>
      </c>
      <c r="R28" s="17">
        <v>0.63079399999999997</v>
      </c>
      <c r="S28" s="17">
        <v>0.67088000000000003</v>
      </c>
      <c r="T28" s="17">
        <v>4.0085999999999997E-2</v>
      </c>
      <c r="U28" s="17">
        <v>5.9750999999999999E-2</v>
      </c>
      <c r="V28" s="17">
        <v>382.1</v>
      </c>
      <c r="W28" s="17">
        <v>1.74E-4</v>
      </c>
      <c r="X28" s="17">
        <v>9164</v>
      </c>
      <c r="Y28" s="17">
        <v>0</v>
      </c>
      <c r="Z28" s="17">
        <v>0</v>
      </c>
    </row>
    <row r="29" spans="1:31">
      <c r="A29" s="17">
        <v>16</v>
      </c>
      <c r="B29" s="19">
        <v>0.45863425925925921</v>
      </c>
      <c r="C29" s="17">
        <v>146.4</v>
      </c>
      <c r="D29" s="17">
        <v>3.6</v>
      </c>
      <c r="E29" s="17">
        <v>1.0480000000000001E-3</v>
      </c>
      <c r="F29" s="17">
        <v>5.0999999999999997E-2</v>
      </c>
      <c r="G29" s="17">
        <v>0.448689</v>
      </c>
      <c r="H29" s="17">
        <v>0.59447399999999995</v>
      </c>
      <c r="I29" s="17">
        <v>0.63284700000000005</v>
      </c>
      <c r="J29" s="17">
        <v>3.8372999999999997E-2</v>
      </c>
      <c r="K29" s="17">
        <v>6.0636000000000002E-2</v>
      </c>
      <c r="L29" s="17">
        <v>800</v>
      </c>
      <c r="M29" s="17">
        <v>0.37081399999999998</v>
      </c>
      <c r="N29" s="17">
        <v>898</v>
      </c>
      <c r="O29" s="17">
        <v>0</v>
      </c>
      <c r="P29" s="17">
        <v>0</v>
      </c>
      <c r="Q29" s="17">
        <v>0.54754700000000001</v>
      </c>
      <c r="R29" s="17">
        <v>0.62046800000000002</v>
      </c>
      <c r="S29" s="17">
        <v>0.67396100000000003</v>
      </c>
      <c r="T29" s="17">
        <v>5.3492999999999999E-2</v>
      </c>
      <c r="U29" s="17">
        <v>7.9370999999999997E-2</v>
      </c>
      <c r="V29" s="17">
        <v>667</v>
      </c>
      <c r="W29" s="17">
        <v>0.37080800000000003</v>
      </c>
      <c r="X29" s="17">
        <v>2035</v>
      </c>
      <c r="Y29" s="17">
        <v>0</v>
      </c>
      <c r="Z29" s="17">
        <v>0</v>
      </c>
      <c r="AA29" s="17">
        <v>0.12211</v>
      </c>
      <c r="AB29" s="17">
        <v>1.5416600000000001E-2</v>
      </c>
      <c r="AC29" s="17">
        <v>0.62129299999999998</v>
      </c>
      <c r="AD29" s="17">
        <v>0.25</v>
      </c>
      <c r="AE29" s="17">
        <v>1038.2</v>
      </c>
    </row>
    <row r="30" spans="1:31">
      <c r="A30" s="17">
        <v>17</v>
      </c>
      <c r="B30" s="19">
        <v>0.45868055555555554</v>
      </c>
      <c r="C30" s="17">
        <v>145.19999999999999</v>
      </c>
      <c r="D30" s="17">
        <v>3.6</v>
      </c>
      <c r="E30" s="17">
        <v>7.8299999999999995E-4</v>
      </c>
      <c r="F30" s="17">
        <v>3.7999999999999999E-2</v>
      </c>
      <c r="G30" s="17">
        <v>0.37685400000000002</v>
      </c>
      <c r="H30" s="17">
        <v>0.59381799999999996</v>
      </c>
      <c r="I30" s="17">
        <v>0.64199300000000004</v>
      </c>
      <c r="J30" s="17">
        <v>4.8175000000000003E-2</v>
      </c>
      <c r="K30" s="17">
        <v>7.5038999999999995E-2</v>
      </c>
      <c r="L30" s="17">
        <v>800</v>
      </c>
      <c r="M30" s="17">
        <v>0.22917499999999999</v>
      </c>
      <c r="N30" s="17">
        <v>9773</v>
      </c>
      <c r="O30" s="17">
        <v>0</v>
      </c>
      <c r="P30" s="17">
        <v>0</v>
      </c>
      <c r="Q30" s="17">
        <v>0.47349999999999998</v>
      </c>
      <c r="R30" s="17">
        <v>0.619869</v>
      </c>
      <c r="S30" s="17">
        <v>0.66531700000000005</v>
      </c>
      <c r="T30" s="17">
        <v>4.5448000000000002E-2</v>
      </c>
      <c r="U30" s="17">
        <v>6.8310999999999997E-2</v>
      </c>
      <c r="V30" s="17">
        <v>686.5</v>
      </c>
      <c r="W30" s="17">
        <v>5.0000000000000004E-6</v>
      </c>
      <c r="X30" s="17">
        <v>1301</v>
      </c>
      <c r="Y30" s="17">
        <v>0</v>
      </c>
      <c r="Z30" s="17">
        <v>0</v>
      </c>
      <c r="AA30" s="17">
        <v>0.10509300000000001</v>
      </c>
      <c r="AB30" s="17">
        <v>0.14560100000000001</v>
      </c>
      <c r="AC30" s="17">
        <v>0.62648599999999999</v>
      </c>
      <c r="AD30" s="17">
        <v>0.25</v>
      </c>
      <c r="AE30" s="17">
        <v>1038.2</v>
      </c>
    </row>
    <row r="31" spans="1:31">
      <c r="A31" s="17">
        <v>18</v>
      </c>
      <c r="B31" s="19">
        <v>0.45873842592592595</v>
      </c>
      <c r="C31" s="17">
        <v>144.1</v>
      </c>
      <c r="D31" s="17">
        <v>3.6</v>
      </c>
      <c r="E31" s="17">
        <v>6.3500000000000004E-4</v>
      </c>
      <c r="F31" s="17">
        <v>3.1E-2</v>
      </c>
      <c r="G31" s="17">
        <v>0.55629899999999999</v>
      </c>
      <c r="H31" s="17">
        <v>0.62546500000000005</v>
      </c>
      <c r="I31" s="17">
        <v>0.665215</v>
      </c>
      <c r="J31" s="17">
        <v>3.9750000000000001E-2</v>
      </c>
      <c r="K31" s="17">
        <v>5.9755000000000003E-2</v>
      </c>
      <c r="L31" s="17">
        <v>458.5</v>
      </c>
      <c r="M31" s="17">
        <v>0.59999800000000003</v>
      </c>
      <c r="N31" s="17">
        <v>582</v>
      </c>
      <c r="O31" s="17">
        <v>0</v>
      </c>
      <c r="P31" s="17">
        <v>0</v>
      </c>
      <c r="Q31" s="17">
        <v>0.66906699999999997</v>
      </c>
      <c r="R31" s="17">
        <v>0.62698399999999999</v>
      </c>
      <c r="S31" s="17">
        <v>0.68383700000000003</v>
      </c>
      <c r="T31" s="17">
        <v>5.6853000000000001E-2</v>
      </c>
      <c r="U31" s="17">
        <v>8.3138000000000004E-2</v>
      </c>
      <c r="V31" s="17">
        <v>508.6</v>
      </c>
      <c r="W31" s="17">
        <v>5.1E-5</v>
      </c>
      <c r="X31" s="17">
        <v>1360</v>
      </c>
      <c r="Y31" s="17">
        <v>0</v>
      </c>
      <c r="Z31" s="17">
        <v>0</v>
      </c>
      <c r="AA31" s="17">
        <v>0.12790499999999999</v>
      </c>
      <c r="AB31" s="17">
        <v>5.7832400000000003E-3</v>
      </c>
      <c r="AC31" s="17">
        <v>0.62731300000000001</v>
      </c>
      <c r="AD31" s="17">
        <v>0.25</v>
      </c>
      <c r="AE31" s="17">
        <v>1811.4</v>
      </c>
    </row>
    <row r="32" spans="1:31">
      <c r="A32" s="17">
        <v>19</v>
      </c>
      <c r="B32" s="19">
        <v>0.45879629629629631</v>
      </c>
      <c r="C32" s="17">
        <v>142.80000000000001</v>
      </c>
      <c r="D32" s="17">
        <v>4.5</v>
      </c>
      <c r="E32" s="17">
        <v>1.366E-3</v>
      </c>
      <c r="F32" s="17">
        <v>6.6000000000000003E-2</v>
      </c>
      <c r="G32" s="17">
        <v>0.72223000000000004</v>
      </c>
      <c r="H32" s="17">
        <v>0.59934799999999999</v>
      </c>
      <c r="I32" s="17">
        <v>0.66456199999999999</v>
      </c>
      <c r="J32" s="17">
        <v>6.5212999999999993E-2</v>
      </c>
      <c r="K32" s="17">
        <v>9.8129999999999995E-2</v>
      </c>
      <c r="L32" s="17">
        <v>716.3</v>
      </c>
      <c r="M32" s="17">
        <v>0.37079400000000001</v>
      </c>
      <c r="N32" s="17">
        <v>760</v>
      </c>
      <c r="O32" s="17">
        <v>0</v>
      </c>
      <c r="P32" s="17">
        <v>0</v>
      </c>
      <c r="Q32" s="17">
        <v>0.655169</v>
      </c>
      <c r="R32" s="17">
        <v>0.63615900000000003</v>
      </c>
      <c r="S32" s="17">
        <v>0.70089299999999999</v>
      </c>
      <c r="T32" s="17">
        <v>6.4732999999999999E-2</v>
      </c>
      <c r="U32" s="17">
        <v>9.2357999999999996E-2</v>
      </c>
      <c r="V32" s="17">
        <v>799.8</v>
      </c>
      <c r="W32" s="17">
        <v>5.0000000000000004E-6</v>
      </c>
      <c r="X32" s="17">
        <v>955</v>
      </c>
      <c r="Y32" s="17">
        <v>0</v>
      </c>
      <c r="Z32" s="17">
        <v>0</v>
      </c>
      <c r="AA32" s="17">
        <v>0.14208899999999999</v>
      </c>
      <c r="AB32" s="17">
        <v>1.46071E-2</v>
      </c>
      <c r="AC32" s="17">
        <v>0.63710500000000003</v>
      </c>
      <c r="AD32" s="17">
        <v>0.25</v>
      </c>
      <c r="AE32" s="17">
        <v>1159.4000000000001</v>
      </c>
    </row>
    <row r="33" spans="1:31">
      <c r="A33" s="17">
        <v>20</v>
      </c>
      <c r="B33" s="19">
        <v>0.45884259259259258</v>
      </c>
      <c r="C33" s="17">
        <v>141.5</v>
      </c>
      <c r="D33" s="17">
        <v>4.5</v>
      </c>
      <c r="E33" s="17">
        <v>1.0640000000000001E-3</v>
      </c>
      <c r="F33" s="17">
        <v>5.0999999999999997E-2</v>
      </c>
      <c r="G33" s="17">
        <v>0.665493</v>
      </c>
      <c r="H33" s="17">
        <v>0.61009000000000002</v>
      </c>
      <c r="I33" s="17">
        <v>0.67286100000000004</v>
      </c>
      <c r="J33" s="17">
        <v>6.2770999999999993E-2</v>
      </c>
      <c r="K33" s="17">
        <v>9.3289999999999998E-2</v>
      </c>
      <c r="L33" s="17">
        <v>486.3</v>
      </c>
      <c r="M33" s="17">
        <v>0.14185800000000001</v>
      </c>
      <c r="N33" s="17">
        <v>576</v>
      </c>
      <c r="O33" s="17">
        <v>0</v>
      </c>
      <c r="P33" s="17">
        <v>0</v>
      </c>
      <c r="Q33" s="17">
        <v>0.68573200000000001</v>
      </c>
      <c r="R33" s="17">
        <v>0.636629</v>
      </c>
      <c r="S33" s="17">
        <v>0.711476</v>
      </c>
      <c r="T33" s="17">
        <v>7.4846999999999997E-2</v>
      </c>
      <c r="U33" s="17">
        <v>0.105199</v>
      </c>
      <c r="V33" s="17">
        <v>800</v>
      </c>
      <c r="W33" s="17">
        <v>0.37081999999999998</v>
      </c>
      <c r="X33" s="17">
        <v>922</v>
      </c>
      <c r="Y33" s="17">
        <v>0</v>
      </c>
      <c r="Z33" s="17">
        <v>0</v>
      </c>
      <c r="AA33" s="17">
        <v>0.16184499999999999</v>
      </c>
      <c r="AB33" s="17">
        <v>7.5733800000000002E-3</v>
      </c>
      <c r="AC33" s="17">
        <v>0.63719599999999998</v>
      </c>
      <c r="AD33" s="17">
        <v>0.25</v>
      </c>
      <c r="AE33" s="17">
        <v>1708</v>
      </c>
    </row>
    <row r="34" spans="1:31">
      <c r="A34" s="17">
        <v>21</v>
      </c>
      <c r="B34" s="19">
        <v>0.45890046296296294</v>
      </c>
      <c r="C34" s="17">
        <v>140.1</v>
      </c>
      <c r="D34" s="17">
        <v>4.5</v>
      </c>
      <c r="E34" s="17">
        <v>9.2800000000000001E-4</v>
      </c>
      <c r="F34" s="17">
        <v>4.4999999999999998E-2</v>
      </c>
      <c r="G34" s="17">
        <v>0.62691600000000003</v>
      </c>
      <c r="H34" s="17">
        <v>0.60509199999999996</v>
      </c>
      <c r="I34" s="17">
        <v>0.66739400000000004</v>
      </c>
      <c r="J34" s="17">
        <v>6.2302000000000003E-2</v>
      </c>
      <c r="K34" s="17">
        <v>9.3350000000000002E-2</v>
      </c>
      <c r="L34" s="17">
        <v>553.6</v>
      </c>
      <c r="M34" s="17">
        <v>2.4000000000000001E-5</v>
      </c>
      <c r="N34" s="17">
        <v>1086</v>
      </c>
      <c r="O34" s="17">
        <v>0</v>
      </c>
      <c r="P34" s="17">
        <v>0</v>
      </c>
      <c r="Q34" s="17">
        <v>0.56590799999999997</v>
      </c>
      <c r="R34" s="17">
        <v>0.64674799999999999</v>
      </c>
      <c r="S34" s="17">
        <v>0.70396800000000004</v>
      </c>
      <c r="T34" s="17">
        <v>5.722E-2</v>
      </c>
      <c r="U34" s="17">
        <v>8.1281999999999993E-2</v>
      </c>
      <c r="V34" s="17">
        <v>665.6</v>
      </c>
      <c r="W34" s="17">
        <v>0.370807</v>
      </c>
      <c r="X34" s="17">
        <v>0</v>
      </c>
      <c r="Y34" s="17">
        <v>0</v>
      </c>
      <c r="Z34" s="17">
        <v>0</v>
      </c>
      <c r="AA34" s="17">
        <v>0.12504999999999999</v>
      </c>
      <c r="AB34" s="17">
        <v>1.6119100000000001E-2</v>
      </c>
      <c r="AC34" s="17">
        <v>0.647671</v>
      </c>
      <c r="AD34" s="17">
        <v>0.25</v>
      </c>
      <c r="AE34" s="17">
        <v>1500.2</v>
      </c>
    </row>
    <row r="35" spans="1:31">
      <c r="A35" s="17">
        <v>22</v>
      </c>
      <c r="B35" s="19">
        <v>0.45895833333333336</v>
      </c>
      <c r="C35" s="17">
        <v>139</v>
      </c>
      <c r="D35" s="17">
        <v>4.5</v>
      </c>
      <c r="E35" s="17">
        <v>1.1559999999999999E-3</v>
      </c>
      <c r="F35" s="17">
        <v>5.6000000000000001E-2</v>
      </c>
      <c r="G35" s="17">
        <v>0.72892900000000005</v>
      </c>
      <c r="H35" s="17">
        <v>0.60083200000000003</v>
      </c>
      <c r="I35" s="17">
        <v>0.66896800000000001</v>
      </c>
      <c r="J35" s="17">
        <v>6.8135000000000001E-2</v>
      </c>
      <c r="K35" s="17">
        <v>0.101851</v>
      </c>
      <c r="L35" s="17">
        <v>599</v>
      </c>
      <c r="M35" s="17">
        <v>0.33016200000000001</v>
      </c>
      <c r="N35" s="17">
        <v>488</v>
      </c>
      <c r="O35" s="17">
        <v>0</v>
      </c>
      <c r="P35" s="17">
        <v>0</v>
      </c>
      <c r="Q35" s="17">
        <v>0.614591</v>
      </c>
      <c r="R35" s="17">
        <v>0.64136800000000005</v>
      </c>
      <c r="S35" s="17">
        <v>0.70698099999999997</v>
      </c>
      <c r="T35" s="17">
        <v>6.5613000000000005E-2</v>
      </c>
      <c r="U35" s="17">
        <v>9.2808000000000002E-2</v>
      </c>
      <c r="V35" s="17">
        <v>787.8</v>
      </c>
      <c r="W35" s="17">
        <v>1.4E-5</v>
      </c>
      <c r="X35" s="17">
        <v>1877</v>
      </c>
      <c r="Y35" s="17">
        <v>0</v>
      </c>
      <c r="Z35" s="17">
        <v>0</v>
      </c>
      <c r="AA35" s="17">
        <v>0.14278099999999999</v>
      </c>
      <c r="AB35" s="17">
        <v>7.9044400000000004E-3</v>
      </c>
      <c r="AC35" s="17">
        <v>0.64188599999999996</v>
      </c>
      <c r="AD35" s="17">
        <v>0.25</v>
      </c>
      <c r="AE35" s="17">
        <v>1386.7</v>
      </c>
    </row>
    <row r="36" spans="1:31">
      <c r="A36" s="17">
        <v>23</v>
      </c>
      <c r="B36" s="19">
        <v>0.45901620370370372</v>
      </c>
      <c r="C36" s="17">
        <v>137.69999999999999</v>
      </c>
      <c r="D36" s="17">
        <v>4.5</v>
      </c>
      <c r="E36" s="17">
        <v>1.155E-3</v>
      </c>
      <c r="F36" s="17">
        <v>5.6000000000000001E-2</v>
      </c>
      <c r="G36" s="17">
        <v>0.67199600000000004</v>
      </c>
      <c r="H36" s="17">
        <v>0.62471699999999997</v>
      </c>
      <c r="I36" s="17">
        <v>0.68598099999999995</v>
      </c>
      <c r="J36" s="17">
        <v>6.1263999999999999E-2</v>
      </c>
      <c r="K36" s="17">
        <v>8.9308999999999999E-2</v>
      </c>
      <c r="L36" s="17">
        <v>548.5</v>
      </c>
      <c r="M36" s="17">
        <v>0.45715299999999998</v>
      </c>
      <c r="N36" s="17">
        <v>976</v>
      </c>
      <c r="O36" s="17">
        <v>0</v>
      </c>
      <c r="P36" s="17">
        <v>0</v>
      </c>
      <c r="Q36" s="17">
        <v>0.658057</v>
      </c>
      <c r="R36" s="17">
        <v>0.63837900000000003</v>
      </c>
      <c r="S36" s="17">
        <v>0.71081799999999995</v>
      </c>
      <c r="T36" s="17">
        <v>7.2439000000000003E-2</v>
      </c>
      <c r="U36" s="17">
        <v>0.10191</v>
      </c>
      <c r="V36" s="17">
        <v>712.7</v>
      </c>
      <c r="W36" s="17">
        <v>1.4E-5</v>
      </c>
      <c r="X36" s="17">
        <v>1385</v>
      </c>
      <c r="Y36" s="17">
        <v>0</v>
      </c>
      <c r="Z36" s="17">
        <v>0</v>
      </c>
      <c r="AA36" s="17">
        <v>0.15678400000000001</v>
      </c>
      <c r="AB36" s="17">
        <v>1.4373500000000001E-2</v>
      </c>
      <c r="AC36" s="17">
        <v>0.63941999999999999</v>
      </c>
      <c r="AD36" s="17">
        <v>0.25</v>
      </c>
      <c r="AE36" s="17">
        <v>1514.3</v>
      </c>
    </row>
    <row r="37" spans="1:31">
      <c r="A37" s="17">
        <v>24</v>
      </c>
      <c r="B37" s="19">
        <v>0.45906249999999998</v>
      </c>
      <c r="C37" s="17">
        <v>136.80000000000001</v>
      </c>
      <c r="D37" s="17">
        <v>4.5</v>
      </c>
      <c r="E37" s="17">
        <v>1.5120000000000001E-3</v>
      </c>
      <c r="F37" s="17">
        <v>7.2999999999999995E-2</v>
      </c>
      <c r="G37" s="17">
        <v>0.72346200000000005</v>
      </c>
      <c r="H37" s="17">
        <v>0.61014000000000002</v>
      </c>
      <c r="I37" s="17">
        <v>0.69880699999999996</v>
      </c>
      <c r="J37" s="17">
        <v>8.8665999999999995E-2</v>
      </c>
      <c r="K37" s="17">
        <v>0.12688199999999999</v>
      </c>
      <c r="L37" s="17">
        <v>800</v>
      </c>
      <c r="M37" s="17">
        <v>9.9999999999999995E-7</v>
      </c>
      <c r="N37" s="17">
        <v>1010</v>
      </c>
      <c r="O37" s="17">
        <v>0</v>
      </c>
      <c r="P37" s="17">
        <v>0</v>
      </c>
      <c r="Q37" s="17">
        <v>0.63135399999999997</v>
      </c>
      <c r="R37" s="17">
        <v>0.65102400000000005</v>
      </c>
      <c r="S37" s="17">
        <v>0.71710700000000005</v>
      </c>
      <c r="T37" s="17">
        <v>6.6083000000000003E-2</v>
      </c>
      <c r="U37" s="17">
        <v>9.2151999999999998E-2</v>
      </c>
      <c r="V37" s="17">
        <v>704.4</v>
      </c>
      <c r="W37" s="17">
        <v>0.37081700000000001</v>
      </c>
      <c r="X37" s="17">
        <v>1278</v>
      </c>
      <c r="Y37" s="17">
        <v>0</v>
      </c>
      <c r="Z37" s="17">
        <v>0</v>
      </c>
      <c r="AA37" s="17">
        <v>0.14177200000000001</v>
      </c>
      <c r="AB37" s="17">
        <v>2.15417E-2</v>
      </c>
      <c r="AC37" s="17">
        <v>0.65244800000000003</v>
      </c>
      <c r="AD37" s="17">
        <v>0.25</v>
      </c>
      <c r="AE37" s="17">
        <v>1038.2</v>
      </c>
    </row>
    <row r="38" spans="1:31">
      <c r="A38" s="17">
        <v>25</v>
      </c>
      <c r="B38" s="19">
        <v>0.45912037037037035</v>
      </c>
      <c r="C38" s="17">
        <v>135.30000000000001</v>
      </c>
      <c r="D38" s="17">
        <v>4.5</v>
      </c>
      <c r="E38" s="17">
        <v>1.341E-3</v>
      </c>
      <c r="F38" s="17">
        <v>6.5000000000000002E-2</v>
      </c>
      <c r="G38" s="17">
        <v>0.61161799999999999</v>
      </c>
      <c r="H38" s="17">
        <v>0.63182300000000002</v>
      </c>
      <c r="I38" s="17">
        <v>0.68058300000000005</v>
      </c>
      <c r="J38" s="17">
        <v>4.8759999999999998E-2</v>
      </c>
      <c r="K38" s="17">
        <v>7.1645E-2</v>
      </c>
      <c r="L38" s="17">
        <v>661.9</v>
      </c>
      <c r="M38" s="17">
        <v>0.58104699999999998</v>
      </c>
      <c r="N38" s="17">
        <v>1488</v>
      </c>
      <c r="O38" s="17">
        <v>0</v>
      </c>
      <c r="P38" s="17">
        <v>0</v>
      </c>
      <c r="Q38" s="17">
        <v>0.73896200000000001</v>
      </c>
      <c r="R38" s="17">
        <v>0.65663700000000003</v>
      </c>
      <c r="S38" s="17">
        <v>0.72900799999999999</v>
      </c>
      <c r="T38" s="17">
        <v>7.2371000000000005E-2</v>
      </c>
      <c r="U38" s="17">
        <v>9.9273E-2</v>
      </c>
      <c r="V38" s="17">
        <v>668.3</v>
      </c>
      <c r="W38" s="17">
        <v>0.370805</v>
      </c>
      <c r="X38" s="17">
        <v>708</v>
      </c>
      <c r="Y38" s="17">
        <v>0</v>
      </c>
      <c r="Z38" s="17">
        <v>0</v>
      </c>
      <c r="AA38" s="17">
        <v>0.152727</v>
      </c>
      <c r="AB38" s="17">
        <v>2.6139800000000001E-2</v>
      </c>
      <c r="AC38" s="17">
        <v>0.65852900000000003</v>
      </c>
      <c r="AD38" s="17">
        <v>0.25</v>
      </c>
      <c r="AE38" s="17">
        <v>1254.9000000000001</v>
      </c>
    </row>
    <row r="39" spans="1:31">
      <c r="A39" s="17">
        <v>26</v>
      </c>
      <c r="B39" s="19">
        <v>0.45917824074074076</v>
      </c>
      <c r="C39" s="17">
        <v>134</v>
      </c>
      <c r="D39" s="17">
        <v>4.5</v>
      </c>
      <c r="E39" s="17">
        <v>1.359E-3</v>
      </c>
      <c r="F39" s="17">
        <v>6.6000000000000003E-2</v>
      </c>
      <c r="G39" s="17">
        <v>0.65869699999999998</v>
      </c>
      <c r="H39" s="17">
        <v>0.61133300000000002</v>
      </c>
      <c r="I39" s="17">
        <v>0.676674</v>
      </c>
      <c r="J39" s="17">
        <v>6.5340999999999996E-2</v>
      </c>
      <c r="K39" s="17">
        <v>9.6560999999999994E-2</v>
      </c>
      <c r="L39" s="17">
        <v>720.1</v>
      </c>
      <c r="M39" s="17">
        <v>0.11302</v>
      </c>
      <c r="N39" s="17">
        <v>5822</v>
      </c>
      <c r="O39" s="17">
        <v>0</v>
      </c>
      <c r="P39" s="17">
        <v>0</v>
      </c>
      <c r="Q39" s="17">
        <v>0.742089</v>
      </c>
      <c r="R39" s="17">
        <v>0.65098100000000003</v>
      </c>
      <c r="S39" s="17">
        <v>0.72358599999999995</v>
      </c>
      <c r="T39" s="17">
        <v>7.2605000000000003E-2</v>
      </c>
      <c r="U39" s="17">
        <v>0.100341</v>
      </c>
      <c r="V39" s="17">
        <v>685.8</v>
      </c>
      <c r="W39" s="17">
        <v>5.4514E-2</v>
      </c>
      <c r="X39" s="17">
        <v>708</v>
      </c>
      <c r="Y39" s="17">
        <v>0</v>
      </c>
      <c r="Z39" s="17">
        <v>0</v>
      </c>
      <c r="AA39" s="17">
        <v>0.15437100000000001</v>
      </c>
      <c r="AB39" s="17">
        <v>0.10251399999999999</v>
      </c>
      <c r="AC39" s="17">
        <v>0.65842400000000001</v>
      </c>
      <c r="AD39" s="17">
        <v>0.25</v>
      </c>
      <c r="AE39" s="17">
        <v>1153.5</v>
      </c>
    </row>
    <row r="40" spans="1:31">
      <c r="A40" s="17">
        <v>27</v>
      </c>
      <c r="B40" s="19">
        <v>0.45923611111111112</v>
      </c>
      <c r="C40" s="17">
        <v>132.80000000000001</v>
      </c>
      <c r="D40" s="17">
        <v>4.5</v>
      </c>
      <c r="E40" s="17">
        <v>1.6000000000000001E-3</v>
      </c>
      <c r="F40" s="17">
        <v>7.6999999999999999E-2</v>
      </c>
      <c r="G40" s="17">
        <v>0.69813099999999995</v>
      </c>
      <c r="H40" s="17">
        <v>0.615873</v>
      </c>
      <c r="I40" s="17">
        <v>0.69449300000000003</v>
      </c>
      <c r="J40" s="17">
        <v>7.8619999999999995E-2</v>
      </c>
      <c r="K40" s="17">
        <v>0.113205</v>
      </c>
      <c r="L40" s="17">
        <v>682.5</v>
      </c>
      <c r="M40" s="17">
        <v>2.0000000000000002E-5</v>
      </c>
      <c r="N40" s="17">
        <v>919</v>
      </c>
      <c r="O40" s="17">
        <v>0</v>
      </c>
      <c r="P40" s="17">
        <v>0</v>
      </c>
      <c r="Q40" s="17">
        <v>0.75050600000000001</v>
      </c>
      <c r="R40" s="17">
        <v>0.63804799999999995</v>
      </c>
      <c r="S40" s="17">
        <v>0.719943</v>
      </c>
      <c r="T40" s="17">
        <v>8.1894999999999996E-2</v>
      </c>
      <c r="U40" s="17">
        <v>0.11375200000000001</v>
      </c>
      <c r="V40" s="17">
        <v>800</v>
      </c>
      <c r="W40" s="17">
        <v>0.228903</v>
      </c>
      <c r="X40" s="17">
        <v>1005</v>
      </c>
      <c r="Y40" s="17">
        <v>0</v>
      </c>
      <c r="Z40" s="17">
        <v>0</v>
      </c>
      <c r="AA40" s="17">
        <v>0.17500299999999999</v>
      </c>
      <c r="AB40" s="17">
        <v>1.6792000000000001E-2</v>
      </c>
      <c r="AC40" s="17">
        <v>0.63942299999999996</v>
      </c>
      <c r="AD40" s="17">
        <v>0.25</v>
      </c>
      <c r="AE40" s="17">
        <v>1217</v>
      </c>
    </row>
    <row r="41" spans="1:31">
      <c r="A41" s="17">
        <v>28</v>
      </c>
      <c r="B41" s="19">
        <v>0.45928240740740739</v>
      </c>
      <c r="C41" s="17">
        <v>131.5</v>
      </c>
      <c r="D41" s="17">
        <v>4.5</v>
      </c>
      <c r="E41" s="17">
        <v>1.756E-3</v>
      </c>
      <c r="F41" s="17">
        <v>8.5000000000000006E-2</v>
      </c>
      <c r="G41" s="17">
        <v>0.88143099999999996</v>
      </c>
      <c r="H41" s="17">
        <v>0.61277599999999999</v>
      </c>
      <c r="I41" s="17">
        <v>0.72442399999999996</v>
      </c>
      <c r="J41" s="17">
        <v>0.111648</v>
      </c>
      <c r="K41" s="17">
        <v>0.15412000000000001</v>
      </c>
      <c r="L41" s="17">
        <v>731.1</v>
      </c>
      <c r="M41" s="17">
        <v>3.0000000000000001E-5</v>
      </c>
      <c r="N41" s="17">
        <v>781</v>
      </c>
      <c r="O41" s="17">
        <v>0</v>
      </c>
      <c r="P41" s="17">
        <v>0</v>
      </c>
      <c r="Q41" s="17">
        <v>0.85230899999999998</v>
      </c>
      <c r="R41" s="17">
        <v>0.65321799999999997</v>
      </c>
      <c r="S41" s="17">
        <v>0.73926700000000001</v>
      </c>
      <c r="T41" s="17">
        <v>8.6049E-2</v>
      </c>
      <c r="U41" s="17">
        <v>0.116398</v>
      </c>
      <c r="V41" s="17">
        <v>667</v>
      </c>
      <c r="W41" s="17">
        <v>0.59999800000000003</v>
      </c>
      <c r="X41" s="17">
        <v>415</v>
      </c>
      <c r="Y41" s="17">
        <v>0</v>
      </c>
      <c r="Z41" s="17">
        <v>0</v>
      </c>
      <c r="AA41" s="17">
        <v>0.17907300000000001</v>
      </c>
      <c r="AB41" s="17">
        <v>1.53239E-2</v>
      </c>
      <c r="AC41" s="17">
        <v>0.65453600000000001</v>
      </c>
      <c r="AD41" s="17">
        <v>0.25</v>
      </c>
      <c r="AE41" s="17">
        <v>1136.0999999999999</v>
      </c>
    </row>
    <row r="42" spans="1:31">
      <c r="A42" s="17">
        <v>29</v>
      </c>
      <c r="B42" s="19">
        <v>0.45934027777777775</v>
      </c>
      <c r="C42" s="17">
        <v>130.19999999999999</v>
      </c>
      <c r="D42" s="17">
        <v>4.5</v>
      </c>
      <c r="E42" s="17">
        <v>1.5950000000000001E-3</v>
      </c>
      <c r="F42" s="17">
        <v>7.6999999999999999E-2</v>
      </c>
      <c r="G42" s="17">
        <v>0.82364099999999996</v>
      </c>
      <c r="H42" s="17">
        <v>0.65829099999999996</v>
      </c>
      <c r="I42" s="17">
        <v>0.75503399999999998</v>
      </c>
      <c r="J42" s="17">
        <v>9.6742999999999996E-2</v>
      </c>
      <c r="K42" s="17">
        <v>0.12813099999999999</v>
      </c>
      <c r="L42" s="17">
        <v>549.1</v>
      </c>
      <c r="M42" s="17">
        <v>0.20178099999999999</v>
      </c>
      <c r="N42" s="17">
        <v>1120</v>
      </c>
      <c r="O42" s="17">
        <v>0</v>
      </c>
      <c r="P42" s="17">
        <v>0</v>
      </c>
      <c r="Q42" s="17">
        <v>0.80303000000000002</v>
      </c>
      <c r="R42" s="17">
        <v>0.66184600000000005</v>
      </c>
      <c r="S42" s="17">
        <v>0.77039599999999997</v>
      </c>
      <c r="T42" s="17">
        <v>0.10854999999999999</v>
      </c>
      <c r="U42" s="17">
        <v>0.140902</v>
      </c>
      <c r="V42" s="17">
        <v>800</v>
      </c>
      <c r="W42" s="17">
        <v>0.22917199999999999</v>
      </c>
      <c r="X42" s="17">
        <v>563</v>
      </c>
      <c r="Y42" s="17">
        <v>0</v>
      </c>
      <c r="Z42" s="17">
        <v>0</v>
      </c>
      <c r="AA42" s="17">
        <v>0.21677199999999999</v>
      </c>
      <c r="AB42" s="17">
        <v>1.6476899999999999E-2</v>
      </c>
      <c r="AC42" s="17">
        <v>0.66363399999999995</v>
      </c>
      <c r="AD42" s="17">
        <v>0.25</v>
      </c>
      <c r="AE42" s="17">
        <v>1512.6</v>
      </c>
    </row>
    <row r="43" spans="1:31">
      <c r="A43" s="17">
        <v>30</v>
      </c>
      <c r="B43" s="19">
        <v>0.45939814814814817</v>
      </c>
      <c r="C43" s="17">
        <v>128.9</v>
      </c>
      <c r="D43" s="17">
        <v>4.5</v>
      </c>
      <c r="E43" s="17">
        <v>2.0110000000000002E-3</v>
      </c>
      <c r="F43" s="17">
        <v>9.7000000000000003E-2</v>
      </c>
      <c r="G43" s="17">
        <v>0.84863200000000005</v>
      </c>
      <c r="H43" s="17">
        <v>0.66257200000000005</v>
      </c>
      <c r="I43" s="17">
        <v>0.76784799999999997</v>
      </c>
      <c r="J43" s="17">
        <v>0.10527499999999999</v>
      </c>
      <c r="K43" s="17">
        <v>0.137104</v>
      </c>
      <c r="L43" s="17">
        <v>662.4</v>
      </c>
      <c r="M43" s="17">
        <v>0.20671400000000001</v>
      </c>
      <c r="N43" s="17">
        <v>1209</v>
      </c>
      <c r="O43" s="17">
        <v>0</v>
      </c>
      <c r="P43" s="17">
        <v>0</v>
      </c>
      <c r="Q43" s="17">
        <v>0.92841399999999996</v>
      </c>
      <c r="R43" s="17">
        <v>0.69427399999999995</v>
      </c>
      <c r="S43" s="17">
        <v>0.81489999999999996</v>
      </c>
      <c r="T43" s="17">
        <v>0.120626</v>
      </c>
      <c r="U43" s="17">
        <v>0.14802599999999999</v>
      </c>
      <c r="V43" s="17">
        <v>677.3</v>
      </c>
      <c r="W43" s="17">
        <v>0.42919800000000002</v>
      </c>
      <c r="X43" s="17">
        <v>1213</v>
      </c>
      <c r="Y43" s="17">
        <v>0</v>
      </c>
      <c r="Z43" s="17">
        <v>0</v>
      </c>
      <c r="AA43" s="17">
        <v>0.22773199999999999</v>
      </c>
      <c r="AB43" s="17">
        <v>2.1346899999999999E-2</v>
      </c>
      <c r="AC43" s="17">
        <v>0.69684900000000005</v>
      </c>
      <c r="AD43" s="17">
        <v>0.25</v>
      </c>
      <c r="AE43" s="17">
        <v>1253.8</v>
      </c>
    </row>
    <row r="44" spans="1:31">
      <c r="A44" s="17">
        <v>31</v>
      </c>
      <c r="B44" s="19">
        <v>0.45945601851851853</v>
      </c>
      <c r="C44" s="17">
        <v>127.5</v>
      </c>
      <c r="D44" s="17">
        <v>4.5</v>
      </c>
      <c r="E44" s="17">
        <v>1.9400000000000001E-3</v>
      </c>
      <c r="F44" s="17">
        <v>9.4E-2</v>
      </c>
      <c r="G44" s="17">
        <v>0.86691499999999999</v>
      </c>
      <c r="H44" s="17">
        <v>0.66688000000000003</v>
      </c>
      <c r="I44" s="17">
        <v>0.78394299999999995</v>
      </c>
      <c r="J44" s="17">
        <v>0.117063</v>
      </c>
      <c r="K44" s="17">
        <v>0.14932599999999999</v>
      </c>
      <c r="L44" s="17">
        <v>628</v>
      </c>
      <c r="M44" s="17">
        <v>0.27183800000000002</v>
      </c>
      <c r="N44" s="17">
        <v>1935</v>
      </c>
      <c r="O44" s="17">
        <v>0</v>
      </c>
      <c r="P44" s="17">
        <v>0</v>
      </c>
      <c r="Q44" s="17">
        <v>0.86479399999999995</v>
      </c>
      <c r="R44" s="17">
        <v>0.69158200000000003</v>
      </c>
      <c r="S44" s="17">
        <v>0.81578499999999998</v>
      </c>
      <c r="T44" s="17">
        <v>0.12420200000000001</v>
      </c>
      <c r="U44" s="17">
        <v>0.152249</v>
      </c>
      <c r="V44" s="17">
        <v>770.5</v>
      </c>
      <c r="W44" s="17">
        <v>0.29630400000000001</v>
      </c>
      <c r="X44" s="17">
        <v>550</v>
      </c>
      <c r="Y44" s="17">
        <v>0</v>
      </c>
      <c r="Z44" s="17">
        <v>0</v>
      </c>
      <c r="AA44" s="17">
        <v>0.23422899999999999</v>
      </c>
      <c r="AB44" s="17">
        <v>3.2046900000000003E-2</v>
      </c>
      <c r="AC44" s="17">
        <v>0.69556300000000004</v>
      </c>
      <c r="AD44" s="17">
        <v>0.25</v>
      </c>
      <c r="AE44" s="17">
        <v>1322.5</v>
      </c>
    </row>
    <row r="45" spans="1:31">
      <c r="A45" s="17">
        <v>32</v>
      </c>
      <c r="B45" s="19">
        <v>0.45950231481481479</v>
      </c>
      <c r="C45" s="17">
        <v>126.4</v>
      </c>
      <c r="D45" s="17">
        <v>4.5</v>
      </c>
      <c r="E45" s="17">
        <v>1.9580000000000001E-3</v>
      </c>
      <c r="F45" s="17">
        <v>9.5000000000000001E-2</v>
      </c>
      <c r="G45" s="17">
        <v>0.85926199999999997</v>
      </c>
      <c r="H45" s="17">
        <v>0.67488999999999999</v>
      </c>
      <c r="I45" s="17">
        <v>0.80005999999999999</v>
      </c>
      <c r="J45" s="17">
        <v>0.125169</v>
      </c>
      <c r="K45" s="17">
        <v>0.15645000000000001</v>
      </c>
      <c r="L45" s="17">
        <v>632.1</v>
      </c>
      <c r="M45" s="17">
        <v>0.195441</v>
      </c>
      <c r="N45" s="17">
        <v>4897</v>
      </c>
      <c r="O45" s="17">
        <v>0</v>
      </c>
      <c r="P45" s="17">
        <v>0</v>
      </c>
      <c r="Q45" s="17">
        <v>0.83088399999999996</v>
      </c>
      <c r="R45" s="17">
        <v>0.70142400000000005</v>
      </c>
      <c r="S45" s="17">
        <v>0.83527399999999996</v>
      </c>
      <c r="T45" s="17">
        <v>0.133851</v>
      </c>
      <c r="U45" s="17">
        <v>0.160248</v>
      </c>
      <c r="V45" s="17">
        <v>731.6</v>
      </c>
      <c r="W45" s="17">
        <v>4.6892000000000003E-2</v>
      </c>
      <c r="X45" s="17">
        <v>1051</v>
      </c>
      <c r="Y45" s="17">
        <v>0</v>
      </c>
      <c r="Z45" s="17">
        <v>0</v>
      </c>
      <c r="AA45" s="17">
        <v>0.246535</v>
      </c>
      <c r="AB45" s="17">
        <v>7.7772400000000005E-2</v>
      </c>
      <c r="AC45" s="17">
        <v>0.71183399999999997</v>
      </c>
      <c r="AD45" s="17">
        <v>0.25</v>
      </c>
      <c r="AE45" s="17">
        <v>1314.1</v>
      </c>
    </row>
    <row r="46" spans="1:31">
      <c r="A46" s="17">
        <v>33</v>
      </c>
      <c r="B46" s="19">
        <v>0.45956018518518515</v>
      </c>
      <c r="C46" s="17">
        <v>125.3</v>
      </c>
      <c r="D46" s="17">
        <v>4.5</v>
      </c>
      <c r="E46" s="17">
        <v>2.0509999999999999E-3</v>
      </c>
      <c r="F46" s="17">
        <v>9.9000000000000005E-2</v>
      </c>
      <c r="G46" s="17">
        <v>0.84567000000000003</v>
      </c>
      <c r="H46" s="17">
        <v>0.68931399999999998</v>
      </c>
      <c r="I46" s="17">
        <v>0.81392900000000001</v>
      </c>
      <c r="J46" s="17">
        <v>0.124615</v>
      </c>
      <c r="K46" s="17">
        <v>0.15310299999999999</v>
      </c>
      <c r="L46" s="17">
        <v>636</v>
      </c>
      <c r="M46" s="17">
        <v>1.9999999999999999E-6</v>
      </c>
      <c r="N46" s="17">
        <v>749</v>
      </c>
      <c r="O46" s="17">
        <v>0</v>
      </c>
      <c r="P46" s="17">
        <v>0</v>
      </c>
      <c r="Q46" s="17">
        <v>0.89807599999999999</v>
      </c>
      <c r="R46" s="17">
        <v>0.71972100000000006</v>
      </c>
      <c r="S46" s="17">
        <v>0.85261200000000004</v>
      </c>
      <c r="T46" s="17">
        <v>0.13289000000000001</v>
      </c>
      <c r="U46" s="17">
        <v>0.155863</v>
      </c>
      <c r="V46" s="17">
        <v>631.29999999999995</v>
      </c>
      <c r="W46" s="17">
        <v>8.0288999999999999E-2</v>
      </c>
      <c r="X46" s="17">
        <v>624</v>
      </c>
      <c r="Y46" s="17">
        <v>0</v>
      </c>
      <c r="Z46" s="17">
        <v>0</v>
      </c>
      <c r="AA46" s="17">
        <v>0.239789</v>
      </c>
      <c r="AB46" s="17">
        <v>1.2807000000000001E-2</v>
      </c>
      <c r="AC46" s="17">
        <v>0.72142300000000004</v>
      </c>
      <c r="AD46" s="17">
        <v>0.25</v>
      </c>
      <c r="AE46" s="17">
        <v>1305.8</v>
      </c>
    </row>
    <row r="47" spans="1:31">
      <c r="A47" s="17">
        <v>34</v>
      </c>
      <c r="B47" s="19">
        <v>0.45961805555555557</v>
      </c>
      <c r="C47" s="17">
        <v>124</v>
      </c>
      <c r="D47" s="17">
        <v>4.5</v>
      </c>
      <c r="E47" s="17">
        <v>2.3140000000000001E-3</v>
      </c>
      <c r="F47" s="17">
        <v>0.112</v>
      </c>
      <c r="G47" s="17">
        <v>0.896455</v>
      </c>
      <c r="H47" s="17">
        <v>0.68510300000000002</v>
      </c>
      <c r="I47" s="17">
        <v>0.83407900000000001</v>
      </c>
      <c r="J47" s="17">
        <v>0.148977</v>
      </c>
      <c r="K47" s="17">
        <v>0.17861199999999999</v>
      </c>
      <c r="L47" s="17">
        <v>598.70000000000005</v>
      </c>
      <c r="M47" s="17">
        <v>6.9999999999999999E-6</v>
      </c>
      <c r="N47" s="17">
        <v>446</v>
      </c>
      <c r="O47" s="17">
        <v>0</v>
      </c>
      <c r="P47" s="17">
        <v>0</v>
      </c>
      <c r="Q47" s="17">
        <v>0.92685099999999998</v>
      </c>
      <c r="R47" s="17">
        <v>0.70147999999999999</v>
      </c>
      <c r="S47" s="17">
        <v>0.861564</v>
      </c>
      <c r="T47" s="17">
        <v>0.160083</v>
      </c>
      <c r="U47" s="17">
        <v>0.185806</v>
      </c>
      <c r="V47" s="17">
        <v>753.6</v>
      </c>
      <c r="W47" s="17">
        <v>6.6859000000000002E-2</v>
      </c>
      <c r="X47" s="17">
        <v>1038</v>
      </c>
      <c r="Y47" s="17">
        <v>0</v>
      </c>
      <c r="Z47" s="17">
        <v>0</v>
      </c>
      <c r="AA47" s="17">
        <v>0.28585500000000003</v>
      </c>
      <c r="AB47" s="17">
        <v>7.22742E-3</v>
      </c>
      <c r="AC47" s="17">
        <v>0.70263699999999996</v>
      </c>
      <c r="AD47" s="17">
        <v>0.25</v>
      </c>
      <c r="AE47" s="17">
        <v>1387.3</v>
      </c>
    </row>
    <row r="48" spans="1:31">
      <c r="A48" s="17">
        <v>35</v>
      </c>
      <c r="B48" s="19">
        <v>0.45967592592592593</v>
      </c>
      <c r="C48" s="17">
        <v>122.8</v>
      </c>
      <c r="D48" s="17">
        <v>5.4</v>
      </c>
      <c r="E48" s="17">
        <v>3.3270000000000001E-3</v>
      </c>
      <c r="F48" s="17">
        <v>0.161</v>
      </c>
      <c r="G48" s="17">
        <v>0.90260700000000005</v>
      </c>
      <c r="H48" s="17">
        <v>0.699762</v>
      </c>
      <c r="I48" s="17">
        <v>0.84867599999999999</v>
      </c>
      <c r="J48" s="17">
        <v>0.14891399999999999</v>
      </c>
      <c r="K48" s="17">
        <v>0.17546700000000001</v>
      </c>
      <c r="L48" s="17">
        <v>748.9</v>
      </c>
      <c r="M48" s="17">
        <v>0.37081900000000001</v>
      </c>
      <c r="N48" s="17">
        <v>850</v>
      </c>
      <c r="O48" s="17">
        <v>0</v>
      </c>
      <c r="P48" s="17">
        <v>0</v>
      </c>
      <c r="Q48" s="17">
        <v>0.91068899999999997</v>
      </c>
      <c r="R48" s="17">
        <v>0.72791700000000004</v>
      </c>
      <c r="S48" s="17">
        <v>0.888073</v>
      </c>
      <c r="T48" s="17">
        <v>0.16015699999999999</v>
      </c>
      <c r="U48" s="17">
        <v>0.180342</v>
      </c>
      <c r="V48" s="17">
        <v>730.8</v>
      </c>
      <c r="W48" s="17">
        <v>6.8999999999999997E-5</v>
      </c>
      <c r="X48" s="17">
        <v>1136</v>
      </c>
      <c r="Y48" s="17">
        <v>0</v>
      </c>
      <c r="Z48" s="17">
        <v>0</v>
      </c>
      <c r="AA48" s="17">
        <v>0.277449</v>
      </c>
      <c r="AB48" s="17">
        <v>2.0383200000000001E-2</v>
      </c>
      <c r="AC48" s="17">
        <v>0.73118099999999997</v>
      </c>
      <c r="AD48" s="17">
        <v>0.25</v>
      </c>
      <c r="AE48" s="17">
        <v>1109.0999999999999</v>
      </c>
    </row>
    <row r="49" spans="1:31">
      <c r="A49" s="17">
        <v>36</v>
      </c>
      <c r="B49" s="19">
        <v>0.4597222222222222</v>
      </c>
      <c r="C49" s="17">
        <v>121.7</v>
      </c>
      <c r="D49" s="17">
        <v>4.5</v>
      </c>
      <c r="E49" s="17">
        <v>2.6199999999999999E-3</v>
      </c>
      <c r="F49" s="17">
        <v>0.127</v>
      </c>
      <c r="G49" s="17">
        <v>0.94119799999999998</v>
      </c>
      <c r="H49" s="17">
        <v>0.69684900000000005</v>
      </c>
      <c r="I49" s="17">
        <v>0.87590100000000004</v>
      </c>
      <c r="J49" s="17">
        <v>0.17905199999999999</v>
      </c>
      <c r="K49" s="17">
        <v>0.20441999999999999</v>
      </c>
      <c r="L49" s="17">
        <v>719.8</v>
      </c>
      <c r="M49" s="17">
        <v>2.6405000000000001E-2</v>
      </c>
      <c r="N49" s="17">
        <v>664</v>
      </c>
      <c r="O49" s="17">
        <v>0</v>
      </c>
      <c r="P49" s="17">
        <v>0</v>
      </c>
      <c r="Q49" s="17">
        <v>0.93168700000000004</v>
      </c>
      <c r="R49" s="17">
        <v>0.74388500000000002</v>
      </c>
      <c r="S49" s="17">
        <v>0.90271599999999996</v>
      </c>
      <c r="T49" s="17">
        <v>0.158831</v>
      </c>
      <c r="U49" s="17">
        <v>0.17594799999999999</v>
      </c>
      <c r="V49" s="17">
        <v>716</v>
      </c>
      <c r="W49" s="17">
        <v>0.26537500000000003</v>
      </c>
      <c r="X49" s="17">
        <v>692</v>
      </c>
      <c r="Y49" s="17">
        <v>0</v>
      </c>
      <c r="Z49" s="17">
        <v>0</v>
      </c>
      <c r="AA49" s="17">
        <v>0.27068900000000001</v>
      </c>
      <c r="AB49" s="17">
        <v>1.2851E-2</v>
      </c>
      <c r="AC49" s="17">
        <v>0.74592599999999998</v>
      </c>
      <c r="AD49" s="17">
        <v>0.25</v>
      </c>
      <c r="AE49" s="17">
        <v>1153.8</v>
      </c>
    </row>
    <row r="50" spans="1:31">
      <c r="A50" s="17">
        <v>37</v>
      </c>
      <c r="B50" s="19">
        <v>0.45978009259259256</v>
      </c>
      <c r="C50" s="17">
        <v>120.4</v>
      </c>
      <c r="D50" s="17">
        <v>5.4</v>
      </c>
      <c r="E50" s="17">
        <v>2.7599999999999999E-3</v>
      </c>
      <c r="F50" s="17">
        <v>0.13400000000000001</v>
      </c>
      <c r="G50" s="17">
        <v>0.89765700000000004</v>
      </c>
      <c r="H50" s="17">
        <v>0.70769000000000004</v>
      </c>
      <c r="I50" s="17">
        <v>0.86630799999999997</v>
      </c>
      <c r="J50" s="17">
        <v>0.15861800000000001</v>
      </c>
      <c r="K50" s="17">
        <v>0.18309700000000001</v>
      </c>
      <c r="L50" s="17">
        <v>574</v>
      </c>
      <c r="M50" s="17">
        <v>0.213558</v>
      </c>
      <c r="N50" s="17">
        <v>736</v>
      </c>
      <c r="O50" s="17">
        <v>0</v>
      </c>
      <c r="P50" s="17">
        <v>0</v>
      </c>
      <c r="Q50" s="17">
        <v>0.95849099999999998</v>
      </c>
      <c r="R50" s="17">
        <v>0.74252399999999996</v>
      </c>
      <c r="S50" s="17">
        <v>0.92107600000000001</v>
      </c>
      <c r="T50" s="17">
        <v>0.17855099999999999</v>
      </c>
      <c r="U50" s="17">
        <v>0.193851</v>
      </c>
      <c r="V50" s="17">
        <v>686.2</v>
      </c>
      <c r="W50" s="17">
        <v>0.27667199999999997</v>
      </c>
      <c r="X50" s="17">
        <v>674</v>
      </c>
      <c r="Y50" s="17">
        <v>0</v>
      </c>
      <c r="Z50" s="17">
        <v>0</v>
      </c>
      <c r="AA50" s="17">
        <v>0.298232</v>
      </c>
      <c r="AB50" s="17">
        <v>1.3624600000000001E-2</v>
      </c>
      <c r="AC50" s="17">
        <v>0.74495699999999998</v>
      </c>
      <c r="AD50" s="17">
        <v>0.25</v>
      </c>
      <c r="AE50" s="17">
        <v>1447.1</v>
      </c>
    </row>
    <row r="51" spans="1:31">
      <c r="A51" s="17">
        <v>38</v>
      </c>
      <c r="B51" s="19">
        <v>0.45983796296296298</v>
      </c>
      <c r="C51" s="17">
        <v>119.1</v>
      </c>
      <c r="D51" s="17">
        <v>4.5</v>
      </c>
      <c r="E51" s="17">
        <v>2.794E-3</v>
      </c>
      <c r="F51" s="17">
        <v>0.13500000000000001</v>
      </c>
      <c r="G51" s="17">
        <v>0.89046700000000001</v>
      </c>
      <c r="H51" s="17">
        <v>0.70095399999999997</v>
      </c>
      <c r="I51" s="17">
        <v>0.87090299999999998</v>
      </c>
      <c r="J51" s="17">
        <v>0.16994899999999999</v>
      </c>
      <c r="K51" s="17">
        <v>0.19514100000000001</v>
      </c>
      <c r="L51" s="17">
        <v>691.9</v>
      </c>
      <c r="M51" s="17">
        <v>0.106403</v>
      </c>
      <c r="N51" s="17">
        <v>872</v>
      </c>
      <c r="O51" s="17">
        <v>0</v>
      </c>
      <c r="P51" s="17">
        <v>0</v>
      </c>
      <c r="Q51" s="17">
        <v>0.93305800000000005</v>
      </c>
      <c r="R51" s="17">
        <v>0.75535099999999999</v>
      </c>
      <c r="S51" s="17">
        <v>0.93928400000000001</v>
      </c>
      <c r="T51" s="17">
        <v>0.18393300000000001</v>
      </c>
      <c r="U51" s="17">
        <v>0.195822</v>
      </c>
      <c r="V51" s="17">
        <v>695.5</v>
      </c>
      <c r="W51" s="17">
        <v>7.3999999999999996E-5</v>
      </c>
      <c r="X51" s="17">
        <v>901</v>
      </c>
      <c r="Y51" s="17">
        <v>0</v>
      </c>
      <c r="Z51" s="17">
        <v>0</v>
      </c>
      <c r="AA51" s="17">
        <v>0.30126500000000001</v>
      </c>
      <c r="AB51" s="17">
        <v>1.61713E-2</v>
      </c>
      <c r="AC51" s="17">
        <v>0.75832500000000003</v>
      </c>
      <c r="AD51" s="17">
        <v>0.25</v>
      </c>
      <c r="AE51" s="17">
        <v>1200.4000000000001</v>
      </c>
    </row>
    <row r="52" spans="1:31">
      <c r="A52" s="17">
        <v>39</v>
      </c>
      <c r="B52" s="19">
        <v>0.45989583333333334</v>
      </c>
      <c r="C52" s="17">
        <v>117.8</v>
      </c>
      <c r="D52" s="17">
        <v>4.5</v>
      </c>
      <c r="E52" s="17">
        <v>2.4599999999999999E-3</v>
      </c>
      <c r="F52" s="17">
        <v>0.11899999999999999</v>
      </c>
      <c r="G52" s="17">
        <v>0.90475300000000003</v>
      </c>
      <c r="H52" s="17">
        <v>0.73351500000000003</v>
      </c>
      <c r="I52" s="17">
        <v>0.89327500000000004</v>
      </c>
      <c r="J52" s="17">
        <v>0.15976099999999999</v>
      </c>
      <c r="K52" s="17">
        <v>0.17884800000000001</v>
      </c>
      <c r="L52" s="17">
        <v>572.1</v>
      </c>
      <c r="M52" s="17">
        <v>6.0000000000000002E-6</v>
      </c>
      <c r="N52" s="17">
        <v>1354</v>
      </c>
      <c r="O52" s="17">
        <v>0</v>
      </c>
      <c r="P52" s="17">
        <v>0</v>
      </c>
      <c r="Q52" s="17">
        <v>0.93827300000000002</v>
      </c>
      <c r="R52" s="17">
        <v>0.73727500000000001</v>
      </c>
      <c r="S52" s="17">
        <v>0.93269999999999997</v>
      </c>
      <c r="T52" s="17">
        <v>0.19542499999999999</v>
      </c>
      <c r="U52" s="17">
        <v>0.20952599999999999</v>
      </c>
      <c r="V52" s="17">
        <v>714.4</v>
      </c>
      <c r="W52" s="17">
        <v>0.14777999999999999</v>
      </c>
      <c r="X52" s="17">
        <v>1423</v>
      </c>
      <c r="Y52" s="17">
        <v>0</v>
      </c>
      <c r="Z52" s="17">
        <v>0</v>
      </c>
      <c r="AA52" s="17">
        <v>0.32234699999999999</v>
      </c>
      <c r="AB52" s="17">
        <v>2.06731E-2</v>
      </c>
      <c r="AC52" s="17">
        <v>0.74131499999999995</v>
      </c>
      <c r="AD52" s="17">
        <v>0.25</v>
      </c>
      <c r="AE52" s="17">
        <v>1451.8</v>
      </c>
    </row>
    <row r="53" spans="1:31">
      <c r="A53" s="17">
        <v>40</v>
      </c>
      <c r="B53" s="19">
        <v>0.4599421296296296</v>
      </c>
      <c r="C53" s="17">
        <v>116.6</v>
      </c>
      <c r="D53" s="17">
        <v>5.4</v>
      </c>
      <c r="E53" s="17">
        <v>3.284E-3</v>
      </c>
      <c r="F53" s="17">
        <v>0.159</v>
      </c>
      <c r="G53" s="17">
        <v>0.93650199999999995</v>
      </c>
      <c r="H53" s="17">
        <v>0.71384499999999995</v>
      </c>
      <c r="I53" s="17">
        <v>0.86797199999999997</v>
      </c>
      <c r="J53" s="17">
        <v>0.15412799999999999</v>
      </c>
      <c r="K53" s="17">
        <v>0.17757200000000001</v>
      </c>
      <c r="L53" s="17">
        <v>687.2</v>
      </c>
      <c r="M53" s="17">
        <v>0.37081799999999998</v>
      </c>
      <c r="N53" s="17">
        <v>1111</v>
      </c>
      <c r="O53" s="17">
        <v>0</v>
      </c>
      <c r="P53" s="17">
        <v>0</v>
      </c>
      <c r="Q53" s="17">
        <v>0.90138600000000002</v>
      </c>
      <c r="R53" s="17">
        <v>0.74743999999999999</v>
      </c>
      <c r="S53" s="17">
        <v>0.92823800000000001</v>
      </c>
      <c r="T53" s="17">
        <v>0.18079799999999999</v>
      </c>
      <c r="U53" s="17">
        <v>0.194775</v>
      </c>
      <c r="V53" s="17">
        <v>765.8</v>
      </c>
      <c r="W53" s="17">
        <v>9.9319999999999999E-3</v>
      </c>
      <c r="X53" s="17">
        <v>984</v>
      </c>
      <c r="Y53" s="17">
        <v>0</v>
      </c>
      <c r="Z53" s="17">
        <v>0</v>
      </c>
      <c r="AA53" s="17">
        <v>0.29965399999999998</v>
      </c>
      <c r="AB53" s="17">
        <v>2.4356599999999999E-2</v>
      </c>
      <c r="AC53" s="17">
        <v>0.75184399999999996</v>
      </c>
      <c r="AD53" s="17">
        <v>0.25</v>
      </c>
      <c r="AE53" s="17">
        <v>1208.7</v>
      </c>
    </row>
    <row r="54" spans="1:31">
      <c r="A54" s="17">
        <v>41</v>
      </c>
      <c r="B54" s="19">
        <v>0.45999999999999996</v>
      </c>
      <c r="C54" s="17">
        <v>115.3</v>
      </c>
      <c r="D54" s="17">
        <v>5.4</v>
      </c>
      <c r="E54" s="17">
        <v>3.7139999999999999E-3</v>
      </c>
      <c r="F54" s="17">
        <v>0.18</v>
      </c>
      <c r="G54" s="17">
        <v>0.94686899999999996</v>
      </c>
      <c r="H54" s="17">
        <v>0.69806000000000001</v>
      </c>
      <c r="I54" s="17">
        <v>0.86782599999999999</v>
      </c>
      <c r="J54" s="17">
        <v>0.169766</v>
      </c>
      <c r="K54" s="17">
        <v>0.19562199999999999</v>
      </c>
      <c r="L54" s="17">
        <v>703.9</v>
      </c>
      <c r="M54" s="17">
        <v>6.2903000000000001E-2</v>
      </c>
      <c r="N54" s="17">
        <v>375</v>
      </c>
      <c r="O54" s="17">
        <v>0</v>
      </c>
      <c r="P54" s="17">
        <v>0</v>
      </c>
      <c r="Q54" s="17">
        <v>0.93954400000000005</v>
      </c>
      <c r="R54" s="17">
        <v>0.73501799999999995</v>
      </c>
      <c r="S54" s="17">
        <v>0.93229300000000004</v>
      </c>
      <c r="T54" s="17">
        <v>0.19727500000000001</v>
      </c>
      <c r="U54" s="17">
        <v>0.21160200000000001</v>
      </c>
      <c r="V54" s="17">
        <v>800</v>
      </c>
      <c r="W54" s="17">
        <v>8.7397000000000002E-2</v>
      </c>
      <c r="X54" s="17">
        <v>820</v>
      </c>
      <c r="Y54" s="17">
        <v>0</v>
      </c>
      <c r="Z54" s="17">
        <v>0</v>
      </c>
      <c r="AA54" s="17">
        <v>0.32554100000000002</v>
      </c>
      <c r="AB54" s="17">
        <v>8.5565499999999996E-3</v>
      </c>
      <c r="AC54" s="17">
        <v>0.73670599999999997</v>
      </c>
      <c r="AD54" s="17">
        <v>0.25</v>
      </c>
      <c r="AE54" s="17">
        <v>1179.9000000000001</v>
      </c>
    </row>
    <row r="55" spans="1:31">
      <c r="A55" s="17">
        <v>42</v>
      </c>
      <c r="B55" s="19">
        <v>0.46005787037037038</v>
      </c>
      <c r="C55" s="17">
        <v>114</v>
      </c>
      <c r="D55" s="17">
        <v>5.4</v>
      </c>
      <c r="E55" s="17">
        <v>3.124E-3</v>
      </c>
      <c r="F55" s="17">
        <v>0.151</v>
      </c>
      <c r="G55" s="17">
        <v>0.89801500000000001</v>
      </c>
      <c r="H55" s="17">
        <v>0.71479400000000004</v>
      </c>
      <c r="I55" s="17">
        <v>0.86088900000000002</v>
      </c>
      <c r="J55" s="17">
        <v>0.146095</v>
      </c>
      <c r="K55" s="17">
        <v>0.16970299999999999</v>
      </c>
      <c r="L55" s="17">
        <v>635.20000000000005</v>
      </c>
      <c r="M55" s="17">
        <v>8.5484000000000004E-2</v>
      </c>
      <c r="N55" s="17">
        <v>784</v>
      </c>
      <c r="O55" s="17">
        <v>0</v>
      </c>
      <c r="P55" s="17">
        <v>0</v>
      </c>
      <c r="Q55" s="17">
        <v>0.92441099999999998</v>
      </c>
      <c r="R55" s="17">
        <v>0.743004</v>
      </c>
      <c r="S55" s="17">
        <v>0.92734000000000005</v>
      </c>
      <c r="T55" s="17">
        <v>0.184336</v>
      </c>
      <c r="U55" s="17">
        <v>0.19877900000000001</v>
      </c>
      <c r="V55" s="17">
        <v>687.5</v>
      </c>
      <c r="W55" s="17">
        <v>4.6607000000000003E-2</v>
      </c>
      <c r="X55" s="17">
        <v>592</v>
      </c>
      <c r="Y55" s="17">
        <v>0</v>
      </c>
      <c r="Z55" s="17">
        <v>0</v>
      </c>
      <c r="AA55" s="17">
        <v>0.30581399999999997</v>
      </c>
      <c r="AB55" s="17">
        <v>1.6027799999999998E-2</v>
      </c>
      <c r="AC55" s="17">
        <v>0.74595800000000001</v>
      </c>
      <c r="AD55" s="17">
        <v>0.25</v>
      </c>
      <c r="AE55" s="17">
        <v>1307.5999999999999</v>
      </c>
    </row>
    <row r="56" spans="1:31">
      <c r="A56" s="17">
        <v>43</v>
      </c>
      <c r="B56" s="19">
        <v>0.46011574074074074</v>
      </c>
      <c r="C56" s="17">
        <v>112.6</v>
      </c>
      <c r="D56" s="17">
        <v>5.4</v>
      </c>
      <c r="E56" s="17">
        <v>3.1570000000000001E-3</v>
      </c>
      <c r="F56" s="17">
        <v>0.153</v>
      </c>
      <c r="G56" s="17">
        <v>0.89205199999999996</v>
      </c>
      <c r="H56" s="17">
        <v>0.71890900000000002</v>
      </c>
      <c r="I56" s="17">
        <v>0.86484700000000003</v>
      </c>
      <c r="J56" s="17">
        <v>0.14593800000000001</v>
      </c>
      <c r="K56" s="17">
        <v>0.16874400000000001</v>
      </c>
      <c r="L56" s="17">
        <v>653.6</v>
      </c>
      <c r="M56" s="17">
        <v>2.6999999999999999E-5</v>
      </c>
      <c r="N56" s="17">
        <v>568</v>
      </c>
      <c r="O56" s="17">
        <v>0</v>
      </c>
      <c r="P56" s="17">
        <v>0</v>
      </c>
      <c r="Q56" s="17">
        <v>0.94396899999999995</v>
      </c>
      <c r="R56" s="17">
        <v>0.74384600000000001</v>
      </c>
      <c r="S56" s="17">
        <v>0.92331600000000003</v>
      </c>
      <c r="T56" s="17">
        <v>0.17946999999999999</v>
      </c>
      <c r="U56" s="17">
        <v>0.19437599999999999</v>
      </c>
      <c r="V56" s="17">
        <v>773.9</v>
      </c>
      <c r="W56" s="17">
        <v>0.33774999999999999</v>
      </c>
      <c r="X56" s="17">
        <v>1094</v>
      </c>
      <c r="Y56" s="17">
        <v>0</v>
      </c>
      <c r="Z56" s="17">
        <v>0</v>
      </c>
      <c r="AA56" s="17">
        <v>0.29903999999999997</v>
      </c>
      <c r="AB56" s="17">
        <v>1.19825E-2</v>
      </c>
      <c r="AC56" s="17">
        <v>0.74599700000000002</v>
      </c>
      <c r="AD56" s="17">
        <v>0.25</v>
      </c>
      <c r="AE56" s="17">
        <v>1270.7</v>
      </c>
    </row>
    <row r="57" spans="1:31">
      <c r="A57" s="17">
        <v>44</v>
      </c>
      <c r="B57" s="19">
        <v>0.46016203703703701</v>
      </c>
      <c r="C57" s="17">
        <v>111.6</v>
      </c>
      <c r="D57" s="17">
        <v>5.4</v>
      </c>
      <c r="E57" s="17">
        <v>3.3059999999999999E-3</v>
      </c>
      <c r="F57" s="17">
        <v>0.16</v>
      </c>
      <c r="G57" s="17">
        <v>0.90382399999999996</v>
      </c>
      <c r="H57" s="17">
        <v>0.72526400000000002</v>
      </c>
      <c r="I57" s="17">
        <v>0.87996700000000005</v>
      </c>
      <c r="J57" s="17">
        <v>0.15470300000000001</v>
      </c>
      <c r="K57" s="17">
        <v>0.17580499999999999</v>
      </c>
      <c r="L57" s="17">
        <v>695.9</v>
      </c>
      <c r="M57" s="17">
        <v>0.307506</v>
      </c>
      <c r="N57" s="17">
        <v>857</v>
      </c>
      <c r="O57" s="17">
        <v>0</v>
      </c>
      <c r="P57" s="17">
        <v>0</v>
      </c>
      <c r="Q57" s="17">
        <v>0.94181400000000004</v>
      </c>
      <c r="R57" s="17">
        <v>0.75146100000000005</v>
      </c>
      <c r="S57" s="17">
        <v>0.93069599999999997</v>
      </c>
      <c r="T57" s="17">
        <v>0.17923500000000001</v>
      </c>
      <c r="U57" s="17">
        <v>0.192582</v>
      </c>
      <c r="V57" s="17">
        <v>703.8</v>
      </c>
      <c r="W57" s="17">
        <v>0.37081999999999998</v>
      </c>
      <c r="X57" s="17">
        <v>624</v>
      </c>
      <c r="Y57" s="17">
        <v>0</v>
      </c>
      <c r="Z57" s="17">
        <v>0</v>
      </c>
      <c r="AA57" s="17">
        <v>0.29627999999999999</v>
      </c>
      <c r="AB57" s="17">
        <v>1.9116000000000001E-2</v>
      </c>
      <c r="AC57" s="17">
        <v>0.75488699999999997</v>
      </c>
      <c r="AD57" s="17">
        <v>0.25</v>
      </c>
      <c r="AE57" s="17">
        <v>1193.5</v>
      </c>
    </row>
    <row r="58" spans="1:31">
      <c r="A58" s="17">
        <v>45</v>
      </c>
      <c r="B58" s="19">
        <v>0.46021990740740742</v>
      </c>
      <c r="C58" s="17">
        <v>110.4</v>
      </c>
      <c r="D58" s="17">
        <v>5.4</v>
      </c>
      <c r="E58" s="17">
        <v>3.5249999999999999E-3</v>
      </c>
      <c r="F58" s="17">
        <v>0.17100000000000001</v>
      </c>
      <c r="G58" s="17">
        <v>0.91939199999999999</v>
      </c>
      <c r="H58" s="17">
        <v>0.75003799999999998</v>
      </c>
      <c r="I58" s="17">
        <v>0.92154899999999995</v>
      </c>
      <c r="J58" s="17">
        <v>0.171511</v>
      </c>
      <c r="K58" s="17">
        <v>0.186112</v>
      </c>
      <c r="L58" s="17">
        <v>681</v>
      </c>
      <c r="M58" s="17">
        <v>5.0000000000000004E-6</v>
      </c>
      <c r="N58" s="17">
        <v>599</v>
      </c>
      <c r="O58" s="17">
        <v>0</v>
      </c>
      <c r="P58" s="17">
        <v>0</v>
      </c>
      <c r="Q58" s="17">
        <v>0.92473700000000003</v>
      </c>
      <c r="R58" s="17">
        <v>0.74853000000000003</v>
      </c>
      <c r="S58" s="17">
        <v>0.945824</v>
      </c>
      <c r="T58" s="17">
        <v>0.197294</v>
      </c>
      <c r="U58" s="17">
        <v>0.208595</v>
      </c>
      <c r="V58" s="17">
        <v>733.8</v>
      </c>
      <c r="W58" s="17">
        <v>0.28960999999999998</v>
      </c>
      <c r="X58" s="17">
        <v>632</v>
      </c>
      <c r="Y58" s="17">
        <v>0</v>
      </c>
      <c r="Z58" s="17">
        <v>0</v>
      </c>
      <c r="AA58" s="17">
        <v>0.32091599999999998</v>
      </c>
      <c r="AB58" s="17">
        <v>1.3152E-2</v>
      </c>
      <c r="AC58" s="17">
        <v>0.75112500000000004</v>
      </c>
      <c r="AD58" s="17">
        <v>0.25</v>
      </c>
      <c r="AE58" s="17">
        <v>1219.7</v>
      </c>
    </row>
    <row r="59" spans="1:31">
      <c r="A59" s="17">
        <v>46</v>
      </c>
      <c r="B59" s="19">
        <v>0.46027777777777779</v>
      </c>
      <c r="C59" s="17">
        <v>108.9</v>
      </c>
      <c r="D59" s="17">
        <v>5.4</v>
      </c>
      <c r="E59" s="17">
        <v>3.6150000000000002E-3</v>
      </c>
      <c r="F59" s="17">
        <v>0.17499999999999999</v>
      </c>
      <c r="G59" s="17">
        <v>0.87814300000000001</v>
      </c>
      <c r="H59" s="17">
        <v>0.749444</v>
      </c>
      <c r="I59" s="17">
        <v>0.92915099999999995</v>
      </c>
      <c r="J59" s="17">
        <v>0.17970700000000001</v>
      </c>
      <c r="K59" s="17">
        <v>0.19341</v>
      </c>
      <c r="L59" s="17">
        <v>758.2</v>
      </c>
      <c r="M59" s="17">
        <v>0.37081900000000001</v>
      </c>
      <c r="N59" s="17">
        <v>692</v>
      </c>
      <c r="O59" s="17">
        <v>0</v>
      </c>
      <c r="P59" s="17">
        <v>0</v>
      </c>
      <c r="Q59" s="17">
        <v>0.94312099999999999</v>
      </c>
      <c r="R59" s="17">
        <v>0.77776599999999996</v>
      </c>
      <c r="S59" s="17">
        <v>0.96355800000000003</v>
      </c>
      <c r="T59" s="17">
        <v>0.18579200000000001</v>
      </c>
      <c r="U59" s="17">
        <v>0.19281799999999999</v>
      </c>
      <c r="V59" s="17">
        <v>671.8</v>
      </c>
      <c r="W59" s="17">
        <v>0.177088</v>
      </c>
      <c r="X59" s="17">
        <v>810</v>
      </c>
      <c r="Y59" s="17">
        <v>0</v>
      </c>
      <c r="Z59" s="17">
        <v>0</v>
      </c>
      <c r="AA59" s="17">
        <v>0.29664400000000002</v>
      </c>
      <c r="AB59" s="17">
        <v>1.68681E-2</v>
      </c>
      <c r="AC59" s="17">
        <v>0.78090000000000004</v>
      </c>
      <c r="AD59" s="17">
        <v>0.25</v>
      </c>
      <c r="AE59" s="17">
        <v>1095.4000000000001</v>
      </c>
    </row>
    <row r="60" spans="1:31">
      <c r="A60" s="17">
        <v>47</v>
      </c>
      <c r="B60" s="19">
        <v>0.46033564814814815</v>
      </c>
      <c r="C60" s="17">
        <v>107.6</v>
      </c>
      <c r="D60" s="17">
        <v>5.4</v>
      </c>
      <c r="E60" s="17">
        <v>3.0590000000000001E-3</v>
      </c>
      <c r="F60" s="17">
        <v>0.14799999999999999</v>
      </c>
      <c r="G60" s="17">
        <v>0.88607599999999997</v>
      </c>
      <c r="H60" s="17">
        <v>0.75973599999999997</v>
      </c>
      <c r="I60" s="17">
        <v>0.92753600000000003</v>
      </c>
      <c r="J60" s="17">
        <v>0.1678</v>
      </c>
      <c r="K60" s="17">
        <v>0.18090899999999999</v>
      </c>
      <c r="L60" s="17">
        <v>586</v>
      </c>
      <c r="M60" s="17">
        <v>9.3623999999999999E-2</v>
      </c>
      <c r="N60" s="17">
        <v>906</v>
      </c>
      <c r="O60" s="17">
        <v>0</v>
      </c>
      <c r="P60" s="17">
        <v>0</v>
      </c>
      <c r="Q60" s="17">
        <v>0.94952499999999995</v>
      </c>
      <c r="R60" s="17">
        <v>0.77626799999999996</v>
      </c>
      <c r="S60" s="17">
        <v>0.98402599999999996</v>
      </c>
      <c r="T60" s="17">
        <v>0.207759</v>
      </c>
      <c r="U60" s="17">
        <v>0.21113100000000001</v>
      </c>
      <c r="V60" s="17">
        <v>635</v>
      </c>
      <c r="W60" s="17">
        <v>0.17205999999999999</v>
      </c>
      <c r="X60" s="17">
        <v>819</v>
      </c>
      <c r="Y60" s="17">
        <v>0</v>
      </c>
      <c r="Z60" s="17">
        <v>0</v>
      </c>
      <c r="AA60" s="17">
        <v>0.32481700000000002</v>
      </c>
      <c r="AB60" s="17">
        <v>1.7070700000000001E-2</v>
      </c>
      <c r="AC60" s="17">
        <v>0.77981400000000001</v>
      </c>
      <c r="AD60" s="17">
        <v>0.25</v>
      </c>
      <c r="AE60" s="17">
        <v>1417.3</v>
      </c>
    </row>
    <row r="61" spans="1:31">
      <c r="A61" s="17">
        <v>48</v>
      </c>
      <c r="B61" s="19">
        <v>0.46038194444444441</v>
      </c>
      <c r="C61" s="17">
        <v>106.4</v>
      </c>
      <c r="D61" s="17">
        <v>6.3</v>
      </c>
      <c r="E61" s="17">
        <v>3.9410000000000001E-3</v>
      </c>
      <c r="F61" s="17">
        <v>0.191</v>
      </c>
      <c r="G61" s="17">
        <v>0.92788300000000001</v>
      </c>
      <c r="H61" s="17">
        <v>0.74687599999999998</v>
      </c>
      <c r="I61" s="17">
        <v>0.95037799999999995</v>
      </c>
      <c r="J61" s="17">
        <v>0.20350199999999999</v>
      </c>
      <c r="K61" s="17">
        <v>0.21412700000000001</v>
      </c>
      <c r="L61" s="17">
        <v>672</v>
      </c>
      <c r="M61" s="17">
        <v>8.7979000000000002E-2</v>
      </c>
      <c r="N61" s="17">
        <v>579</v>
      </c>
      <c r="O61" s="17">
        <v>0</v>
      </c>
      <c r="P61" s="17">
        <v>0</v>
      </c>
      <c r="Q61" s="17">
        <v>0.94598599999999999</v>
      </c>
      <c r="R61" s="17">
        <v>0.79304300000000005</v>
      </c>
      <c r="S61" s="17">
        <v>0.99482499999999996</v>
      </c>
      <c r="T61" s="17">
        <v>0.20178199999999999</v>
      </c>
      <c r="U61" s="17">
        <v>0.20283100000000001</v>
      </c>
      <c r="V61" s="17">
        <v>666.9</v>
      </c>
      <c r="W61" s="17">
        <v>4.3638999999999997E-2</v>
      </c>
      <c r="X61" s="17">
        <v>1134</v>
      </c>
      <c r="Y61" s="17">
        <v>0</v>
      </c>
      <c r="Z61" s="17">
        <v>0</v>
      </c>
      <c r="AA61" s="17">
        <v>0.31204799999999999</v>
      </c>
      <c r="AB61" s="17">
        <v>1.46196E-2</v>
      </c>
      <c r="AC61" s="17">
        <v>0.79599299999999995</v>
      </c>
      <c r="AD61" s="17">
        <v>0.25</v>
      </c>
      <c r="AE61" s="17">
        <v>1235.9000000000001</v>
      </c>
    </row>
    <row r="62" spans="1:31">
      <c r="A62" s="17">
        <v>49</v>
      </c>
      <c r="B62" s="19">
        <v>0.46043981481481483</v>
      </c>
      <c r="C62" s="17">
        <v>105.1</v>
      </c>
      <c r="D62" s="17">
        <v>6.3</v>
      </c>
      <c r="E62" s="17">
        <v>4.4980000000000003E-3</v>
      </c>
      <c r="F62" s="17">
        <v>0.218</v>
      </c>
      <c r="G62" s="17">
        <v>0.936666</v>
      </c>
      <c r="H62" s="17">
        <v>0.75427500000000003</v>
      </c>
      <c r="I62" s="17">
        <v>0.96692699999999998</v>
      </c>
      <c r="J62" s="17">
        <v>0.21265200000000001</v>
      </c>
      <c r="K62" s="17">
        <v>0.21992600000000001</v>
      </c>
      <c r="L62" s="17">
        <v>679.3</v>
      </c>
      <c r="M62" s="17">
        <v>3.9999999999999998E-6</v>
      </c>
      <c r="N62" s="17">
        <v>413</v>
      </c>
      <c r="O62" s="17">
        <v>0</v>
      </c>
      <c r="P62" s="17">
        <v>0</v>
      </c>
      <c r="Q62" s="17">
        <v>0.96050899999999995</v>
      </c>
      <c r="R62" s="17">
        <v>0.78864199999999995</v>
      </c>
      <c r="S62" s="17">
        <v>1.0216750000000001</v>
      </c>
      <c r="T62" s="17">
        <v>0.23303299999999999</v>
      </c>
      <c r="U62" s="17">
        <v>0.22808899999999999</v>
      </c>
      <c r="V62" s="17">
        <v>800</v>
      </c>
      <c r="W62" s="17">
        <v>8.7522000000000003E-2</v>
      </c>
      <c r="X62" s="17">
        <v>1097</v>
      </c>
      <c r="Y62" s="17">
        <v>0</v>
      </c>
      <c r="Z62" s="17">
        <v>0</v>
      </c>
      <c r="AA62" s="17">
        <v>0.350906</v>
      </c>
      <c r="AB62" s="17">
        <v>1.05825E-2</v>
      </c>
      <c r="AC62" s="17">
        <v>0.79110800000000003</v>
      </c>
      <c r="AD62" s="17">
        <v>0.25</v>
      </c>
      <c r="AE62" s="17">
        <v>1222.7</v>
      </c>
    </row>
    <row r="63" spans="1:31">
      <c r="A63" s="17">
        <v>50</v>
      </c>
      <c r="B63" s="19">
        <v>0.46049768518518519</v>
      </c>
      <c r="C63" s="17">
        <v>103.8</v>
      </c>
      <c r="D63" s="17">
        <v>6.3</v>
      </c>
      <c r="E63" s="17">
        <v>4.1330000000000004E-3</v>
      </c>
      <c r="F63" s="17">
        <v>0.2</v>
      </c>
      <c r="G63" s="17">
        <v>0.91991199999999995</v>
      </c>
      <c r="H63" s="17">
        <v>0.80121699999999996</v>
      </c>
      <c r="I63" s="17">
        <v>0.99957499999999999</v>
      </c>
      <c r="J63" s="17">
        <v>0.19835800000000001</v>
      </c>
      <c r="K63" s="17">
        <v>0.19844200000000001</v>
      </c>
      <c r="L63" s="17">
        <v>636.1</v>
      </c>
      <c r="M63" s="17">
        <v>0.21126800000000001</v>
      </c>
      <c r="N63" s="17">
        <v>533</v>
      </c>
      <c r="O63" s="17">
        <v>0</v>
      </c>
      <c r="P63" s="17">
        <v>0</v>
      </c>
      <c r="Q63" s="17">
        <v>0.95253299999999996</v>
      </c>
      <c r="R63" s="17">
        <v>0.80095400000000005</v>
      </c>
      <c r="S63" s="17">
        <v>1.032573</v>
      </c>
      <c r="T63" s="17">
        <v>0.23161899999999999</v>
      </c>
      <c r="U63" s="17">
        <v>0.22431200000000001</v>
      </c>
      <c r="V63" s="17">
        <v>766.8</v>
      </c>
      <c r="W63" s="17">
        <v>0.19192500000000001</v>
      </c>
      <c r="X63" s="17">
        <v>579</v>
      </c>
      <c r="Y63" s="17">
        <v>0</v>
      </c>
      <c r="Z63" s="17">
        <v>0</v>
      </c>
      <c r="AA63" s="17">
        <v>0.34509600000000001</v>
      </c>
      <c r="AB63" s="17">
        <v>1.2770500000000001E-2</v>
      </c>
      <c r="AC63" s="17">
        <v>0.80391199999999996</v>
      </c>
      <c r="AD63" s="17">
        <v>0.25</v>
      </c>
      <c r="AE63" s="17">
        <v>1305.7</v>
      </c>
    </row>
    <row r="64" spans="1:31">
      <c r="A64" s="17">
        <v>51</v>
      </c>
      <c r="B64" s="19">
        <v>0.46055555555555555</v>
      </c>
      <c r="C64" s="17">
        <v>102.5</v>
      </c>
      <c r="D64" s="17">
        <v>6.3</v>
      </c>
      <c r="E64" s="17">
        <v>4.483E-3</v>
      </c>
      <c r="F64" s="17">
        <v>0.217</v>
      </c>
      <c r="G64" s="17">
        <v>0.94682299999999997</v>
      </c>
      <c r="H64" s="17">
        <v>0.84435800000000005</v>
      </c>
      <c r="I64" s="17">
        <v>1.081588</v>
      </c>
      <c r="J64" s="17">
        <v>0.237229</v>
      </c>
      <c r="K64" s="17">
        <v>0.219334</v>
      </c>
      <c r="L64" s="17">
        <v>637.1</v>
      </c>
      <c r="M64" s="17">
        <v>0.14610400000000001</v>
      </c>
      <c r="N64" s="17">
        <v>525</v>
      </c>
      <c r="O64" s="17">
        <v>0</v>
      </c>
      <c r="P64" s="17">
        <v>0</v>
      </c>
      <c r="Q64" s="17">
        <v>0.9556</v>
      </c>
      <c r="R64" s="17">
        <v>0.82732499999999998</v>
      </c>
      <c r="S64" s="17">
        <v>1.09276</v>
      </c>
      <c r="T64" s="17">
        <v>0.26543499999999998</v>
      </c>
      <c r="U64" s="17">
        <v>0.24290400000000001</v>
      </c>
      <c r="V64" s="17">
        <v>782.8</v>
      </c>
      <c r="W64" s="17">
        <v>0.216365</v>
      </c>
      <c r="X64" s="17">
        <v>462</v>
      </c>
      <c r="Y64" s="17">
        <v>0</v>
      </c>
      <c r="Z64" s="17">
        <v>0</v>
      </c>
      <c r="AA64" s="17">
        <v>0.37369799999999997</v>
      </c>
      <c r="AB64" s="17">
        <v>1.2591400000000001E-2</v>
      </c>
      <c r="AC64" s="17">
        <v>0.83066700000000004</v>
      </c>
      <c r="AD64" s="17">
        <v>0.25</v>
      </c>
      <c r="AE64" s="17">
        <v>1303.7</v>
      </c>
    </row>
    <row r="65" spans="1:31">
      <c r="A65" s="17">
        <v>52</v>
      </c>
      <c r="B65" s="19">
        <v>0.46061342592592597</v>
      </c>
      <c r="C65" s="17">
        <v>101.3</v>
      </c>
      <c r="D65" s="17">
        <v>7.2</v>
      </c>
      <c r="E65" s="17">
        <v>5.7210000000000004E-3</v>
      </c>
      <c r="F65" s="17">
        <v>0.27700000000000002</v>
      </c>
      <c r="G65" s="17">
        <v>0.97140499999999996</v>
      </c>
      <c r="H65" s="17">
        <v>0.88201200000000002</v>
      </c>
      <c r="I65" s="17">
        <v>1.2098789999999999</v>
      </c>
      <c r="J65" s="17">
        <v>0.32786700000000002</v>
      </c>
      <c r="K65" s="17">
        <v>0.27099099999999998</v>
      </c>
      <c r="L65" s="17">
        <v>710</v>
      </c>
      <c r="M65" s="17">
        <v>2.0528000000000001E-2</v>
      </c>
      <c r="N65" s="17">
        <v>411</v>
      </c>
      <c r="O65" s="17">
        <v>0</v>
      </c>
      <c r="P65" s="17">
        <v>0</v>
      </c>
      <c r="Q65" s="17">
        <v>0.96421100000000004</v>
      </c>
      <c r="R65" s="17">
        <v>0.85113700000000003</v>
      </c>
      <c r="S65" s="17">
        <v>1.124905</v>
      </c>
      <c r="T65" s="17">
        <v>0.27376800000000001</v>
      </c>
      <c r="U65" s="17">
        <v>0.24337</v>
      </c>
      <c r="V65" s="17">
        <v>747.1</v>
      </c>
      <c r="W65" s="17">
        <v>0.115282</v>
      </c>
      <c r="X65" s="17">
        <v>871</v>
      </c>
      <c r="Y65" s="17">
        <v>0</v>
      </c>
      <c r="Z65" s="17">
        <v>0</v>
      </c>
      <c r="AA65" s="17">
        <v>0.37441600000000003</v>
      </c>
      <c r="AB65" s="17">
        <v>1.2564499999999999E-2</v>
      </c>
      <c r="AC65" s="17">
        <v>0.854576</v>
      </c>
      <c r="AD65" s="17">
        <v>0.25</v>
      </c>
      <c r="AE65" s="17">
        <v>1169.8</v>
      </c>
    </row>
    <row r="66" spans="1:31">
      <c r="A66" s="17">
        <v>53</v>
      </c>
      <c r="B66" s="19">
        <v>0.46065972222222223</v>
      </c>
      <c r="C66" s="17">
        <v>100</v>
      </c>
      <c r="D66" s="17">
        <v>7.2</v>
      </c>
      <c r="E66" s="17">
        <v>5.2180000000000004E-3</v>
      </c>
      <c r="F66" s="17">
        <v>0.252</v>
      </c>
      <c r="G66" s="17">
        <v>0.96219500000000002</v>
      </c>
      <c r="H66" s="17">
        <v>0.94634300000000005</v>
      </c>
      <c r="I66" s="17">
        <v>1.2632730000000001</v>
      </c>
      <c r="J66" s="17">
        <v>0.31692999999999999</v>
      </c>
      <c r="K66" s="17">
        <v>0.25087999999999999</v>
      </c>
      <c r="L66" s="17">
        <v>640.5</v>
      </c>
      <c r="M66" s="17">
        <v>0.251556</v>
      </c>
      <c r="N66" s="17">
        <v>733</v>
      </c>
      <c r="O66" s="17">
        <v>0</v>
      </c>
      <c r="P66" s="17">
        <v>0</v>
      </c>
      <c r="Q66" s="17">
        <v>0.96165199999999995</v>
      </c>
      <c r="R66" s="17">
        <v>0.91406200000000004</v>
      </c>
      <c r="S66" s="17">
        <v>1.2153799999999999</v>
      </c>
      <c r="T66" s="17">
        <v>0.30131799999999997</v>
      </c>
      <c r="U66" s="17">
        <v>0.247921</v>
      </c>
      <c r="V66" s="17">
        <v>686.6</v>
      </c>
      <c r="W66" s="17">
        <v>0.213861</v>
      </c>
      <c r="X66" s="17">
        <v>714</v>
      </c>
      <c r="Y66" s="17">
        <v>0</v>
      </c>
      <c r="Z66" s="17">
        <v>0</v>
      </c>
      <c r="AA66" s="17">
        <v>0.38141700000000001</v>
      </c>
      <c r="AB66" s="17">
        <v>2.0043600000000002E-2</v>
      </c>
      <c r="AC66" s="17">
        <v>0.92010199999999998</v>
      </c>
      <c r="AD66" s="17">
        <v>0.25</v>
      </c>
      <c r="AE66" s="17">
        <v>1296.8</v>
      </c>
    </row>
    <row r="67" spans="1:31">
      <c r="A67" s="17">
        <v>54</v>
      </c>
      <c r="B67" s="19">
        <v>0.4607175925925926</v>
      </c>
      <c r="C67" s="17">
        <v>98.7</v>
      </c>
      <c r="D67" s="17">
        <v>7.2</v>
      </c>
      <c r="E67" s="17">
        <v>6.3299999999999997E-3</v>
      </c>
      <c r="F67" s="17">
        <v>0.30599999999999999</v>
      </c>
      <c r="G67" s="17">
        <v>0.97067199999999998</v>
      </c>
      <c r="H67" s="17">
        <v>0.94366899999999998</v>
      </c>
      <c r="I67" s="17">
        <v>1.3141309999999999</v>
      </c>
      <c r="J67" s="17">
        <v>0.37046299999999999</v>
      </c>
      <c r="K67" s="17">
        <v>0.28190700000000002</v>
      </c>
      <c r="L67" s="17">
        <v>692</v>
      </c>
      <c r="M67" s="17">
        <v>0.116434</v>
      </c>
      <c r="N67" s="17">
        <v>643</v>
      </c>
      <c r="O67" s="17">
        <v>0</v>
      </c>
      <c r="P67" s="17">
        <v>0</v>
      </c>
      <c r="Q67" s="17">
        <v>0.97378299999999995</v>
      </c>
      <c r="R67" s="17">
        <v>0.95910399999999996</v>
      </c>
      <c r="S67" s="17">
        <v>1.3285450000000001</v>
      </c>
      <c r="T67" s="17">
        <v>0.36944100000000002</v>
      </c>
      <c r="U67" s="17">
        <v>0.27807999999999999</v>
      </c>
      <c r="V67" s="17">
        <v>719.1</v>
      </c>
      <c r="W67" s="17">
        <v>0.126027</v>
      </c>
      <c r="X67" s="17">
        <v>517</v>
      </c>
      <c r="Y67" s="17">
        <v>0</v>
      </c>
      <c r="Z67" s="17">
        <v>0</v>
      </c>
      <c r="AA67" s="17">
        <v>0.427815</v>
      </c>
      <c r="AB67" s="17">
        <v>1.9041499999999999E-2</v>
      </c>
      <c r="AC67" s="17">
        <v>0.96613800000000005</v>
      </c>
      <c r="AD67" s="17">
        <v>0.25</v>
      </c>
      <c r="AE67" s="17">
        <v>1200.2</v>
      </c>
    </row>
    <row r="68" spans="1:31">
      <c r="A68" s="17">
        <v>55</v>
      </c>
      <c r="B68" s="19">
        <v>0.46077546296296296</v>
      </c>
      <c r="C68" s="17">
        <v>97.6</v>
      </c>
      <c r="D68" s="17">
        <v>7.2</v>
      </c>
      <c r="E68" s="17">
        <v>6.5339999999999999E-3</v>
      </c>
      <c r="F68" s="17">
        <v>0.316</v>
      </c>
      <c r="G68" s="17">
        <v>0.97181700000000004</v>
      </c>
      <c r="H68" s="17">
        <v>0.95726999999999995</v>
      </c>
      <c r="I68" s="17">
        <v>1.327528</v>
      </c>
      <c r="J68" s="17">
        <v>0.37025799999999998</v>
      </c>
      <c r="K68" s="17">
        <v>0.27890799999999999</v>
      </c>
      <c r="L68" s="17">
        <v>704.7</v>
      </c>
      <c r="M68" s="17">
        <v>0.15158199999999999</v>
      </c>
      <c r="N68" s="17">
        <v>549</v>
      </c>
      <c r="O68" s="17">
        <v>0</v>
      </c>
      <c r="P68" s="17">
        <v>0</v>
      </c>
      <c r="Q68" s="17">
        <v>0.97714299999999998</v>
      </c>
      <c r="R68" s="17">
        <v>0.99112100000000003</v>
      </c>
      <c r="S68" s="17">
        <v>1.3787480000000001</v>
      </c>
      <c r="T68" s="17">
        <v>0.387627</v>
      </c>
      <c r="U68" s="17">
        <v>0.28114400000000001</v>
      </c>
      <c r="V68" s="17">
        <v>664.2</v>
      </c>
      <c r="W68" s="17">
        <v>7.1295999999999998E-2</v>
      </c>
      <c r="X68" s="17">
        <v>347</v>
      </c>
      <c r="Y68" s="17">
        <v>0</v>
      </c>
      <c r="Z68" s="17">
        <v>0</v>
      </c>
      <c r="AA68" s="17">
        <v>0.43253000000000003</v>
      </c>
      <c r="AB68" s="17">
        <v>1.66E-2</v>
      </c>
      <c r="AC68" s="17">
        <v>0.997556</v>
      </c>
      <c r="AD68" s="17">
        <v>0.25</v>
      </c>
      <c r="AE68" s="17">
        <v>1178.5</v>
      </c>
    </row>
    <row r="69" spans="1:31">
      <c r="A69" s="17">
        <v>56</v>
      </c>
      <c r="B69" s="19">
        <v>0.46083333333333337</v>
      </c>
      <c r="C69" s="17">
        <v>96.2</v>
      </c>
      <c r="D69" s="17">
        <v>8.1</v>
      </c>
      <c r="E69" s="17">
        <v>6.888E-3</v>
      </c>
      <c r="F69" s="17">
        <v>0.33300000000000002</v>
      </c>
      <c r="G69" s="17">
        <v>0.971916</v>
      </c>
      <c r="H69" s="17">
        <v>0.97908499999999998</v>
      </c>
      <c r="I69" s="17">
        <v>1.333358</v>
      </c>
      <c r="J69" s="17">
        <v>0.354273</v>
      </c>
      <c r="K69" s="17">
        <v>0.26569999999999999</v>
      </c>
      <c r="L69" s="17">
        <v>632.29999999999995</v>
      </c>
      <c r="M69" s="17">
        <v>0.192796</v>
      </c>
      <c r="N69" s="17">
        <v>572</v>
      </c>
      <c r="O69" s="17">
        <v>0</v>
      </c>
      <c r="P69" s="17">
        <v>0</v>
      </c>
      <c r="Q69" s="17">
        <v>0.97538199999999997</v>
      </c>
      <c r="R69" s="17">
        <v>1.003463</v>
      </c>
      <c r="S69" s="17">
        <v>1.4211290000000001</v>
      </c>
      <c r="T69" s="17">
        <v>0.41766599999999998</v>
      </c>
      <c r="U69" s="17">
        <v>0.29389700000000002</v>
      </c>
      <c r="V69" s="17">
        <v>710.1</v>
      </c>
      <c r="W69" s="17">
        <v>7.6615000000000003E-2</v>
      </c>
      <c r="X69" s="17">
        <v>552</v>
      </c>
      <c r="Y69" s="17">
        <v>0</v>
      </c>
      <c r="Z69" s="17">
        <v>0</v>
      </c>
      <c r="AA69" s="17">
        <v>0.45215</v>
      </c>
      <c r="AB69" s="17">
        <v>1.7433000000000001E-2</v>
      </c>
      <c r="AC69" s="17">
        <v>1.01074</v>
      </c>
      <c r="AD69" s="17">
        <v>0.25</v>
      </c>
      <c r="AE69" s="17">
        <v>1313.6</v>
      </c>
    </row>
    <row r="70" spans="1:31">
      <c r="A70" s="17">
        <v>57</v>
      </c>
      <c r="B70" s="19">
        <v>0.46087962962962964</v>
      </c>
      <c r="C70" s="17">
        <v>94.9</v>
      </c>
      <c r="D70" s="17">
        <v>8.1</v>
      </c>
      <c r="E70" s="17">
        <v>7.2399999999999999E-3</v>
      </c>
      <c r="F70" s="17">
        <v>0.35</v>
      </c>
      <c r="G70" s="17">
        <v>0.96996700000000002</v>
      </c>
      <c r="H70" s="17">
        <v>1.0260009999999999</v>
      </c>
      <c r="I70" s="17">
        <v>1.4074</v>
      </c>
      <c r="J70" s="17">
        <v>0.38139899999999999</v>
      </c>
      <c r="K70" s="17">
        <v>0.27099499999999999</v>
      </c>
      <c r="L70" s="17">
        <v>662.8</v>
      </c>
      <c r="M70" s="17">
        <v>0.18438499999999999</v>
      </c>
      <c r="N70" s="17">
        <v>536</v>
      </c>
      <c r="O70" s="17">
        <v>0</v>
      </c>
      <c r="P70" s="17">
        <v>0</v>
      </c>
      <c r="Q70" s="17">
        <v>0.97318499999999997</v>
      </c>
      <c r="R70" s="17">
        <v>1.0065470000000001</v>
      </c>
      <c r="S70" s="17">
        <v>1.426992</v>
      </c>
      <c r="T70" s="17">
        <v>0.42044399999999998</v>
      </c>
      <c r="U70" s="17">
        <v>0.29463699999999998</v>
      </c>
      <c r="V70" s="17">
        <v>705.5</v>
      </c>
      <c r="W70" s="17">
        <v>2.1447000000000001E-2</v>
      </c>
      <c r="X70" s="17">
        <v>399</v>
      </c>
      <c r="Y70" s="17">
        <v>0</v>
      </c>
      <c r="Z70" s="17">
        <v>0</v>
      </c>
      <c r="AA70" s="17">
        <v>0.45328800000000002</v>
      </c>
      <c r="AB70" s="17">
        <v>1.7123300000000001E-2</v>
      </c>
      <c r="AC70" s="17">
        <v>1.0137499999999999</v>
      </c>
      <c r="AD70" s="17">
        <v>0.25</v>
      </c>
      <c r="AE70" s="17">
        <v>1253.2</v>
      </c>
    </row>
    <row r="71" spans="1:31">
      <c r="A71" s="17">
        <v>58</v>
      </c>
      <c r="B71" s="19">
        <v>0.4609375</v>
      </c>
      <c r="C71" s="17">
        <v>93.6</v>
      </c>
      <c r="D71" s="17">
        <v>9.1</v>
      </c>
      <c r="E71" s="17">
        <v>8.6199999999999992E-3</v>
      </c>
      <c r="F71" s="17">
        <v>0.41699999999999998</v>
      </c>
      <c r="G71" s="17">
        <v>0.97444399999999998</v>
      </c>
      <c r="H71" s="17">
        <v>1.057323</v>
      </c>
      <c r="I71" s="17">
        <v>1.4772160000000001</v>
      </c>
      <c r="J71" s="17">
        <v>0.41989199999999999</v>
      </c>
      <c r="K71" s="17">
        <v>0.284246</v>
      </c>
      <c r="L71" s="17">
        <v>687.3</v>
      </c>
      <c r="M71" s="17">
        <v>0.13617799999999999</v>
      </c>
      <c r="N71" s="17">
        <v>390</v>
      </c>
      <c r="O71" s="17">
        <v>0</v>
      </c>
      <c r="P71" s="17">
        <v>0</v>
      </c>
      <c r="Q71" s="17">
        <v>0.97909599999999997</v>
      </c>
      <c r="R71" s="17">
        <v>1.0601389999999999</v>
      </c>
      <c r="S71" s="17">
        <v>1.5222770000000001</v>
      </c>
      <c r="T71" s="17">
        <v>0.46213799999999999</v>
      </c>
      <c r="U71" s="17">
        <v>0.30358400000000002</v>
      </c>
      <c r="V71" s="17">
        <v>704.4</v>
      </c>
      <c r="W71" s="17">
        <v>0.106501</v>
      </c>
      <c r="X71" s="17">
        <v>355</v>
      </c>
      <c r="Y71" s="17">
        <v>0</v>
      </c>
      <c r="Z71" s="17">
        <v>0</v>
      </c>
      <c r="AA71" s="17">
        <v>0.46705200000000002</v>
      </c>
      <c r="AB71" s="17">
        <v>1.43868E-2</v>
      </c>
      <c r="AC71" s="17">
        <v>1.0667899999999999</v>
      </c>
      <c r="AD71" s="17">
        <v>0.25</v>
      </c>
      <c r="AE71" s="17">
        <v>1208.4000000000001</v>
      </c>
    </row>
    <row r="72" spans="1:31">
      <c r="A72" s="17">
        <v>59</v>
      </c>
      <c r="B72" s="19">
        <v>0.46099537037037036</v>
      </c>
      <c r="C72" s="17">
        <v>92.3</v>
      </c>
      <c r="D72" s="17">
        <v>9.1</v>
      </c>
      <c r="E72" s="17">
        <v>8.5199999999999998E-3</v>
      </c>
      <c r="F72" s="17">
        <v>0.41199999999999998</v>
      </c>
      <c r="G72" s="17">
        <v>0.97628599999999999</v>
      </c>
      <c r="H72" s="17">
        <v>1.0939700000000001</v>
      </c>
      <c r="I72" s="17">
        <v>1.548373</v>
      </c>
      <c r="J72" s="17">
        <v>0.454403</v>
      </c>
      <c r="K72" s="17">
        <v>0.29347099999999998</v>
      </c>
      <c r="L72" s="17">
        <v>659.1</v>
      </c>
      <c r="M72" s="17">
        <v>0.22509899999999999</v>
      </c>
      <c r="N72" s="17">
        <v>385</v>
      </c>
      <c r="O72" s="17">
        <v>0</v>
      </c>
      <c r="P72" s="17">
        <v>0</v>
      </c>
      <c r="Q72" s="17">
        <v>0.98542799999999997</v>
      </c>
      <c r="R72" s="17">
        <v>1.08605</v>
      </c>
      <c r="S72" s="17">
        <v>1.5800259999999999</v>
      </c>
      <c r="T72" s="17">
        <v>0.49397600000000003</v>
      </c>
      <c r="U72" s="17">
        <v>0.31263800000000003</v>
      </c>
      <c r="V72" s="17">
        <v>658.7</v>
      </c>
      <c r="W72" s="17">
        <v>1.9000000000000001E-5</v>
      </c>
      <c r="X72" s="17">
        <v>374</v>
      </c>
      <c r="Y72" s="17">
        <v>0</v>
      </c>
      <c r="Z72" s="17">
        <v>0</v>
      </c>
      <c r="AA72" s="17">
        <v>0.48098099999999999</v>
      </c>
      <c r="AB72" s="17">
        <v>1.36382E-2</v>
      </c>
      <c r="AC72" s="17">
        <v>1.0927899999999999</v>
      </c>
      <c r="AD72" s="17">
        <v>0.25</v>
      </c>
      <c r="AE72" s="17">
        <v>1260.0999999999999</v>
      </c>
    </row>
    <row r="73" spans="1:31">
      <c r="A73" s="17">
        <v>60</v>
      </c>
      <c r="B73" s="19">
        <v>0.46105324074074078</v>
      </c>
      <c r="C73" s="17">
        <v>91.1</v>
      </c>
      <c r="D73" s="17">
        <v>10</v>
      </c>
      <c r="E73" s="17">
        <v>9.6880000000000004E-3</v>
      </c>
      <c r="F73" s="17">
        <v>0.46899999999999997</v>
      </c>
      <c r="G73" s="17">
        <v>0.98176300000000005</v>
      </c>
      <c r="H73" s="17">
        <v>1.072289</v>
      </c>
      <c r="I73" s="17">
        <v>1.5260119999999999</v>
      </c>
      <c r="J73" s="17">
        <v>0.45372200000000001</v>
      </c>
      <c r="K73" s="17">
        <v>0.29732599999999998</v>
      </c>
      <c r="L73" s="17">
        <v>681.6</v>
      </c>
      <c r="M73" s="17">
        <v>0.23874400000000001</v>
      </c>
      <c r="N73" s="17">
        <v>555</v>
      </c>
      <c r="O73" s="17">
        <v>0</v>
      </c>
      <c r="P73" s="17">
        <v>0</v>
      </c>
      <c r="Q73" s="17">
        <v>0.98223099999999997</v>
      </c>
      <c r="R73" s="17">
        <v>1.117756</v>
      </c>
      <c r="S73" s="17">
        <v>1.6323970000000001</v>
      </c>
      <c r="T73" s="17">
        <v>0.51464100000000002</v>
      </c>
      <c r="U73" s="17">
        <v>0.31526700000000002</v>
      </c>
      <c r="V73" s="17">
        <v>646.1</v>
      </c>
      <c r="W73" s="17">
        <v>1.7E-5</v>
      </c>
      <c r="X73" s="17">
        <v>876</v>
      </c>
      <c r="Y73" s="17">
        <v>0</v>
      </c>
      <c r="Z73" s="17">
        <v>0</v>
      </c>
      <c r="AA73" s="17">
        <v>0.48502600000000001</v>
      </c>
      <c r="AB73" s="17">
        <v>2.21856E-2</v>
      </c>
      <c r="AC73" s="17">
        <v>1.12917</v>
      </c>
      <c r="AD73" s="17">
        <v>0.25</v>
      </c>
      <c r="AE73" s="17">
        <v>1218.5999999999999</v>
      </c>
    </row>
    <row r="74" spans="1:31">
      <c r="A74" s="17">
        <v>61</v>
      </c>
      <c r="B74" s="19">
        <v>0.46109953703703704</v>
      </c>
      <c r="C74" s="17">
        <v>89.8</v>
      </c>
      <c r="D74" s="17">
        <v>10.9</v>
      </c>
      <c r="E74" s="17">
        <v>1.0467000000000001E-2</v>
      </c>
      <c r="F74" s="17">
        <v>0.50600000000000001</v>
      </c>
      <c r="G74" s="17">
        <v>0.97734100000000002</v>
      </c>
      <c r="H74" s="17">
        <v>1.0744130000000001</v>
      </c>
      <c r="I74" s="17">
        <v>1.5432360000000001</v>
      </c>
      <c r="J74" s="17">
        <v>0.46882200000000002</v>
      </c>
      <c r="K74" s="17">
        <v>0.30379200000000001</v>
      </c>
      <c r="L74" s="17">
        <v>661.5</v>
      </c>
      <c r="M74" s="17">
        <v>4.5000000000000003E-5</v>
      </c>
      <c r="N74" s="17">
        <v>663</v>
      </c>
      <c r="O74" s="17">
        <v>0</v>
      </c>
      <c r="P74" s="17">
        <v>0</v>
      </c>
      <c r="Q74" s="17">
        <v>0.98103300000000004</v>
      </c>
      <c r="R74" s="17">
        <v>1.143138</v>
      </c>
      <c r="S74" s="17">
        <v>1.6900550000000001</v>
      </c>
      <c r="T74" s="17">
        <v>0.54691699999999999</v>
      </c>
      <c r="U74" s="17">
        <v>0.32360899999999998</v>
      </c>
      <c r="V74" s="17">
        <v>697.6</v>
      </c>
      <c r="W74" s="17">
        <v>1.6371E-2</v>
      </c>
      <c r="X74" s="17">
        <v>324</v>
      </c>
      <c r="Y74" s="17">
        <v>0</v>
      </c>
      <c r="Z74" s="17">
        <v>0</v>
      </c>
      <c r="AA74" s="17">
        <v>0.49786000000000002</v>
      </c>
      <c r="AB74" s="17">
        <v>2.7867300000000001E-2</v>
      </c>
      <c r="AC74" s="17">
        <v>1.15838</v>
      </c>
      <c r="AD74" s="17">
        <v>0.25</v>
      </c>
      <c r="AE74" s="17">
        <v>1255.5999999999999</v>
      </c>
    </row>
    <row r="75" spans="1:31">
      <c r="A75" s="17">
        <v>62</v>
      </c>
      <c r="B75" s="19">
        <v>0.4611574074074074</v>
      </c>
      <c r="C75" s="17">
        <v>88.5</v>
      </c>
      <c r="D75" s="17">
        <v>11.8</v>
      </c>
      <c r="E75" s="17">
        <v>1.1379999999999999E-2</v>
      </c>
      <c r="F75" s="17">
        <v>0.55100000000000005</v>
      </c>
      <c r="G75" s="17">
        <v>0.97084000000000004</v>
      </c>
      <c r="H75" s="17">
        <v>1.1191450000000001</v>
      </c>
      <c r="I75" s="17">
        <v>1.5420799999999999</v>
      </c>
      <c r="J75" s="17">
        <v>0.42293500000000001</v>
      </c>
      <c r="K75" s="17">
        <v>0.27426299999999998</v>
      </c>
      <c r="L75" s="17">
        <v>652.4</v>
      </c>
      <c r="M75" s="17">
        <v>0.354209</v>
      </c>
      <c r="N75" s="17">
        <v>333</v>
      </c>
      <c r="O75" s="17">
        <v>0</v>
      </c>
      <c r="P75" s="17">
        <v>0</v>
      </c>
      <c r="Q75" s="17">
        <v>0.98794300000000002</v>
      </c>
      <c r="R75" s="17">
        <v>1.1191169999999999</v>
      </c>
      <c r="S75" s="17">
        <v>1.658077</v>
      </c>
      <c r="T75" s="17">
        <v>0.53896100000000002</v>
      </c>
      <c r="U75" s="17">
        <v>0.32505200000000001</v>
      </c>
      <c r="V75" s="17">
        <v>716.4</v>
      </c>
      <c r="W75" s="17">
        <v>0.16225100000000001</v>
      </c>
      <c r="X75" s="17">
        <v>358</v>
      </c>
      <c r="Y75" s="17">
        <v>0</v>
      </c>
      <c r="Z75" s="17">
        <v>0</v>
      </c>
      <c r="AA75" s="17">
        <v>0.50007900000000005</v>
      </c>
      <c r="AB75" s="17">
        <v>1.5165400000000001E-2</v>
      </c>
      <c r="AC75" s="17">
        <v>1.1272899999999999</v>
      </c>
      <c r="AD75" s="17">
        <v>0.25</v>
      </c>
      <c r="AE75" s="17">
        <v>1273.0999999999999</v>
      </c>
    </row>
    <row r="76" spans="1:31">
      <c r="A76" s="17">
        <v>63</v>
      </c>
      <c r="B76" s="19">
        <v>0.46121527777777777</v>
      </c>
      <c r="C76" s="17">
        <v>87.4</v>
      </c>
      <c r="D76" s="17">
        <v>11.8</v>
      </c>
      <c r="E76" s="17">
        <v>1.1436999999999999E-2</v>
      </c>
      <c r="F76" s="17">
        <v>0.55300000000000005</v>
      </c>
      <c r="G76" s="17">
        <v>0.98374600000000001</v>
      </c>
      <c r="H76" s="17">
        <v>1.084859</v>
      </c>
      <c r="I76" s="17">
        <v>1.549202</v>
      </c>
      <c r="J76" s="17">
        <v>0.46434300000000001</v>
      </c>
      <c r="K76" s="17">
        <v>0.29973100000000003</v>
      </c>
      <c r="L76" s="17">
        <v>663.8</v>
      </c>
      <c r="M76" s="17">
        <v>6.8399000000000001E-2</v>
      </c>
      <c r="N76" s="17">
        <v>490</v>
      </c>
      <c r="O76" s="17">
        <v>0</v>
      </c>
      <c r="P76" s="17">
        <v>0</v>
      </c>
      <c r="Q76" s="17">
        <v>0.98792800000000003</v>
      </c>
      <c r="R76" s="17">
        <v>1.1570499999999999</v>
      </c>
      <c r="S76" s="17">
        <v>1.710304</v>
      </c>
      <c r="T76" s="17">
        <v>0.55325400000000002</v>
      </c>
      <c r="U76" s="17">
        <v>0.32348300000000002</v>
      </c>
      <c r="V76" s="17">
        <v>640.5</v>
      </c>
      <c r="W76" s="17">
        <v>3.9999999999999998E-6</v>
      </c>
      <c r="X76" s="17">
        <v>400</v>
      </c>
      <c r="Y76" s="17">
        <v>0</v>
      </c>
      <c r="Z76" s="17">
        <v>0</v>
      </c>
      <c r="AA76" s="17">
        <v>0.497666</v>
      </c>
      <c r="AB76" s="17">
        <v>2.2518699999999999E-2</v>
      </c>
      <c r="AC76" s="17">
        <v>1.16951</v>
      </c>
      <c r="AD76" s="17">
        <v>0.25</v>
      </c>
      <c r="AE76" s="17">
        <v>1251.2</v>
      </c>
    </row>
    <row r="77" spans="1:31">
      <c r="A77" s="17">
        <v>64</v>
      </c>
      <c r="B77" s="19">
        <v>0.46127314814814818</v>
      </c>
      <c r="C77" s="17">
        <v>86</v>
      </c>
      <c r="D77" s="17">
        <v>12.7</v>
      </c>
      <c r="E77" s="17">
        <v>1.1635E-2</v>
      </c>
      <c r="F77" s="17">
        <v>0.56299999999999994</v>
      </c>
      <c r="G77" s="17">
        <v>0.98185800000000001</v>
      </c>
      <c r="H77" s="17">
        <v>1.108881</v>
      </c>
      <c r="I77" s="17">
        <v>1.5649420000000001</v>
      </c>
      <c r="J77" s="17">
        <v>0.45606099999999999</v>
      </c>
      <c r="K77" s="17">
        <v>0.29142299999999999</v>
      </c>
      <c r="L77" s="17">
        <v>655.29999999999995</v>
      </c>
      <c r="M77" s="17">
        <v>0.18795999999999999</v>
      </c>
      <c r="N77" s="17">
        <v>350</v>
      </c>
      <c r="O77" s="17">
        <v>0</v>
      </c>
      <c r="P77" s="17">
        <v>0</v>
      </c>
      <c r="Q77" s="17">
        <v>0.98940799999999995</v>
      </c>
      <c r="R77" s="17">
        <v>1.1754720000000001</v>
      </c>
      <c r="S77" s="17">
        <v>1.6982870000000001</v>
      </c>
      <c r="T77" s="17">
        <v>0.52281500000000003</v>
      </c>
      <c r="U77" s="17">
        <v>0.30784800000000001</v>
      </c>
      <c r="V77" s="17">
        <v>668.7</v>
      </c>
      <c r="W77" s="17">
        <v>0.191304</v>
      </c>
      <c r="X77" s="17">
        <v>654</v>
      </c>
      <c r="Y77" s="17">
        <v>0</v>
      </c>
      <c r="Z77" s="17">
        <v>0</v>
      </c>
      <c r="AA77" s="17">
        <v>0.47361300000000001</v>
      </c>
      <c r="AB77" s="17">
        <v>1.7218600000000001E-2</v>
      </c>
      <c r="AC77" s="17">
        <v>1.1844699999999999</v>
      </c>
      <c r="AD77" s="17">
        <v>0.25</v>
      </c>
      <c r="AE77" s="17">
        <v>1267.4000000000001</v>
      </c>
    </row>
    <row r="78" spans="1:31">
      <c r="A78" s="17">
        <v>65</v>
      </c>
      <c r="B78" s="19">
        <v>0.46133101851851849</v>
      </c>
      <c r="C78" s="17">
        <v>84.9</v>
      </c>
      <c r="D78" s="17">
        <v>13.6</v>
      </c>
      <c r="E78" s="17">
        <v>1.2517E-2</v>
      </c>
      <c r="F78" s="17">
        <v>0.60599999999999998</v>
      </c>
      <c r="G78" s="17">
        <v>0.98010699999999995</v>
      </c>
      <c r="H78" s="17">
        <v>1.1293610000000001</v>
      </c>
      <c r="I78" s="17">
        <v>1.5754919999999999</v>
      </c>
      <c r="J78" s="17">
        <v>0.446131</v>
      </c>
      <c r="K78" s="17">
        <v>0.283169</v>
      </c>
      <c r="L78" s="17">
        <v>640.79999999999995</v>
      </c>
      <c r="M78" s="17">
        <v>0.208761</v>
      </c>
      <c r="N78" s="17">
        <v>558</v>
      </c>
      <c r="O78" s="17">
        <v>0</v>
      </c>
      <c r="P78" s="17">
        <v>0</v>
      </c>
      <c r="Q78" s="17">
        <v>0.98371399999999998</v>
      </c>
      <c r="R78" s="17">
        <v>1.1679310000000001</v>
      </c>
      <c r="S78" s="17">
        <v>1.716893</v>
      </c>
      <c r="T78" s="17">
        <v>0.54896199999999995</v>
      </c>
      <c r="U78" s="17">
        <v>0.31974200000000003</v>
      </c>
      <c r="V78" s="17">
        <v>665.3</v>
      </c>
      <c r="W78" s="17">
        <v>0.19117600000000001</v>
      </c>
      <c r="X78" s="17">
        <v>536</v>
      </c>
      <c r="Y78" s="17">
        <v>0</v>
      </c>
      <c r="Z78" s="17">
        <v>0</v>
      </c>
      <c r="AA78" s="17">
        <v>0.49191000000000001</v>
      </c>
      <c r="AB78" s="17">
        <v>2.8376700000000001E-2</v>
      </c>
      <c r="AC78" s="17">
        <v>1.1835100000000001</v>
      </c>
      <c r="AD78" s="17">
        <v>0.25</v>
      </c>
      <c r="AE78" s="17">
        <v>1296.0999999999999</v>
      </c>
    </row>
    <row r="79" spans="1:31">
      <c r="A79" s="17">
        <v>66</v>
      </c>
      <c r="B79" s="19">
        <v>0.46137731481481481</v>
      </c>
      <c r="C79" s="17">
        <v>83.6</v>
      </c>
      <c r="D79" s="17">
        <v>13.6</v>
      </c>
      <c r="E79" s="17">
        <v>1.2439E-2</v>
      </c>
      <c r="F79" s="17">
        <v>0.60199999999999998</v>
      </c>
      <c r="G79" s="17">
        <v>0.97955499999999995</v>
      </c>
      <c r="H79" s="17">
        <v>1.120681</v>
      </c>
      <c r="I79" s="17">
        <v>1.5669230000000001</v>
      </c>
      <c r="J79" s="17">
        <v>0.446243</v>
      </c>
      <c r="K79" s="17">
        <v>0.28478900000000001</v>
      </c>
      <c r="L79" s="17">
        <v>639.70000000000005</v>
      </c>
      <c r="M79" s="17">
        <v>0.162685</v>
      </c>
      <c r="N79" s="17">
        <v>392</v>
      </c>
      <c r="O79" s="17">
        <v>0</v>
      </c>
      <c r="P79" s="17">
        <v>0</v>
      </c>
      <c r="Q79" s="17">
        <v>0.98935799999999996</v>
      </c>
      <c r="R79" s="17">
        <v>1.1855230000000001</v>
      </c>
      <c r="S79" s="17">
        <v>1.7322960000000001</v>
      </c>
      <c r="T79" s="17">
        <v>0.54677399999999998</v>
      </c>
      <c r="U79" s="17">
        <v>0.315635</v>
      </c>
      <c r="V79" s="17">
        <v>655.29999999999995</v>
      </c>
      <c r="W79" s="17">
        <v>0.11477800000000001</v>
      </c>
      <c r="X79" s="17">
        <v>481</v>
      </c>
      <c r="Y79" s="17">
        <v>0</v>
      </c>
      <c r="Z79" s="17">
        <v>0</v>
      </c>
      <c r="AA79" s="17">
        <v>0.485593</v>
      </c>
      <c r="AB79" s="17">
        <v>2.0065400000000001E-2</v>
      </c>
      <c r="AC79" s="17">
        <v>1.1964900000000001</v>
      </c>
      <c r="AD79" s="17">
        <v>0.25</v>
      </c>
      <c r="AE79" s="17">
        <v>1298.4000000000001</v>
      </c>
    </row>
    <row r="80" spans="1:31">
      <c r="A80" s="17">
        <v>67</v>
      </c>
      <c r="B80" s="19">
        <v>0.46143518518518517</v>
      </c>
      <c r="C80" s="17">
        <v>82.3</v>
      </c>
      <c r="D80" s="17">
        <v>14.5</v>
      </c>
      <c r="E80" s="17">
        <v>1.3979999999999999E-2</v>
      </c>
      <c r="F80" s="17">
        <v>0.67600000000000005</v>
      </c>
      <c r="G80" s="17">
        <v>0.98302800000000001</v>
      </c>
      <c r="H80" s="17">
        <v>1.092773</v>
      </c>
      <c r="I80" s="17">
        <v>1.566179</v>
      </c>
      <c r="J80" s="17">
        <v>0.47340599999999999</v>
      </c>
      <c r="K80" s="17">
        <v>0.30226799999999998</v>
      </c>
      <c r="L80" s="17">
        <v>658.3</v>
      </c>
      <c r="M80" s="17">
        <v>7.9407000000000005E-2</v>
      </c>
      <c r="N80" s="17">
        <v>303</v>
      </c>
      <c r="O80" s="17">
        <v>0</v>
      </c>
      <c r="P80" s="17">
        <v>0</v>
      </c>
      <c r="Q80" s="17">
        <v>0.98346900000000004</v>
      </c>
      <c r="R80" s="17">
        <v>1.1599710000000001</v>
      </c>
      <c r="S80" s="17">
        <v>1.711293</v>
      </c>
      <c r="T80" s="17">
        <v>0.55132199999999998</v>
      </c>
      <c r="U80" s="17">
        <v>0.32216699999999998</v>
      </c>
      <c r="V80" s="17">
        <v>704.5</v>
      </c>
      <c r="W80" s="17">
        <v>0.15809799999999999</v>
      </c>
      <c r="X80" s="17">
        <v>505</v>
      </c>
      <c r="Y80" s="17">
        <v>0</v>
      </c>
      <c r="Z80" s="17">
        <v>0</v>
      </c>
      <c r="AA80" s="17">
        <v>0.49564200000000003</v>
      </c>
      <c r="AB80" s="17">
        <v>1.7086400000000002E-2</v>
      </c>
      <c r="AC80" s="17">
        <v>1.1693899999999999</v>
      </c>
      <c r="AD80" s="17">
        <v>0.25</v>
      </c>
      <c r="AE80" s="17">
        <v>1261.7</v>
      </c>
    </row>
    <row r="81" spans="1:31">
      <c r="A81" s="17">
        <v>68</v>
      </c>
      <c r="B81" s="19">
        <v>0.46149305555555559</v>
      </c>
      <c r="C81" s="17">
        <v>81.2</v>
      </c>
      <c r="D81" s="17">
        <v>14.5</v>
      </c>
      <c r="E81" s="17">
        <v>1.3205E-2</v>
      </c>
      <c r="F81" s="17">
        <v>0.63900000000000001</v>
      </c>
      <c r="G81" s="17">
        <v>0.98150899999999996</v>
      </c>
      <c r="H81" s="17">
        <v>1.133397</v>
      </c>
      <c r="I81" s="17">
        <v>1.5719479999999999</v>
      </c>
      <c r="J81" s="17">
        <v>0.43855100000000002</v>
      </c>
      <c r="K81" s="17">
        <v>0.27898600000000001</v>
      </c>
      <c r="L81" s="17">
        <v>610.5</v>
      </c>
      <c r="M81" s="17">
        <v>0.12144000000000001</v>
      </c>
      <c r="N81" s="17">
        <v>488</v>
      </c>
      <c r="O81" s="17">
        <v>0</v>
      </c>
      <c r="P81" s="17">
        <v>0</v>
      </c>
      <c r="Q81" s="17">
        <v>0.98671299999999995</v>
      </c>
      <c r="R81" s="17">
        <v>1.1651899999999999</v>
      </c>
      <c r="S81" s="17">
        <v>1.74149</v>
      </c>
      <c r="T81" s="17">
        <v>0.57630000000000003</v>
      </c>
      <c r="U81" s="17">
        <v>0.33092300000000002</v>
      </c>
      <c r="V81" s="17">
        <v>641.70000000000005</v>
      </c>
      <c r="W81" s="17">
        <v>4.2380000000000001E-2</v>
      </c>
      <c r="X81" s="17">
        <v>358</v>
      </c>
      <c r="Y81" s="17">
        <v>0</v>
      </c>
      <c r="Z81" s="17">
        <v>0</v>
      </c>
      <c r="AA81" s="17">
        <v>0.50911300000000004</v>
      </c>
      <c r="AB81" s="17">
        <v>2.53326E-2</v>
      </c>
      <c r="AC81" s="17">
        <v>1.1797899999999999</v>
      </c>
      <c r="AD81" s="17">
        <v>0.25</v>
      </c>
      <c r="AE81" s="17">
        <v>1360.5</v>
      </c>
    </row>
    <row r="82" spans="1:31">
      <c r="A82" s="17">
        <v>69</v>
      </c>
      <c r="B82" s="19">
        <v>0.46155092592592589</v>
      </c>
      <c r="C82" s="17">
        <v>80</v>
      </c>
      <c r="D82" s="17">
        <v>15.4</v>
      </c>
      <c r="E82" s="17">
        <v>1.5002E-2</v>
      </c>
      <c r="F82" s="17">
        <v>0.72599999999999998</v>
      </c>
      <c r="G82" s="17">
        <v>0.97353900000000004</v>
      </c>
      <c r="H82" s="17">
        <v>1.1227529999999999</v>
      </c>
      <c r="I82" s="17">
        <v>1.5690679999999999</v>
      </c>
      <c r="J82" s="17">
        <v>0.44631599999999999</v>
      </c>
      <c r="K82" s="17">
        <v>0.28444599999999998</v>
      </c>
      <c r="L82" s="17">
        <v>663.9</v>
      </c>
      <c r="M82" s="17">
        <v>0.24328900000000001</v>
      </c>
      <c r="N82" s="17">
        <v>473</v>
      </c>
      <c r="O82" s="17">
        <v>0</v>
      </c>
      <c r="P82" s="17">
        <v>0</v>
      </c>
      <c r="Q82" s="17">
        <v>0.98424500000000004</v>
      </c>
      <c r="R82" s="17">
        <v>1.1620170000000001</v>
      </c>
      <c r="S82" s="17">
        <v>1.7250209999999999</v>
      </c>
      <c r="T82" s="17">
        <v>0.56300399999999995</v>
      </c>
      <c r="U82" s="17">
        <v>0.32637500000000003</v>
      </c>
      <c r="V82" s="17">
        <v>684.8</v>
      </c>
      <c r="W82" s="17">
        <v>4.3561000000000002E-2</v>
      </c>
      <c r="X82" s="17">
        <v>302</v>
      </c>
      <c r="Y82" s="17">
        <v>0</v>
      </c>
      <c r="Z82" s="17">
        <v>0</v>
      </c>
      <c r="AA82" s="17">
        <v>0.50211600000000001</v>
      </c>
      <c r="AB82" s="17">
        <v>2.82835E-2</v>
      </c>
      <c r="AC82" s="17">
        <v>1.17794</v>
      </c>
      <c r="AD82" s="17">
        <v>0.25</v>
      </c>
      <c r="AE82" s="17">
        <v>1251.0999999999999</v>
      </c>
    </row>
    <row r="83" spans="1:31">
      <c r="A83" s="17">
        <v>70</v>
      </c>
      <c r="B83" s="19">
        <v>0.46159722222222221</v>
      </c>
      <c r="C83" s="17">
        <v>78.5</v>
      </c>
      <c r="D83" s="17">
        <v>16.3</v>
      </c>
      <c r="E83" s="17">
        <v>1.555E-2</v>
      </c>
      <c r="F83" s="17">
        <v>0.752</v>
      </c>
      <c r="G83" s="17">
        <v>0.98294400000000004</v>
      </c>
      <c r="H83" s="17">
        <v>1.1145670000000001</v>
      </c>
      <c r="I83" s="17">
        <v>1.59534</v>
      </c>
      <c r="J83" s="17">
        <v>0.48077399999999998</v>
      </c>
      <c r="K83" s="17">
        <v>0.30136099999999999</v>
      </c>
      <c r="L83" s="17">
        <v>633.5</v>
      </c>
      <c r="M83" s="17">
        <v>9.6570000000000003E-2</v>
      </c>
      <c r="N83" s="17">
        <v>407</v>
      </c>
      <c r="O83" s="17">
        <v>0</v>
      </c>
      <c r="P83" s="17">
        <v>0</v>
      </c>
      <c r="Q83" s="17">
        <v>0.98882999999999999</v>
      </c>
      <c r="R83" s="17">
        <v>1.163435</v>
      </c>
      <c r="S83" s="17">
        <v>1.7457240000000001</v>
      </c>
      <c r="T83" s="17">
        <v>0.58228899999999995</v>
      </c>
      <c r="U83" s="17">
        <v>0.33355200000000002</v>
      </c>
      <c r="V83" s="17">
        <v>654</v>
      </c>
      <c r="W83" s="17">
        <v>3.3599999999999998E-4</v>
      </c>
      <c r="X83" s="17">
        <v>365</v>
      </c>
      <c r="Y83" s="17">
        <v>0</v>
      </c>
      <c r="Z83" s="17">
        <v>0</v>
      </c>
      <c r="AA83" s="17">
        <v>0.51315699999999997</v>
      </c>
      <c r="AB83" s="17">
        <v>2.4675900000000001E-2</v>
      </c>
      <c r="AC83" s="17">
        <v>1.1778</v>
      </c>
      <c r="AD83" s="17">
        <v>0.25</v>
      </c>
      <c r="AE83" s="17">
        <v>1311</v>
      </c>
    </row>
    <row r="84" spans="1:31">
      <c r="A84" s="17">
        <v>71</v>
      </c>
      <c r="B84" s="19">
        <v>0.46165509259259258</v>
      </c>
      <c r="C84" s="17">
        <v>77.400000000000006</v>
      </c>
      <c r="D84" s="17">
        <v>16.3</v>
      </c>
      <c r="E84" s="17">
        <v>1.5136999999999999E-2</v>
      </c>
      <c r="F84" s="17">
        <v>0.73199999999999998</v>
      </c>
      <c r="G84" s="17">
        <v>0.97550199999999998</v>
      </c>
      <c r="H84" s="17">
        <v>1.1188739999999999</v>
      </c>
      <c r="I84" s="17">
        <v>1.577599</v>
      </c>
      <c r="J84" s="17">
        <v>0.45872400000000002</v>
      </c>
      <c r="K84" s="17">
        <v>0.29077399999999998</v>
      </c>
      <c r="L84" s="17">
        <v>628.4</v>
      </c>
      <c r="M84" s="17">
        <v>0.20644399999999999</v>
      </c>
      <c r="N84" s="17">
        <v>647</v>
      </c>
      <c r="O84" s="17">
        <v>0</v>
      </c>
      <c r="P84" s="17">
        <v>0</v>
      </c>
      <c r="Q84" s="17">
        <v>0.98675199999999996</v>
      </c>
      <c r="R84" s="17">
        <v>1.1731609999999999</v>
      </c>
      <c r="S84" s="17">
        <v>1.75631</v>
      </c>
      <c r="T84" s="17">
        <v>0.58314900000000003</v>
      </c>
      <c r="U84" s="17">
        <v>0.33203100000000002</v>
      </c>
      <c r="V84" s="17">
        <v>636.6</v>
      </c>
      <c r="W84" s="17">
        <v>0.120489</v>
      </c>
      <c r="X84" s="17">
        <v>461</v>
      </c>
      <c r="Y84" s="17">
        <v>0</v>
      </c>
      <c r="Z84" s="17">
        <v>0</v>
      </c>
      <c r="AA84" s="17">
        <v>0.51081699999999997</v>
      </c>
      <c r="AB84" s="17">
        <v>3.8343099999999998E-2</v>
      </c>
      <c r="AC84" s="17">
        <v>1.1955199999999999</v>
      </c>
      <c r="AD84" s="17">
        <v>0.25</v>
      </c>
      <c r="AE84" s="17">
        <v>1321.8</v>
      </c>
    </row>
    <row r="85" spans="1:31">
      <c r="A85" s="17">
        <v>72</v>
      </c>
      <c r="B85" s="19">
        <v>0.46171296296296299</v>
      </c>
      <c r="C85" s="17">
        <v>75.900000000000006</v>
      </c>
      <c r="D85" s="17">
        <v>18.100000000000001</v>
      </c>
      <c r="E85" s="17">
        <v>1.7489000000000001E-2</v>
      </c>
      <c r="F85" s="17">
        <v>0.84599999999999997</v>
      </c>
      <c r="G85" s="17">
        <v>0.98607400000000001</v>
      </c>
      <c r="H85" s="17">
        <v>1.11294</v>
      </c>
      <c r="I85" s="17">
        <v>1.590203</v>
      </c>
      <c r="J85" s="17">
        <v>0.47726299999999999</v>
      </c>
      <c r="K85" s="17">
        <v>0.30012699999999998</v>
      </c>
      <c r="L85" s="17">
        <v>667.5</v>
      </c>
      <c r="M85" s="17">
        <v>0.22545899999999999</v>
      </c>
      <c r="N85" s="17">
        <v>566</v>
      </c>
      <c r="O85" s="17">
        <v>0</v>
      </c>
      <c r="P85" s="17">
        <v>0</v>
      </c>
      <c r="Q85" s="17">
        <v>0.98926400000000003</v>
      </c>
      <c r="R85" s="17">
        <v>1.1749499999999999</v>
      </c>
      <c r="S85" s="17">
        <v>1.7416430000000001</v>
      </c>
      <c r="T85" s="17">
        <v>0.566693</v>
      </c>
      <c r="U85" s="17">
        <v>0.325378</v>
      </c>
      <c r="V85" s="17">
        <v>664.2</v>
      </c>
      <c r="W85" s="17">
        <v>5.8937999999999997E-2</v>
      </c>
      <c r="X85" s="17">
        <v>527</v>
      </c>
      <c r="Y85" s="17">
        <v>0</v>
      </c>
      <c r="Z85" s="17">
        <v>0</v>
      </c>
      <c r="AA85" s="17">
        <v>0.50058199999999997</v>
      </c>
      <c r="AB85" s="17">
        <v>3.9536399999999999E-2</v>
      </c>
      <c r="AC85" s="17">
        <v>1.19736</v>
      </c>
      <c r="AD85" s="17">
        <v>0.25</v>
      </c>
      <c r="AE85" s="17">
        <v>1244.2</v>
      </c>
    </row>
    <row r="86" spans="1:31">
      <c r="A86" s="17">
        <v>73</v>
      </c>
      <c r="B86" s="19">
        <v>0.4617708333333333</v>
      </c>
      <c r="C86" s="17">
        <v>74.5</v>
      </c>
      <c r="D86" s="17">
        <v>19</v>
      </c>
      <c r="E86" s="17">
        <v>1.7252E-2</v>
      </c>
      <c r="F86" s="17">
        <v>0.83499999999999996</v>
      </c>
      <c r="G86" s="17">
        <v>0.98191899999999999</v>
      </c>
      <c r="H86" s="17">
        <v>1.139251</v>
      </c>
      <c r="I86" s="17">
        <v>1.5947610000000001</v>
      </c>
      <c r="J86" s="17">
        <v>0.455509</v>
      </c>
      <c r="K86" s="17">
        <v>0.28562900000000002</v>
      </c>
      <c r="L86" s="17">
        <v>605.6</v>
      </c>
      <c r="M86" s="17">
        <v>0.16209999999999999</v>
      </c>
      <c r="N86" s="17">
        <v>358</v>
      </c>
      <c r="O86" s="17">
        <v>0</v>
      </c>
      <c r="P86" s="17">
        <v>0</v>
      </c>
      <c r="Q86" s="17">
        <v>0.98293799999999998</v>
      </c>
      <c r="R86" s="17">
        <v>1.1795979999999999</v>
      </c>
      <c r="S86" s="17">
        <v>1.7649779999999999</v>
      </c>
      <c r="T86" s="17">
        <v>0.58537899999999998</v>
      </c>
      <c r="U86" s="17">
        <v>0.33166400000000001</v>
      </c>
      <c r="V86" s="17">
        <v>624</v>
      </c>
      <c r="W86" s="17">
        <v>6.9344000000000003E-2</v>
      </c>
      <c r="X86" s="17">
        <v>416</v>
      </c>
      <c r="Y86" s="17">
        <v>0</v>
      </c>
      <c r="Z86" s="17">
        <v>0</v>
      </c>
      <c r="AA86" s="17">
        <v>0.51025200000000004</v>
      </c>
      <c r="AB86" s="17">
        <v>2.4179200000000001E-2</v>
      </c>
      <c r="AC86" s="17">
        <v>1.1937500000000001</v>
      </c>
      <c r="AD86" s="17">
        <v>0.25</v>
      </c>
      <c r="AE86" s="17">
        <v>1371.5</v>
      </c>
    </row>
    <row r="87" spans="1:31">
      <c r="A87" s="17">
        <v>74</v>
      </c>
      <c r="B87" s="19">
        <v>0.46181712962962962</v>
      </c>
      <c r="C87" s="17">
        <v>73.599999999999994</v>
      </c>
      <c r="D87" s="17">
        <v>19</v>
      </c>
      <c r="E87" s="17">
        <v>1.9050999999999998E-2</v>
      </c>
      <c r="F87" s="17">
        <v>0.92200000000000004</v>
      </c>
      <c r="G87" s="17">
        <v>0.97709900000000005</v>
      </c>
      <c r="H87" s="17">
        <v>1.1326860000000001</v>
      </c>
      <c r="I87" s="17">
        <v>1.6128849999999999</v>
      </c>
      <c r="J87" s="17">
        <v>0.48019899999999999</v>
      </c>
      <c r="K87" s="17">
        <v>0.29772700000000002</v>
      </c>
      <c r="L87" s="17">
        <v>673.5</v>
      </c>
      <c r="M87" s="17">
        <v>6.7519999999999997E-2</v>
      </c>
      <c r="N87" s="17">
        <v>486</v>
      </c>
      <c r="O87" s="17">
        <v>0</v>
      </c>
      <c r="P87" s="17">
        <v>0</v>
      </c>
      <c r="Q87" s="17">
        <v>0.98513200000000001</v>
      </c>
      <c r="R87" s="17">
        <v>1.174377</v>
      </c>
      <c r="S87" s="17">
        <v>1.761722</v>
      </c>
      <c r="T87" s="17">
        <v>0.58734399999999998</v>
      </c>
      <c r="U87" s="17">
        <v>0.33339200000000002</v>
      </c>
      <c r="V87" s="17">
        <v>646.9</v>
      </c>
      <c r="W87" s="17">
        <v>7.8999999999999996E-5</v>
      </c>
      <c r="X87" s="17">
        <v>342</v>
      </c>
      <c r="Y87" s="17">
        <v>0</v>
      </c>
      <c r="Z87" s="17">
        <v>0</v>
      </c>
      <c r="AA87" s="17">
        <v>0.51291100000000001</v>
      </c>
      <c r="AB87" s="17">
        <v>3.6066300000000003E-2</v>
      </c>
      <c r="AC87" s="17">
        <v>1.19556</v>
      </c>
      <c r="AD87" s="17">
        <v>0.25</v>
      </c>
      <c r="AE87" s="17">
        <v>1233.3</v>
      </c>
    </row>
    <row r="88" spans="1:31">
      <c r="A88" s="17">
        <v>75</v>
      </c>
      <c r="B88" s="19">
        <v>0.46187500000000004</v>
      </c>
      <c r="C88" s="17">
        <v>71.900000000000006</v>
      </c>
      <c r="D88" s="17">
        <v>22.6</v>
      </c>
      <c r="E88" s="17">
        <v>2.1389999999999999E-2</v>
      </c>
      <c r="F88" s="17">
        <v>1.0349999999999999</v>
      </c>
      <c r="G88" s="17">
        <v>0.98114299999999999</v>
      </c>
      <c r="H88" s="17">
        <v>1.1697070000000001</v>
      </c>
      <c r="I88" s="17">
        <v>1.6376679999999999</v>
      </c>
      <c r="J88" s="17">
        <v>0.46796100000000002</v>
      </c>
      <c r="K88" s="17">
        <v>0.285748</v>
      </c>
      <c r="L88" s="17">
        <v>640.29999999999995</v>
      </c>
      <c r="M88" s="17">
        <v>0.18439800000000001</v>
      </c>
      <c r="N88" s="17">
        <v>500</v>
      </c>
      <c r="O88" s="17">
        <v>0</v>
      </c>
      <c r="P88" s="17">
        <v>0</v>
      </c>
      <c r="Q88" s="17">
        <v>0.98532699999999995</v>
      </c>
      <c r="R88" s="17">
        <v>1.184879</v>
      </c>
      <c r="S88" s="17">
        <v>1.775636</v>
      </c>
      <c r="T88" s="17">
        <v>0.59075699999999998</v>
      </c>
      <c r="U88" s="17">
        <v>0.332702</v>
      </c>
      <c r="V88" s="17">
        <v>650.9</v>
      </c>
      <c r="W88" s="17">
        <v>8.1054000000000001E-2</v>
      </c>
      <c r="X88" s="17">
        <v>389</v>
      </c>
      <c r="Y88" s="17">
        <v>0</v>
      </c>
      <c r="Z88" s="17">
        <v>0</v>
      </c>
      <c r="AA88" s="17">
        <v>0.511849</v>
      </c>
      <c r="AB88" s="17">
        <v>4.17574E-2</v>
      </c>
      <c r="AC88" s="17">
        <v>1.2095499999999999</v>
      </c>
      <c r="AD88" s="17">
        <v>0.25</v>
      </c>
      <c r="AE88" s="17">
        <v>1297.2</v>
      </c>
    </row>
    <row r="89" spans="1:31">
      <c r="A89" s="17">
        <v>76</v>
      </c>
      <c r="B89" s="19">
        <v>0.4619328703703704</v>
      </c>
      <c r="C89" s="17">
        <v>70.8</v>
      </c>
      <c r="D89" s="17">
        <v>22.6</v>
      </c>
      <c r="E89" s="17">
        <v>2.1981000000000001E-2</v>
      </c>
      <c r="F89" s="17">
        <v>1.0640000000000001</v>
      </c>
      <c r="G89" s="17">
        <v>0.98139799999999999</v>
      </c>
      <c r="H89" s="17">
        <v>1.154433</v>
      </c>
      <c r="I89" s="17">
        <v>1.6406210000000001</v>
      </c>
      <c r="J89" s="17">
        <v>0.48618899999999998</v>
      </c>
      <c r="K89" s="17">
        <v>0.296344</v>
      </c>
      <c r="L89" s="17">
        <v>651.9</v>
      </c>
      <c r="M89" s="17">
        <v>0.13986599999999999</v>
      </c>
      <c r="N89" s="17">
        <v>366</v>
      </c>
      <c r="O89" s="17">
        <v>0</v>
      </c>
      <c r="P89" s="17">
        <v>0</v>
      </c>
      <c r="Q89" s="17">
        <v>0.98646100000000003</v>
      </c>
      <c r="R89" s="17">
        <v>1.2120150000000001</v>
      </c>
      <c r="S89" s="17">
        <v>1.8150770000000001</v>
      </c>
      <c r="T89" s="17">
        <v>0.60306199999999999</v>
      </c>
      <c r="U89" s="17">
        <v>0.33225100000000002</v>
      </c>
      <c r="V89" s="17">
        <v>610.20000000000005</v>
      </c>
      <c r="W89" s="17">
        <v>5.0000000000000004E-6</v>
      </c>
      <c r="X89" s="17">
        <v>466</v>
      </c>
      <c r="Y89" s="17">
        <v>0</v>
      </c>
      <c r="Z89" s="17">
        <v>0</v>
      </c>
      <c r="AA89" s="17">
        <v>0.51115600000000005</v>
      </c>
      <c r="AB89" s="17">
        <v>3.1507800000000002E-2</v>
      </c>
      <c r="AC89" s="17">
        <v>1.23102</v>
      </c>
      <c r="AD89" s="17">
        <v>0.25</v>
      </c>
      <c r="AE89" s="17">
        <v>1274.0999999999999</v>
      </c>
    </row>
    <row r="90" spans="1:31">
      <c r="A90" s="17">
        <v>77</v>
      </c>
      <c r="B90" s="19">
        <v>0.4619907407407407</v>
      </c>
      <c r="C90" s="17">
        <v>69.8</v>
      </c>
      <c r="D90" s="17">
        <v>23.5</v>
      </c>
      <c r="E90" s="17">
        <v>2.1700000000000001E-2</v>
      </c>
      <c r="F90" s="17">
        <v>1.05</v>
      </c>
      <c r="G90" s="17">
        <v>0.98338599999999998</v>
      </c>
      <c r="H90" s="17">
        <v>1.1792199999999999</v>
      </c>
      <c r="I90" s="17">
        <v>1.668676</v>
      </c>
      <c r="J90" s="17">
        <v>0.489456</v>
      </c>
      <c r="K90" s="17">
        <v>0.29332000000000003</v>
      </c>
      <c r="L90" s="17">
        <v>614.5</v>
      </c>
      <c r="M90" s="17">
        <v>0.119295</v>
      </c>
      <c r="N90" s="17">
        <v>371</v>
      </c>
      <c r="O90" s="17">
        <v>0</v>
      </c>
      <c r="P90" s="17">
        <v>0</v>
      </c>
      <c r="Q90" s="17">
        <v>0.98509400000000003</v>
      </c>
      <c r="R90" s="17">
        <v>1.223706</v>
      </c>
      <c r="S90" s="17">
        <v>1.83884</v>
      </c>
      <c r="T90" s="17">
        <v>0.61513399999999996</v>
      </c>
      <c r="U90" s="17">
        <v>0.33452300000000001</v>
      </c>
      <c r="V90" s="17">
        <v>643.1</v>
      </c>
      <c r="W90" s="17">
        <v>6.6328999999999999E-2</v>
      </c>
      <c r="X90" s="17">
        <v>556</v>
      </c>
      <c r="Y90" s="17">
        <v>0</v>
      </c>
      <c r="Z90" s="17">
        <v>0</v>
      </c>
      <c r="AA90" s="17">
        <v>0.51465099999999997</v>
      </c>
      <c r="AB90" s="17">
        <v>3.1295499999999997E-2</v>
      </c>
      <c r="AC90" s="17">
        <v>1.2429600000000001</v>
      </c>
      <c r="AD90" s="17">
        <v>0.25</v>
      </c>
      <c r="AE90" s="17">
        <v>1351.7</v>
      </c>
    </row>
    <row r="91" spans="1:31">
      <c r="A91" s="17">
        <v>78</v>
      </c>
      <c r="B91" s="19">
        <v>0.46204861111111112</v>
      </c>
      <c r="C91" s="17">
        <v>68.3</v>
      </c>
      <c r="D91" s="17">
        <v>24.4</v>
      </c>
      <c r="E91" s="17">
        <v>2.3314000000000001E-2</v>
      </c>
      <c r="F91" s="17">
        <v>1.1279999999999999</v>
      </c>
      <c r="G91" s="17">
        <v>0.98384400000000005</v>
      </c>
      <c r="H91" s="17">
        <v>1.1598139999999999</v>
      </c>
      <c r="I91" s="17">
        <v>1.6664890000000001</v>
      </c>
      <c r="J91" s="17">
        <v>0.50667499999999999</v>
      </c>
      <c r="K91" s="17">
        <v>0.304037</v>
      </c>
      <c r="L91" s="17">
        <v>638</v>
      </c>
      <c r="M91" s="17">
        <v>9.7157999999999994E-2</v>
      </c>
      <c r="N91" s="17">
        <v>369</v>
      </c>
      <c r="O91" s="17">
        <v>0</v>
      </c>
      <c r="P91" s="17">
        <v>0</v>
      </c>
      <c r="Q91" s="17">
        <v>0.99320799999999998</v>
      </c>
      <c r="R91" s="17">
        <v>1.2506079999999999</v>
      </c>
      <c r="S91" s="17">
        <v>1.8779779999999999</v>
      </c>
      <c r="T91" s="17">
        <v>0.62736999999999998</v>
      </c>
      <c r="U91" s="17">
        <v>0.334067</v>
      </c>
      <c r="V91" s="17">
        <v>619.9</v>
      </c>
      <c r="W91" s="17">
        <v>9.0109999999999999E-3</v>
      </c>
      <c r="X91" s="17">
        <v>590</v>
      </c>
      <c r="Y91" s="17">
        <v>0</v>
      </c>
      <c r="Z91" s="17">
        <v>0</v>
      </c>
      <c r="AA91" s="17">
        <v>0.51394899999999999</v>
      </c>
      <c r="AB91" s="17">
        <v>3.3484100000000003E-2</v>
      </c>
      <c r="AC91" s="17">
        <v>1.2716099999999999</v>
      </c>
      <c r="AD91" s="17">
        <v>0.25</v>
      </c>
      <c r="AE91" s="17">
        <v>1301.8</v>
      </c>
    </row>
    <row r="92" spans="1:31">
      <c r="A92" s="17">
        <v>79</v>
      </c>
      <c r="B92" s="19">
        <v>0.46209490740740744</v>
      </c>
      <c r="C92" s="17">
        <v>67.2</v>
      </c>
      <c r="D92" s="17">
        <v>25.3</v>
      </c>
      <c r="E92" s="17">
        <v>2.4161999999999999E-2</v>
      </c>
      <c r="F92" s="17">
        <v>1.169</v>
      </c>
      <c r="G92" s="17">
        <v>0.98192800000000002</v>
      </c>
      <c r="H92" s="17">
        <v>1.1772940000000001</v>
      </c>
      <c r="I92" s="17">
        <v>1.689308</v>
      </c>
      <c r="J92" s="17">
        <v>0.51201399999999997</v>
      </c>
      <c r="K92" s="17">
        <v>0.303091</v>
      </c>
      <c r="L92" s="17">
        <v>638</v>
      </c>
      <c r="M92" s="17">
        <v>7.2456000000000007E-2</v>
      </c>
      <c r="N92" s="17">
        <v>566</v>
      </c>
      <c r="O92" s="17">
        <v>0</v>
      </c>
      <c r="P92" s="17">
        <v>0</v>
      </c>
      <c r="Q92" s="17">
        <v>0.98929199999999995</v>
      </c>
      <c r="R92" s="17">
        <v>1.2419500000000001</v>
      </c>
      <c r="S92" s="17">
        <v>1.8831500000000001</v>
      </c>
      <c r="T92" s="17">
        <v>0.64119999999999999</v>
      </c>
      <c r="U92" s="17">
        <v>0.34049299999999999</v>
      </c>
      <c r="V92" s="17">
        <v>608.29999999999995</v>
      </c>
      <c r="W92" s="17">
        <v>9.9801000000000001E-2</v>
      </c>
      <c r="X92" s="17">
        <v>383</v>
      </c>
      <c r="Y92" s="17">
        <v>0</v>
      </c>
      <c r="Z92" s="17">
        <v>0</v>
      </c>
      <c r="AA92" s="17">
        <v>0.52383599999999997</v>
      </c>
      <c r="AB92" s="17">
        <v>5.2235200000000002E-2</v>
      </c>
      <c r="AC92" s="17">
        <v>1.2754399999999999</v>
      </c>
      <c r="AD92" s="17">
        <v>0.25</v>
      </c>
      <c r="AE92" s="17">
        <v>1301.9000000000001</v>
      </c>
    </row>
    <row r="93" spans="1:31">
      <c r="A93" s="17">
        <v>80</v>
      </c>
      <c r="B93" s="19">
        <v>0.4621527777777778</v>
      </c>
      <c r="C93" s="17">
        <v>66.099999999999994</v>
      </c>
      <c r="D93" s="17">
        <v>25.3</v>
      </c>
      <c r="E93" s="17">
        <v>2.4146000000000001E-2</v>
      </c>
      <c r="F93" s="17">
        <v>1.1679999999999999</v>
      </c>
      <c r="G93" s="17">
        <v>0.98571600000000004</v>
      </c>
      <c r="H93" s="17">
        <v>1.202914</v>
      </c>
      <c r="I93" s="17">
        <v>1.7127920000000001</v>
      </c>
      <c r="J93" s="17">
        <v>0.50987800000000005</v>
      </c>
      <c r="K93" s="17">
        <v>0.29768800000000001</v>
      </c>
      <c r="L93" s="17">
        <v>626.9</v>
      </c>
      <c r="M93" s="17">
        <v>0.143319</v>
      </c>
      <c r="N93" s="17">
        <v>470</v>
      </c>
      <c r="O93" s="17">
        <v>0</v>
      </c>
      <c r="P93" s="17">
        <v>0</v>
      </c>
      <c r="Q93" s="17">
        <v>0.98885699999999999</v>
      </c>
      <c r="R93" s="17">
        <v>1.231053</v>
      </c>
      <c r="S93" s="17">
        <v>1.873586</v>
      </c>
      <c r="T93" s="17">
        <v>0.64253400000000005</v>
      </c>
      <c r="U93" s="17">
        <v>0.342943</v>
      </c>
      <c r="V93" s="17">
        <v>612.6</v>
      </c>
      <c r="W93" s="17">
        <v>1.1E-5</v>
      </c>
      <c r="X93" s="17">
        <v>502</v>
      </c>
      <c r="Y93" s="17">
        <v>0</v>
      </c>
      <c r="Z93" s="17">
        <v>0</v>
      </c>
      <c r="AA93" s="17">
        <v>0.52760499999999999</v>
      </c>
      <c r="AB93" s="17">
        <v>4.3011399999999998E-2</v>
      </c>
      <c r="AC93" s="17">
        <v>1.2586900000000001</v>
      </c>
      <c r="AD93" s="17">
        <v>0.25</v>
      </c>
      <c r="AE93" s="17">
        <v>1324.9</v>
      </c>
    </row>
    <row r="94" spans="1:31">
      <c r="A94" s="17">
        <v>81</v>
      </c>
      <c r="B94" s="19">
        <v>0.46221064814814811</v>
      </c>
      <c r="C94" s="17">
        <v>64.7</v>
      </c>
      <c r="D94" s="17">
        <v>26.2</v>
      </c>
      <c r="E94" s="17">
        <v>2.4778999999999999E-2</v>
      </c>
      <c r="F94" s="17">
        <v>1.1990000000000001</v>
      </c>
      <c r="G94" s="17">
        <v>0.98293799999999998</v>
      </c>
      <c r="H94" s="17">
        <v>1.2078100000000001</v>
      </c>
      <c r="I94" s="17">
        <v>1.6974320000000001</v>
      </c>
      <c r="J94" s="17">
        <v>0.489622</v>
      </c>
      <c r="K94" s="17">
        <v>0.28844900000000001</v>
      </c>
      <c r="L94" s="17">
        <v>613.29999999999995</v>
      </c>
      <c r="M94" s="17">
        <v>9.6785999999999997E-2</v>
      </c>
      <c r="N94" s="17">
        <v>428</v>
      </c>
      <c r="O94" s="17">
        <v>0</v>
      </c>
      <c r="P94" s="17">
        <v>0</v>
      </c>
      <c r="Q94" s="17">
        <v>0.99071799999999999</v>
      </c>
      <c r="R94" s="17">
        <v>1.236888</v>
      </c>
      <c r="S94" s="17">
        <v>1.8916360000000001</v>
      </c>
      <c r="T94" s="17">
        <v>0.65474699999999997</v>
      </c>
      <c r="U94" s="17">
        <v>0.34612799999999999</v>
      </c>
      <c r="V94" s="17">
        <v>622.29999999999995</v>
      </c>
      <c r="W94" s="17">
        <v>3.8999999999999999E-5</v>
      </c>
      <c r="X94" s="17">
        <v>478</v>
      </c>
      <c r="Y94" s="17">
        <v>0</v>
      </c>
      <c r="Z94" s="17">
        <v>0</v>
      </c>
      <c r="AA94" s="17">
        <v>0.53250399999999998</v>
      </c>
      <c r="AB94" s="17">
        <v>3.97956E-2</v>
      </c>
      <c r="AC94" s="17">
        <v>1.26294</v>
      </c>
      <c r="AD94" s="17">
        <v>0.25</v>
      </c>
      <c r="AE94" s="17">
        <v>1354.2</v>
      </c>
    </row>
    <row r="95" spans="1:31">
      <c r="A95" s="17">
        <v>82</v>
      </c>
      <c r="B95" s="19">
        <v>0.46226851851851852</v>
      </c>
      <c r="C95" s="17">
        <v>63.4</v>
      </c>
      <c r="D95" s="17">
        <v>28.1</v>
      </c>
      <c r="E95" s="17">
        <v>2.5933000000000001E-2</v>
      </c>
      <c r="F95" s="17">
        <v>1.2549999999999999</v>
      </c>
      <c r="G95" s="17">
        <v>0.98660199999999998</v>
      </c>
      <c r="H95" s="17">
        <v>1.198617</v>
      </c>
      <c r="I95" s="17">
        <v>1.702272</v>
      </c>
      <c r="J95" s="17">
        <v>0.50365499999999996</v>
      </c>
      <c r="K95" s="17">
        <v>0.29587200000000002</v>
      </c>
      <c r="L95" s="17">
        <v>610.6</v>
      </c>
      <c r="M95" s="17">
        <v>7.2885000000000005E-2</v>
      </c>
      <c r="N95" s="17">
        <v>405</v>
      </c>
      <c r="O95" s="17">
        <v>0</v>
      </c>
      <c r="P95" s="17">
        <v>0</v>
      </c>
      <c r="Q95" s="17">
        <v>0.98695299999999997</v>
      </c>
      <c r="R95" s="17">
        <v>1.2665630000000001</v>
      </c>
      <c r="S95" s="17">
        <v>1.9205220000000001</v>
      </c>
      <c r="T95" s="17">
        <v>0.65395899999999996</v>
      </c>
      <c r="U95" s="17">
        <v>0.34051100000000001</v>
      </c>
      <c r="V95" s="17">
        <v>591.5</v>
      </c>
      <c r="W95" s="17">
        <v>2.5000000000000001E-5</v>
      </c>
      <c r="X95" s="17">
        <v>451</v>
      </c>
      <c r="Y95" s="17">
        <v>0</v>
      </c>
      <c r="Z95" s="17">
        <v>0</v>
      </c>
      <c r="AA95" s="17">
        <v>0.52386299999999997</v>
      </c>
      <c r="AB95" s="17">
        <v>4.011E-2</v>
      </c>
      <c r="AC95" s="17">
        <v>1.2927900000000001</v>
      </c>
      <c r="AD95" s="17">
        <v>0.25</v>
      </c>
      <c r="AE95" s="17">
        <v>1360.2</v>
      </c>
    </row>
    <row r="96" spans="1:31">
      <c r="A96" s="17">
        <v>83</v>
      </c>
      <c r="B96" s="19">
        <v>0.46231481481481485</v>
      </c>
      <c r="C96" s="17">
        <v>62.1</v>
      </c>
      <c r="D96" s="17">
        <v>29</v>
      </c>
      <c r="E96" s="17">
        <v>2.6376E-2</v>
      </c>
      <c r="F96" s="17">
        <v>1.276</v>
      </c>
      <c r="G96" s="17">
        <v>0.97976700000000005</v>
      </c>
      <c r="H96" s="17">
        <v>1.2128000000000001</v>
      </c>
      <c r="I96" s="17">
        <v>1.711349</v>
      </c>
      <c r="J96" s="17">
        <v>0.49854799999999999</v>
      </c>
      <c r="K96" s="17">
        <v>0.29131899999999999</v>
      </c>
      <c r="L96" s="17">
        <v>605.9</v>
      </c>
      <c r="M96" s="17">
        <v>0.127412</v>
      </c>
      <c r="N96" s="17">
        <v>532</v>
      </c>
      <c r="O96" s="17">
        <v>0</v>
      </c>
      <c r="P96" s="17">
        <v>0</v>
      </c>
      <c r="Q96" s="17">
        <v>0.98605799999999999</v>
      </c>
      <c r="R96" s="17">
        <v>1.261166</v>
      </c>
      <c r="S96" s="17">
        <v>1.9189080000000001</v>
      </c>
      <c r="T96" s="17">
        <v>0.65774200000000005</v>
      </c>
      <c r="U96" s="17">
        <v>0.34276899999999999</v>
      </c>
      <c r="V96" s="17">
        <v>602</v>
      </c>
      <c r="W96" s="17">
        <v>1.5999999999999999E-5</v>
      </c>
      <c r="X96" s="17">
        <v>470</v>
      </c>
      <c r="Y96" s="17">
        <v>0</v>
      </c>
      <c r="Z96" s="17">
        <v>0</v>
      </c>
      <c r="AA96" s="17">
        <v>0.52733600000000003</v>
      </c>
      <c r="AB96" s="17">
        <v>5.3205500000000003E-2</v>
      </c>
      <c r="AC96" s="17">
        <v>1.29616</v>
      </c>
      <c r="AD96" s="17">
        <v>0.25</v>
      </c>
      <c r="AE96" s="17">
        <v>1370.7</v>
      </c>
    </row>
    <row r="97" spans="1:31">
      <c r="A97" s="17">
        <v>84</v>
      </c>
      <c r="B97" s="19">
        <v>0.46237268518518521</v>
      </c>
      <c r="C97" s="17">
        <v>60.8</v>
      </c>
      <c r="D97" s="17">
        <v>30.8</v>
      </c>
      <c r="E97" s="17">
        <v>2.7560000000000001E-2</v>
      </c>
      <c r="F97" s="17">
        <v>1.3340000000000001</v>
      </c>
      <c r="G97" s="17">
        <v>0.98508499999999999</v>
      </c>
      <c r="H97" s="17">
        <v>1.203095</v>
      </c>
      <c r="I97" s="17">
        <v>1.6992320000000001</v>
      </c>
      <c r="J97" s="17">
        <v>0.49613699999999999</v>
      </c>
      <c r="K97" s="17">
        <v>0.29197699999999999</v>
      </c>
      <c r="L97" s="17">
        <v>587.5</v>
      </c>
      <c r="M97" s="17">
        <v>1.9000000000000001E-5</v>
      </c>
      <c r="N97" s="17">
        <v>360</v>
      </c>
      <c r="O97" s="17">
        <v>0</v>
      </c>
      <c r="P97" s="17">
        <v>0</v>
      </c>
      <c r="Q97" s="17">
        <v>0.98646299999999998</v>
      </c>
      <c r="R97" s="17">
        <v>1.2584770000000001</v>
      </c>
      <c r="S97" s="17">
        <v>1.9127860000000001</v>
      </c>
      <c r="T97" s="17">
        <v>0.65430900000000003</v>
      </c>
      <c r="U97" s="17">
        <v>0.34207100000000001</v>
      </c>
      <c r="V97" s="17">
        <v>628.29999999999995</v>
      </c>
      <c r="W97" s="17">
        <v>6.0761999999999997E-2</v>
      </c>
      <c r="X97" s="17">
        <v>408</v>
      </c>
      <c r="Y97" s="17">
        <v>0</v>
      </c>
      <c r="Z97" s="17">
        <v>0</v>
      </c>
      <c r="AA97" s="17">
        <v>0.52626300000000004</v>
      </c>
      <c r="AB97" s="17">
        <v>3.7709899999999998E-2</v>
      </c>
      <c r="AC97" s="17">
        <v>1.28315</v>
      </c>
      <c r="AD97" s="17">
        <v>0.25</v>
      </c>
      <c r="AE97" s="17">
        <v>1413.8</v>
      </c>
    </row>
    <row r="98" spans="1:31">
      <c r="A98" s="17">
        <v>85</v>
      </c>
      <c r="B98" s="19">
        <v>0.46243055555555551</v>
      </c>
      <c r="C98" s="17">
        <v>59.6</v>
      </c>
      <c r="D98" s="17">
        <v>33.5</v>
      </c>
      <c r="E98" s="17">
        <v>3.0211999999999999E-2</v>
      </c>
      <c r="F98" s="17">
        <v>1.462</v>
      </c>
      <c r="G98" s="17">
        <v>0.98445400000000005</v>
      </c>
      <c r="H98" s="17">
        <v>1.2126840000000001</v>
      </c>
      <c r="I98" s="17">
        <v>1.707945</v>
      </c>
      <c r="J98" s="17">
        <v>0.49525999999999998</v>
      </c>
      <c r="K98" s="17">
        <v>0.28997499999999998</v>
      </c>
      <c r="L98" s="17">
        <v>601.20000000000005</v>
      </c>
      <c r="M98" s="17">
        <v>0.133579</v>
      </c>
      <c r="N98" s="17">
        <v>530</v>
      </c>
      <c r="O98" s="17">
        <v>0</v>
      </c>
      <c r="P98" s="17">
        <v>0</v>
      </c>
      <c r="Q98" s="17">
        <v>0.98637200000000003</v>
      </c>
      <c r="R98" s="17">
        <v>1.266089</v>
      </c>
      <c r="S98" s="17">
        <v>1.9323859999999999</v>
      </c>
      <c r="T98" s="17">
        <v>0.666296</v>
      </c>
      <c r="U98" s="17">
        <v>0.34480499999999997</v>
      </c>
      <c r="V98" s="17">
        <v>587.5</v>
      </c>
      <c r="W98" s="17">
        <v>8.1539999999999998E-3</v>
      </c>
      <c r="X98" s="17">
        <v>401</v>
      </c>
      <c r="Y98" s="17">
        <v>0</v>
      </c>
      <c r="Z98" s="17">
        <v>0</v>
      </c>
      <c r="AA98" s="17">
        <v>0.53046899999999997</v>
      </c>
      <c r="AB98" s="17">
        <v>6.0315899999999999E-2</v>
      </c>
      <c r="AC98" s="17">
        <v>1.3062800000000001</v>
      </c>
      <c r="AD98" s="17">
        <v>0.25</v>
      </c>
      <c r="AE98" s="17">
        <v>1381.4</v>
      </c>
    </row>
    <row r="99" spans="1:31">
      <c r="A99" s="17">
        <v>86</v>
      </c>
      <c r="B99" s="19">
        <v>0.46248842592592593</v>
      </c>
      <c r="C99" s="17">
        <v>58.3</v>
      </c>
      <c r="D99" s="17">
        <v>35.299999999999997</v>
      </c>
      <c r="E99" s="17">
        <v>3.3738999999999998E-2</v>
      </c>
      <c r="F99" s="17">
        <v>1.633</v>
      </c>
      <c r="G99" s="17">
        <v>0.98571299999999995</v>
      </c>
      <c r="H99" s="17">
        <v>1.193675</v>
      </c>
      <c r="I99" s="17">
        <v>1.7013130000000001</v>
      </c>
      <c r="J99" s="17">
        <v>0.50763800000000003</v>
      </c>
      <c r="K99" s="17">
        <v>0.29837999999999998</v>
      </c>
      <c r="L99" s="17">
        <v>628.70000000000005</v>
      </c>
      <c r="M99" s="17">
        <v>7.2000000000000002E-5</v>
      </c>
      <c r="N99" s="17">
        <v>428</v>
      </c>
      <c r="O99" s="17">
        <v>0</v>
      </c>
      <c r="P99" s="17">
        <v>0</v>
      </c>
      <c r="Q99" s="17">
        <v>0.98821599999999998</v>
      </c>
      <c r="R99" s="17">
        <v>1.272114</v>
      </c>
      <c r="S99" s="17">
        <v>1.948221</v>
      </c>
      <c r="T99" s="17">
        <v>0.67610700000000001</v>
      </c>
      <c r="U99" s="17">
        <v>0.34703800000000001</v>
      </c>
      <c r="V99" s="17">
        <v>615.4</v>
      </c>
      <c r="W99" s="17">
        <v>8.3660999999999999E-2</v>
      </c>
      <c r="X99" s="17">
        <v>465</v>
      </c>
      <c r="Y99" s="17">
        <v>0</v>
      </c>
      <c r="Z99" s="17">
        <v>0</v>
      </c>
      <c r="AA99" s="17">
        <v>0.53390499999999996</v>
      </c>
      <c r="AB99" s="17">
        <v>5.4111100000000002E-2</v>
      </c>
      <c r="AC99" s="17">
        <v>1.3087</v>
      </c>
      <c r="AD99" s="17">
        <v>0.25</v>
      </c>
      <c r="AE99" s="17">
        <v>1321</v>
      </c>
    </row>
    <row r="100" spans="1:31">
      <c r="A100" s="17">
        <v>87</v>
      </c>
      <c r="B100" s="19">
        <v>0.46253472222222225</v>
      </c>
      <c r="C100" s="17">
        <v>57</v>
      </c>
      <c r="D100" s="17">
        <v>38</v>
      </c>
      <c r="E100" s="17">
        <v>3.4590999999999997E-2</v>
      </c>
      <c r="F100" s="17">
        <v>1.6739999999999999</v>
      </c>
      <c r="G100" s="17">
        <v>0.98157300000000003</v>
      </c>
      <c r="H100" s="17">
        <v>1.2243219999999999</v>
      </c>
      <c r="I100" s="17">
        <v>1.721055</v>
      </c>
      <c r="J100" s="17">
        <v>0.49673299999999998</v>
      </c>
      <c r="K100" s="17">
        <v>0.28862100000000002</v>
      </c>
      <c r="L100" s="17">
        <v>607.5</v>
      </c>
      <c r="M100" s="17">
        <v>0.119086</v>
      </c>
      <c r="N100" s="17">
        <v>415</v>
      </c>
      <c r="O100" s="17">
        <v>0</v>
      </c>
      <c r="P100" s="17">
        <v>0</v>
      </c>
      <c r="Q100" s="17">
        <v>0.98311199999999999</v>
      </c>
      <c r="R100" s="17">
        <v>1.2516039999999999</v>
      </c>
      <c r="S100" s="17">
        <v>1.9024719999999999</v>
      </c>
      <c r="T100" s="17">
        <v>0.650868</v>
      </c>
      <c r="U100" s="17">
        <v>0.342117</v>
      </c>
      <c r="V100" s="17">
        <v>610.5</v>
      </c>
      <c r="W100" s="17">
        <v>6.0000000000000002E-6</v>
      </c>
      <c r="X100" s="17">
        <v>371</v>
      </c>
      <c r="Y100" s="17">
        <v>0</v>
      </c>
      <c r="Z100" s="17">
        <v>0</v>
      </c>
      <c r="AA100" s="17">
        <v>0.52633399999999997</v>
      </c>
      <c r="AB100" s="17">
        <v>5.4603100000000002E-2</v>
      </c>
      <c r="AC100" s="17">
        <v>1.28714</v>
      </c>
      <c r="AD100" s="17">
        <v>0.25</v>
      </c>
      <c r="AE100" s="17">
        <v>1367.2</v>
      </c>
    </row>
    <row r="101" spans="1:31">
      <c r="A101" s="17">
        <v>88</v>
      </c>
      <c r="B101" s="19">
        <v>0.46259259259259261</v>
      </c>
      <c r="C101" s="17">
        <v>55.7</v>
      </c>
      <c r="D101" s="17">
        <v>39.799999999999997</v>
      </c>
      <c r="E101" s="17">
        <v>3.4123000000000001E-2</v>
      </c>
      <c r="F101" s="17">
        <v>1.651</v>
      </c>
      <c r="G101" s="17">
        <v>0.98449699999999996</v>
      </c>
      <c r="H101" s="17">
        <v>1.2326820000000001</v>
      </c>
      <c r="I101" s="17">
        <v>1.7235469999999999</v>
      </c>
      <c r="J101" s="17">
        <v>0.490865</v>
      </c>
      <c r="K101" s="17">
        <v>0.28479900000000002</v>
      </c>
      <c r="L101" s="17">
        <v>569.4</v>
      </c>
      <c r="M101" s="17">
        <v>6.8301000000000001E-2</v>
      </c>
      <c r="N101" s="17">
        <v>604</v>
      </c>
      <c r="O101" s="17">
        <v>0</v>
      </c>
      <c r="P101" s="17">
        <v>0</v>
      </c>
      <c r="Q101" s="17">
        <v>0.98815399999999998</v>
      </c>
      <c r="R101" s="17">
        <v>1.268105</v>
      </c>
      <c r="S101" s="17">
        <v>1.9560930000000001</v>
      </c>
      <c r="T101" s="17">
        <v>0.68798800000000004</v>
      </c>
      <c r="U101" s="17">
        <v>0.351715</v>
      </c>
      <c r="V101" s="17">
        <v>576.20000000000005</v>
      </c>
      <c r="W101" s="17">
        <v>7.9999999999999996E-6</v>
      </c>
      <c r="X101" s="17">
        <v>447</v>
      </c>
      <c r="Y101" s="17">
        <v>0</v>
      </c>
      <c r="Z101" s="17">
        <v>0</v>
      </c>
      <c r="AA101" s="17">
        <v>0.54110100000000005</v>
      </c>
      <c r="AB101" s="17">
        <v>7.6132199999999997E-2</v>
      </c>
      <c r="AC101" s="17">
        <v>1.3204800000000001</v>
      </c>
      <c r="AD101" s="17">
        <v>0.25</v>
      </c>
      <c r="AE101" s="17">
        <v>1458.7</v>
      </c>
    </row>
    <row r="102" spans="1:31">
      <c r="A102" s="17">
        <v>89</v>
      </c>
      <c r="B102" s="19">
        <v>0.46265046296296292</v>
      </c>
      <c r="C102" s="17">
        <v>54.6</v>
      </c>
      <c r="D102" s="17">
        <v>40.700000000000003</v>
      </c>
      <c r="E102" s="17">
        <v>3.8788000000000003E-2</v>
      </c>
      <c r="F102" s="17">
        <v>1.877</v>
      </c>
      <c r="G102" s="17">
        <v>0.98022500000000001</v>
      </c>
      <c r="H102" s="17">
        <v>1.2277130000000001</v>
      </c>
      <c r="I102" s="17">
        <v>1.707155</v>
      </c>
      <c r="J102" s="17">
        <v>0.47944199999999998</v>
      </c>
      <c r="K102" s="17">
        <v>0.28084300000000001</v>
      </c>
      <c r="L102" s="17">
        <v>640</v>
      </c>
      <c r="M102" s="17">
        <v>0.213341</v>
      </c>
      <c r="N102" s="17">
        <v>447</v>
      </c>
      <c r="O102" s="17">
        <v>0</v>
      </c>
      <c r="P102" s="17">
        <v>0</v>
      </c>
      <c r="Q102" s="17">
        <v>0.98346800000000001</v>
      </c>
      <c r="R102" s="17">
        <v>1.298443</v>
      </c>
      <c r="S102" s="17">
        <v>1.978918</v>
      </c>
      <c r="T102" s="17">
        <v>0.68047500000000005</v>
      </c>
      <c r="U102" s="17">
        <v>0.343862</v>
      </c>
      <c r="V102" s="17">
        <v>571.9</v>
      </c>
      <c r="W102" s="17">
        <v>8.0599999999999997E-4</v>
      </c>
      <c r="X102" s="17">
        <v>401</v>
      </c>
      <c r="Y102" s="17">
        <v>0</v>
      </c>
      <c r="Z102" s="17">
        <v>0</v>
      </c>
      <c r="AA102" s="17">
        <v>0.52901900000000002</v>
      </c>
      <c r="AB102" s="17">
        <v>6.5509499999999998E-2</v>
      </c>
      <c r="AC102" s="17">
        <v>1.3430200000000001</v>
      </c>
      <c r="AD102" s="17">
        <v>0.25</v>
      </c>
      <c r="AE102" s="17">
        <v>1297.8</v>
      </c>
    </row>
    <row r="103" spans="1:31">
      <c r="A103" s="17">
        <v>90</v>
      </c>
      <c r="B103" s="19">
        <v>0.46270833333333333</v>
      </c>
      <c r="C103" s="17">
        <v>53.2</v>
      </c>
      <c r="D103" s="17">
        <v>45.3</v>
      </c>
      <c r="E103" s="17">
        <v>3.9778000000000001E-2</v>
      </c>
      <c r="F103" s="17">
        <v>1.925</v>
      </c>
      <c r="G103" s="17">
        <v>0.98227500000000001</v>
      </c>
      <c r="H103" s="17">
        <v>1.1994860000000001</v>
      </c>
      <c r="I103" s="17">
        <v>1.718045</v>
      </c>
      <c r="J103" s="17">
        <v>0.51855899999999999</v>
      </c>
      <c r="K103" s="17">
        <v>0.30183100000000002</v>
      </c>
      <c r="L103" s="17">
        <v>602.4</v>
      </c>
      <c r="M103" s="17">
        <v>1.8089000000000001E-2</v>
      </c>
      <c r="N103" s="17">
        <v>467</v>
      </c>
      <c r="O103" s="17">
        <v>0</v>
      </c>
      <c r="P103" s="17">
        <v>0</v>
      </c>
      <c r="Q103" s="17">
        <v>0.98929800000000001</v>
      </c>
      <c r="R103" s="17">
        <v>1.2729330000000001</v>
      </c>
      <c r="S103" s="17">
        <v>1.92649</v>
      </c>
      <c r="T103" s="17">
        <v>0.65355700000000005</v>
      </c>
      <c r="U103" s="17">
        <v>0.33924700000000002</v>
      </c>
      <c r="V103" s="17">
        <v>611</v>
      </c>
      <c r="W103" s="17">
        <v>7.3511999999999994E-2</v>
      </c>
      <c r="X103" s="17">
        <v>325</v>
      </c>
      <c r="Y103" s="17">
        <v>0</v>
      </c>
      <c r="Z103" s="17">
        <v>0</v>
      </c>
      <c r="AA103" s="17">
        <v>0.52191900000000002</v>
      </c>
      <c r="AB103" s="17">
        <v>7.1234599999999995E-2</v>
      </c>
      <c r="AC103" s="17">
        <v>1.3194900000000001</v>
      </c>
      <c r="AD103" s="17">
        <v>0.25</v>
      </c>
      <c r="AE103" s="17">
        <v>1378.8</v>
      </c>
    </row>
    <row r="104" spans="1:31">
      <c r="A104" s="17">
        <v>91</v>
      </c>
      <c r="B104" s="19">
        <v>0.46276620370370369</v>
      </c>
      <c r="C104" s="17">
        <v>52.5</v>
      </c>
      <c r="D104" s="17">
        <v>46.2</v>
      </c>
      <c r="E104" s="17">
        <v>3.9313000000000001E-2</v>
      </c>
      <c r="F104" s="17">
        <v>1.9019999999999999</v>
      </c>
      <c r="G104" s="17">
        <v>0.98491200000000001</v>
      </c>
      <c r="H104" s="17">
        <v>1.2382359999999999</v>
      </c>
      <c r="I104" s="17">
        <v>1.722083</v>
      </c>
      <c r="J104" s="17">
        <v>0.483848</v>
      </c>
      <c r="K104" s="17">
        <v>0.28096599999999999</v>
      </c>
      <c r="L104" s="17">
        <v>574.70000000000005</v>
      </c>
      <c r="M104" s="17">
        <v>4.1314999999999998E-2</v>
      </c>
      <c r="N104" s="17">
        <v>445</v>
      </c>
      <c r="O104" s="17">
        <v>0</v>
      </c>
      <c r="P104" s="17">
        <v>0</v>
      </c>
      <c r="Q104" s="17">
        <v>0.98895500000000003</v>
      </c>
      <c r="R104" s="17">
        <v>1.3087569999999999</v>
      </c>
      <c r="S104" s="17">
        <v>1.991274</v>
      </c>
      <c r="T104" s="17">
        <v>0.68251700000000004</v>
      </c>
      <c r="U104" s="17">
        <v>0.342754</v>
      </c>
      <c r="V104" s="17">
        <v>537.70000000000005</v>
      </c>
      <c r="W104" s="17">
        <v>3.0000000000000001E-6</v>
      </c>
      <c r="X104" s="17">
        <v>517</v>
      </c>
      <c r="Y104" s="17">
        <v>0</v>
      </c>
      <c r="Z104" s="17">
        <v>0</v>
      </c>
      <c r="AA104" s="17">
        <v>0.52731399999999995</v>
      </c>
      <c r="AB104" s="17">
        <v>6.6376099999999993E-2</v>
      </c>
      <c r="AC104" s="17">
        <v>1.35406</v>
      </c>
      <c r="AD104" s="17">
        <v>0.25</v>
      </c>
      <c r="AE104" s="17">
        <v>1445.2</v>
      </c>
    </row>
    <row r="105" spans="1:31">
      <c r="A105" s="17">
        <v>92</v>
      </c>
      <c r="B105" s="19">
        <v>0.46281250000000002</v>
      </c>
      <c r="C105" s="17">
        <v>51.5</v>
      </c>
      <c r="D105" s="17">
        <v>46.2</v>
      </c>
      <c r="E105" s="17">
        <v>4.0634999999999998E-2</v>
      </c>
      <c r="F105" s="17">
        <v>1.966</v>
      </c>
      <c r="G105" s="17">
        <v>0.98006700000000002</v>
      </c>
      <c r="H105" s="17">
        <v>1.23153</v>
      </c>
      <c r="I105" s="17">
        <v>1.7021010000000001</v>
      </c>
      <c r="J105" s="17">
        <v>0.47056999999999999</v>
      </c>
      <c r="K105" s="17">
        <v>0.27646399999999999</v>
      </c>
      <c r="L105" s="17">
        <v>601.1</v>
      </c>
      <c r="M105" s="17">
        <v>7.5979000000000005E-2</v>
      </c>
      <c r="N105" s="17">
        <v>396</v>
      </c>
      <c r="O105" s="17">
        <v>0</v>
      </c>
      <c r="P105" s="17">
        <v>0</v>
      </c>
      <c r="Q105" s="17">
        <v>0.99163299999999999</v>
      </c>
      <c r="R105" s="17">
        <v>1.2793000000000001</v>
      </c>
      <c r="S105" s="17">
        <v>1.930021</v>
      </c>
      <c r="T105" s="17">
        <v>0.65072099999999999</v>
      </c>
      <c r="U105" s="17">
        <v>0.33715699999999998</v>
      </c>
      <c r="V105" s="17">
        <v>590.1</v>
      </c>
      <c r="W105" s="17">
        <v>8.2659999999999997E-2</v>
      </c>
      <c r="X105" s="17">
        <v>339</v>
      </c>
      <c r="Y105" s="17">
        <v>0</v>
      </c>
      <c r="Z105" s="17">
        <v>0</v>
      </c>
      <c r="AA105" s="17">
        <v>0.51870400000000005</v>
      </c>
      <c r="AB105" s="17">
        <v>6.1968700000000002E-2</v>
      </c>
      <c r="AC105" s="17">
        <v>1.31962</v>
      </c>
      <c r="AD105" s="17">
        <v>0.25</v>
      </c>
      <c r="AE105" s="17">
        <v>1381.8</v>
      </c>
    </row>
    <row r="106" spans="1:31">
      <c r="A106" s="17">
        <v>93</v>
      </c>
      <c r="B106" s="19">
        <v>0.46287037037037032</v>
      </c>
      <c r="C106" s="17">
        <v>49.7</v>
      </c>
      <c r="D106" s="17">
        <v>53.4</v>
      </c>
      <c r="E106" s="17">
        <v>4.2436000000000001E-2</v>
      </c>
      <c r="F106" s="17">
        <v>2.0529999999999999</v>
      </c>
      <c r="G106" s="17">
        <v>0.97873900000000003</v>
      </c>
      <c r="H106" s="17">
        <v>1.238027</v>
      </c>
      <c r="I106" s="17">
        <v>1.7297929999999999</v>
      </c>
      <c r="J106" s="17">
        <v>0.49176599999999998</v>
      </c>
      <c r="K106" s="17">
        <v>0.28429199999999999</v>
      </c>
      <c r="L106" s="17">
        <v>570.29999999999995</v>
      </c>
      <c r="M106" s="17">
        <v>2.0473000000000002E-2</v>
      </c>
      <c r="N106" s="17">
        <v>530</v>
      </c>
      <c r="O106" s="17">
        <v>0</v>
      </c>
      <c r="P106" s="17">
        <v>0</v>
      </c>
      <c r="Q106" s="17">
        <v>0.98368599999999995</v>
      </c>
      <c r="R106" s="17">
        <v>1.2517959999999999</v>
      </c>
      <c r="S106" s="17">
        <v>1.8686720000000001</v>
      </c>
      <c r="T106" s="17">
        <v>0.61687599999999998</v>
      </c>
      <c r="U106" s="17">
        <v>0.33011499999999999</v>
      </c>
      <c r="V106" s="17">
        <v>662.3</v>
      </c>
      <c r="W106" s="17">
        <v>1.8E-5</v>
      </c>
      <c r="X106" s="17">
        <v>351</v>
      </c>
      <c r="Y106" s="17">
        <v>0</v>
      </c>
      <c r="Z106" s="17">
        <v>0</v>
      </c>
      <c r="AA106" s="17">
        <v>0.50786900000000001</v>
      </c>
      <c r="AB106" s="17">
        <v>8.8581300000000002E-2</v>
      </c>
      <c r="AC106" s="17">
        <v>1.30644</v>
      </c>
      <c r="AD106" s="17">
        <v>0.25</v>
      </c>
      <c r="AE106" s="17">
        <v>1456.3</v>
      </c>
    </row>
    <row r="107" spans="1:31">
      <c r="A107" s="17">
        <v>94</v>
      </c>
      <c r="B107" s="19">
        <v>0.46292824074074074</v>
      </c>
      <c r="C107" s="17">
        <v>49</v>
      </c>
      <c r="D107" s="17">
        <v>54.3</v>
      </c>
      <c r="E107" s="17">
        <v>4.6214999999999999E-2</v>
      </c>
      <c r="F107" s="17">
        <v>2.2360000000000002</v>
      </c>
      <c r="G107" s="17">
        <v>0.97761699999999996</v>
      </c>
      <c r="H107" s="17">
        <v>1.227384</v>
      </c>
      <c r="I107" s="17">
        <v>1.7109479999999999</v>
      </c>
      <c r="J107" s="17">
        <v>0.48356399999999999</v>
      </c>
      <c r="K107" s="17">
        <v>0.28262900000000002</v>
      </c>
      <c r="L107" s="17">
        <v>586.6</v>
      </c>
      <c r="M107" s="17">
        <v>7.9999999999999996E-6</v>
      </c>
      <c r="N107" s="17">
        <v>509</v>
      </c>
      <c r="O107" s="17">
        <v>0</v>
      </c>
      <c r="P107" s="17">
        <v>0</v>
      </c>
      <c r="Q107" s="17">
        <v>0.98830399999999996</v>
      </c>
      <c r="R107" s="17">
        <v>1.283633</v>
      </c>
      <c r="S107" s="17">
        <v>1.9563299999999999</v>
      </c>
      <c r="T107" s="17">
        <v>0.67269699999999999</v>
      </c>
      <c r="U107" s="17">
        <v>0.34385599999999999</v>
      </c>
      <c r="V107" s="17">
        <v>569.6</v>
      </c>
      <c r="W107" s="17">
        <v>3.4E-5</v>
      </c>
      <c r="X107" s="17">
        <v>285</v>
      </c>
      <c r="Y107" s="17">
        <v>0</v>
      </c>
      <c r="Z107" s="17">
        <v>0</v>
      </c>
      <c r="AA107" s="17">
        <v>0.52900999999999998</v>
      </c>
      <c r="AB107" s="17">
        <v>8.8960300000000006E-2</v>
      </c>
      <c r="AC107" s="17">
        <v>1.34348</v>
      </c>
      <c r="AD107" s="17">
        <v>0.25</v>
      </c>
      <c r="AE107" s="17">
        <v>1415.9</v>
      </c>
    </row>
    <row r="108" spans="1:31">
      <c r="A108" s="17">
        <v>95</v>
      </c>
      <c r="B108" s="19">
        <v>0.4629861111111111</v>
      </c>
      <c r="C108" s="17">
        <v>47.9</v>
      </c>
      <c r="D108" s="17">
        <v>55.2</v>
      </c>
      <c r="E108" s="17">
        <v>4.6892000000000003E-2</v>
      </c>
      <c r="F108" s="17">
        <v>2.2690000000000001</v>
      </c>
      <c r="G108" s="17">
        <v>0.97058800000000001</v>
      </c>
      <c r="H108" s="17">
        <v>1.2017850000000001</v>
      </c>
      <c r="I108" s="17">
        <v>1.66496</v>
      </c>
      <c r="J108" s="17">
        <v>0.463175</v>
      </c>
      <c r="K108" s="17">
        <v>0.27818999999999999</v>
      </c>
      <c r="L108" s="17">
        <v>618</v>
      </c>
      <c r="M108" s="17">
        <v>2.9836999999999999E-2</v>
      </c>
      <c r="N108" s="17">
        <v>729</v>
      </c>
      <c r="O108" s="17">
        <v>0</v>
      </c>
      <c r="P108" s="17">
        <v>0</v>
      </c>
      <c r="Q108" s="17">
        <v>0.98924599999999996</v>
      </c>
      <c r="R108" s="17">
        <v>1.2454989999999999</v>
      </c>
      <c r="S108" s="17">
        <v>1.8905419999999999</v>
      </c>
      <c r="T108" s="17">
        <v>0.64504300000000003</v>
      </c>
      <c r="U108" s="17">
        <v>0.34119500000000003</v>
      </c>
      <c r="V108" s="17">
        <v>633.70000000000005</v>
      </c>
      <c r="W108" s="17">
        <v>2.4000000000000001E-5</v>
      </c>
      <c r="X108" s="17">
        <v>265</v>
      </c>
      <c r="Y108" s="17">
        <v>0</v>
      </c>
      <c r="Z108" s="17">
        <v>0</v>
      </c>
      <c r="AA108" s="17">
        <v>0.52491500000000002</v>
      </c>
      <c r="AB108" s="17">
        <v>0.13028600000000001</v>
      </c>
      <c r="AC108" s="17">
        <v>1.3295399999999999</v>
      </c>
      <c r="AD108" s="17">
        <v>0.25</v>
      </c>
      <c r="AE108" s="17">
        <v>1343.9</v>
      </c>
    </row>
    <row r="109" spans="1:31">
      <c r="A109" s="17">
        <v>96</v>
      </c>
      <c r="B109" s="19">
        <v>0.46303240740740742</v>
      </c>
      <c r="C109" s="17">
        <v>45.9</v>
      </c>
      <c r="D109" s="17">
        <v>65.2</v>
      </c>
      <c r="E109" s="17">
        <v>4.7569E-2</v>
      </c>
      <c r="F109" s="17">
        <v>2.302</v>
      </c>
      <c r="G109" s="17">
        <v>0.98025499999999999</v>
      </c>
      <c r="H109" s="17">
        <v>1.245638</v>
      </c>
      <c r="I109" s="17">
        <v>1.742507</v>
      </c>
      <c r="J109" s="17">
        <v>0.49686900000000001</v>
      </c>
      <c r="K109" s="17">
        <v>0.28514600000000001</v>
      </c>
      <c r="L109" s="17">
        <v>538.9</v>
      </c>
      <c r="M109" s="17">
        <v>4.0000000000000003E-5</v>
      </c>
      <c r="N109" s="17">
        <v>623</v>
      </c>
      <c r="O109" s="17">
        <v>0</v>
      </c>
      <c r="P109" s="17">
        <v>0</v>
      </c>
      <c r="Q109" s="17">
        <v>0.98668299999999998</v>
      </c>
      <c r="R109" s="17">
        <v>1.2497499999999999</v>
      </c>
      <c r="S109" s="17">
        <v>1.8682019999999999</v>
      </c>
      <c r="T109" s="17">
        <v>0.618452</v>
      </c>
      <c r="U109" s="17">
        <v>0.33104099999999997</v>
      </c>
      <c r="V109" s="17">
        <v>647.1</v>
      </c>
      <c r="W109" s="17">
        <v>0.128051</v>
      </c>
      <c r="X109" s="17">
        <v>500</v>
      </c>
      <c r="Y109" s="17">
        <v>0</v>
      </c>
      <c r="Z109" s="17">
        <v>0</v>
      </c>
      <c r="AA109" s="17">
        <v>0.50929400000000002</v>
      </c>
      <c r="AB109" s="17">
        <v>0.11645</v>
      </c>
      <c r="AC109" s="17">
        <v>1.3217699999999999</v>
      </c>
      <c r="AD109" s="17">
        <v>0.25</v>
      </c>
      <c r="AE109" s="17">
        <v>1541.2</v>
      </c>
    </row>
    <row r="110" spans="1:31">
      <c r="A110" s="17">
        <v>97</v>
      </c>
      <c r="B110" s="19">
        <v>0.46309027777777773</v>
      </c>
      <c r="C110" s="17">
        <v>45.5</v>
      </c>
      <c r="D110" s="17">
        <v>62.5</v>
      </c>
      <c r="E110" s="17">
        <v>5.0620999999999999E-2</v>
      </c>
      <c r="F110" s="17">
        <v>2.4500000000000002</v>
      </c>
      <c r="G110" s="17">
        <v>0.97713399999999995</v>
      </c>
      <c r="H110" s="17">
        <v>1.2386820000000001</v>
      </c>
      <c r="I110" s="17">
        <v>1.695892</v>
      </c>
      <c r="J110" s="17">
        <v>0.45721099999999998</v>
      </c>
      <c r="K110" s="17">
        <v>0.26959899999999998</v>
      </c>
      <c r="L110" s="17">
        <v>568.5</v>
      </c>
      <c r="M110" s="17">
        <v>1.5E-5</v>
      </c>
      <c r="N110" s="17">
        <v>578</v>
      </c>
      <c r="O110" s="17">
        <v>0</v>
      </c>
      <c r="P110" s="17">
        <v>0</v>
      </c>
      <c r="Q110" s="17">
        <v>0.99240499999999998</v>
      </c>
      <c r="R110" s="17">
        <v>1.2825029999999999</v>
      </c>
      <c r="S110" s="17">
        <v>1.960833</v>
      </c>
      <c r="T110" s="17">
        <v>0.67833100000000002</v>
      </c>
      <c r="U110" s="17">
        <v>0.34594000000000003</v>
      </c>
      <c r="V110" s="17">
        <v>565</v>
      </c>
      <c r="W110" s="17">
        <v>2.1152000000000001E-2</v>
      </c>
      <c r="X110" s="17">
        <v>574</v>
      </c>
      <c r="Y110" s="17">
        <v>0</v>
      </c>
      <c r="Z110" s="17">
        <v>0</v>
      </c>
      <c r="AA110" s="17">
        <v>0.53221499999999999</v>
      </c>
      <c r="AB110" s="17">
        <v>0.109999</v>
      </c>
      <c r="AC110" s="17">
        <v>1.3571200000000001</v>
      </c>
      <c r="AD110" s="17">
        <v>0.25</v>
      </c>
      <c r="AE110" s="17">
        <v>1461</v>
      </c>
    </row>
    <row r="111" spans="1:31">
      <c r="A111" s="17">
        <v>98</v>
      </c>
      <c r="B111" s="19">
        <v>0.46314814814814814</v>
      </c>
      <c r="C111" s="17">
        <v>44.1</v>
      </c>
      <c r="D111" s="17">
        <v>68.8</v>
      </c>
      <c r="E111" s="17">
        <v>4.9299000000000003E-2</v>
      </c>
      <c r="F111" s="17">
        <v>2.3860000000000001</v>
      </c>
      <c r="G111" s="17">
        <v>0.97981399999999996</v>
      </c>
      <c r="H111" s="17">
        <v>1.247404</v>
      </c>
      <c r="I111" s="17">
        <v>1.681673</v>
      </c>
      <c r="J111" s="17">
        <v>0.43426900000000002</v>
      </c>
      <c r="K111" s="17">
        <v>0.25823699999999999</v>
      </c>
      <c r="L111" s="17">
        <v>541.20000000000005</v>
      </c>
      <c r="M111" s="17">
        <v>1.9000000000000001E-5</v>
      </c>
      <c r="N111" s="17">
        <v>542</v>
      </c>
      <c r="O111" s="17">
        <v>0</v>
      </c>
      <c r="P111" s="17">
        <v>0</v>
      </c>
      <c r="Q111" s="17">
        <v>0.98404599999999998</v>
      </c>
      <c r="R111" s="17">
        <v>1.3096920000000001</v>
      </c>
      <c r="S111" s="17">
        <v>1.928059</v>
      </c>
      <c r="T111" s="17">
        <v>0.618367</v>
      </c>
      <c r="U111" s="17">
        <v>0.32072000000000001</v>
      </c>
      <c r="V111" s="17">
        <v>553.70000000000005</v>
      </c>
      <c r="W111" s="17">
        <v>6.6874000000000003E-2</v>
      </c>
      <c r="X111" s="17">
        <v>532</v>
      </c>
      <c r="Y111" s="17">
        <v>0</v>
      </c>
      <c r="Z111" s="17">
        <v>0</v>
      </c>
      <c r="AA111" s="17">
        <v>0.49341499999999999</v>
      </c>
      <c r="AB111" s="17">
        <v>0.108323</v>
      </c>
      <c r="AC111" s="17">
        <v>1.3766799999999999</v>
      </c>
      <c r="AD111" s="17">
        <v>0.25</v>
      </c>
      <c r="AE111" s="17">
        <v>1534.8</v>
      </c>
    </row>
    <row r="112" spans="1:31">
      <c r="A112" s="17">
        <v>99</v>
      </c>
      <c r="B112" s="19">
        <v>0.4632060185185185</v>
      </c>
      <c r="C112" s="17">
        <v>42.6</v>
      </c>
      <c r="D112" s="17">
        <v>76</v>
      </c>
      <c r="E112" s="17">
        <v>5.7872E-2</v>
      </c>
      <c r="F112" s="17">
        <v>2.8</v>
      </c>
      <c r="G112" s="17">
        <v>0.97448699999999999</v>
      </c>
      <c r="H112" s="17">
        <v>1.235325</v>
      </c>
      <c r="I112" s="17">
        <v>1.6736759999999999</v>
      </c>
      <c r="J112" s="17">
        <v>0.43835099999999999</v>
      </c>
      <c r="K112" s="17">
        <v>0.261909</v>
      </c>
      <c r="L112" s="17">
        <v>560.29999999999995</v>
      </c>
      <c r="M112" s="17">
        <v>1.0000000000000001E-5</v>
      </c>
      <c r="N112" s="17">
        <v>475</v>
      </c>
      <c r="O112" s="17">
        <v>0</v>
      </c>
      <c r="P112" s="17">
        <v>0</v>
      </c>
      <c r="Q112" s="17">
        <v>0.98800200000000005</v>
      </c>
      <c r="R112" s="17">
        <v>1.269563</v>
      </c>
      <c r="S112" s="17">
        <v>1.8922349999999999</v>
      </c>
      <c r="T112" s="17">
        <v>0.622672</v>
      </c>
      <c r="U112" s="17">
        <v>0.329067</v>
      </c>
      <c r="V112" s="17">
        <v>593.1</v>
      </c>
      <c r="W112" s="17">
        <v>1.5999999999999999E-5</v>
      </c>
      <c r="X112" s="17">
        <v>395</v>
      </c>
      <c r="Y112" s="17">
        <v>0</v>
      </c>
      <c r="Z112" s="17">
        <v>0</v>
      </c>
      <c r="AA112" s="17">
        <v>0.50625699999999996</v>
      </c>
      <c r="AB112" s="17">
        <v>0.108599</v>
      </c>
      <c r="AC112" s="17">
        <v>1.33718</v>
      </c>
      <c r="AD112" s="17">
        <v>0.25</v>
      </c>
      <c r="AE112" s="17">
        <v>1482.2</v>
      </c>
    </row>
    <row r="113" spans="1:31">
      <c r="A113" s="17">
        <v>100</v>
      </c>
      <c r="B113" s="19">
        <v>0.46325231481481483</v>
      </c>
      <c r="C113" s="17">
        <v>41.7</v>
      </c>
      <c r="D113" s="17">
        <v>80.599999999999994</v>
      </c>
      <c r="E113" s="17">
        <v>5.8178000000000001E-2</v>
      </c>
      <c r="F113" s="17">
        <v>2.8149999999999999</v>
      </c>
      <c r="G113" s="17">
        <v>0.97776799999999997</v>
      </c>
      <c r="H113" s="17">
        <v>1.244972</v>
      </c>
      <c r="I113" s="17">
        <v>1.6287419999999999</v>
      </c>
      <c r="J113" s="17">
        <v>0.38376900000000003</v>
      </c>
      <c r="K113" s="17">
        <v>0.235623</v>
      </c>
      <c r="L113" s="17">
        <v>505.1</v>
      </c>
      <c r="M113" s="17">
        <v>8.0731999999999998E-2</v>
      </c>
      <c r="N113" s="17">
        <v>364</v>
      </c>
      <c r="O113" s="17">
        <v>0</v>
      </c>
      <c r="P113" s="17">
        <v>0</v>
      </c>
      <c r="Q113" s="17">
        <v>0.98924599999999996</v>
      </c>
      <c r="R113" s="17">
        <v>1.2937510000000001</v>
      </c>
      <c r="S113" s="17">
        <v>1.949387</v>
      </c>
      <c r="T113" s="17">
        <v>0.655636</v>
      </c>
      <c r="U113" s="17">
        <v>0.33632899999999999</v>
      </c>
      <c r="V113" s="17">
        <v>528</v>
      </c>
      <c r="W113" s="17">
        <v>6.9999999999999999E-6</v>
      </c>
      <c r="X113" s="17">
        <v>434</v>
      </c>
      <c r="Y113" s="17">
        <v>0</v>
      </c>
      <c r="Z113" s="17">
        <v>0</v>
      </c>
      <c r="AA113" s="17">
        <v>0.51742999999999995</v>
      </c>
      <c r="AB113" s="17">
        <v>8.1898899999999997E-2</v>
      </c>
      <c r="AC113" s="17">
        <v>1.34745</v>
      </c>
      <c r="AD113" s="17">
        <v>0.25</v>
      </c>
      <c r="AE113" s="17">
        <v>1644.5</v>
      </c>
    </row>
    <row r="114" spans="1:31">
      <c r="A114" s="17">
        <v>101</v>
      </c>
      <c r="B114" s="19">
        <v>0.46331018518518513</v>
      </c>
      <c r="C114" s="17">
        <v>40.4</v>
      </c>
      <c r="D114" s="17">
        <v>84.2</v>
      </c>
      <c r="E114" s="17">
        <v>6.6969000000000001E-2</v>
      </c>
      <c r="F114" s="17">
        <v>3.2410000000000001</v>
      </c>
      <c r="G114" s="17">
        <v>0.96939299999999995</v>
      </c>
      <c r="H114" s="17">
        <v>1.197093</v>
      </c>
      <c r="I114" s="17">
        <v>1.600231</v>
      </c>
      <c r="J114" s="17">
        <v>0.403138</v>
      </c>
      <c r="K114" s="17">
        <v>0.25192500000000001</v>
      </c>
      <c r="L114" s="17">
        <v>606.20000000000005</v>
      </c>
      <c r="M114" s="17">
        <v>7.9999999999999996E-6</v>
      </c>
      <c r="N114" s="17">
        <v>548</v>
      </c>
      <c r="O114" s="17">
        <v>0</v>
      </c>
      <c r="P114" s="17">
        <v>0</v>
      </c>
      <c r="Q114" s="17">
        <v>0.99065599999999998</v>
      </c>
      <c r="R114" s="17">
        <v>1.259007</v>
      </c>
      <c r="S114" s="17">
        <v>1.882131</v>
      </c>
      <c r="T114" s="17">
        <v>0.62312400000000001</v>
      </c>
      <c r="U114" s="17">
        <v>0.33107300000000001</v>
      </c>
      <c r="V114" s="17">
        <v>567.5</v>
      </c>
      <c r="W114" s="17">
        <v>2.3E-5</v>
      </c>
      <c r="X114" s="17">
        <v>672</v>
      </c>
      <c r="Y114" s="17">
        <v>0</v>
      </c>
      <c r="Z114" s="17">
        <v>0</v>
      </c>
      <c r="AA114" s="17">
        <v>0.50934400000000002</v>
      </c>
      <c r="AB114" s="17">
        <v>0.144041</v>
      </c>
      <c r="AC114" s="17">
        <v>1.34876</v>
      </c>
      <c r="AD114" s="17">
        <v>0.25</v>
      </c>
      <c r="AE114" s="17">
        <v>1370</v>
      </c>
    </row>
    <row r="115" spans="1:31">
      <c r="A115" s="17">
        <v>102</v>
      </c>
      <c r="B115" s="19">
        <v>0.46336805555555555</v>
      </c>
      <c r="C115" s="17">
        <v>39.200000000000003</v>
      </c>
      <c r="D115" s="17">
        <v>95</v>
      </c>
      <c r="E115" s="17">
        <v>6.1293E-2</v>
      </c>
      <c r="F115" s="17">
        <v>2.9660000000000002</v>
      </c>
      <c r="G115" s="17">
        <v>0.96320300000000003</v>
      </c>
      <c r="H115" s="17">
        <v>1.229185</v>
      </c>
      <c r="I115" s="17">
        <v>1.597726</v>
      </c>
      <c r="J115" s="17">
        <v>0.36854100000000001</v>
      </c>
      <c r="K115" s="17">
        <v>0.23066600000000001</v>
      </c>
      <c r="L115" s="17">
        <v>493.5</v>
      </c>
      <c r="M115" s="17">
        <v>0.10617699999999999</v>
      </c>
      <c r="N115" s="17">
        <v>476</v>
      </c>
      <c r="O115" s="17">
        <v>0</v>
      </c>
      <c r="P115" s="17">
        <v>0</v>
      </c>
      <c r="Q115" s="17">
        <v>0.98742300000000005</v>
      </c>
      <c r="R115" s="17">
        <v>1.2360500000000001</v>
      </c>
      <c r="S115" s="17">
        <v>1.8181160000000001</v>
      </c>
      <c r="T115" s="17">
        <v>0.58206599999999997</v>
      </c>
      <c r="U115" s="17">
        <v>0.32014799999999999</v>
      </c>
      <c r="V115" s="17">
        <v>606.29999999999995</v>
      </c>
      <c r="W115" s="17">
        <v>1.2E-5</v>
      </c>
      <c r="X115" s="17">
        <v>503</v>
      </c>
      <c r="Y115" s="17">
        <v>0</v>
      </c>
      <c r="Z115" s="17">
        <v>0</v>
      </c>
      <c r="AA115" s="17">
        <v>0.492535</v>
      </c>
      <c r="AB115" s="17">
        <v>0.118558</v>
      </c>
      <c r="AC115" s="17">
        <v>1.3050600000000001</v>
      </c>
      <c r="AD115" s="17">
        <v>0.25</v>
      </c>
      <c r="AE115" s="17">
        <v>1682.9</v>
      </c>
    </row>
    <row r="116" spans="1:31">
      <c r="A116" s="17">
        <v>103</v>
      </c>
      <c r="B116" s="19">
        <v>0.46342592592592591</v>
      </c>
      <c r="C116" s="17">
        <v>38.200000000000003</v>
      </c>
      <c r="D116" s="17">
        <v>105</v>
      </c>
      <c r="E116" s="17">
        <v>7.5777999999999998E-2</v>
      </c>
      <c r="F116" s="17">
        <v>3.6669999999999998</v>
      </c>
      <c r="G116" s="17">
        <v>0.95747099999999996</v>
      </c>
      <c r="H116" s="17">
        <v>1.219868</v>
      </c>
      <c r="I116" s="17">
        <v>1.5600750000000001</v>
      </c>
      <c r="J116" s="17">
        <v>0.34020699999999998</v>
      </c>
      <c r="K116" s="17">
        <v>0.21807099999999999</v>
      </c>
      <c r="L116" s="17">
        <v>557.9</v>
      </c>
      <c r="M116" s="17">
        <v>3.9999999999999998E-6</v>
      </c>
      <c r="N116" s="17">
        <v>430</v>
      </c>
      <c r="O116" s="17">
        <v>0</v>
      </c>
      <c r="P116" s="17">
        <v>0</v>
      </c>
      <c r="Q116" s="17">
        <v>0.97962400000000005</v>
      </c>
      <c r="R116" s="17">
        <v>1.2785070000000001</v>
      </c>
      <c r="S116" s="17">
        <v>1.8848469999999999</v>
      </c>
      <c r="T116" s="17">
        <v>0.60633999999999999</v>
      </c>
      <c r="U116" s="17">
        <v>0.32169199999999998</v>
      </c>
      <c r="V116" s="17">
        <v>541.20000000000005</v>
      </c>
      <c r="W116" s="17">
        <v>3.9999999999999998E-6</v>
      </c>
      <c r="X116" s="17">
        <v>572</v>
      </c>
      <c r="Y116" s="17">
        <v>0</v>
      </c>
      <c r="Z116" s="17">
        <v>0</v>
      </c>
      <c r="AA116" s="17">
        <v>0.49491000000000002</v>
      </c>
      <c r="AB116" s="17">
        <v>0.13156499999999999</v>
      </c>
      <c r="AC116" s="17">
        <v>1.3582799999999999</v>
      </c>
      <c r="AD116" s="17">
        <v>0.25</v>
      </c>
      <c r="AE116" s="17">
        <v>1488.8</v>
      </c>
    </row>
    <row r="117" spans="1:31">
      <c r="A117" s="17">
        <v>104</v>
      </c>
      <c r="B117" s="19">
        <v>0.46348379629629632</v>
      </c>
      <c r="C117" s="17">
        <v>37.200000000000003</v>
      </c>
      <c r="D117" s="17">
        <v>123.1</v>
      </c>
      <c r="E117" s="17">
        <v>6.991E-2</v>
      </c>
      <c r="F117" s="17">
        <v>3.383</v>
      </c>
      <c r="G117" s="17">
        <v>0.96424900000000002</v>
      </c>
      <c r="H117" s="17">
        <v>1.2623</v>
      </c>
      <c r="I117" s="17">
        <v>1.567042</v>
      </c>
      <c r="J117" s="17">
        <v>0.30474299999999999</v>
      </c>
      <c r="K117" s="17">
        <v>0.19447</v>
      </c>
      <c r="L117" s="17">
        <v>497.4</v>
      </c>
      <c r="M117" s="17">
        <v>9.0000000000000002E-6</v>
      </c>
      <c r="N117" s="17">
        <v>644</v>
      </c>
      <c r="O117" s="17">
        <v>0</v>
      </c>
      <c r="P117" s="17">
        <v>0</v>
      </c>
      <c r="Q117" s="17">
        <v>0.98226100000000005</v>
      </c>
      <c r="R117" s="17">
        <v>1.2753460000000001</v>
      </c>
      <c r="S117" s="17">
        <v>1.835213</v>
      </c>
      <c r="T117" s="17">
        <v>0.559867</v>
      </c>
      <c r="U117" s="17">
        <v>0.30506899999999998</v>
      </c>
      <c r="V117" s="17">
        <v>525</v>
      </c>
      <c r="W117" s="17">
        <v>1.1E-5</v>
      </c>
      <c r="X117" s="17">
        <v>692</v>
      </c>
      <c r="Y117" s="17">
        <v>0</v>
      </c>
      <c r="Z117" s="17">
        <v>0</v>
      </c>
      <c r="AA117" s="17">
        <v>0.469337</v>
      </c>
      <c r="AB117" s="17">
        <v>0.191832</v>
      </c>
      <c r="AC117" s="17">
        <v>1.3827499999999999</v>
      </c>
      <c r="AD117" s="17">
        <v>0.25</v>
      </c>
      <c r="AE117" s="17">
        <v>1669.7</v>
      </c>
    </row>
    <row r="118" spans="1:31">
      <c r="A118" s="17">
        <v>105</v>
      </c>
      <c r="B118" s="19">
        <v>0.46353009259259265</v>
      </c>
      <c r="C118" s="17">
        <v>35.5</v>
      </c>
      <c r="D118" s="17">
        <v>153.9</v>
      </c>
      <c r="E118" s="17">
        <v>7.7696000000000001E-2</v>
      </c>
      <c r="F118" s="17">
        <v>3.76</v>
      </c>
      <c r="G118" s="17">
        <v>0.95218199999999997</v>
      </c>
      <c r="H118" s="17">
        <v>1.241784</v>
      </c>
      <c r="I118" s="17">
        <v>1.542681</v>
      </c>
      <c r="J118" s="17">
        <v>0.30089700000000003</v>
      </c>
      <c r="K118" s="17">
        <v>0.195048</v>
      </c>
      <c r="L118" s="17">
        <v>446.5</v>
      </c>
      <c r="M118" s="17">
        <v>7.9999999999999996E-6</v>
      </c>
      <c r="N118" s="17">
        <v>480</v>
      </c>
      <c r="O118" s="17">
        <v>0</v>
      </c>
      <c r="P118" s="17">
        <v>0</v>
      </c>
      <c r="Q118" s="17">
        <v>0.97910399999999997</v>
      </c>
      <c r="R118" s="17">
        <v>1.250572</v>
      </c>
      <c r="S118" s="17">
        <v>1.7681420000000001</v>
      </c>
      <c r="T118" s="17">
        <v>0.51756999999999997</v>
      </c>
      <c r="U118" s="17">
        <v>0.29271999999999998</v>
      </c>
      <c r="V118" s="17">
        <v>547</v>
      </c>
      <c r="W118" s="17">
        <v>3.0000000000000001E-6</v>
      </c>
      <c r="X118" s="17">
        <v>402</v>
      </c>
      <c r="Y118" s="17">
        <v>0</v>
      </c>
      <c r="Z118" s="17">
        <v>0</v>
      </c>
      <c r="AA118" s="17">
        <v>0.45033800000000002</v>
      </c>
      <c r="AB118" s="17">
        <v>0.16567699999999999</v>
      </c>
      <c r="AC118" s="17">
        <v>1.33632</v>
      </c>
      <c r="AD118" s="17">
        <v>0.25</v>
      </c>
      <c r="AE118" s="17">
        <v>1860.3</v>
      </c>
    </row>
    <row r="119" spans="1:31">
      <c r="A119" s="17">
        <v>106</v>
      </c>
      <c r="B119" s="19">
        <v>0.46358796296296295</v>
      </c>
      <c r="C119" s="17">
        <v>34.799999999999997</v>
      </c>
      <c r="D119" s="17">
        <v>143.9</v>
      </c>
      <c r="E119" s="17">
        <v>8.6069000000000007E-2</v>
      </c>
      <c r="F119" s="17">
        <v>4.165</v>
      </c>
      <c r="G119" s="17">
        <v>0.95812600000000003</v>
      </c>
      <c r="H119" s="17">
        <v>1.2048129999999999</v>
      </c>
      <c r="I119" s="17">
        <v>1.5047429999999999</v>
      </c>
      <c r="J119" s="17">
        <v>0.29992999999999997</v>
      </c>
      <c r="K119" s="17">
        <v>0.199323</v>
      </c>
      <c r="L119" s="17">
        <v>549.5</v>
      </c>
      <c r="M119" s="17">
        <v>0.114491</v>
      </c>
      <c r="N119" s="17">
        <v>578</v>
      </c>
      <c r="O119" s="17">
        <v>0</v>
      </c>
      <c r="P119" s="17">
        <v>0</v>
      </c>
      <c r="Q119" s="17">
        <v>0.97861500000000001</v>
      </c>
      <c r="R119" s="17">
        <v>1.261207</v>
      </c>
      <c r="S119" s="17">
        <v>1.8009269999999999</v>
      </c>
      <c r="T119" s="17">
        <v>0.53971999999999998</v>
      </c>
      <c r="U119" s="17">
        <v>0.29969000000000001</v>
      </c>
      <c r="V119" s="17">
        <v>496.2</v>
      </c>
      <c r="W119" s="17">
        <v>1.0000000000000001E-5</v>
      </c>
      <c r="X119" s="17">
        <v>604</v>
      </c>
      <c r="Y119" s="17">
        <v>0</v>
      </c>
      <c r="Z119" s="17">
        <v>0</v>
      </c>
      <c r="AA119" s="17">
        <v>0.46106200000000003</v>
      </c>
      <c r="AB119" s="17">
        <v>0.215839</v>
      </c>
      <c r="AC119" s="17">
        <v>1.3776999999999999</v>
      </c>
      <c r="AD119" s="17">
        <v>0.25</v>
      </c>
      <c r="AE119" s="17">
        <v>1511.4</v>
      </c>
    </row>
    <row r="120" spans="1:31">
      <c r="A120" s="17">
        <v>107</v>
      </c>
      <c r="B120" s="19">
        <v>0.46364583333333331</v>
      </c>
      <c r="C120" s="17">
        <v>33.5</v>
      </c>
      <c r="D120" s="17">
        <v>142.1</v>
      </c>
      <c r="E120" s="17">
        <v>7.2946999999999998E-2</v>
      </c>
      <c r="F120" s="17">
        <v>3.53</v>
      </c>
      <c r="G120" s="17">
        <v>0.95283300000000004</v>
      </c>
      <c r="H120" s="17">
        <v>1.2184109999999999</v>
      </c>
      <c r="I120" s="17">
        <v>1.5000370000000001</v>
      </c>
      <c r="J120" s="17">
        <v>0.28162599999999999</v>
      </c>
      <c r="K120" s="17">
        <v>0.187746</v>
      </c>
      <c r="L120" s="17">
        <v>440.2</v>
      </c>
      <c r="M120" s="17">
        <v>6.0000000000000002E-6</v>
      </c>
      <c r="N120" s="17">
        <v>535</v>
      </c>
      <c r="O120" s="17">
        <v>0</v>
      </c>
      <c r="P120" s="17">
        <v>0</v>
      </c>
      <c r="Q120" s="17">
        <v>0.98200500000000002</v>
      </c>
      <c r="R120" s="17">
        <v>1.2283580000000001</v>
      </c>
      <c r="S120" s="17">
        <v>1.761331</v>
      </c>
      <c r="T120" s="17">
        <v>0.53297300000000003</v>
      </c>
      <c r="U120" s="17">
        <v>0.302597</v>
      </c>
      <c r="V120" s="17">
        <v>543.70000000000005</v>
      </c>
      <c r="W120" s="17">
        <v>6.9999999999999999E-6</v>
      </c>
      <c r="X120" s="17">
        <v>645</v>
      </c>
      <c r="Y120" s="17">
        <v>0</v>
      </c>
      <c r="Z120" s="17">
        <v>0</v>
      </c>
      <c r="AA120" s="17">
        <v>0.465534</v>
      </c>
      <c r="AB120" s="17">
        <v>0.16778199999999999</v>
      </c>
      <c r="AC120" s="17">
        <v>1.31778</v>
      </c>
      <c r="AD120" s="17">
        <v>0.25</v>
      </c>
      <c r="AE120" s="17">
        <v>1886.9</v>
      </c>
    </row>
    <row r="121" spans="1:31">
      <c r="A121" s="17">
        <v>108</v>
      </c>
      <c r="B121" s="19">
        <v>0.46370370370370373</v>
      </c>
      <c r="C121" s="17">
        <v>32.1</v>
      </c>
      <c r="D121" s="17">
        <v>143</v>
      </c>
      <c r="E121" s="17">
        <v>7.7940999999999996E-2</v>
      </c>
      <c r="F121" s="17">
        <v>3.7719999999999998</v>
      </c>
      <c r="G121" s="17">
        <v>0.94952800000000004</v>
      </c>
      <c r="H121" s="17">
        <v>1.1976359999999999</v>
      </c>
      <c r="I121" s="17">
        <v>1.477814</v>
      </c>
      <c r="J121" s="17">
        <v>0.28017900000000001</v>
      </c>
      <c r="K121" s="17">
        <v>0.18959000000000001</v>
      </c>
      <c r="L121" s="17">
        <v>537.1</v>
      </c>
      <c r="M121" s="17">
        <v>0.14161499999999999</v>
      </c>
      <c r="N121" s="17">
        <v>667</v>
      </c>
      <c r="O121" s="17">
        <v>0</v>
      </c>
      <c r="P121" s="17">
        <v>0</v>
      </c>
      <c r="Q121" s="17">
        <v>0.97524699999999998</v>
      </c>
      <c r="R121" s="17">
        <v>1.2237530000000001</v>
      </c>
      <c r="S121" s="17">
        <v>1.715714</v>
      </c>
      <c r="T121" s="17">
        <v>0.49196099999999998</v>
      </c>
      <c r="U121" s="17">
        <v>0.28673799999999999</v>
      </c>
      <c r="V121" s="17">
        <v>573.5</v>
      </c>
      <c r="W121" s="17">
        <v>5.0000000000000004E-6</v>
      </c>
      <c r="X121" s="17">
        <v>589</v>
      </c>
      <c r="Y121" s="17">
        <v>0</v>
      </c>
      <c r="Z121" s="17">
        <v>0</v>
      </c>
      <c r="AA121" s="17">
        <v>0.44113599999999997</v>
      </c>
      <c r="AB121" s="17">
        <v>0.23577400000000001</v>
      </c>
      <c r="AC121" s="17">
        <v>1.3397399999999999</v>
      </c>
      <c r="AD121" s="17">
        <v>0.25</v>
      </c>
      <c r="AE121" s="17">
        <v>1546.5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2023-02-27T06:50:56Z</dcterms:modified>
</cp:coreProperties>
</file>