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AD9E1CE5-9544-7544-9458-4011A8332FF5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 s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R170" i="1" s="1"/>
  <c r="S170" i="1" s="1"/>
  <c r="F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R171" i="1" s="1"/>
  <c r="S171" i="1" s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R175" i="1" s="1"/>
  <c r="S175" i="1" s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S177" i="1"/>
  <c r="G177" i="1"/>
  <c r="H177" i="1"/>
  <c r="Y177" i="1" s="1"/>
  <c r="AE177" i="1" s="1"/>
  <c r="I177" i="1"/>
  <c r="J177" i="1"/>
  <c r="Z177" i="1" s="1"/>
  <c r="AA177" i="1"/>
  <c r="K177" i="1"/>
  <c r="T177" i="1" s="1"/>
  <c r="U177" i="1" s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/>
  <c r="S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R179" i="1" s="1"/>
  <c r="S179" i="1" s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R181" i="1"/>
  <c r="S181" i="1" s="1"/>
  <c r="G181" i="1"/>
  <c r="H181" i="1"/>
  <c r="Y181" i="1" s="1"/>
  <c r="AE181" i="1"/>
  <c r="I181" i="1"/>
  <c r="J181" i="1"/>
  <c r="Z181" i="1" s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 s="1"/>
  <c r="S183" i="1" s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R184" i="1"/>
  <c r="S184" i="1"/>
  <c r="G184" i="1"/>
  <c r="H184" i="1"/>
  <c r="Y184" i="1" s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 s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 s="1"/>
  <c r="K187" i="1"/>
  <c r="T187" i="1"/>
  <c r="U187" i="1" s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R188" i="1" s="1"/>
  <c r="F188" i="1"/>
  <c r="S188" i="1"/>
  <c r="G188" i="1"/>
  <c r="H188" i="1"/>
  <c r="Y188" i="1" s="1"/>
  <c r="AE188" i="1" s="1"/>
  <c r="I188" i="1"/>
  <c r="J188" i="1"/>
  <c r="Z188" i="1" s="1"/>
  <c r="AA188" i="1" s="1"/>
  <c r="K188" i="1"/>
  <c r="AB188" i="1" s="1"/>
  <c r="L188" i="1"/>
  <c r="T188" i="1" s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/>
  <c r="I189" i="1"/>
  <c r="J189" i="1"/>
  <c r="Z189" i="1"/>
  <c r="AA189" i="1" s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/>
  <c r="I191" i="1"/>
  <c r="J191" i="1"/>
  <c r="Z191" i="1" s="1"/>
  <c r="AA191" i="1" s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AE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S236" i="1"/>
  <c r="F236" i="1"/>
  <c r="R236" i="1" s="1"/>
  <c r="G236" i="1"/>
  <c r="H236" i="1"/>
  <c r="Y236" i="1" s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 s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 s="1"/>
  <c r="S342" i="1" s="1"/>
  <c r="F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/>
  <c r="S349" i="1"/>
  <c r="F349" i="1"/>
  <c r="G349" i="1"/>
  <c r="H349" i="1"/>
  <c r="Y349" i="1"/>
  <c r="AE349" i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/>
  <c r="G366" i="1"/>
  <c r="H366" i="1"/>
  <c r="Y366" i="1" s="1"/>
  <c r="AE366" i="1" s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 s="1"/>
  <c r="G368" i="1"/>
  <c r="H368" i="1"/>
  <c r="Y368" i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/>
  <c r="AE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/>
  <c r="G387" i="1"/>
  <c r="H387" i="1"/>
  <c r="Y387" i="1"/>
  <c r="AE387" i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R391" i="1" s="1"/>
  <c r="S391" i="1" s="1"/>
  <c r="F391" i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/>
  <c r="G393" i="1"/>
  <c r="H393" i="1"/>
  <c r="Y393" i="1" s="1"/>
  <c r="AE393" i="1" s="1"/>
  <c r="I393" i="1"/>
  <c r="J393" i="1"/>
  <c r="Z393" i="1"/>
  <c r="K393" i="1"/>
  <c r="T393" i="1"/>
  <c r="AC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/>
  <c r="I401" i="1"/>
  <c r="J401" i="1"/>
  <c r="Z401" i="1"/>
  <c r="AA401" i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R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/>
  <c r="AA421" i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R425" i="1" s="1"/>
  <c r="F425" i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 s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 s="1"/>
  <c r="S439" i="1" s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S443" i="1"/>
  <c r="F443" i="1"/>
  <c r="R443" i="1" s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/>
  <c r="K463" i="1"/>
  <c r="AB463" i="1" s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I466" i="1"/>
  <c r="J466" i="1"/>
  <c r="Z466" i="1"/>
  <c r="AA466" i="1"/>
  <c r="K466" i="1"/>
  <c r="T466" i="1"/>
  <c r="L466" i="1"/>
  <c r="V466" i="1" s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 s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 s="1"/>
  <c r="K480" i="1"/>
  <c r="AC480" i="1"/>
  <c r="L480" i="1"/>
  <c r="T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/>
  <c r="AE503" i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 s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R542" i="1" s="1"/>
  <c r="S542" i="1" s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S561" i="1"/>
  <c r="F561" i="1"/>
  <c r="R561" i="1" s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 s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/>
  <c r="G568" i="1"/>
  <c r="H568" i="1"/>
  <c r="Y568" i="1" s="1"/>
  <c r="AE568" i="1" s="1"/>
  <c r="I568" i="1"/>
  <c r="J568" i="1"/>
  <c r="Z568" i="1" s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R569" i="1"/>
  <c r="S569" i="1"/>
  <c r="F569" i="1"/>
  <c r="G569" i="1"/>
  <c r="H569" i="1"/>
  <c r="Y569" i="1"/>
  <c r="AE569" i="1" s="1"/>
  <c r="I569" i="1"/>
  <c r="J569" i="1"/>
  <c r="Z569" i="1" s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/>
  <c r="I602" i="1"/>
  <c r="J602" i="1"/>
  <c r="Z602" i="1" s="1"/>
  <c r="AA602" i="1" s="1"/>
  <c r="AB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G607" i="1"/>
  <c r="H607" i="1"/>
  <c r="Y607" i="1" s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R615" i="1" s="1"/>
  <c r="F615" i="1"/>
  <c r="G615" i="1"/>
  <c r="H615" i="1"/>
  <c r="Y615" i="1" s="1"/>
  <c r="AE615" i="1" s="1"/>
  <c r="I615" i="1"/>
  <c r="J615" i="1"/>
  <c r="Z615" i="1"/>
  <c r="AA615" i="1"/>
  <c r="K615" i="1"/>
  <c r="T615" i="1" s="1"/>
  <c r="AC615" i="1" s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/>
  <c r="AE621" i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AC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I651" i="1"/>
  <c r="J651" i="1"/>
  <c r="Z651" i="1" s="1"/>
  <c r="K651" i="1"/>
  <c r="L651" i="1"/>
  <c r="M651" i="1"/>
  <c r="N651" i="1"/>
  <c r="O651" i="1"/>
  <c r="P651" i="1"/>
  <c r="R651" i="1"/>
  <c r="S651" i="1" s="1"/>
  <c r="T651" i="1"/>
  <c r="V651" i="1"/>
  <c r="X651" i="1"/>
  <c r="Y651" i="1"/>
  <c r="AE651" i="1" s="1"/>
  <c r="AA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T652" i="1" s="1"/>
  <c r="U652" i="1" s="1"/>
  <c r="M652" i="1"/>
  <c r="N652" i="1"/>
  <c r="O652" i="1"/>
  <c r="P652" i="1"/>
  <c r="V652" i="1"/>
  <c r="X652" i="1"/>
  <c r="AC652" i="1"/>
  <c r="AD652" i="1" s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AB660" i="1" s="1"/>
  <c r="K660" i="1"/>
  <c r="L660" i="1"/>
  <c r="V660" i="1" s="1"/>
  <c r="M660" i="1"/>
  <c r="N660" i="1"/>
  <c r="O660" i="1"/>
  <c r="P660" i="1"/>
  <c r="T660" i="1"/>
  <c r="AC660" i="1" s="1"/>
  <c r="AD660" i="1" s="1"/>
  <c r="U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 s="1"/>
  <c r="S664" i="1" s="1"/>
  <c r="G664" i="1"/>
  <c r="H664" i="1"/>
  <c r="Y664" i="1" s="1"/>
  <c r="I664" i="1"/>
  <c r="J664" i="1"/>
  <c r="Z664" i="1"/>
  <c r="AA664" i="1"/>
  <c r="K664" i="1"/>
  <c r="L664" i="1"/>
  <c r="M664" i="1"/>
  <c r="N664" i="1"/>
  <c r="O664" i="1"/>
  <c r="P664" i="1"/>
  <c r="X664" i="1"/>
  <c r="AE664" i="1"/>
  <c r="A665" i="1"/>
  <c r="B665" i="1"/>
  <c r="C665" i="1"/>
  <c r="D665" i="1"/>
  <c r="X665" i="1" s="1"/>
  <c r="E665" i="1"/>
  <c r="F665" i="1"/>
  <c r="R665" i="1"/>
  <c r="S665" i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/>
  <c r="I667" i="1"/>
  <c r="J667" i="1"/>
  <c r="Z667" i="1" s="1"/>
  <c r="K667" i="1"/>
  <c r="L667" i="1"/>
  <c r="M667" i="1"/>
  <c r="N667" i="1"/>
  <c r="O667" i="1"/>
  <c r="P667" i="1"/>
  <c r="V667" i="1"/>
  <c r="AA667" i="1"/>
  <c r="AE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 s="1"/>
  <c r="K668" i="1"/>
  <c r="L668" i="1"/>
  <c r="M668" i="1"/>
  <c r="N668" i="1"/>
  <c r="O668" i="1"/>
  <c r="P668" i="1"/>
  <c r="AA668" i="1"/>
  <c r="A669" i="1"/>
  <c r="B669" i="1"/>
  <c r="C669" i="1"/>
  <c r="D669" i="1"/>
  <c r="X669" i="1"/>
  <c r="E669" i="1"/>
  <c r="F669" i="1"/>
  <c r="G669" i="1"/>
  <c r="H669" i="1"/>
  <c r="Y669" i="1" s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 s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 s="1"/>
  <c r="K675" i="1"/>
  <c r="T675" i="1" s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E679" i="1"/>
  <c r="A680" i="1"/>
  <c r="B680" i="1"/>
  <c r="C680" i="1"/>
  <c r="D680" i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/>
  <c r="E684" i="1"/>
  <c r="F684" i="1"/>
  <c r="G684" i="1"/>
  <c r="H684" i="1"/>
  <c r="Y684" i="1"/>
  <c r="AE684" i="1" s="1"/>
  <c r="I684" i="1"/>
  <c r="J684" i="1"/>
  <c r="Z684" i="1" s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F685" i="1"/>
  <c r="G685" i="1"/>
  <c r="H685" i="1"/>
  <c r="Y685" i="1"/>
  <c r="AE685" i="1" s="1"/>
  <c r="I685" i="1"/>
  <c r="J685" i="1"/>
  <c r="Z685" i="1"/>
  <c r="AA685" i="1" s="1"/>
  <c r="AB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R686" i="1" s="1"/>
  <c r="S686" i="1" s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K688" i="1"/>
  <c r="T688" i="1" s="1"/>
  <c r="U688" i="1" s="1"/>
  <c r="L688" i="1"/>
  <c r="M688" i="1"/>
  <c r="N688" i="1"/>
  <c r="O688" i="1"/>
  <c r="P688" i="1"/>
  <c r="Z688" i="1"/>
  <c r="AA688" i="1" s="1"/>
  <c r="AB688" i="1" s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R690" i="1" s="1"/>
  <c r="S690" i="1" s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G691" i="1"/>
  <c r="H691" i="1"/>
  <c r="Y691" i="1"/>
  <c r="AE691" i="1" s="1"/>
  <c r="I691" i="1"/>
  <c r="J691" i="1"/>
  <c r="Z691" i="1" s="1"/>
  <c r="AA691" i="1" s="1"/>
  <c r="AB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 s="1"/>
  <c r="AA692" i="1" s="1"/>
  <c r="AB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G693" i="1"/>
  <c r="H693" i="1"/>
  <c r="Y693" i="1" s="1"/>
  <c r="I693" i="1"/>
  <c r="J693" i="1"/>
  <c r="Z693" i="1"/>
  <c r="K693" i="1"/>
  <c r="L693" i="1"/>
  <c r="V693" i="1" s="1"/>
  <c r="T693" i="1"/>
  <c r="M693" i="1"/>
  <c r="N693" i="1"/>
  <c r="O693" i="1"/>
  <c r="P693" i="1"/>
  <c r="S693" i="1"/>
  <c r="AA693" i="1"/>
  <c r="AE693" i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K695" i="1"/>
  <c r="L695" i="1"/>
  <c r="M695" i="1"/>
  <c r="N695" i="1"/>
  <c r="O695" i="1"/>
  <c r="P695" i="1"/>
  <c r="R695" i="1"/>
  <c r="S695" i="1"/>
  <c r="AA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R697" i="1" s="1"/>
  <c r="S697" i="1" s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R698" i="1" s="1"/>
  <c r="S698" i="1" s="1"/>
  <c r="F698" i="1"/>
  <c r="G698" i="1"/>
  <c r="H698" i="1"/>
  <c r="Y698" i="1"/>
  <c r="AE698" i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R699" i="1" s="1"/>
  <c r="S699" i="1" s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/>
  <c r="K700" i="1"/>
  <c r="L700" i="1"/>
  <c r="T700" i="1"/>
  <c r="M700" i="1"/>
  <c r="N700" i="1"/>
  <c r="O700" i="1"/>
  <c r="P700" i="1"/>
  <c r="R700" i="1"/>
  <c r="S700" i="1" s="1"/>
  <c r="AA700" i="1"/>
  <c r="AB700" i="1" s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/>
  <c r="AE706" i="1"/>
  <c r="I706" i="1"/>
  <c r="J706" i="1"/>
  <c r="Z706" i="1" s="1"/>
  <c r="AA706" i="1" s="1"/>
  <c r="AB706" i="1" s="1"/>
  <c r="K706" i="1"/>
  <c r="L706" i="1"/>
  <c r="V706" i="1" s="1"/>
  <c r="M706" i="1"/>
  <c r="N706" i="1"/>
  <c r="O706" i="1"/>
  <c r="P706" i="1"/>
  <c r="A707" i="1"/>
  <c r="B707" i="1"/>
  <c r="C707" i="1"/>
  <c r="D707" i="1"/>
  <c r="X707" i="1" s="1"/>
  <c r="E707" i="1"/>
  <c r="R707" i="1" s="1"/>
  <c r="S707" i="1" s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 s="1"/>
  <c r="K709" i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R713" i="1" s="1"/>
  <c r="S713" i="1" s="1"/>
  <c r="F713" i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B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/>
  <c r="G717" i="1"/>
  <c r="H717" i="1"/>
  <c r="Y717" i="1"/>
  <c r="I717" i="1"/>
  <c r="J717" i="1"/>
  <c r="Z717" i="1"/>
  <c r="AA717" i="1"/>
  <c r="K717" i="1"/>
  <c r="L717" i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R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S718" i="1"/>
  <c r="Z718" i="1"/>
  <c r="AA718" i="1" s="1"/>
  <c r="A719" i="1"/>
  <c r="B719" i="1"/>
  <c r="C719" i="1"/>
  <c r="D719" i="1"/>
  <c r="X719" i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/>
  <c r="S723" i="1"/>
  <c r="G723" i="1"/>
  <c r="H723" i="1"/>
  <c r="Y723" i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AB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AF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 s="1"/>
  <c r="K736" i="1"/>
  <c r="T736" i="1" s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/>
  <c r="E740" i="1"/>
  <c r="F740" i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B740" i="1" s="1"/>
  <c r="AE740" i="1"/>
  <c r="A741" i="1"/>
  <c r="B741" i="1"/>
  <c r="C741" i="1"/>
  <c r="D741" i="1"/>
  <c r="X741" i="1"/>
  <c r="E741" i="1"/>
  <c r="R741" i="1" s="1"/>
  <c r="S741" i="1" s="1"/>
  <c r="F741" i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K745" i="1"/>
  <c r="L745" i="1"/>
  <c r="V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M750" i="1"/>
  <c r="N750" i="1"/>
  <c r="O750" i="1"/>
  <c r="P750" i="1"/>
  <c r="R750" i="1"/>
  <c r="S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K754" i="1"/>
  <c r="T754" i="1" s="1"/>
  <c r="AC754" i="1" s="1"/>
  <c r="AD754" i="1" s="1"/>
  <c r="L754" i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R755" i="1"/>
  <c r="S755" i="1"/>
  <c r="Z755" i="1"/>
  <c r="AA755" i="1" s="1"/>
  <c r="A756" i="1"/>
  <c r="B756" i="1"/>
  <c r="C756" i="1"/>
  <c r="D756" i="1" s="1"/>
  <c r="X756" i="1"/>
  <c r="E756" i="1"/>
  <c r="F756" i="1"/>
  <c r="R756" i="1"/>
  <c r="S756" i="1" s="1"/>
  <c r="G756" i="1"/>
  <c r="H756" i="1"/>
  <c r="Y756" i="1" s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V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B759" i="1" s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/>
  <c r="E762" i="1"/>
  <c r="F762" i="1"/>
  <c r="G762" i="1"/>
  <c r="H762" i="1"/>
  <c r="Y762" i="1"/>
  <c r="AE762" i="1"/>
  <c r="I762" i="1"/>
  <c r="J762" i="1"/>
  <c r="Z762" i="1" s="1"/>
  <c r="AA762" i="1" s="1"/>
  <c r="AB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/>
  <c r="AC764" i="1"/>
  <c r="AD764" i="1" s="1"/>
  <c r="AF764" i="1" s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/>
  <c r="E766" i="1"/>
  <c r="R766" i="1" s="1"/>
  <c r="S766" i="1" s="1"/>
  <c r="F766" i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V767" i="1" s="1"/>
  <c r="T767" i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/>
  <c r="E769" i="1"/>
  <c r="F769" i="1"/>
  <c r="R769" i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 s="1"/>
  <c r="AF771" i="1" s="1"/>
  <c r="I771" i="1"/>
  <c r="J771" i="1"/>
  <c r="K771" i="1"/>
  <c r="L771" i="1"/>
  <c r="M771" i="1"/>
  <c r="N771" i="1"/>
  <c r="O771" i="1"/>
  <c r="P771" i="1"/>
  <c r="Z771" i="1"/>
  <c r="AA771" i="1" s="1"/>
  <c r="AB771" i="1" s="1"/>
  <c r="A772" i="1"/>
  <c r="B772" i="1"/>
  <c r="C772" i="1"/>
  <c r="D772" i="1"/>
  <c r="X772" i="1"/>
  <c r="E772" i="1"/>
  <c r="F772" i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/>
  <c r="G773" i="1"/>
  <c r="H773" i="1"/>
  <c r="Y773" i="1"/>
  <c r="AE773" i="1"/>
  <c r="I773" i="1"/>
  <c r="J773" i="1"/>
  <c r="Z773" i="1" s="1"/>
  <c r="AA773" i="1" s="1"/>
  <c r="K773" i="1"/>
  <c r="L773" i="1"/>
  <c r="T773" i="1" s="1"/>
  <c r="AC773" i="1" s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T776" i="1" s="1"/>
  <c r="AC776" i="1" s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AB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AF778" i="1" s="1"/>
  <c r="I778" i="1"/>
  <c r="J778" i="1"/>
  <c r="K778" i="1"/>
  <c r="L778" i="1"/>
  <c r="T778" i="1"/>
  <c r="AC778" i="1"/>
  <c r="AD778" i="1"/>
  <c r="M778" i="1"/>
  <c r="N778" i="1"/>
  <c r="O778" i="1"/>
  <c r="P778" i="1"/>
  <c r="R778" i="1"/>
  <c r="S778" i="1"/>
  <c r="Z778" i="1"/>
  <c r="AA778" i="1"/>
  <c r="A779" i="1"/>
  <c r="B779" i="1"/>
  <c r="C779" i="1"/>
  <c r="D779" i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 s="1"/>
  <c r="M779" i="1"/>
  <c r="N779" i="1"/>
  <c r="O779" i="1"/>
  <c r="P779" i="1"/>
  <c r="R779" i="1"/>
  <c r="S779" i="1"/>
  <c r="Z779" i="1"/>
  <c r="AA779" i="1" s="1"/>
  <c r="A780" i="1"/>
  <c r="B780" i="1"/>
  <c r="C780" i="1"/>
  <c r="D780" i="1"/>
  <c r="X780" i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 s="1"/>
  <c r="X781" i="1"/>
  <c r="E781" i="1"/>
  <c r="F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AE782" i="1" s="1"/>
  <c r="I782" i="1"/>
  <c r="J782" i="1"/>
  <c r="K782" i="1"/>
  <c r="L782" i="1"/>
  <c r="M782" i="1"/>
  <c r="N782" i="1"/>
  <c r="O782" i="1"/>
  <c r="P782" i="1"/>
  <c r="R782" i="1"/>
  <c r="S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B785" i="1" s="1"/>
  <c r="A786" i="1"/>
  <c r="B786" i="1"/>
  <c r="C786" i="1"/>
  <c r="D786" i="1"/>
  <c r="X786" i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/>
  <c r="E787" i="1"/>
  <c r="R787" i="1" s="1"/>
  <c r="S787" i="1" s="1"/>
  <c r="F787" i="1"/>
  <c r="G787" i="1"/>
  <c r="H787" i="1"/>
  <c r="Y787" i="1" s="1"/>
  <c r="AE787" i="1" s="1"/>
  <c r="I787" i="1"/>
  <c r="J787" i="1"/>
  <c r="K787" i="1"/>
  <c r="L787" i="1"/>
  <c r="T787" i="1" s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 s="1"/>
  <c r="E789" i="1"/>
  <c r="F789" i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 s="1"/>
  <c r="AA791" i="1" s="1"/>
  <c r="AB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T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 s="1"/>
  <c r="E795" i="1"/>
  <c r="F795" i="1"/>
  <c r="R795" i="1" s="1"/>
  <c r="S795" i="1" s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 s="1"/>
  <c r="E799" i="1"/>
  <c r="F799" i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A802" i="1"/>
  <c r="B802" i="1"/>
  <c r="C802" i="1"/>
  <c r="D802" i="1"/>
  <c r="X802" i="1"/>
  <c r="E802" i="1"/>
  <c r="F802" i="1"/>
  <c r="R802" i="1" s="1"/>
  <c r="G802" i="1"/>
  <c r="H802" i="1"/>
  <c r="I802" i="1"/>
  <c r="J802" i="1"/>
  <c r="K802" i="1"/>
  <c r="L802" i="1"/>
  <c r="M802" i="1"/>
  <c r="N802" i="1"/>
  <c r="O802" i="1"/>
  <c r="P802" i="1"/>
  <c r="S802" i="1"/>
  <c r="Y802" i="1"/>
  <c r="AE802" i="1" s="1"/>
  <c r="Z802" i="1"/>
  <c r="AA802" i="1" s="1"/>
  <c r="A803" i="1"/>
  <c r="B803" i="1"/>
  <c r="C803" i="1"/>
  <c r="D803" i="1"/>
  <c r="X803" i="1" s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V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/>
  <c r="I809" i="1"/>
  <c r="J809" i="1"/>
  <c r="K809" i="1"/>
  <c r="T809" i="1" s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G812" i="1"/>
  <c r="H812" i="1"/>
  <c r="I812" i="1"/>
  <c r="J812" i="1"/>
  <c r="Z812" i="1"/>
  <c r="AA812" i="1" s="1"/>
  <c r="AB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R816" i="1" s="1"/>
  <c r="S816" i="1" s="1"/>
  <c r="G816" i="1"/>
  <c r="H816" i="1"/>
  <c r="I816" i="1"/>
  <c r="J816" i="1"/>
  <c r="Z816" i="1"/>
  <c r="K816" i="1"/>
  <c r="L816" i="1"/>
  <c r="M816" i="1"/>
  <c r="N816" i="1"/>
  <c r="O816" i="1"/>
  <c r="P816" i="1"/>
  <c r="V816" i="1"/>
  <c r="Y816" i="1"/>
  <c r="AE816" i="1" s="1"/>
  <c r="AA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R818" i="1" s="1"/>
  <c r="G818" i="1"/>
  <c r="H818" i="1"/>
  <c r="I818" i="1"/>
  <c r="J818" i="1"/>
  <c r="K818" i="1"/>
  <c r="L818" i="1"/>
  <c r="V818" i="1" s="1"/>
  <c r="M818" i="1"/>
  <c r="N818" i="1"/>
  <c r="O818" i="1"/>
  <c r="P818" i="1"/>
  <c r="S818" i="1"/>
  <c r="Y818" i="1"/>
  <c r="AE818" i="1" s="1"/>
  <c r="Z818" i="1"/>
  <c r="AA818" i="1" s="1"/>
  <c r="A819" i="1"/>
  <c r="B819" i="1"/>
  <c r="C819" i="1"/>
  <c r="D819" i="1"/>
  <c r="X819" i="1"/>
  <c r="E819" i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/>
  <c r="X822" i="1"/>
  <c r="E822" i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R825" i="1" s="1"/>
  <c r="S825" i="1" s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R831" i="1" s="1"/>
  <c r="S831" i="1" s="1"/>
  <c r="G831" i="1"/>
  <c r="H831" i="1"/>
  <c r="Y831" i="1"/>
  <c r="AE831" i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/>
  <c r="AE833" i="1" s="1"/>
  <c r="I833" i="1"/>
  <c r="J833" i="1"/>
  <c r="Z833" i="1"/>
  <c r="AA833" i="1"/>
  <c r="K833" i="1"/>
  <c r="L833" i="1"/>
  <c r="V833" i="1" s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/>
  <c r="AE837" i="1" s="1"/>
  <c r="I837" i="1"/>
  <c r="J837" i="1"/>
  <c r="Z837" i="1"/>
  <c r="AA837" i="1"/>
  <c r="K837" i="1"/>
  <c r="L837" i="1"/>
  <c r="T837" i="1" s="1"/>
  <c r="AC837" i="1" s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B839" i="1" s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R843" i="1" s="1"/>
  <c r="S843" i="1" s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R846" i="1" s="1"/>
  <c r="S846" i="1" s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B847" i="1" s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V850" i="1" s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/>
  <c r="G853" i="1"/>
  <c r="H853" i="1"/>
  <c r="Y853" i="1"/>
  <c r="AE853" i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B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B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AA861" i="1" s="1"/>
  <c r="K861" i="1"/>
  <c r="L861" i="1"/>
  <c r="V861" i="1" s="1"/>
  <c r="M861" i="1"/>
  <c r="N861" i="1"/>
  <c r="O861" i="1"/>
  <c r="P861" i="1"/>
  <c r="A862" i="1"/>
  <c r="B862" i="1"/>
  <c r="C862" i="1"/>
  <c r="D862" i="1" s="1"/>
  <c r="X862" i="1" s="1"/>
  <c r="E862" i="1"/>
  <c r="R862" i="1" s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R863" i="1" s="1"/>
  <c r="S863" i="1" s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R867" i="1" s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/>
  <c r="G869" i="1"/>
  <c r="H869" i="1"/>
  <c r="Y869" i="1"/>
  <c r="AE869" i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/>
  <c r="E870" i="1"/>
  <c r="R870" i="1" s="1"/>
  <c r="S870" i="1" s="1"/>
  <c r="F870" i="1"/>
  <c r="G870" i="1"/>
  <c r="H870" i="1"/>
  <c r="Y870" i="1"/>
  <c r="AE870" i="1" s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L872" i="1"/>
  <c r="V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R874" i="1" s="1"/>
  <c r="S874" i="1" s="1"/>
  <c r="G874" i="1"/>
  <c r="H874" i="1"/>
  <c r="Y874" i="1"/>
  <c r="AE874" i="1"/>
  <c r="I874" i="1"/>
  <c r="J874" i="1"/>
  <c r="K874" i="1"/>
  <c r="L874" i="1"/>
  <c r="T874" i="1" s="1"/>
  <c r="AC874" i="1" s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R876" i="1" s="1"/>
  <c r="S876" i="1" s="1"/>
  <c r="F876" i="1"/>
  <c r="G876" i="1"/>
  <c r="H876" i="1"/>
  <c r="Y876" i="1" s="1"/>
  <c r="AE876" i="1" s="1"/>
  <c r="I876" i="1"/>
  <c r="J876" i="1"/>
  <c r="Z876" i="1"/>
  <c r="AA876" i="1"/>
  <c r="K876" i="1"/>
  <c r="L876" i="1"/>
  <c r="T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T878" i="1" s="1"/>
  <c r="AC878" i="1" s="1"/>
  <c r="AD878" i="1" s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/>
  <c r="G881" i="1"/>
  <c r="H881" i="1"/>
  <c r="Y881" i="1"/>
  <c r="AE881" i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K889" i="1"/>
  <c r="L889" i="1"/>
  <c r="V889" i="1" s="1"/>
  <c r="M889" i="1"/>
  <c r="N889" i="1"/>
  <c r="O889" i="1"/>
  <c r="P889" i="1"/>
  <c r="AA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/>
  <c r="AE892" i="1"/>
  <c r="I892" i="1"/>
  <c r="J892" i="1"/>
  <c r="Z892" i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R895" i="1" s="1"/>
  <c r="S895" i="1" s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V895" i="1" s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AF896" i="1" s="1"/>
  <c r="AG896" i="1" s="1"/>
  <c r="AH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 s="1"/>
  <c r="I898" i="1"/>
  <c r="J898" i="1"/>
  <c r="Z898" i="1" s="1"/>
  <c r="AA898" i="1" s="1"/>
  <c r="AB898" i="1" s="1"/>
  <c r="K898" i="1"/>
  <c r="L898" i="1"/>
  <c r="M898" i="1"/>
  <c r="N898" i="1"/>
  <c r="O898" i="1"/>
  <c r="P898" i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/>
  <c r="AE901" i="1" s="1"/>
  <c r="I901" i="1"/>
  <c r="J901" i="1"/>
  <c r="Z901" i="1"/>
  <c r="AA901" i="1"/>
  <c r="K901" i="1"/>
  <c r="L901" i="1"/>
  <c r="T901" i="1" s="1"/>
  <c r="AC901" i="1" s="1"/>
  <c r="AD901" i="1" s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 s="1"/>
  <c r="AE903" i="1" s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R908" i="1" s="1"/>
  <c r="S908" i="1" s="1"/>
  <c r="F908" i="1"/>
  <c r="G908" i="1"/>
  <c r="H908" i="1"/>
  <c r="Y908" i="1"/>
  <c r="AE908" i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AA909" i="1" s="1"/>
  <c r="K909" i="1"/>
  <c r="T909" i="1" s="1"/>
  <c r="U909" i="1" s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R913" i="1" s="1"/>
  <c r="F913" i="1"/>
  <c r="S913" i="1"/>
  <c r="G913" i="1"/>
  <c r="H913" i="1"/>
  <c r="Y913" i="1"/>
  <c r="AE913" i="1"/>
  <c r="I913" i="1"/>
  <c r="J913" i="1"/>
  <c r="Z913" i="1"/>
  <c r="AA913" i="1"/>
  <c r="AB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R924" i="1" s="1"/>
  <c r="S924" i="1" s="1"/>
  <c r="F924" i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V925" i="1" s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V933" i="1" s="1"/>
  <c r="M933" i="1"/>
  <c r="N933" i="1"/>
  <c r="O933" i="1"/>
  <c r="P933" i="1"/>
  <c r="A934" i="1"/>
  <c r="B934" i="1"/>
  <c r="C934" i="1"/>
  <c r="D934" i="1"/>
  <c r="X934" i="1"/>
  <c r="E934" i="1"/>
  <c r="R934" i="1" s="1"/>
  <c r="S934" i="1" s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/>
  <c r="AE938" i="1" s="1"/>
  <c r="I938" i="1"/>
  <c r="J938" i="1"/>
  <c r="Z938" i="1" s="1"/>
  <c r="AA938" i="1" s="1"/>
  <c r="AB938" i="1" s="1"/>
  <c r="K938" i="1"/>
  <c r="L938" i="1"/>
  <c r="M938" i="1"/>
  <c r="N938" i="1"/>
  <c r="O938" i="1"/>
  <c r="P938" i="1"/>
  <c r="A939" i="1"/>
  <c r="B939" i="1"/>
  <c r="C939" i="1"/>
  <c r="D939" i="1" s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V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L940" i="1"/>
  <c r="V940" i="1" s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B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T947" i="1" s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AF948" i="1" s="1"/>
  <c r="AG948" i="1" s="1"/>
  <c r="AH948" i="1" s="1"/>
  <c r="I948" i="1"/>
  <c r="J948" i="1"/>
  <c r="Z948" i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 s="1"/>
  <c r="AE949" i="1" s="1"/>
  <c r="I949" i="1"/>
  <c r="J949" i="1"/>
  <c r="Z949" i="1" s="1"/>
  <c r="AA949" i="1" s="1"/>
  <c r="K949" i="1"/>
  <c r="L949" i="1"/>
  <c r="V949" i="1" s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T953" i="1" s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/>
  <c r="X956" i="1"/>
  <c r="E956" i="1"/>
  <c r="F956" i="1"/>
  <c r="R956" i="1"/>
  <c r="S956" i="1"/>
  <c r="G956" i="1"/>
  <c r="H956" i="1"/>
  <c r="Y956" i="1"/>
  <c r="AE956" i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Z961" i="1" s="1"/>
  <c r="K961" i="1"/>
  <c r="L961" i="1"/>
  <c r="V961" i="1"/>
  <c r="M961" i="1"/>
  <c r="N961" i="1"/>
  <c r="O961" i="1"/>
  <c r="P961" i="1"/>
  <c r="T961" i="1"/>
  <c r="U961" i="1" s="1"/>
  <c r="AA961" i="1"/>
  <c r="A962" i="1"/>
  <c r="B962" i="1"/>
  <c r="C962" i="1"/>
  <c r="D962" i="1"/>
  <c r="X962" i="1"/>
  <c r="E962" i="1"/>
  <c r="F962" i="1"/>
  <c r="R962" i="1"/>
  <c r="S962" i="1" s="1"/>
  <c r="G962" i="1"/>
  <c r="H962" i="1"/>
  <c r="Y962" i="1"/>
  <c r="AE962" i="1" s="1"/>
  <c r="I962" i="1"/>
  <c r="J962" i="1"/>
  <c r="K962" i="1"/>
  <c r="T962" i="1" s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G964" i="1"/>
  <c r="H964" i="1"/>
  <c r="Y964" i="1"/>
  <c r="AE964" i="1"/>
  <c r="I964" i="1"/>
  <c r="J964" i="1"/>
  <c r="Z964" i="1" s="1"/>
  <c r="AA964" i="1" s="1"/>
  <c r="AB964" i="1" s="1"/>
  <c r="K964" i="1"/>
  <c r="T964" i="1"/>
  <c r="U964" i="1" s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R967" i="1" s="1"/>
  <c r="S967" i="1" s="1"/>
  <c r="G967" i="1"/>
  <c r="H967" i="1"/>
  <c r="Y967" i="1"/>
  <c r="AE967" i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AB969" i="1" s="1"/>
  <c r="K969" i="1"/>
  <c r="L969" i="1"/>
  <c r="V969" i="1" s="1"/>
  <c r="M969" i="1"/>
  <c r="N969" i="1"/>
  <c r="O969" i="1"/>
  <c r="P969" i="1"/>
  <c r="T969" i="1"/>
  <c r="AC969" i="1" s="1"/>
  <c r="AD969" i="1" s="1"/>
  <c r="U969" i="1"/>
  <c r="A970" i="1"/>
  <c r="B970" i="1"/>
  <c r="C970" i="1"/>
  <c r="D970" i="1"/>
  <c r="X970" i="1" s="1"/>
  <c r="E970" i="1"/>
  <c r="F970" i="1"/>
  <c r="G970" i="1"/>
  <c r="H970" i="1"/>
  <c r="Y970" i="1" s="1"/>
  <c r="AE970" i="1" s="1"/>
  <c r="I970" i="1"/>
  <c r="J970" i="1"/>
  <c r="Z970" i="1" s="1"/>
  <c r="AA970" i="1" s="1"/>
  <c r="AB970" i="1" s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K971" i="1"/>
  <c r="L971" i="1"/>
  <c r="T971" i="1" s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/>
  <c r="A973" i="1"/>
  <c r="B973" i="1"/>
  <c r="C973" i="1"/>
  <c r="D973" i="1"/>
  <c r="X973" i="1" s="1"/>
  <c r="E973" i="1"/>
  <c r="F973" i="1"/>
  <c r="G973" i="1"/>
  <c r="H973" i="1"/>
  <c r="Y973" i="1"/>
  <c r="AE973" i="1"/>
  <c r="I973" i="1"/>
  <c r="J973" i="1"/>
  <c r="K973" i="1"/>
  <c r="L973" i="1"/>
  <c r="T973" i="1" s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/>
  <c r="AE974" i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R975" i="1" s="1"/>
  <c r="S975" i="1" s="1"/>
  <c r="F975" i="1"/>
  <c r="G975" i="1"/>
  <c r="H975" i="1"/>
  <c r="Y975" i="1"/>
  <c r="AE975" i="1" s="1"/>
  <c r="I975" i="1"/>
  <c r="J975" i="1"/>
  <c r="Z975" i="1" s="1"/>
  <c r="AA975" i="1" s="1"/>
  <c r="K975" i="1"/>
  <c r="U975" i="1"/>
  <c r="L975" i="1"/>
  <c r="T975" i="1" s="1"/>
  <c r="M975" i="1"/>
  <c r="N975" i="1"/>
  <c r="O975" i="1"/>
  <c r="P975" i="1"/>
  <c r="A976" i="1"/>
  <c r="B976" i="1"/>
  <c r="C976" i="1"/>
  <c r="D976" i="1" s="1"/>
  <c r="X976" i="1"/>
  <c r="E976" i="1"/>
  <c r="F976" i="1"/>
  <c r="G976" i="1"/>
  <c r="H976" i="1"/>
  <c r="Y976" i="1"/>
  <c r="AE976" i="1" s="1"/>
  <c r="AF976" i="1" s="1"/>
  <c r="AG976" i="1" s="1"/>
  <c r="AH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C976" i="1" s="1"/>
  <c r="AD976" i="1" s="1"/>
  <c r="U976" i="1"/>
  <c r="A977" i="1"/>
  <c r="B977" i="1"/>
  <c r="C977" i="1"/>
  <c r="D977" i="1"/>
  <c r="X977" i="1"/>
  <c r="E977" i="1"/>
  <c r="F977" i="1"/>
  <c r="G977" i="1"/>
  <c r="H977" i="1"/>
  <c r="Y977" i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U988" i="1" s="1"/>
  <c r="A989" i="1"/>
  <c r="B989" i="1"/>
  <c r="C989" i="1"/>
  <c r="D989" i="1"/>
  <c r="X989" i="1"/>
  <c r="E989" i="1"/>
  <c r="F989" i="1"/>
  <c r="G989" i="1"/>
  <c r="H989" i="1"/>
  <c r="Y989" i="1"/>
  <c r="AE989" i="1"/>
  <c r="I989" i="1"/>
  <c r="J989" i="1"/>
  <c r="K989" i="1"/>
  <c r="L989" i="1"/>
  <c r="T989" i="1" s="1"/>
  <c r="AC989" i="1" s="1"/>
  <c r="AD989" i="1" s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T990" i="1" s="1"/>
  <c r="U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AF994" i="1" s="1"/>
  <c r="I994" i="1"/>
  <c r="J994" i="1"/>
  <c r="Z994" i="1" s="1"/>
  <c r="AA994" i="1" s="1"/>
  <c r="AB994" i="1" s="1"/>
  <c r="K994" i="1"/>
  <c r="L994" i="1"/>
  <c r="T994" i="1" s="1"/>
  <c r="U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/>
  <c r="AE995" i="1" s="1"/>
  <c r="I995" i="1"/>
  <c r="J995" i="1"/>
  <c r="K995" i="1"/>
  <c r="L995" i="1"/>
  <c r="T995" i="1" s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AF997" i="1" s="1"/>
  <c r="AG997" i="1" s="1"/>
  <c r="AH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 s="1"/>
  <c r="L1000" i="1"/>
  <c r="V1000" i="1" s="1"/>
  <c r="M1000" i="1"/>
  <c r="N1000" i="1"/>
  <c r="O1000" i="1"/>
  <c r="P1000" i="1"/>
  <c r="T643" i="1"/>
  <c r="T629" i="1"/>
  <c r="T619" i="1"/>
  <c r="T637" i="1"/>
  <c r="T612" i="1"/>
  <c r="U612" i="1" s="1"/>
  <c r="V605" i="1"/>
  <c r="T596" i="1"/>
  <c r="T555" i="1"/>
  <c r="T554" i="1"/>
  <c r="V547" i="1"/>
  <c r="T647" i="1"/>
  <c r="AC647" i="1" s="1"/>
  <c r="AD647" i="1" s="1"/>
  <c r="AF647" i="1"/>
  <c r="AG647" i="1" s="1"/>
  <c r="AH647" i="1" s="1"/>
  <c r="T646" i="1"/>
  <c r="T644" i="1"/>
  <c r="T634" i="1"/>
  <c r="U634" i="1"/>
  <c r="T626" i="1"/>
  <c r="AB626" i="1" s="1"/>
  <c r="T614" i="1"/>
  <c r="AB614" i="1" s="1"/>
  <c r="T613" i="1"/>
  <c r="T561" i="1"/>
  <c r="AC561" i="1" s="1"/>
  <c r="AD561" i="1" s="1"/>
  <c r="AF561" i="1" s="1"/>
  <c r="U548" i="1"/>
  <c r="R521" i="1"/>
  <c r="S521" i="1" s="1"/>
  <c r="T696" i="1"/>
  <c r="V696" i="1"/>
  <c r="R997" i="1"/>
  <c r="S997" i="1"/>
  <c r="V987" i="1"/>
  <c r="T987" i="1"/>
  <c r="AC987" i="1" s="1"/>
  <c r="U987" i="1"/>
  <c r="R979" i="1"/>
  <c r="S979" i="1" s="1"/>
  <c r="R957" i="1"/>
  <c r="S957" i="1"/>
  <c r="R941" i="1"/>
  <c r="S941" i="1"/>
  <c r="R925" i="1"/>
  <c r="S925" i="1" s="1"/>
  <c r="R893" i="1"/>
  <c r="S893" i="1" s="1"/>
  <c r="R877" i="1"/>
  <c r="S877" i="1" s="1"/>
  <c r="R829" i="1"/>
  <c r="S829" i="1" s="1"/>
  <c r="T786" i="1"/>
  <c r="AB786" i="1" s="1"/>
  <c r="AC786" i="1"/>
  <c r="AD786" i="1" s="1"/>
  <c r="T771" i="1"/>
  <c r="AC771" i="1" s="1"/>
  <c r="AD771" i="1" s="1"/>
  <c r="T749" i="1"/>
  <c r="AC749" i="1"/>
  <c r="AD749" i="1"/>
  <c r="T695" i="1"/>
  <c r="AB695" i="1" s="1"/>
  <c r="V695" i="1"/>
  <c r="T689" i="1"/>
  <c r="V689" i="1"/>
  <c r="V663" i="1"/>
  <c r="T663" i="1"/>
  <c r="V655" i="1"/>
  <c r="T655" i="1"/>
  <c r="V982" i="1"/>
  <c r="T982" i="1"/>
  <c r="V992" i="1"/>
  <c r="T992" i="1"/>
  <c r="U992" i="1" s="1"/>
  <c r="V962" i="1"/>
  <c r="T702" i="1"/>
  <c r="V702" i="1"/>
  <c r="T676" i="1"/>
  <c r="V676" i="1"/>
  <c r="T669" i="1"/>
  <c r="V669" i="1"/>
  <c r="V984" i="1"/>
  <c r="T984" i="1"/>
  <c r="AB984" i="1" s="1"/>
  <c r="V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0" i="1"/>
  <c r="T985" i="1"/>
  <c r="V973" i="1"/>
  <c r="R972" i="1"/>
  <c r="S972" i="1" s="1"/>
  <c r="R953" i="1"/>
  <c r="S953" i="1" s="1"/>
  <c r="R921" i="1"/>
  <c r="S921" i="1" s="1"/>
  <c r="R905" i="1"/>
  <c r="S905" i="1"/>
  <c r="R889" i="1"/>
  <c r="S889" i="1" s="1"/>
  <c r="R873" i="1"/>
  <c r="S873" i="1"/>
  <c r="R857" i="1"/>
  <c r="S857" i="1" s="1"/>
  <c r="R841" i="1"/>
  <c r="S841" i="1" s="1"/>
  <c r="T774" i="1"/>
  <c r="AC774" i="1"/>
  <c r="AD774" i="1"/>
  <c r="T760" i="1"/>
  <c r="U760" i="1" s="1"/>
  <c r="T753" i="1"/>
  <c r="AC753" i="1" s="1"/>
  <c r="AD753" i="1" s="1"/>
  <c r="T728" i="1"/>
  <c r="V728" i="1"/>
  <c r="T708" i="1"/>
  <c r="AB708" i="1" s="1"/>
  <c r="V708" i="1"/>
  <c r="T701" i="1"/>
  <c r="AC701" i="1" s="1"/>
  <c r="AD701" i="1" s="1"/>
  <c r="V701" i="1"/>
  <c r="T670" i="1"/>
  <c r="V670" i="1"/>
  <c r="V645" i="1"/>
  <c r="T645" i="1"/>
  <c r="T742" i="1"/>
  <c r="AC742" i="1"/>
  <c r="AD742" i="1" s="1"/>
  <c r="AF742" i="1" s="1"/>
  <c r="T739" i="1"/>
  <c r="AC739" i="1"/>
  <c r="AD739" i="1"/>
  <c r="T735" i="1"/>
  <c r="AC735" i="1" s="1"/>
  <c r="AD735" i="1" s="1"/>
  <c r="T726" i="1"/>
  <c r="U726" i="1" s="1"/>
  <c r="V726" i="1"/>
  <c r="T720" i="1"/>
  <c r="T719" i="1"/>
  <c r="V719" i="1"/>
  <c r="T713" i="1"/>
  <c r="T694" i="1"/>
  <c r="V694" i="1"/>
  <c r="T687" i="1"/>
  <c r="AC687" i="1" s="1"/>
  <c r="V687" i="1"/>
  <c r="T681" i="1"/>
  <c r="AB681" i="1"/>
  <c r="T664" i="1"/>
  <c r="R660" i="1"/>
  <c r="S660" i="1"/>
  <c r="T658" i="1"/>
  <c r="AC658" i="1" s="1"/>
  <c r="T656" i="1"/>
  <c r="AB656" i="1" s="1"/>
  <c r="AB652" i="1"/>
  <c r="R652" i="1"/>
  <c r="S652" i="1" s="1"/>
  <c r="T650" i="1"/>
  <c r="U650" i="1"/>
  <c r="T648" i="1"/>
  <c r="AB648" i="1" s="1"/>
  <c r="T642" i="1"/>
  <c r="U642" i="1" s="1"/>
  <c r="AG642" i="1" s="1"/>
  <c r="AH642" i="1" s="1"/>
  <c r="T640" i="1"/>
  <c r="AB640" i="1" s="1"/>
  <c r="R636" i="1"/>
  <c r="S636" i="1"/>
  <c r="R631" i="1"/>
  <c r="S631" i="1"/>
  <c r="R628" i="1"/>
  <c r="S628" i="1" s="1"/>
  <c r="T600" i="1"/>
  <c r="T599" i="1"/>
  <c r="AB599" i="1"/>
  <c r="U598" i="1"/>
  <c r="AB598" i="1"/>
  <c r="T594" i="1"/>
  <c r="V594" i="1"/>
  <c r="V564" i="1"/>
  <c r="R547" i="1"/>
  <c r="S547" i="1" s="1"/>
  <c r="V541" i="1"/>
  <c r="T541" i="1"/>
  <c r="R959" i="1"/>
  <c r="S959" i="1" s="1"/>
  <c r="R951" i="1"/>
  <c r="S951" i="1" s="1"/>
  <c r="R947" i="1"/>
  <c r="S947" i="1" s="1"/>
  <c r="R943" i="1"/>
  <c r="S943" i="1" s="1"/>
  <c r="R927" i="1"/>
  <c r="S927" i="1" s="1"/>
  <c r="R923" i="1"/>
  <c r="S923" i="1"/>
  <c r="R919" i="1"/>
  <c r="S919" i="1"/>
  <c r="R915" i="1"/>
  <c r="S915" i="1"/>
  <c r="R911" i="1"/>
  <c r="S911" i="1" s="1"/>
  <c r="R903" i="1"/>
  <c r="S903" i="1"/>
  <c r="R899" i="1"/>
  <c r="S899" i="1" s="1"/>
  <c r="R887" i="1"/>
  <c r="S887" i="1"/>
  <c r="R883" i="1"/>
  <c r="S883" i="1" s="1"/>
  <c r="R879" i="1"/>
  <c r="S879" i="1" s="1"/>
  <c r="R875" i="1"/>
  <c r="S875" i="1"/>
  <c r="R871" i="1"/>
  <c r="S871" i="1" s="1"/>
  <c r="S867" i="1"/>
  <c r="R859" i="1"/>
  <c r="S859" i="1"/>
  <c r="R855" i="1"/>
  <c r="S855" i="1"/>
  <c r="R851" i="1"/>
  <c r="S851" i="1"/>
  <c r="R847" i="1"/>
  <c r="S847" i="1" s="1"/>
  <c r="R839" i="1"/>
  <c r="S839" i="1" s="1"/>
  <c r="R835" i="1"/>
  <c r="S835" i="1" s="1"/>
  <c r="R827" i="1"/>
  <c r="S827" i="1"/>
  <c r="T784" i="1"/>
  <c r="AB784" i="1" s="1"/>
  <c r="T780" i="1"/>
  <c r="AC780" i="1" s="1"/>
  <c r="AD780" i="1" s="1"/>
  <c r="AF780" i="1" s="1"/>
  <c r="AD776" i="1"/>
  <c r="T769" i="1"/>
  <c r="T765" i="1"/>
  <c r="AC765" i="1"/>
  <c r="AD765" i="1" s="1"/>
  <c r="R763" i="1"/>
  <c r="S763" i="1" s="1"/>
  <c r="T762" i="1"/>
  <c r="AC762" i="1" s="1"/>
  <c r="AD762" i="1" s="1"/>
  <c r="T759" i="1"/>
  <c r="AC759" i="1"/>
  <c r="AD759" i="1" s="1"/>
  <c r="T755" i="1"/>
  <c r="T751" i="1"/>
  <c r="AC751" i="1" s="1"/>
  <c r="AD751" i="1" s="1"/>
  <c r="T747" i="1"/>
  <c r="AC747" i="1"/>
  <c r="AD747" i="1" s="1"/>
  <c r="V739" i="1"/>
  <c r="T737" i="1"/>
  <c r="AC737" i="1" s="1"/>
  <c r="AD737" i="1" s="1"/>
  <c r="V735" i="1"/>
  <c r="T729" i="1"/>
  <c r="AC729" i="1" s="1"/>
  <c r="AD729" i="1" s="1"/>
  <c r="AF729" i="1" s="1"/>
  <c r="AB727" i="1"/>
  <c r="V725" i="1"/>
  <c r="AB721" i="1"/>
  <c r="T704" i="1"/>
  <c r="AC704" i="1" s="1"/>
  <c r="T703" i="1"/>
  <c r="V703" i="1"/>
  <c r="V700" i="1"/>
  <c r="T697" i="1"/>
  <c r="AB697" i="1" s="1"/>
  <c r="AB689" i="1"/>
  <c r="T678" i="1"/>
  <c r="V678" i="1"/>
  <c r="T672" i="1"/>
  <c r="T671" i="1"/>
  <c r="V671" i="1"/>
  <c r="V668" i="1"/>
  <c r="V638" i="1"/>
  <c r="T638" i="1"/>
  <c r="AC638" i="1" s="1"/>
  <c r="AD638" i="1" s="1"/>
  <c r="R637" i="1"/>
  <c r="S637" i="1" s="1"/>
  <c r="V630" i="1"/>
  <c r="T630" i="1"/>
  <c r="U630" i="1"/>
  <c r="R629" i="1"/>
  <c r="S629" i="1"/>
  <c r="T627" i="1"/>
  <c r="T616" i="1"/>
  <c r="AD615" i="1"/>
  <c r="AG615" i="1" s="1"/>
  <c r="AH615" i="1" s="1"/>
  <c r="AF615" i="1"/>
  <c r="U614" i="1"/>
  <c r="T603" i="1"/>
  <c r="T565" i="1"/>
  <c r="T549" i="1"/>
  <c r="V538" i="1"/>
  <c r="T538" i="1"/>
  <c r="U538" i="1" s="1"/>
  <c r="R999" i="1"/>
  <c r="S999" i="1" s="1"/>
  <c r="R976" i="1"/>
  <c r="S976" i="1" s="1"/>
  <c r="R969" i="1"/>
  <c r="S969" i="1" s="1"/>
  <c r="R963" i="1"/>
  <c r="S963" i="1" s="1"/>
  <c r="R958" i="1"/>
  <c r="S958" i="1"/>
  <c r="R954" i="1"/>
  <c r="S954" i="1" s="1"/>
  <c r="R946" i="1"/>
  <c r="S946" i="1" s="1"/>
  <c r="R938" i="1"/>
  <c r="S938" i="1" s="1"/>
  <c r="R930" i="1"/>
  <c r="S930" i="1"/>
  <c r="R926" i="1"/>
  <c r="S926" i="1" s="1"/>
  <c r="R922" i="1"/>
  <c r="S922" i="1" s="1"/>
  <c r="R914" i="1"/>
  <c r="S914" i="1"/>
  <c r="R910" i="1"/>
  <c r="S910" i="1"/>
  <c r="R906" i="1"/>
  <c r="S906" i="1" s="1"/>
  <c r="R902" i="1"/>
  <c r="S902" i="1"/>
  <c r="R898" i="1"/>
  <c r="S898" i="1" s="1"/>
  <c r="R894" i="1"/>
  <c r="S894" i="1" s="1"/>
  <c r="R890" i="1"/>
  <c r="S890" i="1" s="1"/>
  <c r="R882" i="1"/>
  <c r="S882" i="1"/>
  <c r="R878" i="1"/>
  <c r="S878" i="1" s="1"/>
  <c r="R866" i="1"/>
  <c r="S866" i="1" s="1"/>
  <c r="S862" i="1"/>
  <c r="R858" i="1"/>
  <c r="S858" i="1" s="1"/>
  <c r="R854" i="1"/>
  <c r="S854" i="1"/>
  <c r="R850" i="1"/>
  <c r="S850" i="1"/>
  <c r="R842" i="1"/>
  <c r="S842" i="1" s="1"/>
  <c r="R838" i="1"/>
  <c r="S838" i="1"/>
  <c r="R834" i="1"/>
  <c r="S834" i="1" s="1"/>
  <c r="R830" i="1"/>
  <c r="S830" i="1" s="1"/>
  <c r="R826" i="1"/>
  <c r="S826" i="1" s="1"/>
  <c r="T785" i="1"/>
  <c r="AC785" i="1"/>
  <c r="AD785" i="1"/>
  <c r="T781" i="1"/>
  <c r="T777" i="1"/>
  <c r="AC777" i="1" s="1"/>
  <c r="AD777" i="1" s="1"/>
  <c r="AD773" i="1"/>
  <c r="AF773" i="1" s="1"/>
  <c r="T770" i="1"/>
  <c r="U770" i="1" s="1"/>
  <c r="AC770" i="1"/>
  <c r="AD770" i="1"/>
  <c r="T766" i="1"/>
  <c r="AC766" i="1" s="1"/>
  <c r="AD766" i="1" s="1"/>
  <c r="T763" i="1"/>
  <c r="AB763" i="1" s="1"/>
  <c r="T756" i="1"/>
  <c r="AC756" i="1" s="1"/>
  <c r="AD756" i="1" s="1"/>
  <c r="T752" i="1"/>
  <c r="AC752" i="1"/>
  <c r="AD752" i="1"/>
  <c r="T748" i="1"/>
  <c r="AC748" i="1" s="1"/>
  <c r="AD748" i="1" s="1"/>
  <c r="T744" i="1"/>
  <c r="AC744" i="1" s="1"/>
  <c r="AD744" i="1" s="1"/>
  <c r="T741" i="1"/>
  <c r="T740" i="1"/>
  <c r="AC740" i="1"/>
  <c r="AD740" i="1" s="1"/>
  <c r="T733" i="1"/>
  <c r="T732" i="1"/>
  <c r="V732" i="1"/>
  <c r="V720" i="1"/>
  <c r="T718" i="1"/>
  <c r="V718" i="1"/>
  <c r="V713" i="1"/>
  <c r="T712" i="1"/>
  <c r="T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U673" i="1" s="1"/>
  <c r="AB671" i="1"/>
  <c r="V664" i="1"/>
  <c r="T662" i="1"/>
  <c r="U662" i="1"/>
  <c r="R661" i="1"/>
  <c r="S661" i="1"/>
  <c r="U659" i="1"/>
  <c r="AC659" i="1"/>
  <c r="AD659" i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/>
  <c r="R632" i="1"/>
  <c r="S632" i="1"/>
  <c r="T618" i="1"/>
  <c r="V613" i="1"/>
  <c r="V606" i="1"/>
  <c r="T606" i="1"/>
  <c r="U606" i="1" s="1"/>
  <c r="R605" i="1"/>
  <c r="S605" i="1" s="1"/>
  <c r="T588" i="1"/>
  <c r="V588" i="1"/>
  <c r="T544" i="1"/>
  <c r="V526" i="1"/>
  <c r="T734" i="1"/>
  <c r="T730" i="1"/>
  <c r="AC730" i="1" s="1"/>
  <c r="AD730" i="1" s="1"/>
  <c r="T723" i="1"/>
  <c r="T722" i="1"/>
  <c r="T715" i="1"/>
  <c r="T707" i="1"/>
  <c r="AB707" i="1" s="1"/>
  <c r="T706" i="1"/>
  <c r="T699" i="1"/>
  <c r="T698" i="1"/>
  <c r="AB698" i="1" s="1"/>
  <c r="T691" i="1"/>
  <c r="T690" i="1"/>
  <c r="AC690" i="1" s="1"/>
  <c r="AD690" i="1" s="1"/>
  <c r="T683" i="1"/>
  <c r="AB683" i="1"/>
  <c r="T682" i="1"/>
  <c r="AB675" i="1"/>
  <c r="T674" i="1"/>
  <c r="AB669" i="1"/>
  <c r="T667" i="1"/>
  <c r="AB667" i="1" s="1"/>
  <c r="T666" i="1"/>
  <c r="R662" i="1"/>
  <c r="S662" i="1" s="1"/>
  <c r="R654" i="1"/>
  <c r="S654" i="1" s="1"/>
  <c r="R647" i="1"/>
  <c r="S647" i="1" s="1"/>
  <c r="R644" i="1"/>
  <c r="S644" i="1" s="1"/>
  <c r="R643" i="1"/>
  <c r="S643" i="1" s="1"/>
  <c r="R642" i="1"/>
  <c r="S642" i="1"/>
  <c r="R641" i="1"/>
  <c r="S641" i="1" s="1"/>
  <c r="R640" i="1"/>
  <c r="S640" i="1"/>
  <c r="T636" i="1"/>
  <c r="T635" i="1"/>
  <c r="T631" i="1"/>
  <c r="AC631" i="1" s="1"/>
  <c r="U631" i="1"/>
  <c r="T628" i="1"/>
  <c r="AC628" i="1" s="1"/>
  <c r="AD628" i="1" s="1"/>
  <c r="R620" i="1"/>
  <c r="S620" i="1" s="1"/>
  <c r="T610" i="1"/>
  <c r="U610" i="1"/>
  <c r="T608" i="1"/>
  <c r="U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/>
  <c r="AD620" i="1"/>
  <c r="R619" i="1"/>
  <c r="S619" i="1"/>
  <c r="R618" i="1"/>
  <c r="S618" i="1"/>
  <c r="R617" i="1"/>
  <c r="S617" i="1" s="1"/>
  <c r="R616" i="1"/>
  <c r="S616" i="1" s="1"/>
  <c r="S615" i="1"/>
  <c r="R612" i="1"/>
  <c r="S612" i="1"/>
  <c r="R611" i="1"/>
  <c r="S611" i="1"/>
  <c r="R610" i="1"/>
  <c r="S610" i="1" s="1"/>
  <c r="R609" i="1"/>
  <c r="S609" i="1"/>
  <c r="R608" i="1"/>
  <c r="S608" i="1" s="1"/>
  <c r="T604" i="1"/>
  <c r="U604" i="1" s="1"/>
  <c r="R603" i="1"/>
  <c r="S603" i="1" s="1"/>
  <c r="R602" i="1"/>
  <c r="S602" i="1"/>
  <c r="R601" i="1"/>
  <c r="S601" i="1" s="1"/>
  <c r="R600" i="1"/>
  <c r="S600" i="1"/>
  <c r="R599" i="1"/>
  <c r="S599" i="1" s="1"/>
  <c r="T595" i="1"/>
  <c r="R594" i="1"/>
  <c r="S594" i="1" s="1"/>
  <c r="R588" i="1"/>
  <c r="S588" i="1" s="1"/>
  <c r="T571" i="1"/>
  <c r="U571" i="1"/>
  <c r="S556" i="1"/>
  <c r="R554" i="1"/>
  <c r="S554" i="1"/>
  <c r="T553" i="1"/>
  <c r="AC553" i="1" s="1"/>
  <c r="AD553" i="1" s="1"/>
  <c r="AF553" i="1" s="1"/>
  <c r="T552" i="1"/>
  <c r="T546" i="1"/>
  <c r="R545" i="1"/>
  <c r="S545" i="1" s="1"/>
  <c r="V502" i="1"/>
  <c r="R481" i="1"/>
  <c r="S481" i="1" s="1"/>
  <c r="R597" i="1"/>
  <c r="S597" i="1" s="1"/>
  <c r="R587" i="1"/>
  <c r="S587" i="1"/>
  <c r="R583" i="1"/>
  <c r="S583" i="1" s="1"/>
  <c r="R566" i="1"/>
  <c r="S566" i="1"/>
  <c r="R560" i="1"/>
  <c r="S560" i="1" s="1"/>
  <c r="R546" i="1"/>
  <c r="S546" i="1" s="1"/>
  <c r="R538" i="1"/>
  <c r="S538" i="1" s="1"/>
  <c r="U636" i="1"/>
  <c r="AC636" i="1"/>
  <c r="AD636" i="1"/>
  <c r="U635" i="1"/>
  <c r="AC635" i="1"/>
  <c r="AD635" i="1" s="1"/>
  <c r="AF635" i="1" s="1"/>
  <c r="AB635" i="1"/>
  <c r="AB634" i="1"/>
  <c r="AD631" i="1"/>
  <c r="AG631" i="1" s="1"/>
  <c r="AH631" i="1" s="1"/>
  <c r="AF631" i="1"/>
  <c r="U647" i="1"/>
  <c r="U624" i="1"/>
  <c r="AC624" i="1"/>
  <c r="AD624" i="1" s="1"/>
  <c r="U623" i="1"/>
  <c r="AB623" i="1"/>
  <c r="AC623" i="1"/>
  <c r="AD623" i="1" s="1"/>
  <c r="U616" i="1"/>
  <c r="AC616" i="1"/>
  <c r="AD616" i="1"/>
  <c r="AF616" i="1" s="1"/>
  <c r="AG616" i="1" s="1"/>
  <c r="AH616" i="1" s="1"/>
  <c r="U615" i="1"/>
  <c r="AB615" i="1"/>
  <c r="AC608" i="1"/>
  <c r="AD608" i="1" s="1"/>
  <c r="U600" i="1"/>
  <c r="AC599" i="1"/>
  <c r="AD599" i="1" s="1"/>
  <c r="U556" i="1"/>
  <c r="AD556" i="1"/>
  <c r="AF556" i="1"/>
  <c r="AG556" i="1"/>
  <c r="AH556" i="1" s="1"/>
  <c r="U644" i="1"/>
  <c r="AG644" i="1" s="1"/>
  <c r="AH644" i="1" s="1"/>
  <c r="AC644" i="1"/>
  <c r="AD644" i="1"/>
  <c r="AF644" i="1" s="1"/>
  <c r="U639" i="1"/>
  <c r="AB639" i="1"/>
  <c r="AD639" i="1"/>
  <c r="AF639" i="1"/>
  <c r="AG639" i="1" s="1"/>
  <c r="AH639" i="1" s="1"/>
  <c r="U632" i="1"/>
  <c r="AC632" i="1"/>
  <c r="AD632" i="1" s="1"/>
  <c r="U603" i="1"/>
  <c r="AC603" i="1"/>
  <c r="AD603" i="1" s="1"/>
  <c r="AB603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/>
  <c r="V597" i="1"/>
  <c r="AC595" i="1"/>
  <c r="AD595" i="1" s="1"/>
  <c r="AF595" i="1" s="1"/>
  <c r="T592" i="1"/>
  <c r="T557" i="1"/>
  <c r="U557" i="1" s="1"/>
  <c r="V551" i="1"/>
  <c r="T550" i="1"/>
  <c r="V527" i="1"/>
  <c r="V522" i="1"/>
  <c r="V344" i="1"/>
  <c r="R596" i="1"/>
  <c r="S596" i="1" s="1"/>
  <c r="R559" i="1"/>
  <c r="S559" i="1"/>
  <c r="R558" i="1"/>
  <c r="S558" i="1" s="1"/>
  <c r="R557" i="1"/>
  <c r="S557" i="1"/>
  <c r="R550" i="1"/>
  <c r="S550" i="1" s="1"/>
  <c r="R549" i="1"/>
  <c r="S549" i="1"/>
  <c r="T528" i="1"/>
  <c r="AC528" i="1"/>
  <c r="AD528" i="1" s="1"/>
  <c r="T520" i="1"/>
  <c r="AA218" i="1"/>
  <c r="S431" i="1"/>
  <c r="AC992" i="1"/>
  <c r="AD992" i="1" s="1"/>
  <c r="AG992" i="1" s="1"/>
  <c r="AH992" i="1" s="1"/>
  <c r="AC991" i="1"/>
  <c r="AD991" i="1" s="1"/>
  <c r="AF991" i="1" s="1"/>
  <c r="AC973" i="1"/>
  <c r="AD973" i="1" s="1"/>
  <c r="AC971" i="1"/>
  <c r="AD971" i="1" s="1"/>
  <c r="T822" i="1"/>
  <c r="AB822" i="1" s="1"/>
  <c r="T818" i="1"/>
  <c r="AB818" i="1" s="1"/>
  <c r="T814" i="1"/>
  <c r="AB814" i="1" s="1"/>
  <c r="T798" i="1"/>
  <c r="AB798" i="1" s="1"/>
  <c r="AB794" i="1"/>
  <c r="AF786" i="1"/>
  <c r="AF766" i="1"/>
  <c r="AF746" i="1"/>
  <c r="AC716" i="1"/>
  <c r="AD716" i="1" s="1"/>
  <c r="AF716" i="1" s="1"/>
  <c r="U716" i="1"/>
  <c r="AC708" i="1"/>
  <c r="AD708" i="1"/>
  <c r="AC700" i="1"/>
  <c r="AD700" i="1"/>
  <c r="U700" i="1"/>
  <c r="AC692" i="1"/>
  <c r="AD692" i="1"/>
  <c r="U692" i="1"/>
  <c r="AC676" i="1"/>
  <c r="AD676" i="1" s="1"/>
  <c r="V905" i="1"/>
  <c r="T905" i="1"/>
  <c r="V904" i="1"/>
  <c r="T904" i="1"/>
  <c r="V901" i="1"/>
  <c r="V898" i="1"/>
  <c r="T898" i="1"/>
  <c r="V896" i="1"/>
  <c r="T896" i="1"/>
  <c r="V890" i="1"/>
  <c r="T890" i="1"/>
  <c r="V883" i="1"/>
  <c r="T883" i="1"/>
  <c r="V882" i="1"/>
  <c r="T882" i="1"/>
  <c r="V881" i="1"/>
  <c r="T881" i="1"/>
  <c r="V879" i="1"/>
  <c r="T879" i="1"/>
  <c r="AB879" i="1" s="1"/>
  <c r="V878" i="1"/>
  <c r="V877" i="1"/>
  <c r="T877" i="1"/>
  <c r="AB877" i="1" s="1"/>
  <c r="V876" i="1"/>
  <c r="V875" i="1"/>
  <c r="T875" i="1"/>
  <c r="U875" i="1" s="1"/>
  <c r="V874" i="1"/>
  <c r="V873" i="1"/>
  <c r="T873" i="1"/>
  <c r="T872" i="1"/>
  <c r="V871" i="1"/>
  <c r="T871" i="1"/>
  <c r="V870" i="1"/>
  <c r="T870" i="1"/>
  <c r="V869" i="1"/>
  <c r="T869" i="1"/>
  <c r="V868" i="1"/>
  <c r="T868" i="1"/>
  <c r="AB868" i="1" s="1"/>
  <c r="V867" i="1"/>
  <c r="V866" i="1"/>
  <c r="T866" i="1"/>
  <c r="AB866" i="1" s="1"/>
  <c r="V865" i="1"/>
  <c r="T865" i="1"/>
  <c r="V864" i="1"/>
  <c r="T864" i="1"/>
  <c r="V863" i="1"/>
  <c r="T863" i="1"/>
  <c r="V862" i="1"/>
  <c r="T861" i="1"/>
  <c r="V860" i="1"/>
  <c r="T860" i="1"/>
  <c r="V859" i="1"/>
  <c r="T859" i="1"/>
  <c r="V858" i="1"/>
  <c r="T858" i="1"/>
  <c r="V857" i="1"/>
  <c r="T857" i="1"/>
  <c r="U857" i="1" s="1"/>
  <c r="V856" i="1"/>
  <c r="T856" i="1"/>
  <c r="V855" i="1"/>
  <c r="T855" i="1"/>
  <c r="V854" i="1"/>
  <c r="T854" i="1"/>
  <c r="AB854" i="1"/>
  <c r="V853" i="1"/>
  <c r="T853" i="1"/>
  <c r="V852" i="1"/>
  <c r="T852" i="1"/>
  <c r="V851" i="1"/>
  <c r="T851" i="1"/>
  <c r="V849" i="1"/>
  <c r="T849" i="1"/>
  <c r="AC849" i="1" s="1"/>
  <c r="AD849" i="1" s="1"/>
  <c r="V848" i="1"/>
  <c r="T848" i="1"/>
  <c r="U848" i="1" s="1"/>
  <c r="V847" i="1"/>
  <c r="T847" i="1"/>
  <c r="V846" i="1"/>
  <c r="T846" i="1"/>
  <c r="AB846" i="1"/>
  <c r="V845" i="1"/>
  <c r="T845" i="1"/>
  <c r="V843" i="1"/>
  <c r="T843" i="1"/>
  <c r="V842" i="1"/>
  <c r="T842" i="1"/>
  <c r="AB842" i="1" s="1"/>
  <c r="V841" i="1"/>
  <c r="T841" i="1"/>
  <c r="AB841" i="1" s="1"/>
  <c r="V839" i="1"/>
  <c r="T839" i="1"/>
  <c r="V838" i="1"/>
  <c r="T838" i="1"/>
  <c r="AB838" i="1" s="1"/>
  <c r="V837" i="1"/>
  <c r="V835" i="1"/>
  <c r="T835" i="1"/>
  <c r="V834" i="1"/>
  <c r="T834" i="1"/>
  <c r="T833" i="1"/>
  <c r="V832" i="1"/>
  <c r="T832" i="1"/>
  <c r="U832" i="1" s="1"/>
  <c r="V830" i="1"/>
  <c r="T830" i="1"/>
  <c r="V829" i="1"/>
  <c r="T829" i="1"/>
  <c r="V828" i="1"/>
  <c r="T828" i="1"/>
  <c r="AB828" i="1" s="1"/>
  <c r="V827" i="1"/>
  <c r="T827" i="1"/>
  <c r="V826" i="1"/>
  <c r="T826" i="1"/>
  <c r="AB826" i="1"/>
  <c r="V825" i="1"/>
  <c r="T825" i="1"/>
  <c r="V824" i="1"/>
  <c r="T824" i="1"/>
  <c r="T823" i="1"/>
  <c r="AB823" i="1" s="1"/>
  <c r="T819" i="1"/>
  <c r="T815" i="1"/>
  <c r="AC815" i="1" s="1"/>
  <c r="T811" i="1"/>
  <c r="AB811" i="1" s="1"/>
  <c r="T807" i="1"/>
  <c r="AB807" i="1" s="1"/>
  <c r="T803" i="1"/>
  <c r="T799" i="1"/>
  <c r="AB799" i="1" s="1"/>
  <c r="AB795" i="1"/>
  <c r="T795" i="1"/>
  <c r="T791" i="1"/>
  <c r="AF775" i="1"/>
  <c r="AF759" i="1"/>
  <c r="AG759" i="1" s="1"/>
  <c r="AH759" i="1" s="1"/>
  <c r="AF738" i="1"/>
  <c r="AF730" i="1"/>
  <c r="AF651" i="1"/>
  <c r="AG651" i="1"/>
  <c r="AH651" i="1"/>
  <c r="AF624" i="1"/>
  <c r="AC994" i="1"/>
  <c r="AD994" i="1"/>
  <c r="AC982" i="1"/>
  <c r="AD982" i="1" s="1"/>
  <c r="AC981" i="1"/>
  <c r="AD981" i="1" s="1"/>
  <c r="AC972" i="1"/>
  <c r="AD972" i="1" s="1"/>
  <c r="AC964" i="1"/>
  <c r="AD964" i="1"/>
  <c r="AF964" i="1" s="1"/>
  <c r="T810" i="1"/>
  <c r="AF774" i="1"/>
  <c r="AF735" i="1"/>
  <c r="AG735" i="1" s="1"/>
  <c r="AH735" i="1" s="1"/>
  <c r="V957" i="1"/>
  <c r="T957" i="1"/>
  <c r="AC957" i="1" s="1"/>
  <c r="AD957" i="1" s="1"/>
  <c r="AB957" i="1"/>
  <c r="V956" i="1"/>
  <c r="T956" i="1"/>
  <c r="T955" i="1"/>
  <c r="V954" i="1"/>
  <c r="T954" i="1"/>
  <c r="V953" i="1"/>
  <c r="V952" i="1"/>
  <c r="T952" i="1"/>
  <c r="V951" i="1"/>
  <c r="T951" i="1"/>
  <c r="AB951" i="1" s="1"/>
  <c r="V950" i="1"/>
  <c r="T950" i="1"/>
  <c r="AC950" i="1" s="1"/>
  <c r="AD950" i="1" s="1"/>
  <c r="T948" i="1"/>
  <c r="AB948" i="1"/>
  <c r="V946" i="1"/>
  <c r="T946" i="1"/>
  <c r="AB946" i="1"/>
  <c r="V945" i="1"/>
  <c r="T945" i="1"/>
  <c r="T939" i="1"/>
  <c r="V935" i="1"/>
  <c r="T935" i="1"/>
  <c r="V934" i="1"/>
  <c r="T934" i="1"/>
  <c r="AB934" i="1" s="1"/>
  <c r="V926" i="1"/>
  <c r="T926" i="1"/>
  <c r="V924" i="1"/>
  <c r="T924" i="1"/>
  <c r="AB924" i="1" s="1"/>
  <c r="V921" i="1"/>
  <c r="T921" i="1"/>
  <c r="V920" i="1"/>
  <c r="T920" i="1"/>
  <c r="AB920" i="1"/>
  <c r="V919" i="1"/>
  <c r="T919" i="1"/>
  <c r="V918" i="1"/>
  <c r="T918" i="1"/>
  <c r="AB918" i="1"/>
  <c r="V917" i="1"/>
  <c r="T917" i="1"/>
  <c r="AB917" i="1"/>
  <c r="V916" i="1"/>
  <c r="T916" i="1"/>
  <c r="AB916" i="1" s="1"/>
  <c r="V914" i="1"/>
  <c r="T914" i="1"/>
  <c r="AC914" i="1" s="1"/>
  <c r="V913" i="1"/>
  <c r="T913" i="1"/>
  <c r="V910" i="1"/>
  <c r="T910" i="1"/>
  <c r="AC910" i="1" s="1"/>
  <c r="AD910" i="1" s="1"/>
  <c r="V907" i="1"/>
  <c r="T907" i="1"/>
  <c r="AB907" i="1" s="1"/>
  <c r="V906" i="1"/>
  <c r="T906" i="1"/>
  <c r="V902" i="1"/>
  <c r="T902" i="1"/>
  <c r="V899" i="1"/>
  <c r="T899" i="1"/>
  <c r="T895" i="1"/>
  <c r="AC895" i="1" s="1"/>
  <c r="AD895" i="1" s="1"/>
  <c r="V893" i="1"/>
  <c r="T893" i="1"/>
  <c r="AB893" i="1" s="1"/>
  <c r="V892" i="1"/>
  <c r="T892" i="1"/>
  <c r="V891" i="1"/>
  <c r="T891" i="1"/>
  <c r="U891" i="1" s="1"/>
  <c r="T889" i="1"/>
  <c r="U889" i="1" s="1"/>
  <c r="V888" i="1"/>
  <c r="T888" i="1"/>
  <c r="AB888" i="1" s="1"/>
  <c r="V887" i="1"/>
  <c r="T887" i="1"/>
  <c r="V885" i="1"/>
  <c r="T885" i="1"/>
  <c r="AB885" i="1"/>
  <c r="V880" i="1"/>
  <c r="T880" i="1"/>
  <c r="AB880" i="1" s="1"/>
  <c r="AB989" i="1"/>
  <c r="AB988" i="1"/>
  <c r="AB985" i="1"/>
  <c r="AB979" i="1"/>
  <c r="AB976" i="1"/>
  <c r="AB972" i="1"/>
  <c r="AB968" i="1"/>
  <c r="AB961" i="1"/>
  <c r="AB949" i="1"/>
  <c r="AB945" i="1"/>
  <c r="AB937" i="1"/>
  <c r="AB896" i="1"/>
  <c r="AB882" i="1"/>
  <c r="AB876" i="1"/>
  <c r="AB873" i="1"/>
  <c r="AB869" i="1"/>
  <c r="AB863" i="1"/>
  <c r="AB859" i="1"/>
  <c r="AB848" i="1"/>
  <c r="AB845" i="1"/>
  <c r="AB843" i="1"/>
  <c r="AB837" i="1"/>
  <c r="AB835" i="1"/>
  <c r="AB833" i="1"/>
  <c r="AB827" i="1"/>
  <c r="AB825" i="1"/>
  <c r="AB824" i="1"/>
  <c r="AB820" i="1"/>
  <c r="T820" i="1"/>
  <c r="T812" i="1"/>
  <c r="T808" i="1"/>
  <c r="AC808" i="1" s="1"/>
  <c r="AD808" i="1" s="1"/>
  <c r="AB804" i="1"/>
  <c r="T804" i="1"/>
  <c r="U804" i="1" s="1"/>
  <c r="T796" i="1"/>
  <c r="AB796" i="1" s="1"/>
  <c r="T792" i="1"/>
  <c r="AB792" i="1" s="1"/>
  <c r="T788" i="1"/>
  <c r="AF776" i="1"/>
  <c r="AG776" i="1" s="1"/>
  <c r="AH776" i="1" s="1"/>
  <c r="AF768" i="1"/>
  <c r="AF752" i="1"/>
  <c r="AF737" i="1"/>
  <c r="AC728" i="1"/>
  <c r="AD728" i="1" s="1"/>
  <c r="U728" i="1"/>
  <c r="AC720" i="1"/>
  <c r="AD720" i="1" s="1"/>
  <c r="U720" i="1"/>
  <c r="AD704" i="1"/>
  <c r="U704" i="1"/>
  <c r="AC696" i="1"/>
  <c r="AD696" i="1"/>
  <c r="AC688" i="1"/>
  <c r="AD688" i="1" s="1"/>
  <c r="AC680" i="1"/>
  <c r="AD680" i="1"/>
  <c r="AF680" i="1" s="1"/>
  <c r="U680" i="1"/>
  <c r="AC672" i="1"/>
  <c r="AD672" i="1" s="1"/>
  <c r="U588" i="1"/>
  <c r="AC997" i="1"/>
  <c r="AD997" i="1"/>
  <c r="AC990" i="1"/>
  <c r="AD990" i="1" s="1"/>
  <c r="AD987" i="1"/>
  <c r="AC979" i="1"/>
  <c r="AD979" i="1" s="1"/>
  <c r="AC961" i="1"/>
  <c r="AD961" i="1" s="1"/>
  <c r="T790" i="1"/>
  <c r="AF762" i="1"/>
  <c r="AG762" i="1" s="1"/>
  <c r="AF754" i="1"/>
  <c r="AG754" i="1" s="1"/>
  <c r="AH754" i="1" s="1"/>
  <c r="V960" i="1"/>
  <c r="T960" i="1"/>
  <c r="V959" i="1"/>
  <c r="T959" i="1"/>
  <c r="T949" i="1"/>
  <c r="V944" i="1"/>
  <c r="V943" i="1"/>
  <c r="T943" i="1"/>
  <c r="V942" i="1"/>
  <c r="T942" i="1"/>
  <c r="U942" i="1" s="1"/>
  <c r="V941" i="1"/>
  <c r="T941" i="1"/>
  <c r="V938" i="1"/>
  <c r="T938" i="1"/>
  <c r="U938" i="1" s="1"/>
  <c r="V937" i="1"/>
  <c r="T937" i="1"/>
  <c r="V936" i="1"/>
  <c r="T936" i="1"/>
  <c r="T933" i="1"/>
  <c r="V932" i="1"/>
  <c r="T932" i="1"/>
  <c r="AC932" i="1" s="1"/>
  <c r="V930" i="1"/>
  <c r="T930" i="1"/>
  <c r="V929" i="1"/>
  <c r="T929" i="1"/>
  <c r="AC929" i="1" s="1"/>
  <c r="AD929" i="1" s="1"/>
  <c r="AF929" i="1" s="1"/>
  <c r="V928" i="1"/>
  <c r="T928" i="1"/>
  <c r="V927" i="1"/>
  <c r="T927" i="1"/>
  <c r="T925" i="1"/>
  <c r="V923" i="1"/>
  <c r="T923" i="1"/>
  <c r="V922" i="1"/>
  <c r="T922" i="1"/>
  <c r="AC922" i="1" s="1"/>
  <c r="AD922" i="1" s="1"/>
  <c r="AF922" i="1" s="1"/>
  <c r="V915" i="1"/>
  <c r="T915" i="1"/>
  <c r="V912" i="1"/>
  <c r="T912" i="1"/>
  <c r="AB912" i="1"/>
  <c r="V911" i="1"/>
  <c r="T911" i="1"/>
  <c r="V909" i="1"/>
  <c r="V908" i="1"/>
  <c r="T908" i="1"/>
  <c r="AB908" i="1"/>
  <c r="V903" i="1"/>
  <c r="T903" i="1"/>
  <c r="U903" i="1" s="1"/>
  <c r="V900" i="1"/>
  <c r="T900" i="1"/>
  <c r="U900" i="1" s="1"/>
  <c r="V897" i="1"/>
  <c r="T897" i="1"/>
  <c r="V894" i="1"/>
  <c r="T894" i="1"/>
  <c r="AB894" i="1" s="1"/>
  <c r="V886" i="1"/>
  <c r="T886" i="1"/>
  <c r="V884" i="1"/>
  <c r="T884" i="1"/>
  <c r="AB997" i="1"/>
  <c r="AB992" i="1"/>
  <c r="T821" i="1"/>
  <c r="AB821" i="1"/>
  <c r="T817" i="1"/>
  <c r="T813" i="1"/>
  <c r="T805" i="1"/>
  <c r="AB805" i="1"/>
  <c r="T801" i="1"/>
  <c r="T797" i="1"/>
  <c r="AB797" i="1"/>
  <c r="T793" i="1"/>
  <c r="T789" i="1"/>
  <c r="AF777" i="1"/>
  <c r="AF761" i="1"/>
  <c r="AF753" i="1"/>
  <c r="AG753" i="1" s="1"/>
  <c r="AH753" i="1" s="1"/>
  <c r="AF740" i="1"/>
  <c r="AB728" i="1"/>
  <c r="AC727" i="1"/>
  <c r="AD727" i="1"/>
  <c r="U727" i="1"/>
  <c r="U723" i="1"/>
  <c r="AB720" i="1"/>
  <c r="U715" i="1"/>
  <c r="AB712" i="1"/>
  <c r="AC707" i="1"/>
  <c r="AD707" i="1" s="1"/>
  <c r="U707" i="1"/>
  <c r="AB704" i="1"/>
  <c r="AC703" i="1"/>
  <c r="AD703" i="1" s="1"/>
  <c r="U703" i="1"/>
  <c r="AC695" i="1"/>
  <c r="AD695" i="1" s="1"/>
  <c r="U695" i="1"/>
  <c r="AC691" i="1"/>
  <c r="AD691" i="1" s="1"/>
  <c r="U691" i="1"/>
  <c r="AD687" i="1"/>
  <c r="AF687" i="1" s="1"/>
  <c r="U687" i="1"/>
  <c r="AC683" i="1"/>
  <c r="AD683" i="1" s="1"/>
  <c r="U683" i="1"/>
  <c r="AB680" i="1"/>
  <c r="U679" i="1"/>
  <c r="AC675" i="1"/>
  <c r="AD675" i="1" s="1"/>
  <c r="U675" i="1"/>
  <c r="AC671" i="1"/>
  <c r="AD671" i="1" s="1"/>
  <c r="AF671" i="1" s="1"/>
  <c r="U671" i="1"/>
  <c r="AC667" i="1"/>
  <c r="AD667" i="1" s="1"/>
  <c r="AF667" i="1" s="1"/>
  <c r="U667" i="1"/>
  <c r="U661" i="1"/>
  <c r="AC661" i="1"/>
  <c r="AD661" i="1"/>
  <c r="U645" i="1"/>
  <c r="AC645" i="1"/>
  <c r="AD645" i="1" s="1"/>
  <c r="AF645" i="1" s="1"/>
  <c r="U637" i="1"/>
  <c r="AC637" i="1"/>
  <c r="AD637" i="1"/>
  <c r="U621" i="1"/>
  <c r="AC621" i="1"/>
  <c r="AD621" i="1" s="1"/>
  <c r="U613" i="1"/>
  <c r="AC613" i="1"/>
  <c r="AD613" i="1" s="1"/>
  <c r="U605" i="1"/>
  <c r="AC605" i="1"/>
  <c r="AD605" i="1"/>
  <c r="U597" i="1"/>
  <c r="AC597" i="1"/>
  <c r="AD597" i="1" s="1"/>
  <c r="V787" i="1"/>
  <c r="V786" i="1"/>
  <c r="V785" i="1"/>
  <c r="V784" i="1"/>
  <c r="V783" i="1"/>
  <c r="V782" i="1"/>
  <c r="V781" i="1"/>
  <c r="V780" i="1"/>
  <c r="AB780" i="1"/>
  <c r="V779" i="1"/>
  <c r="V778" i="1"/>
  <c r="AB778" i="1"/>
  <c r="V777" i="1"/>
  <c r="V776" i="1"/>
  <c r="AB776" i="1"/>
  <c r="V775" i="1"/>
  <c r="V774" i="1"/>
  <c r="AB774" i="1"/>
  <c r="V773" i="1"/>
  <c r="V772" i="1"/>
  <c r="V771" i="1"/>
  <c r="V770" i="1"/>
  <c r="AB770" i="1"/>
  <c r="V769" i="1"/>
  <c r="V768" i="1"/>
  <c r="AB768" i="1"/>
  <c r="V766" i="1"/>
  <c r="AB766" i="1"/>
  <c r="V765" i="1"/>
  <c r="AB765" i="1"/>
  <c r="V764" i="1"/>
  <c r="V763" i="1"/>
  <c r="V762" i="1"/>
  <c r="V761" i="1"/>
  <c r="AB761" i="1"/>
  <c r="V760" i="1"/>
  <c r="V759" i="1"/>
  <c r="V756" i="1"/>
  <c r="AB756" i="1"/>
  <c r="V755" i="1"/>
  <c r="V754" i="1"/>
  <c r="AB754" i="1"/>
  <c r="V753" i="1"/>
  <c r="AB753" i="1"/>
  <c r="V752" i="1"/>
  <c r="AB752" i="1"/>
  <c r="V751" i="1"/>
  <c r="AB751" i="1"/>
  <c r="V750" i="1"/>
  <c r="V749" i="1"/>
  <c r="AB749" i="1"/>
  <c r="V748" i="1"/>
  <c r="AB748" i="1"/>
  <c r="V747" i="1"/>
  <c r="V746" i="1"/>
  <c r="AB746" i="1"/>
  <c r="V744" i="1"/>
  <c r="V743" i="1"/>
  <c r="V742" i="1"/>
  <c r="V741" i="1"/>
  <c r="V740" i="1"/>
  <c r="AB739" i="1"/>
  <c r="AB738" i="1"/>
  <c r="AB737" i="1"/>
  <c r="AB736" i="1"/>
  <c r="AB735" i="1"/>
  <c r="AB731" i="1"/>
  <c r="AB730" i="1"/>
  <c r="AB729" i="1"/>
  <c r="AC726" i="1"/>
  <c r="AD726" i="1" s="1"/>
  <c r="U722" i="1"/>
  <c r="AC718" i="1"/>
  <c r="AD718" i="1" s="1"/>
  <c r="U718" i="1"/>
  <c r="AC706" i="1"/>
  <c r="AD706" i="1" s="1"/>
  <c r="U706" i="1"/>
  <c r="AC702" i="1"/>
  <c r="AD702" i="1" s="1"/>
  <c r="U702" i="1"/>
  <c r="AC698" i="1"/>
  <c r="AD698" i="1" s="1"/>
  <c r="AF698" i="1" s="1"/>
  <c r="U698" i="1"/>
  <c r="AC694" i="1"/>
  <c r="AD694" i="1" s="1"/>
  <c r="U694" i="1"/>
  <c r="U690" i="1"/>
  <c r="AC686" i="1"/>
  <c r="AD686" i="1" s="1"/>
  <c r="U686" i="1"/>
  <c r="AC674" i="1"/>
  <c r="AD674" i="1" s="1"/>
  <c r="AF674" i="1" s="1"/>
  <c r="AC670" i="1"/>
  <c r="AD670" i="1" s="1"/>
  <c r="AF670" i="1" s="1"/>
  <c r="U670" i="1"/>
  <c r="AC666" i="1"/>
  <c r="AD666" i="1"/>
  <c r="AF666" i="1" s="1"/>
  <c r="U666" i="1"/>
  <c r="AF599" i="1"/>
  <c r="T593" i="1"/>
  <c r="AB593" i="1"/>
  <c r="U786" i="1"/>
  <c r="U785" i="1"/>
  <c r="U783" i="1"/>
  <c r="U781" i="1"/>
  <c r="U780" i="1"/>
  <c r="U779" i="1"/>
  <c r="U778" i="1"/>
  <c r="AG778" i="1"/>
  <c r="AH778" i="1" s="1"/>
  <c r="U777" i="1"/>
  <c r="AG777" i="1" s="1"/>
  <c r="AH777" i="1" s="1"/>
  <c r="U776" i="1"/>
  <c r="U774" i="1"/>
  <c r="U773" i="1"/>
  <c r="U771" i="1"/>
  <c r="U768" i="1"/>
  <c r="AG768" i="1" s="1"/>
  <c r="AH768" i="1" s="1"/>
  <c r="U767" i="1"/>
  <c r="U766" i="1"/>
  <c r="U765" i="1"/>
  <c r="U763" i="1"/>
  <c r="U762" i="1"/>
  <c r="AH762" i="1"/>
  <c r="U761" i="1"/>
  <c r="AG761" i="1" s="1"/>
  <c r="AH761" i="1" s="1"/>
  <c r="U759" i="1"/>
  <c r="U756" i="1"/>
  <c r="U754" i="1"/>
  <c r="U753" i="1"/>
  <c r="U752" i="1"/>
  <c r="U751" i="1"/>
  <c r="U749" i="1"/>
  <c r="U747" i="1"/>
  <c r="U746" i="1"/>
  <c r="AG746" i="1" s="1"/>
  <c r="AH746" i="1" s="1"/>
  <c r="U743" i="1"/>
  <c r="U740" i="1"/>
  <c r="U739" i="1"/>
  <c r="U738" i="1"/>
  <c r="U737" i="1"/>
  <c r="AG737" i="1" s="1"/>
  <c r="AH737" i="1" s="1"/>
  <c r="U735" i="1"/>
  <c r="U734" i="1"/>
  <c r="U731" i="1"/>
  <c r="AG731" i="1" s="1"/>
  <c r="U730" i="1"/>
  <c r="U729" i="1"/>
  <c r="AB726" i="1"/>
  <c r="AC725" i="1"/>
  <c r="AD725" i="1" s="1"/>
  <c r="U725" i="1"/>
  <c r="AC721" i="1"/>
  <c r="AD721" i="1" s="1"/>
  <c r="U721" i="1"/>
  <c r="AB718" i="1"/>
  <c r="AC713" i="1"/>
  <c r="AD713" i="1" s="1"/>
  <c r="U713" i="1"/>
  <c r="AC705" i="1"/>
  <c r="AD705" i="1" s="1"/>
  <c r="U705" i="1"/>
  <c r="AB702" i="1"/>
  <c r="U701" i="1"/>
  <c r="AC697" i="1"/>
  <c r="AD697" i="1" s="1"/>
  <c r="AF697" i="1" s="1"/>
  <c r="U697" i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C681" i="1"/>
  <c r="AD681" i="1" s="1"/>
  <c r="U681" i="1"/>
  <c r="AB678" i="1"/>
  <c r="AC673" i="1"/>
  <c r="AD673" i="1" s="1"/>
  <c r="AF673" i="1" s="1"/>
  <c r="AB670" i="1"/>
  <c r="AC669" i="1"/>
  <c r="AD669" i="1" s="1"/>
  <c r="AF669" i="1" s="1"/>
  <c r="AG669" i="1" s="1"/>
  <c r="AH669" i="1" s="1"/>
  <c r="U669" i="1"/>
  <c r="AB666" i="1"/>
  <c r="T665" i="1"/>
  <c r="AB661" i="1"/>
  <c r="T657" i="1"/>
  <c r="AB657" i="1" s="1"/>
  <c r="AB653" i="1"/>
  <c r="T649" i="1"/>
  <c r="AC649" i="1" s="1"/>
  <c r="AB645" i="1"/>
  <c r="T641" i="1"/>
  <c r="AB641" i="1" s="1"/>
  <c r="AB637" i="1"/>
  <c r="T633" i="1"/>
  <c r="AB633" i="1"/>
  <c r="T625" i="1"/>
  <c r="AB621" i="1"/>
  <c r="T617" i="1"/>
  <c r="AB617" i="1"/>
  <c r="AB613" i="1"/>
  <c r="T609" i="1"/>
  <c r="AB605" i="1"/>
  <c r="T601" i="1"/>
  <c r="AB601" i="1"/>
  <c r="AB597" i="1"/>
  <c r="T589" i="1"/>
  <c r="AB589" i="1"/>
  <c r="T590" i="1"/>
  <c r="AB590" i="1"/>
  <c r="T582" i="1"/>
  <c r="U582" i="1" s="1"/>
  <c r="AC662" i="1"/>
  <c r="AD662" i="1" s="1"/>
  <c r="AD658" i="1"/>
  <c r="AF658" i="1" s="1"/>
  <c r="AC650" i="1"/>
  <c r="AD650" i="1" s="1"/>
  <c r="AC634" i="1"/>
  <c r="AD634" i="1" s="1"/>
  <c r="AC622" i="1"/>
  <c r="AD622" i="1"/>
  <c r="AC610" i="1"/>
  <c r="AD610" i="1" s="1"/>
  <c r="AF610" i="1" s="1"/>
  <c r="AC606" i="1"/>
  <c r="AD606" i="1" s="1"/>
  <c r="AC602" i="1"/>
  <c r="AD602" i="1"/>
  <c r="AC598" i="1"/>
  <c r="AD598" i="1"/>
  <c r="AF598" i="1" s="1"/>
  <c r="AG598" i="1" s="1"/>
  <c r="AH598" i="1" s="1"/>
  <c r="AB592" i="1"/>
  <c r="T591" i="1"/>
  <c r="AB591" i="1"/>
  <c r="T587" i="1"/>
  <c r="AB587" i="1" s="1"/>
  <c r="T579" i="1"/>
  <c r="AC579" i="1" s="1"/>
  <c r="AD579" i="1" s="1"/>
  <c r="AF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40" i="1"/>
  <c r="AD640" i="1"/>
  <c r="AF640" i="1" s="1"/>
  <c r="AC626" i="1"/>
  <c r="AD626" i="1" s="1"/>
  <c r="AC642" i="1"/>
  <c r="AD642" i="1"/>
  <c r="AF642" i="1" s="1"/>
  <c r="AC568" i="1"/>
  <c r="AD568" i="1"/>
  <c r="AF568" i="1" s="1"/>
  <c r="AB619" i="1"/>
  <c r="U640" i="1"/>
  <c r="AC604" i="1"/>
  <c r="AD604" i="1" s="1"/>
  <c r="AB631" i="1"/>
  <c r="AC614" i="1"/>
  <c r="AD614" i="1" s="1"/>
  <c r="AF614" i="1"/>
  <c r="AG614" i="1" s="1"/>
  <c r="AH614" i="1" s="1"/>
  <c r="AC630" i="1"/>
  <c r="AD630" i="1" s="1"/>
  <c r="AB612" i="1"/>
  <c r="AB642" i="1"/>
  <c r="AG752" i="1"/>
  <c r="AH752" i="1" s="1"/>
  <c r="AG774" i="1"/>
  <c r="AH774" i="1" s="1"/>
  <c r="AB620" i="1"/>
  <c r="U599" i="1"/>
  <c r="AG599" i="1" s="1"/>
  <c r="AH599" i="1" s="1"/>
  <c r="U620" i="1"/>
  <c r="AB610" i="1"/>
  <c r="AB606" i="1"/>
  <c r="AB658" i="1"/>
  <c r="AB654" i="1"/>
  <c r="U962" i="1"/>
  <c r="AC962" i="1"/>
  <c r="AD962" i="1" s="1"/>
  <c r="U655" i="1"/>
  <c r="AC655" i="1"/>
  <c r="AD655" i="1"/>
  <c r="AB655" i="1"/>
  <c r="AG738" i="1"/>
  <c r="AH738" i="1" s="1"/>
  <c r="AG771" i="1"/>
  <c r="AH771" i="1" s="1"/>
  <c r="U595" i="1"/>
  <c r="AG595" i="1"/>
  <c r="AH595" i="1"/>
  <c r="AB595" i="1"/>
  <c r="AB650" i="1"/>
  <c r="AB662" i="1"/>
  <c r="U648" i="1"/>
  <c r="AC648" i="1"/>
  <c r="AD648" i="1" s="1"/>
  <c r="U656" i="1"/>
  <c r="AC656" i="1"/>
  <c r="AD656" i="1" s="1"/>
  <c r="U664" i="1"/>
  <c r="AC664" i="1"/>
  <c r="AD664" i="1"/>
  <c r="U985" i="1"/>
  <c r="AC985" i="1"/>
  <c r="AD985" i="1"/>
  <c r="U984" i="1"/>
  <c r="AC984" i="1"/>
  <c r="AD984" i="1" s="1"/>
  <c r="AF984" i="1" s="1"/>
  <c r="U663" i="1"/>
  <c r="AC663" i="1"/>
  <c r="AD663" i="1" s="1"/>
  <c r="AF663" i="1" s="1"/>
  <c r="AG663" i="1" s="1"/>
  <c r="AH663" i="1" s="1"/>
  <c r="AB663" i="1"/>
  <c r="AG773" i="1"/>
  <c r="AH773" i="1"/>
  <c r="AG729" i="1"/>
  <c r="AH729" i="1" s="1"/>
  <c r="AG780" i="1"/>
  <c r="AH780" i="1"/>
  <c r="AG730" i="1"/>
  <c r="AH730" i="1" s="1"/>
  <c r="AH731" i="1"/>
  <c r="U638" i="1"/>
  <c r="AB638" i="1"/>
  <c r="AB664" i="1"/>
  <c r="U592" i="1"/>
  <c r="AC592" i="1"/>
  <c r="AD592" i="1"/>
  <c r="AF592" i="1" s="1"/>
  <c r="U607" i="1"/>
  <c r="AG635" i="1"/>
  <c r="AH635" i="1" s="1"/>
  <c r="AF630" i="1"/>
  <c r="AG630" i="1" s="1"/>
  <c r="AH630" i="1" s="1"/>
  <c r="U589" i="1"/>
  <c r="AC589" i="1"/>
  <c r="AD589" i="1" s="1"/>
  <c r="AG666" i="1"/>
  <c r="AH666" i="1" s="1"/>
  <c r="AF706" i="1"/>
  <c r="AG706" i="1" s="1"/>
  <c r="AH706" i="1" s="1"/>
  <c r="AF613" i="1"/>
  <c r="AG613" i="1" s="1"/>
  <c r="AH613" i="1" s="1"/>
  <c r="AF691" i="1"/>
  <c r="AF707" i="1"/>
  <c r="AG707" i="1"/>
  <c r="AH707" i="1" s="1"/>
  <c r="AF987" i="1"/>
  <c r="AG987" i="1"/>
  <c r="AH987" i="1" s="1"/>
  <c r="AC792" i="1"/>
  <c r="AD792" i="1"/>
  <c r="U792" i="1"/>
  <c r="AC795" i="1"/>
  <c r="AD795" i="1" s="1"/>
  <c r="U795" i="1"/>
  <c r="U803" i="1"/>
  <c r="AC811" i="1"/>
  <c r="AD811" i="1" s="1"/>
  <c r="AF811" i="1" s="1"/>
  <c r="U811" i="1"/>
  <c r="AC824" i="1"/>
  <c r="AD824" i="1"/>
  <c r="U824" i="1"/>
  <c r="AC826" i="1"/>
  <c r="AD826" i="1"/>
  <c r="U826" i="1"/>
  <c r="U828" i="1"/>
  <c r="U830" i="1"/>
  <c r="AC832" i="1"/>
  <c r="AD832" i="1"/>
  <c r="AF832" i="1" s="1"/>
  <c r="AC838" i="1"/>
  <c r="AD838" i="1" s="1"/>
  <c r="AF838" i="1" s="1"/>
  <c r="U838" i="1"/>
  <c r="AC842" i="1"/>
  <c r="AD842" i="1"/>
  <c r="U842" i="1"/>
  <c r="AC846" i="1"/>
  <c r="AD846" i="1" s="1"/>
  <c r="U846" i="1"/>
  <c r="AC848" i="1"/>
  <c r="AD848" i="1"/>
  <c r="AC852" i="1"/>
  <c r="AD852" i="1"/>
  <c r="AF852" i="1" s="1"/>
  <c r="U852" i="1"/>
  <c r="AC854" i="1"/>
  <c r="AD854" i="1" s="1"/>
  <c r="U854" i="1"/>
  <c r="U856" i="1"/>
  <c r="AC858" i="1"/>
  <c r="AD858" i="1" s="1"/>
  <c r="U858" i="1"/>
  <c r="AC864" i="1"/>
  <c r="AD864" i="1"/>
  <c r="AC866" i="1"/>
  <c r="AD866" i="1" s="1"/>
  <c r="U866" i="1"/>
  <c r="AC868" i="1"/>
  <c r="AD868" i="1"/>
  <c r="AF868" i="1" s="1"/>
  <c r="U868" i="1"/>
  <c r="AC870" i="1"/>
  <c r="AD870" i="1" s="1"/>
  <c r="U870" i="1"/>
  <c r="AC872" i="1"/>
  <c r="AD872" i="1" s="1"/>
  <c r="U872" i="1"/>
  <c r="AD874" i="1"/>
  <c r="U874" i="1"/>
  <c r="AC876" i="1"/>
  <c r="AD876" i="1"/>
  <c r="U876" i="1"/>
  <c r="AC883" i="1"/>
  <c r="AD883" i="1" s="1"/>
  <c r="U883" i="1"/>
  <c r="AC896" i="1"/>
  <c r="AD896" i="1"/>
  <c r="U896" i="1"/>
  <c r="AC905" i="1"/>
  <c r="AD905" i="1" s="1"/>
  <c r="AF905" i="1" s="1"/>
  <c r="AG905" i="1" s="1"/>
  <c r="AH905" i="1" s="1"/>
  <c r="U905" i="1"/>
  <c r="AC794" i="1"/>
  <c r="AD794" i="1"/>
  <c r="U794" i="1"/>
  <c r="AC814" i="1"/>
  <c r="AD814" i="1"/>
  <c r="AF814" i="1" s="1"/>
  <c r="U814" i="1"/>
  <c r="AC822" i="1"/>
  <c r="AD822" i="1" s="1"/>
  <c r="U822" i="1"/>
  <c r="AF650" i="1"/>
  <c r="AG650" i="1"/>
  <c r="AH650" i="1" s="1"/>
  <c r="U609" i="1"/>
  <c r="AC609" i="1"/>
  <c r="AD609" i="1" s="1"/>
  <c r="AC625" i="1"/>
  <c r="AD625" i="1" s="1"/>
  <c r="AC641" i="1"/>
  <c r="AD641" i="1"/>
  <c r="U657" i="1"/>
  <c r="AC657" i="1"/>
  <c r="AD657" i="1" s="1"/>
  <c r="AF689" i="1"/>
  <c r="AG689" i="1"/>
  <c r="AH689" i="1" s="1"/>
  <c r="AF721" i="1"/>
  <c r="AG721" i="1" s="1"/>
  <c r="AH721" i="1" s="1"/>
  <c r="AF605" i="1"/>
  <c r="AG605" i="1"/>
  <c r="AH605" i="1" s="1"/>
  <c r="AF637" i="1"/>
  <c r="AG637" i="1" s="1"/>
  <c r="AH637" i="1" s="1"/>
  <c r="AG671" i="1"/>
  <c r="AH671" i="1" s="1"/>
  <c r="AC793" i="1"/>
  <c r="AD793" i="1" s="1"/>
  <c r="AF793" i="1" s="1"/>
  <c r="U793" i="1"/>
  <c r="AC801" i="1"/>
  <c r="AD801" i="1" s="1"/>
  <c r="U801" i="1"/>
  <c r="AC809" i="1"/>
  <c r="AD809" i="1" s="1"/>
  <c r="U809" i="1"/>
  <c r="AC817" i="1"/>
  <c r="AD817" i="1"/>
  <c r="U817" i="1"/>
  <c r="AC897" i="1"/>
  <c r="AD897" i="1"/>
  <c r="AF897" i="1" s="1"/>
  <c r="U897" i="1"/>
  <c r="AC909" i="1"/>
  <c r="AD909" i="1"/>
  <c r="AC912" i="1"/>
  <c r="AD912" i="1"/>
  <c r="U912" i="1"/>
  <c r="AC925" i="1"/>
  <c r="AD925" i="1" s="1"/>
  <c r="U925" i="1"/>
  <c r="AC928" i="1"/>
  <c r="AD928" i="1"/>
  <c r="AF928" i="1" s="1"/>
  <c r="U928" i="1"/>
  <c r="AC930" i="1"/>
  <c r="AD930" i="1" s="1"/>
  <c r="U930" i="1"/>
  <c r="AD932" i="1"/>
  <c r="U932" i="1"/>
  <c r="AC936" i="1"/>
  <c r="AD936" i="1"/>
  <c r="U936" i="1"/>
  <c r="AC938" i="1"/>
  <c r="AD938" i="1" s="1"/>
  <c r="AC941" i="1"/>
  <c r="AD941" i="1" s="1"/>
  <c r="U941" i="1"/>
  <c r="AC943" i="1"/>
  <c r="AD943" i="1"/>
  <c r="U943" i="1"/>
  <c r="AC947" i="1"/>
  <c r="AD947" i="1" s="1"/>
  <c r="AF947" i="1" s="1"/>
  <c r="U947" i="1"/>
  <c r="AC790" i="1"/>
  <c r="AD790" i="1"/>
  <c r="U790" i="1"/>
  <c r="AG680" i="1"/>
  <c r="AH680" i="1" s="1"/>
  <c r="AF696" i="1"/>
  <c r="AB897" i="1"/>
  <c r="AB909" i="1"/>
  <c r="AB925" i="1"/>
  <c r="AC888" i="1"/>
  <c r="AD888" i="1"/>
  <c r="AF888" i="1" s="1"/>
  <c r="U888" i="1"/>
  <c r="AC893" i="1"/>
  <c r="AD893" i="1" s="1"/>
  <c r="U893" i="1"/>
  <c r="AC899" i="1"/>
  <c r="AD899" i="1"/>
  <c r="U899" i="1"/>
  <c r="AC906" i="1"/>
  <c r="AD906" i="1" s="1"/>
  <c r="U906" i="1"/>
  <c r="U910" i="1"/>
  <c r="AD914" i="1"/>
  <c r="U914" i="1"/>
  <c r="AC917" i="1"/>
  <c r="AD917" i="1"/>
  <c r="U917" i="1"/>
  <c r="AC919" i="1"/>
  <c r="AD919" i="1" s="1"/>
  <c r="U919" i="1"/>
  <c r="AC921" i="1"/>
  <c r="AD921" i="1"/>
  <c r="U921" i="1"/>
  <c r="AC926" i="1"/>
  <c r="AD926" i="1" s="1"/>
  <c r="AF926" i="1" s="1"/>
  <c r="AC935" i="1"/>
  <c r="AD935" i="1" s="1"/>
  <c r="U935" i="1"/>
  <c r="AC945" i="1"/>
  <c r="AD945" i="1" s="1"/>
  <c r="AF945" i="1" s="1"/>
  <c r="U945" i="1"/>
  <c r="AC948" i="1"/>
  <c r="AD948" i="1"/>
  <c r="U948" i="1"/>
  <c r="AC951" i="1"/>
  <c r="AD951" i="1" s="1"/>
  <c r="U951" i="1"/>
  <c r="AC955" i="1"/>
  <c r="AD955" i="1" s="1"/>
  <c r="U955" i="1"/>
  <c r="U957" i="1"/>
  <c r="AC810" i="1"/>
  <c r="AD810" i="1" s="1"/>
  <c r="U810" i="1"/>
  <c r="AF676" i="1"/>
  <c r="AF708" i="1"/>
  <c r="AF622" i="1"/>
  <c r="AG622" i="1"/>
  <c r="AH622" i="1"/>
  <c r="AF685" i="1"/>
  <c r="AG670" i="1"/>
  <c r="AH670" i="1" s="1"/>
  <c r="AF694" i="1"/>
  <c r="AG694" i="1"/>
  <c r="AH694" i="1" s="1"/>
  <c r="AF726" i="1"/>
  <c r="AG726" i="1" s="1"/>
  <c r="AH726" i="1" s="1"/>
  <c r="AF661" i="1"/>
  <c r="AG661" i="1" s="1"/>
  <c r="AH661" i="1" s="1"/>
  <c r="AG667" i="1"/>
  <c r="AH667" i="1" s="1"/>
  <c r="AF683" i="1"/>
  <c r="AG683" i="1"/>
  <c r="AH683" i="1" s="1"/>
  <c r="AB793" i="1"/>
  <c r="AB801" i="1"/>
  <c r="AB809" i="1"/>
  <c r="AB790" i="1"/>
  <c r="AC796" i="1"/>
  <c r="AD796" i="1" s="1"/>
  <c r="U796" i="1"/>
  <c r="AC804" i="1"/>
  <c r="AD804" i="1" s="1"/>
  <c r="AC812" i="1"/>
  <c r="AD812" i="1" s="1"/>
  <c r="AF812" i="1" s="1"/>
  <c r="U812" i="1"/>
  <c r="AC820" i="1"/>
  <c r="AD820" i="1" s="1"/>
  <c r="AG820" i="1" s="1"/>
  <c r="AH820" i="1" s="1"/>
  <c r="U820" i="1"/>
  <c r="AB886" i="1"/>
  <c r="AB910" i="1"/>
  <c r="AB914" i="1"/>
  <c r="AB930" i="1"/>
  <c r="AB810" i="1"/>
  <c r="AC791" i="1"/>
  <c r="AD791" i="1" s="1"/>
  <c r="U791" i="1"/>
  <c r="AC799" i="1"/>
  <c r="AD799" i="1" s="1"/>
  <c r="U799" i="1"/>
  <c r="AC807" i="1"/>
  <c r="AD807" i="1" s="1"/>
  <c r="U807" i="1"/>
  <c r="AD815" i="1"/>
  <c r="U815" i="1"/>
  <c r="AC823" i="1"/>
  <c r="AD823" i="1"/>
  <c r="U823" i="1"/>
  <c r="AC825" i="1"/>
  <c r="AD825" i="1" s="1"/>
  <c r="U825" i="1"/>
  <c r="AC827" i="1"/>
  <c r="AD827" i="1"/>
  <c r="U827" i="1"/>
  <c r="AC829" i="1"/>
  <c r="AD829" i="1" s="1"/>
  <c r="AF829" i="1" s="1"/>
  <c r="AC833" i="1"/>
  <c r="AD833" i="1" s="1"/>
  <c r="U833" i="1"/>
  <c r="AC835" i="1"/>
  <c r="AD835" i="1" s="1"/>
  <c r="U835" i="1"/>
  <c r="AD837" i="1"/>
  <c r="U837" i="1"/>
  <c r="AC839" i="1"/>
  <c r="AD839" i="1"/>
  <c r="U839" i="1"/>
  <c r="AC841" i="1"/>
  <c r="AD841" i="1" s="1"/>
  <c r="U841" i="1"/>
  <c r="AC843" i="1"/>
  <c r="AD843" i="1" s="1"/>
  <c r="AG843" i="1" s="1"/>
  <c r="AH843" i="1" s="1"/>
  <c r="U843" i="1"/>
  <c r="AC845" i="1"/>
  <c r="AD845" i="1"/>
  <c r="AF845" i="1" s="1"/>
  <c r="U845" i="1"/>
  <c r="AC847" i="1"/>
  <c r="AD847" i="1" s="1"/>
  <c r="AF847" i="1" s="1"/>
  <c r="U847" i="1"/>
  <c r="AC851" i="1"/>
  <c r="AD851" i="1"/>
  <c r="U851" i="1"/>
  <c r="AC855" i="1"/>
  <c r="AD855" i="1" s="1"/>
  <c r="U855" i="1"/>
  <c r="AC859" i="1"/>
  <c r="AD859" i="1" s="1"/>
  <c r="AF859" i="1" s="1"/>
  <c r="U859" i="1"/>
  <c r="U861" i="1"/>
  <c r="AC863" i="1"/>
  <c r="AD863" i="1" s="1"/>
  <c r="AF863" i="1" s="1"/>
  <c r="U863" i="1"/>
  <c r="AC865" i="1"/>
  <c r="AD865" i="1" s="1"/>
  <c r="AC869" i="1"/>
  <c r="AD869" i="1"/>
  <c r="U869" i="1"/>
  <c r="AC871" i="1"/>
  <c r="AD871" i="1" s="1"/>
  <c r="U871" i="1"/>
  <c r="AC873" i="1"/>
  <c r="AD873" i="1"/>
  <c r="U873" i="1"/>
  <c r="AC877" i="1"/>
  <c r="AD877" i="1" s="1"/>
  <c r="AG877" i="1" s="1"/>
  <c r="AH877" i="1" s="1"/>
  <c r="U877" i="1"/>
  <c r="AC879" i="1"/>
  <c r="AD879" i="1" s="1"/>
  <c r="U879" i="1"/>
  <c r="AC882" i="1"/>
  <c r="AD882" i="1" s="1"/>
  <c r="AF882" i="1" s="1"/>
  <c r="U882" i="1"/>
  <c r="AC890" i="1"/>
  <c r="AD890" i="1" s="1"/>
  <c r="U890" i="1"/>
  <c r="AC898" i="1"/>
  <c r="AD898" i="1"/>
  <c r="U898" i="1"/>
  <c r="AC904" i="1"/>
  <c r="AD904" i="1" s="1"/>
  <c r="U904" i="1"/>
  <c r="AC798" i="1"/>
  <c r="AD798" i="1" s="1"/>
  <c r="U798" i="1"/>
  <c r="AC818" i="1"/>
  <c r="AD818" i="1"/>
  <c r="U818" i="1"/>
  <c r="AF992" i="1"/>
  <c r="U591" i="1"/>
  <c r="AC591" i="1"/>
  <c r="AD591" i="1" s="1"/>
  <c r="U579" i="1"/>
  <c r="U587" i="1"/>
  <c r="AC587" i="1"/>
  <c r="AD587" i="1" s="1"/>
  <c r="AF587" i="1" s="1"/>
  <c r="AG610" i="1"/>
  <c r="AH610" i="1" s="1"/>
  <c r="AF626" i="1"/>
  <c r="U590" i="1"/>
  <c r="AC590" i="1"/>
  <c r="AD590" i="1" s="1"/>
  <c r="U601" i="1"/>
  <c r="AC601" i="1"/>
  <c r="AD601" i="1" s="1"/>
  <c r="U617" i="1"/>
  <c r="AC617" i="1"/>
  <c r="AD617" i="1" s="1"/>
  <c r="U633" i="1"/>
  <c r="AC633" i="1"/>
  <c r="AD633" i="1" s="1"/>
  <c r="U649" i="1"/>
  <c r="AD649" i="1"/>
  <c r="AF681" i="1"/>
  <c r="AG681" i="1"/>
  <c r="AH681" i="1"/>
  <c r="AF713" i="1"/>
  <c r="AG713" i="1" s="1"/>
  <c r="AH713" i="1" s="1"/>
  <c r="U593" i="1"/>
  <c r="AC593" i="1"/>
  <c r="AD593" i="1" s="1"/>
  <c r="AB609" i="1"/>
  <c r="AF695" i="1"/>
  <c r="AF727" i="1"/>
  <c r="AG727" i="1" s="1"/>
  <c r="AH727" i="1" s="1"/>
  <c r="AC789" i="1"/>
  <c r="AD789" i="1" s="1"/>
  <c r="AF789" i="1" s="1"/>
  <c r="AC797" i="1"/>
  <c r="AD797" i="1"/>
  <c r="U797" i="1"/>
  <c r="AC805" i="1"/>
  <c r="AD805" i="1"/>
  <c r="U805" i="1"/>
  <c r="AC821" i="1"/>
  <c r="AD821" i="1" s="1"/>
  <c r="U821" i="1"/>
  <c r="AC884" i="1"/>
  <c r="AD884" i="1"/>
  <c r="U884" i="1"/>
  <c r="AC894" i="1"/>
  <c r="AD894" i="1" s="1"/>
  <c r="U894" i="1"/>
  <c r="AC908" i="1"/>
  <c r="AD908" i="1"/>
  <c r="U908" i="1"/>
  <c r="AC915" i="1"/>
  <c r="AD915" i="1" s="1"/>
  <c r="AF915" i="1" s="1"/>
  <c r="U915" i="1"/>
  <c r="AC923" i="1"/>
  <c r="AD923" i="1"/>
  <c r="AC927" i="1"/>
  <c r="AD927" i="1" s="1"/>
  <c r="U927" i="1"/>
  <c r="AC933" i="1"/>
  <c r="AD933" i="1" s="1"/>
  <c r="AC937" i="1"/>
  <c r="AD937" i="1" s="1"/>
  <c r="U937" i="1"/>
  <c r="AC949" i="1"/>
  <c r="AD949" i="1"/>
  <c r="U949" i="1"/>
  <c r="AC960" i="1"/>
  <c r="AD960" i="1" s="1"/>
  <c r="AF960" i="1" s="1"/>
  <c r="U960" i="1"/>
  <c r="AF688" i="1"/>
  <c r="AG688" i="1" s="1"/>
  <c r="AH688" i="1" s="1"/>
  <c r="AF704" i="1"/>
  <c r="AG704" i="1" s="1"/>
  <c r="AH704" i="1" s="1"/>
  <c r="AB899" i="1"/>
  <c r="AB903" i="1"/>
  <c r="AB919" i="1"/>
  <c r="AB935" i="1"/>
  <c r="AB943" i="1"/>
  <c r="AB947" i="1"/>
  <c r="AB955" i="1"/>
  <c r="AC880" i="1"/>
  <c r="AD880" i="1" s="1"/>
  <c r="U880" i="1"/>
  <c r="AC887" i="1"/>
  <c r="AD887" i="1"/>
  <c r="AC889" i="1"/>
  <c r="AD889" i="1" s="1"/>
  <c r="AC892" i="1"/>
  <c r="AD892" i="1" s="1"/>
  <c r="U892" i="1"/>
  <c r="AC902" i="1"/>
  <c r="AD902" i="1"/>
  <c r="U902" i="1"/>
  <c r="AC907" i="1"/>
  <c r="AD907" i="1" s="1"/>
  <c r="AF907" i="1" s="1"/>
  <c r="U907" i="1"/>
  <c r="AC913" i="1"/>
  <c r="AD913" i="1"/>
  <c r="U913" i="1"/>
  <c r="AC916" i="1"/>
  <c r="AD916" i="1" s="1"/>
  <c r="AF916" i="1" s="1"/>
  <c r="AG916" i="1" s="1"/>
  <c r="AH916" i="1" s="1"/>
  <c r="U916" i="1"/>
  <c r="AC918" i="1"/>
  <c r="AD918" i="1" s="1"/>
  <c r="AF918" i="1" s="1"/>
  <c r="U918" i="1"/>
  <c r="AC920" i="1"/>
  <c r="AD920" i="1" s="1"/>
  <c r="U920" i="1"/>
  <c r="AC924" i="1"/>
  <c r="AD924" i="1" s="1"/>
  <c r="AG924" i="1" s="1"/>
  <c r="AH924" i="1" s="1"/>
  <c r="U924" i="1"/>
  <c r="AC934" i="1"/>
  <c r="AD934" i="1" s="1"/>
  <c r="AF934" i="1" s="1"/>
  <c r="U934" i="1"/>
  <c r="AG934" i="1" s="1"/>
  <c r="AH934" i="1" s="1"/>
  <c r="AC939" i="1"/>
  <c r="AD939" i="1"/>
  <c r="U939" i="1"/>
  <c r="AC946" i="1"/>
  <c r="AD946" i="1" s="1"/>
  <c r="U946" i="1"/>
  <c r="U950" i="1"/>
  <c r="AC952" i="1"/>
  <c r="AD952" i="1"/>
  <c r="U952" i="1"/>
  <c r="AC954" i="1"/>
  <c r="AD954" i="1" s="1"/>
  <c r="U954" i="1"/>
  <c r="AG964" i="1"/>
  <c r="AH964" i="1" s="1"/>
  <c r="AF972" i="1"/>
  <c r="AG972" i="1" s="1"/>
  <c r="AH972" i="1" s="1"/>
  <c r="AG994" i="1"/>
  <c r="AH994" i="1" s="1"/>
  <c r="AF700" i="1"/>
  <c r="AG700" i="1" s="1"/>
  <c r="AH700" i="1" s="1"/>
  <c r="AG716" i="1"/>
  <c r="AH716" i="1" s="1"/>
  <c r="AF969" i="1"/>
  <c r="AG640" i="1"/>
  <c r="AH640" i="1"/>
  <c r="AG655" i="1"/>
  <c r="AH655" i="1" s="1"/>
  <c r="AF655" i="1"/>
  <c r="AF664" i="1"/>
  <c r="AG664" i="1"/>
  <c r="AH664" i="1" s="1"/>
  <c r="AF908" i="1"/>
  <c r="AG908" i="1"/>
  <c r="AH908" i="1"/>
  <c r="AF894" i="1"/>
  <c r="AF591" i="1"/>
  <c r="AG591" i="1" s="1"/>
  <c r="AH591" i="1" s="1"/>
  <c r="AF798" i="1"/>
  <c r="AG859" i="1"/>
  <c r="AH859" i="1"/>
  <c r="AF855" i="1"/>
  <c r="AF843" i="1"/>
  <c r="AF835" i="1"/>
  <c r="AF823" i="1"/>
  <c r="AG823" i="1" s="1"/>
  <c r="AH823" i="1" s="1"/>
  <c r="AF807" i="1"/>
  <c r="AF820" i="1"/>
  <c r="AF954" i="1"/>
  <c r="AG954" i="1" s="1"/>
  <c r="AH954" i="1" s="1"/>
  <c r="AF950" i="1"/>
  <c r="AF924" i="1"/>
  <c r="AF902" i="1"/>
  <c r="AG902" i="1"/>
  <c r="AH902" i="1" s="1"/>
  <c r="AF892" i="1"/>
  <c r="AG892" i="1" s="1"/>
  <c r="AH892" i="1" s="1"/>
  <c r="AF641" i="1"/>
  <c r="AG814" i="1"/>
  <c r="AH814" i="1" s="1"/>
  <c r="AF876" i="1"/>
  <c r="AG876" i="1"/>
  <c r="AH876" i="1" s="1"/>
  <c r="AG868" i="1"/>
  <c r="AH868" i="1" s="1"/>
  <c r="AF864" i="1"/>
  <c r="AF848" i="1"/>
  <c r="AG848" i="1" s="1"/>
  <c r="AH848" i="1" s="1"/>
  <c r="AG811" i="1"/>
  <c r="AH811" i="1" s="1"/>
  <c r="AF795" i="1"/>
  <c r="AG795" i="1" s="1"/>
  <c r="AH795" i="1" s="1"/>
  <c r="AF898" i="1"/>
  <c r="AG898" i="1"/>
  <c r="AH898" i="1" s="1"/>
  <c r="AG957" i="1"/>
  <c r="AH957" i="1" s="1"/>
  <c r="AF957" i="1"/>
  <c r="AF932" i="1"/>
  <c r="AG932" i="1"/>
  <c r="AH932" i="1" s="1"/>
  <c r="AF909" i="1"/>
  <c r="AG909" i="1" s="1"/>
  <c r="AH909" i="1" s="1"/>
  <c r="AF869" i="1"/>
  <c r="AF841" i="1"/>
  <c r="AG841" i="1"/>
  <c r="AH841" i="1"/>
  <c r="AF917" i="1"/>
  <c r="AF943" i="1"/>
  <c r="AG943" i="1" s="1"/>
  <c r="AH943" i="1" s="1"/>
  <c r="AF946" i="1"/>
  <c r="AG946" i="1"/>
  <c r="AH946" i="1"/>
  <c r="AG907" i="1"/>
  <c r="AH907" i="1" s="1"/>
  <c r="AF889" i="1"/>
  <c r="AF880" i="1"/>
  <c r="AG880" i="1" s="1"/>
  <c r="AH880" i="1" s="1"/>
  <c r="AF657" i="1"/>
  <c r="AG657" i="1" s="1"/>
  <c r="AH657" i="1" s="1"/>
  <c r="AF794" i="1"/>
  <c r="AG794" i="1"/>
  <c r="AH794" i="1" s="1"/>
  <c r="AF878" i="1"/>
  <c r="AF866" i="1"/>
  <c r="AG866" i="1" s="1"/>
  <c r="AH866" i="1" s="1"/>
  <c r="AF854" i="1"/>
  <c r="AG854" i="1"/>
  <c r="AH854" i="1" s="1"/>
  <c r="AF842" i="1"/>
  <c r="AF826" i="1"/>
  <c r="AF792" i="1"/>
  <c r="AF933" i="1"/>
  <c r="AF797" i="1"/>
  <c r="AF617" i="1"/>
  <c r="AG617" i="1"/>
  <c r="AH617" i="1"/>
  <c r="AG882" i="1"/>
  <c r="AH882" i="1" s="1"/>
  <c r="AF877" i="1"/>
  <c r="AF849" i="1"/>
  <c r="AF837" i="1"/>
  <c r="AG837" i="1" s="1"/>
  <c r="AH837" i="1"/>
  <c r="AF825" i="1"/>
  <c r="AG825" i="1" s="1"/>
  <c r="AH825" i="1" s="1"/>
  <c r="AG812" i="1"/>
  <c r="AH812" i="1"/>
  <c r="AF810" i="1"/>
  <c r="AG810" i="1"/>
  <c r="AH810" i="1" s="1"/>
  <c r="AF921" i="1"/>
  <c r="AG921" i="1" s="1"/>
  <c r="AH921" i="1" s="1"/>
  <c r="AG915" i="1"/>
  <c r="AH915" i="1" s="1"/>
  <c r="AF805" i="1"/>
  <c r="AF851" i="1"/>
  <c r="AG851" i="1"/>
  <c r="AH851" i="1" s="1"/>
  <c r="AF827" i="1"/>
  <c r="AF955" i="1"/>
  <c r="AG955" i="1" s="1"/>
  <c r="AH955" i="1" s="1"/>
  <c r="AF914" i="1"/>
  <c r="AG914" i="1"/>
  <c r="AH914" i="1"/>
  <c r="AF906" i="1"/>
  <c r="AF893" i="1"/>
  <c r="AG893" i="1" s="1"/>
  <c r="AH893" i="1" s="1"/>
  <c r="AG947" i="1"/>
  <c r="AH947" i="1"/>
  <c r="AF941" i="1"/>
  <c r="AG941" i="1" s="1"/>
  <c r="AH941" i="1" s="1"/>
  <c r="AF925" i="1"/>
  <c r="AG925" i="1" s="1"/>
  <c r="AH925" i="1" s="1"/>
  <c r="AF809" i="1"/>
  <c r="AG809" i="1"/>
  <c r="AH809" i="1"/>
  <c r="AG793" i="1"/>
  <c r="AH793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 s="1"/>
  <c r="R224" i="1"/>
  <c r="S224" i="1" s="1"/>
  <c r="AA220" i="1"/>
  <c r="AA216" i="1"/>
  <c r="AA204" i="1"/>
  <c r="AA196" i="1"/>
  <c r="AA192" i="1"/>
  <c r="AA397" i="1"/>
  <c r="AB397" i="1" s="1"/>
  <c r="V423" i="1"/>
  <c r="T503" i="1"/>
  <c r="T424" i="1"/>
  <c r="V414" i="1"/>
  <c r="V427" i="1"/>
  <c r="T456" i="1"/>
  <c r="AC456" i="1"/>
  <c r="AD456" i="1"/>
  <c r="R505" i="1"/>
  <c r="S505" i="1" s="1"/>
  <c r="T502" i="1"/>
  <c r="AA415" i="1"/>
  <c r="R534" i="1"/>
  <c r="S534" i="1"/>
  <c r="R516" i="1"/>
  <c r="S516" i="1"/>
  <c r="S508" i="1"/>
  <c r="R502" i="1"/>
  <c r="S502" i="1" s="1"/>
  <c r="S494" i="1"/>
  <c r="R487" i="1"/>
  <c r="S487" i="1"/>
  <c r="AA486" i="1"/>
  <c r="T485" i="1"/>
  <c r="R484" i="1"/>
  <c r="S484" i="1"/>
  <c r="R440" i="1"/>
  <c r="S440" i="1"/>
  <c r="T437" i="1"/>
  <c r="U437" i="1" s="1"/>
  <c r="T411" i="1"/>
  <c r="U411" i="1"/>
  <c r="T288" i="1"/>
  <c r="U288" i="1" s="1"/>
  <c r="U280" i="1"/>
  <c r="T268" i="1"/>
  <c r="U268" i="1"/>
  <c r="AG268" i="1" s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/>
  <c r="R403" i="1"/>
  <c r="S403" i="1" s="1"/>
  <c r="T428" i="1"/>
  <c r="T389" i="1"/>
  <c r="U389" i="1"/>
  <c r="V408" i="1"/>
  <c r="T475" i="1"/>
  <c r="U475" i="1" s="1"/>
  <c r="V475" i="1"/>
  <c r="T467" i="1"/>
  <c r="AB467" i="1" s="1"/>
  <c r="T438" i="1"/>
  <c r="U438" i="1" s="1"/>
  <c r="R532" i="1"/>
  <c r="S532" i="1"/>
  <c r="T529" i="1"/>
  <c r="U529" i="1"/>
  <c r="R525" i="1"/>
  <c r="S525" i="1" s="1"/>
  <c r="R515" i="1"/>
  <c r="S515" i="1" s="1"/>
  <c r="R454" i="1"/>
  <c r="S454" i="1"/>
  <c r="R453" i="1"/>
  <c r="S453" i="1"/>
  <c r="R449" i="1"/>
  <c r="S449" i="1" s="1"/>
  <c r="R448" i="1"/>
  <c r="S448" i="1" s="1"/>
  <c r="R435" i="1"/>
  <c r="S435" i="1"/>
  <c r="R379" i="1"/>
  <c r="S379" i="1" s="1"/>
  <c r="T373" i="1"/>
  <c r="T345" i="1"/>
  <c r="U345" i="1" s="1"/>
  <c r="T301" i="1"/>
  <c r="U301" i="1" s="1"/>
  <c r="T285" i="1"/>
  <c r="R275" i="1"/>
  <c r="S275" i="1" s="1"/>
  <c r="T261" i="1"/>
  <c r="R255" i="1"/>
  <c r="S255" i="1" s="1"/>
  <c r="R251" i="1"/>
  <c r="S251" i="1"/>
  <c r="T229" i="1"/>
  <c r="R535" i="1"/>
  <c r="S535" i="1" s="1"/>
  <c r="R526" i="1"/>
  <c r="S526" i="1" s="1"/>
  <c r="T443" i="1"/>
  <c r="T439" i="1"/>
  <c r="AB439" i="1" s="1"/>
  <c r="U439" i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T405" i="1"/>
  <c r="AA404" i="1"/>
  <c r="AB404" i="1"/>
  <c r="AA399" i="1"/>
  <c r="AA394" i="1"/>
  <c r="AA393" i="1"/>
  <c r="AB393" i="1" s="1"/>
  <c r="AA389" i="1"/>
  <c r="R388" i="1"/>
  <c r="S388" i="1" s="1"/>
  <c r="AA381" i="1"/>
  <c r="R380" i="1"/>
  <c r="S380" i="1" s="1"/>
  <c r="AA253" i="1"/>
  <c r="AA197" i="1"/>
  <c r="T530" i="1"/>
  <c r="U530" i="1" s="1"/>
  <c r="R528" i="1"/>
  <c r="S528" i="1" s="1"/>
  <c r="R527" i="1"/>
  <c r="S527" i="1" s="1"/>
  <c r="R491" i="1"/>
  <c r="S491" i="1" s="1"/>
  <c r="R490" i="1"/>
  <c r="S490" i="1"/>
  <c r="T516" i="1"/>
  <c r="AC516" i="1" s="1"/>
  <c r="AD516" i="1" s="1"/>
  <c r="AF516" i="1" s="1"/>
  <c r="T478" i="1"/>
  <c r="U478" i="1" s="1"/>
  <c r="T464" i="1"/>
  <c r="U464" i="1" s="1"/>
  <c r="AA535" i="1"/>
  <c r="T534" i="1"/>
  <c r="U534" i="1"/>
  <c r="T531" i="1"/>
  <c r="U531" i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U508" i="1" s="1"/>
  <c r="R507" i="1"/>
  <c r="S507" i="1"/>
  <c r="R497" i="1"/>
  <c r="S497" i="1" s="1"/>
  <c r="AA493" i="1"/>
  <c r="R493" i="1"/>
  <c r="S493" i="1" s="1"/>
  <c r="S486" i="1"/>
  <c r="U480" i="1"/>
  <c r="R478" i="1"/>
  <c r="S478" i="1"/>
  <c r="R474" i="1"/>
  <c r="S474" i="1" s="1"/>
  <c r="R471" i="1"/>
  <c r="S471" i="1" s="1"/>
  <c r="R470" i="1"/>
  <c r="S470" i="1" s="1"/>
  <c r="R469" i="1"/>
  <c r="S469" i="1"/>
  <c r="R467" i="1"/>
  <c r="S467" i="1"/>
  <c r="R459" i="1"/>
  <c r="S459" i="1" s="1"/>
  <c r="T458" i="1"/>
  <c r="U458" i="1" s="1"/>
  <c r="AA430" i="1"/>
  <c r="S425" i="1"/>
  <c r="R421" i="1"/>
  <c r="S421" i="1"/>
  <c r="R420" i="1"/>
  <c r="S420" i="1" s="1"/>
  <c r="S419" i="1"/>
  <c r="S413" i="1"/>
  <c r="R409" i="1"/>
  <c r="S409" i="1" s="1"/>
  <c r="T419" i="1"/>
  <c r="U419" i="1" s="1"/>
  <c r="AC419" i="1"/>
  <c r="AD419" i="1" s="1"/>
  <c r="AF419" i="1" s="1"/>
  <c r="AA222" i="1"/>
  <c r="V488" i="1"/>
  <c r="V452" i="1"/>
  <c r="U298" i="1"/>
  <c r="V298" i="1"/>
  <c r="V254" i="1"/>
  <c r="T254" i="1"/>
  <c r="U254" i="1"/>
  <c r="V218" i="1"/>
  <c r="V535" i="1"/>
  <c r="T535" i="1"/>
  <c r="AB535" i="1" s="1"/>
  <c r="V486" i="1"/>
  <c r="T486" i="1"/>
  <c r="U486" i="1"/>
  <c r="R483" i="1"/>
  <c r="S483" i="1"/>
  <c r="T481" i="1"/>
  <c r="U481" i="1"/>
  <c r="AA471" i="1"/>
  <c r="T440" i="1"/>
  <c r="U440" i="1" s="1"/>
  <c r="R433" i="1"/>
  <c r="S433" i="1" s="1"/>
  <c r="AA416" i="1"/>
  <c r="AA414" i="1"/>
  <c r="AB414" i="1" s="1"/>
  <c r="AC414" i="1"/>
  <c r="AD414" i="1" s="1"/>
  <c r="R537" i="1"/>
  <c r="S537" i="1" s="1"/>
  <c r="S492" i="1"/>
  <c r="V491" i="1"/>
  <c r="T491" i="1"/>
  <c r="R456" i="1"/>
  <c r="S456" i="1"/>
  <c r="AB408" i="1"/>
  <c r="AC408" i="1"/>
  <c r="AD408" i="1" s="1"/>
  <c r="T267" i="1"/>
  <c r="T444" i="1"/>
  <c r="U444" i="1"/>
  <c r="V511" i="1"/>
  <c r="T511" i="1"/>
  <c r="U511" i="1" s="1"/>
  <c r="T496" i="1"/>
  <c r="AB496" i="1" s="1"/>
  <c r="AB503" i="1"/>
  <c r="T509" i="1"/>
  <c r="AC509" i="1" s="1"/>
  <c r="AD509" i="1" s="1"/>
  <c r="AF509" i="1" s="1"/>
  <c r="R536" i="1"/>
  <c r="S536" i="1" s="1"/>
  <c r="V533" i="1"/>
  <c r="T533" i="1"/>
  <c r="U533" i="1"/>
  <c r="V532" i="1"/>
  <c r="T532" i="1"/>
  <c r="AC485" i="1"/>
  <c r="AD485" i="1" s="1"/>
  <c r="AF485" i="1" s="1"/>
  <c r="V446" i="1"/>
  <c r="U446" i="1"/>
  <c r="R531" i="1"/>
  <c r="S531" i="1" s="1"/>
  <c r="R522" i="1"/>
  <c r="S522" i="1" s="1"/>
  <c r="T521" i="1"/>
  <c r="U521" i="1" s="1"/>
  <c r="R520" i="1"/>
  <c r="S520" i="1"/>
  <c r="R518" i="1"/>
  <c r="S518" i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R451" i="1"/>
  <c r="S451" i="1" s="1"/>
  <c r="R444" i="1"/>
  <c r="S444" i="1"/>
  <c r="T441" i="1"/>
  <c r="AB441" i="1" s="1"/>
  <c r="S414" i="1"/>
  <c r="R410" i="1"/>
  <c r="S410" i="1" s="1"/>
  <c r="R386" i="1"/>
  <c r="S386" i="1" s="1"/>
  <c r="S373" i="1"/>
  <c r="R533" i="1"/>
  <c r="S533" i="1" s="1"/>
  <c r="T526" i="1"/>
  <c r="R496" i="1"/>
  <c r="S496" i="1" s="1"/>
  <c r="S495" i="1"/>
  <c r="AA482" i="1"/>
  <c r="AA477" i="1"/>
  <c r="AB477" i="1"/>
  <c r="AA437" i="1"/>
  <c r="AB437" i="1" s="1"/>
  <c r="AA411" i="1"/>
  <c r="R411" i="1"/>
  <c r="S411" i="1"/>
  <c r="T194" i="1"/>
  <c r="AB194" i="1" s="1"/>
  <c r="V194" i="1"/>
  <c r="V250" i="1"/>
  <c r="V495" i="1"/>
  <c r="AC495" i="1"/>
  <c r="AD495" i="1"/>
  <c r="AF495" i="1"/>
  <c r="S479" i="1"/>
  <c r="R455" i="1"/>
  <c r="S455" i="1" s="1"/>
  <c r="AA449" i="1"/>
  <c r="T442" i="1"/>
  <c r="U442" i="1" s="1"/>
  <c r="AA441" i="1"/>
  <c r="AA440" i="1"/>
  <c r="AB440" i="1" s="1"/>
  <c r="T433" i="1"/>
  <c r="U433" i="1" s="1"/>
  <c r="T431" i="1"/>
  <c r="U431" i="1" s="1"/>
  <c r="V431" i="1"/>
  <c r="T429" i="1"/>
  <c r="U429" i="1" s="1"/>
  <c r="AB429" i="1"/>
  <c r="AA418" i="1"/>
  <c r="AB418" i="1" s="1"/>
  <c r="V476" i="1"/>
  <c r="T476" i="1"/>
  <c r="T487" i="1"/>
  <c r="U487" i="1"/>
  <c r="T242" i="1"/>
  <c r="AC242" i="1" s="1"/>
  <c r="AD242" i="1" s="1"/>
  <c r="U242" i="1"/>
  <c r="T498" i="1"/>
  <c r="T489" i="1"/>
  <c r="AA496" i="1"/>
  <c r="V460" i="1"/>
  <c r="U460" i="1"/>
  <c r="T450" i="1"/>
  <c r="AC450" i="1" s="1"/>
  <c r="AD450" i="1" s="1"/>
  <c r="AF450" i="1" s="1"/>
  <c r="R473" i="1"/>
  <c r="S473" i="1"/>
  <c r="S465" i="1"/>
  <c r="R464" i="1"/>
  <c r="S464" i="1" s="1"/>
  <c r="R461" i="1"/>
  <c r="S461" i="1" s="1"/>
  <c r="AA456" i="1"/>
  <c r="AA450" i="1"/>
  <c r="AA436" i="1"/>
  <c r="AA434" i="1"/>
  <c r="AA432" i="1"/>
  <c r="AA431" i="1"/>
  <c r="AB431" i="1" s="1"/>
  <c r="R499" i="1"/>
  <c r="S499" i="1"/>
  <c r="AA475" i="1"/>
  <c r="R426" i="1"/>
  <c r="S426" i="1" s="1"/>
  <c r="R412" i="1"/>
  <c r="S412" i="1" s="1"/>
  <c r="AB405" i="1"/>
  <c r="AA395" i="1"/>
  <c r="AA382" i="1"/>
  <c r="AA377" i="1"/>
  <c r="AB377" i="1" s="1"/>
  <c r="AA373" i="1"/>
  <c r="AB373" i="1" s="1"/>
  <c r="AC373" i="1"/>
  <c r="AD373" i="1" s="1"/>
  <c r="R220" i="1"/>
  <c r="S220" i="1"/>
  <c r="R204" i="1"/>
  <c r="S204" i="1"/>
  <c r="AA417" i="1"/>
  <c r="R401" i="1"/>
  <c r="S401" i="1" s="1"/>
  <c r="AA334" i="1"/>
  <c r="R422" i="1"/>
  <c r="S422" i="1"/>
  <c r="AC571" i="1"/>
  <c r="AD571" i="1"/>
  <c r="AF528" i="1"/>
  <c r="AG528" i="1" s="1"/>
  <c r="AH528" i="1" s="1"/>
  <c r="U561" i="1"/>
  <c r="U546" i="1"/>
  <c r="AB546" i="1"/>
  <c r="AC546" i="1"/>
  <c r="AD546" i="1"/>
  <c r="T569" i="1"/>
  <c r="U564" i="1"/>
  <c r="AC564" i="1"/>
  <c r="AD564" i="1" s="1"/>
  <c r="AB561" i="1"/>
  <c r="V543" i="1"/>
  <c r="T543" i="1"/>
  <c r="AB543" i="1"/>
  <c r="AB541" i="1"/>
  <c r="V540" i="1"/>
  <c r="T540" i="1"/>
  <c r="U540" i="1" s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U555" i="1"/>
  <c r="V583" i="1"/>
  <c r="T583" i="1"/>
  <c r="V581" i="1"/>
  <c r="T581" i="1"/>
  <c r="V580" i="1"/>
  <c r="T580" i="1"/>
  <c r="V572" i="1"/>
  <c r="T572" i="1"/>
  <c r="U572" i="1" s="1"/>
  <c r="T525" i="1"/>
  <c r="AB525" i="1" s="1"/>
  <c r="V453" i="1"/>
  <c r="T453" i="1"/>
  <c r="T449" i="1"/>
  <c r="U449" i="1"/>
  <c r="V449" i="1"/>
  <c r="T447" i="1"/>
  <c r="U447" i="1" s="1"/>
  <c r="AB447" i="1"/>
  <c r="V436" i="1"/>
  <c r="T436" i="1"/>
  <c r="V435" i="1"/>
  <c r="V432" i="1"/>
  <c r="T432" i="1"/>
  <c r="AB432" i="1" s="1"/>
  <c r="V430" i="1"/>
  <c r="T430" i="1"/>
  <c r="AE424" i="1"/>
  <c r="AA424" i="1"/>
  <c r="AC424" i="1"/>
  <c r="AD424" i="1"/>
  <c r="AF424" i="1"/>
  <c r="U541" i="1"/>
  <c r="AC541" i="1"/>
  <c r="AD541" i="1" s="1"/>
  <c r="AC585" i="1"/>
  <c r="AD585" i="1" s="1"/>
  <c r="AF585" i="1" s="1"/>
  <c r="AC425" i="1"/>
  <c r="AD425" i="1"/>
  <c r="AF425" i="1" s="1"/>
  <c r="U495" i="1"/>
  <c r="V574" i="1"/>
  <c r="T574" i="1"/>
  <c r="AB565" i="1"/>
  <c r="AA444" i="1"/>
  <c r="AB444" i="1" s="1"/>
  <c r="AB542" i="1"/>
  <c r="AC542" i="1"/>
  <c r="AD542" i="1" s="1"/>
  <c r="AF542" i="1" s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/>
  <c r="AB489" i="1"/>
  <c r="AA387" i="1"/>
  <c r="AA378" i="1"/>
  <c r="AA366" i="1"/>
  <c r="AB423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 s="1"/>
  <c r="R577" i="1"/>
  <c r="S577" i="1"/>
  <c r="R567" i="1"/>
  <c r="S567" i="1"/>
  <c r="AA524" i="1"/>
  <c r="R541" i="1"/>
  <c r="S541" i="1" s="1"/>
  <c r="AB538" i="1"/>
  <c r="AC538" i="1"/>
  <c r="AD538" i="1" s="1"/>
  <c r="AA527" i="1"/>
  <c r="R523" i="1"/>
  <c r="S523" i="1" s="1"/>
  <c r="S506" i="1"/>
  <c r="R489" i="1"/>
  <c r="S489" i="1" s="1"/>
  <c r="R400" i="1"/>
  <c r="S400" i="1" s="1"/>
  <c r="T379" i="1"/>
  <c r="U379" i="1" s="1"/>
  <c r="R574" i="1"/>
  <c r="S574" i="1" s="1"/>
  <c r="R573" i="1"/>
  <c r="S573" i="1" s="1"/>
  <c r="R571" i="1"/>
  <c r="S571" i="1" s="1"/>
  <c r="R555" i="1"/>
  <c r="S555" i="1" s="1"/>
  <c r="T527" i="1"/>
  <c r="U527" i="1" s="1"/>
  <c r="T522" i="1"/>
  <c r="U522" i="1" s="1"/>
  <c r="R517" i="1"/>
  <c r="S517" i="1"/>
  <c r="R511" i="1"/>
  <c r="S511" i="1" s="1"/>
  <c r="AA480" i="1"/>
  <c r="AB480" i="1" s="1"/>
  <c r="AD480" i="1"/>
  <c r="AF480" i="1" s="1"/>
  <c r="AG480" i="1" s="1"/>
  <c r="AH480" i="1" s="1"/>
  <c r="T479" i="1"/>
  <c r="R457" i="1"/>
  <c r="S457" i="1"/>
  <c r="AA451" i="1"/>
  <c r="R424" i="1"/>
  <c r="S424" i="1" s="1"/>
  <c r="AA511" i="1"/>
  <c r="R468" i="1"/>
  <c r="S468" i="1" s="1"/>
  <c r="T451" i="1"/>
  <c r="AA402" i="1"/>
  <c r="R396" i="1"/>
  <c r="S396" i="1" s="1"/>
  <c r="U393" i="1"/>
  <c r="AA363" i="1"/>
  <c r="T221" i="1"/>
  <c r="U221" i="1" s="1"/>
  <c r="T216" i="1"/>
  <c r="T205" i="1"/>
  <c r="U205" i="1" s="1"/>
  <c r="T204" i="1"/>
  <c r="U204" i="1" s="1"/>
  <c r="T201" i="1"/>
  <c r="U201" i="1"/>
  <c r="T197" i="1"/>
  <c r="AC197" i="1" s="1"/>
  <c r="AD197" i="1" s="1"/>
  <c r="U197" i="1"/>
  <c r="R195" i="1"/>
  <c r="S195" i="1" s="1"/>
  <c r="R192" i="1"/>
  <c r="S192" i="1" s="1"/>
  <c r="R185" i="1"/>
  <c r="S185" i="1"/>
  <c r="AA312" i="1"/>
  <c r="R209" i="1"/>
  <c r="S209" i="1" s="1"/>
  <c r="T206" i="1"/>
  <c r="U206" i="1" s="1"/>
  <c r="R205" i="1"/>
  <c r="S205" i="1"/>
  <c r="T202" i="1"/>
  <c r="U202" i="1" s="1"/>
  <c r="T198" i="1"/>
  <c r="U198" i="1" s="1"/>
  <c r="T195" i="1"/>
  <c r="U195" i="1" s="1"/>
  <c r="AF546" i="1"/>
  <c r="AG546" i="1" s="1"/>
  <c r="AH546" i="1" s="1"/>
  <c r="AE473" i="1"/>
  <c r="V462" i="1"/>
  <c r="T462" i="1"/>
  <c r="AB462" i="1"/>
  <c r="V461" i="1"/>
  <c r="T461" i="1"/>
  <c r="AG542" i="1"/>
  <c r="AH542" i="1" s="1"/>
  <c r="U516" i="1"/>
  <c r="AG516" i="1" s="1"/>
  <c r="AH516" i="1" s="1"/>
  <c r="U544" i="1"/>
  <c r="AB544" i="1"/>
  <c r="AC544" i="1"/>
  <c r="AD544" i="1" s="1"/>
  <c r="T578" i="1"/>
  <c r="V578" i="1"/>
  <c r="V573" i="1"/>
  <c r="T573" i="1"/>
  <c r="U563" i="1"/>
  <c r="AB563" i="1"/>
  <c r="V472" i="1"/>
  <c r="T472" i="1"/>
  <c r="AF548" i="1"/>
  <c r="AG548" i="1" s="1"/>
  <c r="AH548" i="1" s="1"/>
  <c r="AC520" i="1"/>
  <c r="AD520" i="1" s="1"/>
  <c r="AF520" i="1" s="1"/>
  <c r="AC554" i="1"/>
  <c r="AD554" i="1"/>
  <c r="AF554" i="1" s="1"/>
  <c r="U554" i="1"/>
  <c r="AB554" i="1"/>
  <c r="T523" i="1"/>
  <c r="U523" i="1" s="1"/>
  <c r="AF562" i="1"/>
  <c r="AG562" i="1" s="1"/>
  <c r="AH562" i="1" s="1"/>
  <c r="AB552" i="1"/>
  <c r="AC552" i="1"/>
  <c r="AD552" i="1"/>
  <c r="U552" i="1"/>
  <c r="AG552" i="1" s="1"/>
  <c r="AH552" i="1" s="1"/>
  <c r="U566" i="1"/>
  <c r="AC566" i="1"/>
  <c r="AD566" i="1" s="1"/>
  <c r="AB566" i="1"/>
  <c r="AA487" i="1"/>
  <c r="AB487" i="1"/>
  <c r="V381" i="1"/>
  <c r="T381" i="1"/>
  <c r="AC381" i="1"/>
  <c r="AD381" i="1" s="1"/>
  <c r="AB582" i="1"/>
  <c r="AC582" i="1"/>
  <c r="AD582" i="1" s="1"/>
  <c r="AB581" i="1"/>
  <c r="AB557" i="1"/>
  <c r="AC557" i="1"/>
  <c r="AD557" i="1" s="1"/>
  <c r="AC563" i="1"/>
  <c r="AD563" i="1"/>
  <c r="U545" i="1"/>
  <c r="AG545" i="1" s="1"/>
  <c r="AH545" i="1" s="1"/>
  <c r="AB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 s="1"/>
  <c r="R548" i="1"/>
  <c r="S548" i="1"/>
  <c r="AB540" i="1"/>
  <c r="AC540" i="1"/>
  <c r="AD540" i="1" s="1"/>
  <c r="V539" i="1"/>
  <c r="T539" i="1"/>
  <c r="AA523" i="1"/>
  <c r="AA515" i="1"/>
  <c r="AC584" i="1"/>
  <c r="AD584" i="1" s="1"/>
  <c r="AB584" i="1"/>
  <c r="U551" i="1"/>
  <c r="AA550" i="1"/>
  <c r="U547" i="1"/>
  <c r="AC547" i="1"/>
  <c r="AD547" i="1"/>
  <c r="T537" i="1"/>
  <c r="U537" i="1" s="1"/>
  <c r="V537" i="1"/>
  <c r="T524" i="1"/>
  <c r="AB524" i="1" s="1"/>
  <c r="V519" i="1"/>
  <c r="T497" i="1"/>
  <c r="AB497" i="1"/>
  <c r="AA465" i="1"/>
  <c r="AB464" i="1"/>
  <c r="AC464" i="1"/>
  <c r="AD464" i="1" s="1"/>
  <c r="AF464" i="1" s="1"/>
  <c r="AB532" i="1"/>
  <c r="U543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V490" i="1"/>
  <c r="AA483" i="1"/>
  <c r="AB466" i="1"/>
  <c r="AA435" i="1"/>
  <c r="S476" i="1"/>
  <c r="AA472" i="1"/>
  <c r="AB472" i="1" s="1"/>
  <c r="V463" i="1"/>
  <c r="AA462" i="1"/>
  <c r="AA458" i="1"/>
  <c r="R539" i="1"/>
  <c r="S539" i="1" s="1"/>
  <c r="R500" i="1"/>
  <c r="S500" i="1"/>
  <c r="R498" i="1"/>
  <c r="S498" i="1"/>
  <c r="R482" i="1"/>
  <c r="S482" i="1" s="1"/>
  <c r="R475" i="1"/>
  <c r="S475" i="1" s="1"/>
  <c r="AA454" i="1"/>
  <c r="AB454" i="1" s="1"/>
  <c r="AA448" i="1"/>
  <c r="AA446" i="1"/>
  <c r="R446" i="1"/>
  <c r="S446" i="1" s="1"/>
  <c r="S445" i="1"/>
  <c r="AA406" i="1"/>
  <c r="T484" i="1"/>
  <c r="R463" i="1"/>
  <c r="S463" i="1" s="1"/>
  <c r="R460" i="1"/>
  <c r="S460" i="1"/>
  <c r="R447" i="1"/>
  <c r="S447" i="1" s="1"/>
  <c r="AA442" i="1"/>
  <c r="AB442" i="1" s="1"/>
  <c r="R442" i="1"/>
  <c r="S442" i="1"/>
  <c r="S441" i="1"/>
  <c r="S397" i="1"/>
  <c r="S389" i="1"/>
  <c r="R438" i="1"/>
  <c r="S438" i="1"/>
  <c r="R404" i="1"/>
  <c r="S404" i="1"/>
  <c r="R374" i="1"/>
  <c r="S374" i="1"/>
  <c r="R417" i="1"/>
  <c r="S417" i="1" s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R341" i="1"/>
  <c r="S341" i="1" s="1"/>
  <c r="R313" i="1"/>
  <c r="S313" i="1"/>
  <c r="T227" i="1"/>
  <c r="U227" i="1"/>
  <c r="R223" i="1"/>
  <c r="S223" i="1"/>
  <c r="R215" i="1"/>
  <c r="S215" i="1" s="1"/>
  <c r="AA195" i="1"/>
  <c r="AA194" i="1"/>
  <c r="R264" i="1"/>
  <c r="S264" i="1" s="1"/>
  <c r="T237" i="1"/>
  <c r="U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U234" i="1" s="1"/>
  <c r="AG234" i="1" s="1"/>
  <c r="AH234" i="1" s="1"/>
  <c r="T376" i="1"/>
  <c r="AB376" i="1"/>
  <c r="R375" i="1"/>
  <c r="S375" i="1" s="1"/>
  <c r="R346" i="1"/>
  <c r="S346" i="1" s="1"/>
  <c r="R298" i="1"/>
  <c r="S298" i="1" s="1"/>
  <c r="T292" i="1"/>
  <c r="AB292" i="1" s="1"/>
  <c r="R238" i="1"/>
  <c r="S238" i="1" s="1"/>
  <c r="T236" i="1"/>
  <c r="R231" i="1"/>
  <c r="S231" i="1" s="1"/>
  <c r="R230" i="1"/>
  <c r="S230" i="1" s="1"/>
  <c r="T228" i="1"/>
  <c r="AC228" i="1" s="1"/>
  <c r="AD228" i="1" s="1"/>
  <c r="AA225" i="1"/>
  <c r="R222" i="1"/>
  <c r="S222" i="1" s="1"/>
  <c r="R372" i="1"/>
  <c r="S372" i="1"/>
  <c r="U370" i="1"/>
  <c r="S368" i="1"/>
  <c r="R296" i="1"/>
  <c r="S296" i="1" s="1"/>
  <c r="R292" i="1"/>
  <c r="S292" i="1"/>
  <c r="T290" i="1"/>
  <c r="U290" i="1"/>
  <c r="R280" i="1"/>
  <c r="S280" i="1" s="1"/>
  <c r="R276" i="1"/>
  <c r="S276" i="1"/>
  <c r="T274" i="1"/>
  <c r="U274" i="1"/>
  <c r="T246" i="1"/>
  <c r="U246" i="1" s="1"/>
  <c r="R240" i="1"/>
  <c r="S240" i="1" s="1"/>
  <c r="U239" i="1"/>
  <c r="T209" i="1"/>
  <c r="U209" i="1" s="1"/>
  <c r="T356" i="1"/>
  <c r="AA320" i="1"/>
  <c r="R301" i="1"/>
  <c r="S301" i="1" s="1"/>
  <c r="T224" i="1"/>
  <c r="U224" i="1" s="1"/>
  <c r="V210" i="1"/>
  <c r="T210" i="1"/>
  <c r="U210" i="1"/>
  <c r="T372" i="1"/>
  <c r="T354" i="1"/>
  <c r="U354" i="1" s="1"/>
  <c r="R339" i="1"/>
  <c r="S339" i="1"/>
  <c r="R337" i="1"/>
  <c r="S337" i="1"/>
  <c r="R334" i="1"/>
  <c r="S334" i="1"/>
  <c r="T333" i="1"/>
  <c r="T308" i="1"/>
  <c r="R303" i="1"/>
  <c r="S303" i="1" s="1"/>
  <c r="R302" i="1"/>
  <c r="S302" i="1" s="1"/>
  <c r="R290" i="1"/>
  <c r="S290" i="1"/>
  <c r="AA250" i="1"/>
  <c r="AC250" i="1"/>
  <c r="AD250" i="1" s="1"/>
  <c r="AF250" i="1" s="1"/>
  <c r="AA224" i="1"/>
  <c r="AB224" i="1"/>
  <c r="R221" i="1"/>
  <c r="S221" i="1" s="1"/>
  <c r="R213" i="1"/>
  <c r="S213" i="1" s="1"/>
  <c r="AA210" i="1"/>
  <c r="T257" i="1"/>
  <c r="U257" i="1" s="1"/>
  <c r="AA226" i="1"/>
  <c r="AA219" i="1"/>
  <c r="AB219" i="1" s="1"/>
  <c r="T217" i="1"/>
  <c r="AD393" i="1"/>
  <c r="V406" i="1"/>
  <c r="T225" i="1"/>
  <c r="AB225" i="1" s="1"/>
  <c r="U225" i="1"/>
  <c r="R360" i="1"/>
  <c r="S360" i="1"/>
  <c r="V239" i="1"/>
  <c r="V233" i="1"/>
  <c r="T233" i="1"/>
  <c r="U233" i="1" s="1"/>
  <c r="V392" i="1"/>
  <c r="T392" i="1"/>
  <c r="U392" i="1" s="1"/>
  <c r="T386" i="1"/>
  <c r="AC386" i="1" s="1"/>
  <c r="AD386" i="1" s="1"/>
  <c r="AF386" i="1" s="1"/>
  <c r="U386" i="1"/>
  <c r="V361" i="1"/>
  <c r="AA238" i="1"/>
  <c r="R406" i="1"/>
  <c r="S406" i="1"/>
  <c r="R398" i="1"/>
  <c r="S398" i="1"/>
  <c r="R394" i="1"/>
  <c r="S394" i="1"/>
  <c r="T383" i="1"/>
  <c r="R371" i="1"/>
  <c r="S371" i="1"/>
  <c r="R365" i="1"/>
  <c r="S365" i="1"/>
  <c r="R356" i="1"/>
  <c r="S356" i="1"/>
  <c r="T350" i="1"/>
  <c r="R345" i="1"/>
  <c r="S345" i="1" s="1"/>
  <c r="T342" i="1"/>
  <c r="T339" i="1"/>
  <c r="AB339" i="1"/>
  <c r="R331" i="1"/>
  <c r="S331" i="1" s="1"/>
  <c r="R323" i="1"/>
  <c r="S323" i="1"/>
  <c r="R318" i="1"/>
  <c r="S318" i="1"/>
  <c r="R312" i="1"/>
  <c r="S312" i="1"/>
  <c r="T305" i="1"/>
  <c r="U305" i="1" s="1"/>
  <c r="AA304" i="1"/>
  <c r="R295" i="1"/>
  <c r="S295" i="1" s="1"/>
  <c r="R289" i="1"/>
  <c r="S289" i="1" s="1"/>
  <c r="AA288" i="1"/>
  <c r="AB288" i="1"/>
  <c r="AC288" i="1"/>
  <c r="AD288" i="1"/>
  <c r="T287" i="1"/>
  <c r="R286" i="1"/>
  <c r="S286" i="1"/>
  <c r="R284" i="1"/>
  <c r="S284" i="1"/>
  <c r="R252" i="1"/>
  <c r="S252" i="1"/>
  <c r="R242" i="1"/>
  <c r="S242" i="1" s="1"/>
  <c r="AA231" i="1"/>
  <c r="T230" i="1"/>
  <c r="U230" i="1" s="1"/>
  <c r="AA229" i="1"/>
  <c r="R405" i="1"/>
  <c r="S405" i="1"/>
  <c r="T402" i="1"/>
  <c r="AB402" i="1" s="1"/>
  <c r="T394" i="1"/>
  <c r="AC394" i="1" s="1"/>
  <c r="AD394" i="1" s="1"/>
  <c r="T388" i="1"/>
  <c r="U388" i="1"/>
  <c r="R385" i="1"/>
  <c r="S385" i="1"/>
  <c r="R377" i="1"/>
  <c r="S377" i="1"/>
  <c r="T374" i="1"/>
  <c r="R362" i="1"/>
  <c r="S362" i="1" s="1"/>
  <c r="AA332" i="1"/>
  <c r="S332" i="1"/>
  <c r="T324" i="1"/>
  <c r="AA279" i="1"/>
  <c r="R392" i="1"/>
  <c r="S392" i="1" s="1"/>
  <c r="R361" i="1"/>
  <c r="S361" i="1" s="1"/>
  <c r="R351" i="1"/>
  <c r="S351" i="1" s="1"/>
  <c r="R311" i="1"/>
  <c r="S311" i="1"/>
  <c r="R306" i="1"/>
  <c r="S306" i="1" s="1"/>
  <c r="R288" i="1"/>
  <c r="S288" i="1" s="1"/>
  <c r="AA232" i="1"/>
  <c r="T223" i="1"/>
  <c r="AC223" i="1" s="1"/>
  <c r="AD223" i="1" s="1"/>
  <c r="AA276" i="1"/>
  <c r="T264" i="1"/>
  <c r="AA263" i="1"/>
  <c r="R261" i="1"/>
  <c r="S261" i="1"/>
  <c r="R254" i="1"/>
  <c r="S254" i="1"/>
  <c r="T252" i="1"/>
  <c r="AB252" i="1" s="1"/>
  <c r="R247" i="1"/>
  <c r="S247" i="1" s="1"/>
  <c r="T245" i="1"/>
  <c r="AB245" i="1" s="1"/>
  <c r="R245" i="1"/>
  <c r="S245" i="1" s="1"/>
  <c r="T241" i="1"/>
  <c r="U241" i="1"/>
  <c r="AA239" i="1"/>
  <c r="R239" i="1"/>
  <c r="S239" i="1" s="1"/>
  <c r="R212" i="1"/>
  <c r="S212" i="1"/>
  <c r="U373" i="1"/>
  <c r="AG373" i="1" s="1"/>
  <c r="AH373" i="1" s="1"/>
  <c r="T243" i="1"/>
  <c r="U243" i="1" s="1"/>
  <c r="V243" i="1"/>
  <c r="V245" i="1"/>
  <c r="U381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AB407" i="1" s="1"/>
  <c r="V395" i="1"/>
  <c r="T395" i="1"/>
  <c r="AB395" i="1"/>
  <c r="AA249" i="1"/>
  <c r="T214" i="1"/>
  <c r="V333" i="1"/>
  <c r="V402" i="1"/>
  <c r="V403" i="1"/>
  <c r="T403" i="1"/>
  <c r="AE385" i="1"/>
  <c r="AA385" i="1"/>
  <c r="V353" i="1"/>
  <c r="T353" i="1"/>
  <c r="AC353" i="1" s="1"/>
  <c r="AD353" i="1" s="1"/>
  <c r="T346" i="1"/>
  <c r="AA370" i="1"/>
  <c r="AB370" i="1" s="1"/>
  <c r="AA368" i="1"/>
  <c r="AA361" i="1"/>
  <c r="AA360" i="1"/>
  <c r="AA359" i="1"/>
  <c r="AA327" i="1"/>
  <c r="AB327" i="1" s="1"/>
  <c r="R325" i="1"/>
  <c r="S325" i="1" s="1"/>
  <c r="AA384" i="1"/>
  <c r="R363" i="1"/>
  <c r="S363" i="1" s="1"/>
  <c r="AA331" i="1"/>
  <c r="AA383" i="1"/>
  <c r="AA380" i="1"/>
  <c r="AA379" i="1"/>
  <c r="AB379" i="1" s="1"/>
  <c r="R378" i="1"/>
  <c r="S378" i="1" s="1"/>
  <c r="AA375" i="1"/>
  <c r="T367" i="1"/>
  <c r="AA344" i="1"/>
  <c r="AA313" i="1"/>
  <c r="AA295" i="1"/>
  <c r="AA286" i="1"/>
  <c r="AA215" i="1"/>
  <c r="AA214" i="1"/>
  <c r="R402" i="1"/>
  <c r="S402" i="1"/>
  <c r="R376" i="1"/>
  <c r="S376" i="1" s="1"/>
  <c r="AA374" i="1"/>
  <c r="R369" i="1"/>
  <c r="S369" i="1"/>
  <c r="AA355" i="1"/>
  <c r="AB355" i="1" s="1"/>
  <c r="R333" i="1"/>
  <c r="S333" i="1" s="1"/>
  <c r="S319" i="1"/>
  <c r="R390" i="1"/>
  <c r="S390" i="1" s="1"/>
  <c r="AA367" i="1"/>
  <c r="AB367" i="1"/>
  <c r="R367" i="1"/>
  <c r="S367" i="1"/>
  <c r="R364" i="1"/>
  <c r="S364" i="1" s="1"/>
  <c r="T357" i="1"/>
  <c r="U357" i="1" s="1"/>
  <c r="AA356" i="1"/>
  <c r="R350" i="1"/>
  <c r="S350" i="1" s="1"/>
  <c r="T344" i="1"/>
  <c r="U344" i="1" s="1"/>
  <c r="AC344" i="1"/>
  <c r="AD344" i="1" s="1"/>
  <c r="R343" i="1"/>
  <c r="S343" i="1" s="1"/>
  <c r="R338" i="1"/>
  <c r="S338" i="1"/>
  <c r="R329" i="1"/>
  <c r="S329" i="1" s="1"/>
  <c r="U325" i="1"/>
  <c r="R316" i="1"/>
  <c r="S316" i="1" s="1"/>
  <c r="R308" i="1"/>
  <c r="S308" i="1" s="1"/>
  <c r="AA301" i="1"/>
  <c r="AB301" i="1"/>
  <c r="AC301" i="1"/>
  <c r="AD301" i="1"/>
  <c r="AA300" i="1"/>
  <c r="AB300" i="1" s="1"/>
  <c r="R297" i="1"/>
  <c r="S297" i="1" s="1"/>
  <c r="AA294" i="1"/>
  <c r="R294" i="1"/>
  <c r="S294" i="1" s="1"/>
  <c r="R287" i="1"/>
  <c r="S287" i="1"/>
  <c r="T279" i="1"/>
  <c r="U279" i="1" s="1"/>
  <c r="T272" i="1"/>
  <c r="U272" i="1" s="1"/>
  <c r="AG272" i="1" s="1"/>
  <c r="AH272" i="1" s="1"/>
  <c r="R271" i="1"/>
  <c r="S271" i="1" s="1"/>
  <c r="T259" i="1"/>
  <c r="AB259" i="1" s="1"/>
  <c r="AA252" i="1"/>
  <c r="T244" i="1"/>
  <c r="T226" i="1"/>
  <c r="U226" i="1" s="1"/>
  <c r="R225" i="1"/>
  <c r="S225" i="1" s="1"/>
  <c r="R219" i="1"/>
  <c r="S219" i="1" s="1"/>
  <c r="R218" i="1"/>
  <c r="S218" i="1"/>
  <c r="R217" i="1"/>
  <c r="S217" i="1"/>
  <c r="R210" i="1"/>
  <c r="S210" i="1"/>
  <c r="R196" i="1"/>
  <c r="S196" i="1" s="1"/>
  <c r="T307" i="1"/>
  <c r="T294" i="1"/>
  <c r="AC294" i="1" s="1"/>
  <c r="AD294" i="1"/>
  <c r="AF294" i="1" s="1"/>
  <c r="R293" i="1"/>
  <c r="S293" i="1"/>
  <c r="R285" i="1"/>
  <c r="S285" i="1" s="1"/>
  <c r="R282" i="1"/>
  <c r="S282" i="1"/>
  <c r="R281" i="1"/>
  <c r="S281" i="1"/>
  <c r="T277" i="1"/>
  <c r="T263" i="1"/>
  <c r="R263" i="1"/>
  <c r="S263" i="1" s="1"/>
  <c r="R260" i="1"/>
  <c r="S260" i="1"/>
  <c r="T249" i="1"/>
  <c r="T231" i="1"/>
  <c r="AB231" i="1" s="1"/>
  <c r="R227" i="1"/>
  <c r="S227" i="1" s="1"/>
  <c r="R207" i="1"/>
  <c r="S207" i="1" s="1"/>
  <c r="U256" i="1"/>
  <c r="V384" i="1"/>
  <c r="T384" i="1"/>
  <c r="V362" i="1"/>
  <c r="T362" i="1"/>
  <c r="T310" i="1"/>
  <c r="AB310" i="1" s="1"/>
  <c r="V310" i="1"/>
  <c r="AA305" i="1"/>
  <c r="AA272" i="1"/>
  <c r="AB272" i="1"/>
  <c r="T271" i="1"/>
  <c r="V271" i="1"/>
  <c r="V270" i="1"/>
  <c r="T270" i="1"/>
  <c r="V247" i="1"/>
  <c r="T247" i="1"/>
  <c r="U247" i="1" s="1"/>
  <c r="V324" i="1"/>
  <c r="V374" i="1"/>
  <c r="V382" i="1"/>
  <c r="T382" i="1"/>
  <c r="U382" i="1" s="1"/>
  <c r="AB382" i="1"/>
  <c r="V380" i="1"/>
  <c r="T380" i="1"/>
  <c r="AA351" i="1"/>
  <c r="T338" i="1"/>
  <c r="U338" i="1"/>
  <c r="V338" i="1"/>
  <c r="T330" i="1"/>
  <c r="AB330" i="1" s="1"/>
  <c r="T326" i="1"/>
  <c r="V326" i="1"/>
  <c r="R320" i="1"/>
  <c r="S320" i="1" s="1"/>
  <c r="R317" i="1"/>
  <c r="S317" i="1"/>
  <c r="V314" i="1"/>
  <c r="T314" i="1"/>
  <c r="AC314" i="1" s="1"/>
  <c r="AD314" i="1" s="1"/>
  <c r="AF314" i="1" s="1"/>
  <c r="AG314" i="1" s="1"/>
  <c r="AH314" i="1" s="1"/>
  <c r="AA298" i="1"/>
  <c r="AB298" i="1" s="1"/>
  <c r="AA284" i="1"/>
  <c r="AA245" i="1"/>
  <c r="AA237" i="1"/>
  <c r="V174" i="1"/>
  <c r="V371" i="1"/>
  <c r="T371" i="1"/>
  <c r="T319" i="1"/>
  <c r="V319" i="1"/>
  <c r="V272" i="1"/>
  <c r="T385" i="1"/>
  <c r="AC385" i="1" s="1"/>
  <c r="AD385" i="1" s="1"/>
  <c r="AF385" i="1" s="1"/>
  <c r="T377" i="1"/>
  <c r="U377" i="1" s="1"/>
  <c r="V377" i="1"/>
  <c r="AA353" i="1"/>
  <c r="AA349" i="1"/>
  <c r="AA342" i="1"/>
  <c r="AA340" i="1"/>
  <c r="AA326" i="1"/>
  <c r="AA321" i="1"/>
  <c r="AB321" i="1" s="1"/>
  <c r="AA317" i="1"/>
  <c r="AA303" i="1"/>
  <c r="T299" i="1"/>
  <c r="AB299" i="1" s="1"/>
  <c r="V299" i="1"/>
  <c r="AA292" i="1"/>
  <c r="AA283" i="1"/>
  <c r="AA278" i="1"/>
  <c r="AB278" i="1" s="1"/>
  <c r="AA275" i="1"/>
  <c r="AB275" i="1" s="1"/>
  <c r="AA271" i="1"/>
  <c r="AA264" i="1"/>
  <c r="AA337" i="1"/>
  <c r="R324" i="1"/>
  <c r="S324" i="1" s="1"/>
  <c r="AA319" i="1"/>
  <c r="V311" i="1"/>
  <c r="T311" i="1"/>
  <c r="U311" i="1" s="1"/>
  <c r="AA309" i="1"/>
  <c r="AA296" i="1"/>
  <c r="AA291" i="1"/>
  <c r="AA290" i="1"/>
  <c r="AB290" i="1" s="1"/>
  <c r="AA269" i="1"/>
  <c r="AA268" i="1"/>
  <c r="AB268" i="1" s="1"/>
  <c r="V253" i="1"/>
  <c r="T253" i="1"/>
  <c r="T355" i="1"/>
  <c r="R354" i="1"/>
  <c r="S354" i="1" s="1"/>
  <c r="T352" i="1"/>
  <c r="U352" i="1" s="1"/>
  <c r="R352" i="1"/>
  <c r="S352" i="1" s="1"/>
  <c r="R348" i="1"/>
  <c r="S348" i="1" s="1"/>
  <c r="R327" i="1"/>
  <c r="S327" i="1"/>
  <c r="R322" i="1"/>
  <c r="S322" i="1"/>
  <c r="AA318" i="1"/>
  <c r="AB318" i="1" s="1"/>
  <c r="AA316" i="1"/>
  <c r="R314" i="1"/>
  <c r="S314" i="1" s="1"/>
  <c r="R310" i="1"/>
  <c r="S310" i="1"/>
  <c r="R307" i="1"/>
  <c r="S307" i="1"/>
  <c r="R305" i="1"/>
  <c r="S305" i="1" s="1"/>
  <c r="R304" i="1"/>
  <c r="S304" i="1" s="1"/>
  <c r="T297" i="1"/>
  <c r="V282" i="1"/>
  <c r="T282" i="1"/>
  <c r="U282" i="1"/>
  <c r="R274" i="1"/>
  <c r="S274" i="1" s="1"/>
  <c r="R273" i="1"/>
  <c r="S273" i="1" s="1"/>
  <c r="R262" i="1"/>
  <c r="S262" i="1"/>
  <c r="AA256" i="1"/>
  <c r="AB256" i="1"/>
  <c r="AC256" i="1"/>
  <c r="AD256" i="1" s="1"/>
  <c r="R243" i="1"/>
  <c r="S243" i="1" s="1"/>
  <c r="AA240" i="1"/>
  <c r="T359" i="1"/>
  <c r="R358" i="1"/>
  <c r="S358" i="1"/>
  <c r="AA357" i="1"/>
  <c r="AB357" i="1" s="1"/>
  <c r="R357" i="1"/>
  <c r="S357" i="1"/>
  <c r="T351" i="1"/>
  <c r="AC351" i="1"/>
  <c r="AD351" i="1" s="1"/>
  <c r="T349" i="1"/>
  <c r="AB349" i="1"/>
  <c r="R347" i="1"/>
  <c r="S347" i="1"/>
  <c r="R335" i="1"/>
  <c r="S335" i="1" s="1"/>
  <c r="AA330" i="1"/>
  <c r="T329" i="1"/>
  <c r="S328" i="1"/>
  <c r="R326" i="1"/>
  <c r="S326" i="1"/>
  <c r="AA325" i="1"/>
  <c r="T317" i="1"/>
  <c r="R315" i="1"/>
  <c r="S315" i="1" s="1"/>
  <c r="R299" i="1"/>
  <c r="S299" i="1" s="1"/>
  <c r="AA293" i="1"/>
  <c r="AA289" i="1"/>
  <c r="AA262" i="1"/>
  <c r="AA261" i="1"/>
  <c r="AB261" i="1"/>
  <c r="AC261" i="1"/>
  <c r="AD261" i="1"/>
  <c r="AA254" i="1"/>
  <c r="AB254" i="1" s="1"/>
  <c r="R250" i="1"/>
  <c r="S250" i="1"/>
  <c r="R246" i="1"/>
  <c r="S246" i="1"/>
  <c r="R309" i="1"/>
  <c r="S309" i="1"/>
  <c r="T302" i="1"/>
  <c r="R300" i="1"/>
  <c r="S300" i="1"/>
  <c r="R291" i="1"/>
  <c r="S291" i="1"/>
  <c r="R283" i="1"/>
  <c r="S283" i="1"/>
  <c r="T281" i="1"/>
  <c r="AC281" i="1" s="1"/>
  <c r="AD281" i="1" s="1"/>
  <c r="R279" i="1"/>
  <c r="S279" i="1"/>
  <c r="R277" i="1"/>
  <c r="S277" i="1"/>
  <c r="T275" i="1"/>
  <c r="R270" i="1"/>
  <c r="S270" i="1"/>
  <c r="R269" i="1"/>
  <c r="S269" i="1" s="1"/>
  <c r="R268" i="1"/>
  <c r="S268" i="1" s="1"/>
  <c r="AA267" i="1"/>
  <c r="AC267" i="1"/>
  <c r="AD267" i="1" s="1"/>
  <c r="AA265" i="1"/>
  <c r="AB265" i="1" s="1"/>
  <c r="R257" i="1"/>
  <c r="S257" i="1" s="1"/>
  <c r="R253" i="1"/>
  <c r="S253" i="1" s="1"/>
  <c r="R249" i="1"/>
  <c r="S249" i="1"/>
  <c r="R248" i="1"/>
  <c r="S248" i="1" s="1"/>
  <c r="R241" i="1"/>
  <c r="S241" i="1" s="1"/>
  <c r="AA227" i="1"/>
  <c r="R206" i="1"/>
  <c r="S206" i="1"/>
  <c r="R278" i="1"/>
  <c r="S278" i="1"/>
  <c r="R272" i="1"/>
  <c r="S272" i="1" s="1"/>
  <c r="T269" i="1"/>
  <c r="R267" i="1"/>
  <c r="S267" i="1" s="1"/>
  <c r="R266" i="1"/>
  <c r="S266" i="1" s="1"/>
  <c r="R265" i="1"/>
  <c r="S265" i="1"/>
  <c r="R244" i="1"/>
  <c r="S244" i="1" s="1"/>
  <c r="T238" i="1"/>
  <c r="R233" i="1"/>
  <c r="S233" i="1"/>
  <c r="R198" i="1"/>
  <c r="S198" i="1" s="1"/>
  <c r="T232" i="1"/>
  <c r="R232" i="1"/>
  <c r="S232" i="1" s="1"/>
  <c r="T211" i="1"/>
  <c r="R172" i="1"/>
  <c r="S172" i="1"/>
  <c r="U250" i="1"/>
  <c r="U261" i="1"/>
  <c r="T358" i="1"/>
  <c r="V358" i="1"/>
  <c r="T327" i="1"/>
  <c r="V327" i="1"/>
  <c r="V295" i="1"/>
  <c r="T295" i="1"/>
  <c r="U295" i="1" s="1"/>
  <c r="V293" i="1"/>
  <c r="T293" i="1"/>
  <c r="AC293" i="1" s="1"/>
  <c r="AD293" i="1" s="1"/>
  <c r="T289" i="1"/>
  <c r="AB289" i="1" s="1"/>
  <c r="V289" i="1"/>
  <c r="T258" i="1"/>
  <c r="AA251" i="1"/>
  <c r="AB251" i="1" s="1"/>
  <c r="AA248" i="1"/>
  <c r="AB248" i="1" s="1"/>
  <c r="AC233" i="1"/>
  <c r="AD233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U356" i="1"/>
  <c r="T343" i="1"/>
  <c r="U343" i="1" s="1"/>
  <c r="T335" i="1"/>
  <c r="U335" i="1" s="1"/>
  <c r="V335" i="1"/>
  <c r="T334" i="1"/>
  <c r="V332" i="1"/>
  <c r="T332" i="1"/>
  <c r="AB332" i="1" s="1"/>
  <c r="V321" i="1"/>
  <c r="V316" i="1"/>
  <c r="T316" i="1"/>
  <c r="U316" i="1" s="1"/>
  <c r="V296" i="1"/>
  <c r="T296" i="1"/>
  <c r="AB296" i="1"/>
  <c r="V283" i="1"/>
  <c r="T283" i="1"/>
  <c r="AC283" i="1" s="1"/>
  <c r="AD283" i="1" s="1"/>
  <c r="AE282" i="1"/>
  <c r="AA282" i="1"/>
  <c r="AB282" i="1" s="1"/>
  <c r="T260" i="1"/>
  <c r="V260" i="1"/>
  <c r="T235" i="1"/>
  <c r="V235" i="1"/>
  <c r="AA235" i="1"/>
  <c r="AB235" i="1" s="1"/>
  <c r="V226" i="1"/>
  <c r="T304" i="1"/>
  <c r="U304" i="1" s="1"/>
  <c r="T291" i="1"/>
  <c r="AB291" i="1" s="1"/>
  <c r="V269" i="1"/>
  <c r="T331" i="1"/>
  <c r="T284" i="1"/>
  <c r="AB284" i="1"/>
  <c r="V348" i="1"/>
  <c r="T348" i="1"/>
  <c r="AA345" i="1"/>
  <c r="AB345" i="1" s="1"/>
  <c r="T336" i="1"/>
  <c r="AA333" i="1"/>
  <c r="V328" i="1"/>
  <c r="T328" i="1"/>
  <c r="V315" i="1"/>
  <c r="T315" i="1"/>
  <c r="AA311" i="1"/>
  <c r="AA310" i="1"/>
  <c r="V309" i="1"/>
  <c r="T309" i="1"/>
  <c r="AB309" i="1" s="1"/>
  <c r="AA308" i="1"/>
  <c r="V303" i="1"/>
  <c r="T303" i="1"/>
  <c r="AC303" i="1" s="1"/>
  <c r="AD303" i="1" s="1"/>
  <c r="T273" i="1"/>
  <c r="AB273" i="1"/>
  <c r="AA242" i="1"/>
  <c r="U223" i="1"/>
  <c r="AA346" i="1"/>
  <c r="AA343" i="1"/>
  <c r="AA336" i="1"/>
  <c r="AA324" i="1"/>
  <c r="T313" i="1"/>
  <c r="AA307" i="1"/>
  <c r="AB307" i="1" s="1"/>
  <c r="AA306" i="1"/>
  <c r="AA302" i="1"/>
  <c r="V300" i="1"/>
  <c r="T300" i="1"/>
  <c r="AA299" i="1"/>
  <c r="V286" i="1"/>
  <c r="T286" i="1"/>
  <c r="AB286" i="1" s="1"/>
  <c r="AA281" i="1"/>
  <c r="AA277" i="1"/>
  <c r="AA270" i="1"/>
  <c r="AA258" i="1"/>
  <c r="R256" i="1"/>
  <c r="S256" i="1"/>
  <c r="AA244" i="1"/>
  <c r="AA230" i="1"/>
  <c r="AA217" i="1"/>
  <c r="R216" i="1"/>
  <c r="S216" i="1" s="1"/>
  <c r="AA348" i="1"/>
  <c r="R340" i="1"/>
  <c r="S340" i="1"/>
  <c r="AA338" i="1"/>
  <c r="AB338" i="1" s="1"/>
  <c r="AA323" i="1"/>
  <c r="V312" i="1"/>
  <c r="T312" i="1"/>
  <c r="AA280" i="1"/>
  <c r="T278" i="1"/>
  <c r="AA274" i="1"/>
  <c r="AB274" i="1"/>
  <c r="AA247" i="1"/>
  <c r="AB247" i="1" s="1"/>
  <c r="AA221" i="1"/>
  <c r="AA260" i="1"/>
  <c r="R259" i="1"/>
  <c r="S259" i="1" s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T181" i="1"/>
  <c r="AB181" i="1" s="1"/>
  <c r="AB227" i="1"/>
  <c r="AC227" i="1"/>
  <c r="AD227" i="1" s="1"/>
  <c r="AB381" i="1"/>
  <c r="AB508" i="1"/>
  <c r="AC268" i="1"/>
  <c r="AD268" i="1"/>
  <c r="AF268" i="1" s="1"/>
  <c r="AB388" i="1"/>
  <c r="AC207" i="1"/>
  <c r="AD207" i="1" s="1"/>
  <c r="AG425" i="1"/>
  <c r="AH425" i="1" s="1"/>
  <c r="AB421" i="1"/>
  <c r="AC437" i="1"/>
  <c r="AD437" i="1" s="1"/>
  <c r="AF437" i="1" s="1"/>
  <c r="AF228" i="1"/>
  <c r="AC274" i="1"/>
  <c r="AD274" i="1"/>
  <c r="AF274" i="1" s="1"/>
  <c r="AC236" i="1"/>
  <c r="AD236" i="1" s="1"/>
  <c r="AB406" i="1"/>
  <c r="AC406" i="1"/>
  <c r="AD406" i="1"/>
  <c r="AF406" i="1"/>
  <c r="AC442" i="1"/>
  <c r="AD442" i="1"/>
  <c r="AG442" i="1" s="1"/>
  <c r="AH442" i="1" s="1"/>
  <c r="AF442" i="1"/>
  <c r="AC477" i="1"/>
  <c r="AD477" i="1"/>
  <c r="AC439" i="1"/>
  <c r="AD439" i="1"/>
  <c r="AF439" i="1"/>
  <c r="AB280" i="1"/>
  <c r="AC280" i="1"/>
  <c r="AD280" i="1" s="1"/>
  <c r="AC298" i="1"/>
  <c r="AD298" i="1"/>
  <c r="AF298" i="1" s="1"/>
  <c r="AC404" i="1"/>
  <c r="AD404" i="1"/>
  <c r="AF404" i="1"/>
  <c r="AB401" i="1"/>
  <c r="AC401" i="1"/>
  <c r="AD401" i="1"/>
  <c r="AF401" i="1"/>
  <c r="AB438" i="1"/>
  <c r="AC438" i="1"/>
  <c r="AD438" i="1"/>
  <c r="AF438" i="1" s="1"/>
  <c r="AC508" i="1"/>
  <c r="AD508" i="1"/>
  <c r="AF508" i="1" s="1"/>
  <c r="AC487" i="1"/>
  <c r="AD487" i="1"/>
  <c r="AG487" i="1" s="1"/>
  <c r="AH487" i="1" s="1"/>
  <c r="AF487" i="1"/>
  <c r="AB495" i="1"/>
  <c r="AC285" i="1"/>
  <c r="AD285" i="1" s="1"/>
  <c r="AC534" i="1"/>
  <c r="AD534" i="1" s="1"/>
  <c r="AC475" i="1"/>
  <c r="AD475" i="1"/>
  <c r="AB527" i="1"/>
  <c r="AC527" i="1"/>
  <c r="AD527" i="1" s="1"/>
  <c r="AB533" i="1"/>
  <c r="AC533" i="1"/>
  <c r="AD533" i="1" s="1"/>
  <c r="U443" i="1"/>
  <c r="AB443" i="1"/>
  <c r="AC443" i="1"/>
  <c r="AD443" i="1"/>
  <c r="AC345" i="1"/>
  <c r="AD345" i="1"/>
  <c r="AF345" i="1"/>
  <c r="AG345" i="1" s="1"/>
  <c r="AH345" i="1" s="1"/>
  <c r="AC449" i="1"/>
  <c r="AD449" i="1"/>
  <c r="AB530" i="1"/>
  <c r="AC530" i="1"/>
  <c r="AD530" i="1" s="1"/>
  <c r="AB534" i="1"/>
  <c r="AB488" i="1"/>
  <c r="AC259" i="1"/>
  <c r="AD259" i="1" s="1"/>
  <c r="AC247" i="1"/>
  <c r="AD247" i="1" s="1"/>
  <c r="AF247" i="1" s="1"/>
  <c r="AC254" i="1"/>
  <c r="AD254" i="1"/>
  <c r="AF254" i="1"/>
  <c r="AG254" i="1"/>
  <c r="AH254" i="1" s="1"/>
  <c r="AC440" i="1"/>
  <c r="AD440" i="1"/>
  <c r="AF440" i="1" s="1"/>
  <c r="U510" i="1"/>
  <c r="AB436" i="1"/>
  <c r="AC436" i="1"/>
  <c r="AD436" i="1" s="1"/>
  <c r="U492" i="1"/>
  <c r="AC492" i="1"/>
  <c r="AD492" i="1" s="1"/>
  <c r="U535" i="1"/>
  <c r="AC535" i="1"/>
  <c r="AD535" i="1"/>
  <c r="AB492" i="1"/>
  <c r="AB216" i="1"/>
  <c r="AB446" i="1"/>
  <c r="AC446" i="1"/>
  <c r="AD446" i="1" s="1"/>
  <c r="AF446" i="1" s="1"/>
  <c r="AB391" i="1"/>
  <c r="AC391" i="1"/>
  <c r="AD391" i="1"/>
  <c r="AF391" i="1" s="1"/>
  <c r="AC444" i="1"/>
  <c r="AD444" i="1"/>
  <c r="AB521" i="1"/>
  <c r="AC521" i="1"/>
  <c r="AD521" i="1"/>
  <c r="AF521" i="1"/>
  <c r="AG521" i="1"/>
  <c r="AH521" i="1"/>
  <c r="AB433" i="1"/>
  <c r="AC433" i="1"/>
  <c r="AD433" i="1" s="1"/>
  <c r="AB486" i="1"/>
  <c r="AC486" i="1"/>
  <c r="AD486" i="1"/>
  <c r="AB242" i="1"/>
  <c r="AC342" i="1"/>
  <c r="AD342" i="1"/>
  <c r="AB237" i="1"/>
  <c r="AC237" i="1"/>
  <c r="AD237" i="1" s="1"/>
  <c r="AG237" i="1" s="1"/>
  <c r="AH237" i="1" s="1"/>
  <c r="AB223" i="1"/>
  <c r="AC460" i="1"/>
  <c r="AD460" i="1"/>
  <c r="AF460" i="1" s="1"/>
  <c r="AG460" i="1" s="1"/>
  <c r="AC431" i="1"/>
  <c r="AD431" i="1" s="1"/>
  <c r="AB450" i="1"/>
  <c r="U450" i="1"/>
  <c r="U476" i="1"/>
  <c r="AB476" i="1"/>
  <c r="AC476" i="1"/>
  <c r="AD476" i="1" s="1"/>
  <c r="AB287" i="1"/>
  <c r="AC243" i="1"/>
  <c r="AD243" i="1" s="1"/>
  <c r="AC272" i="1"/>
  <c r="AD272" i="1"/>
  <c r="AF272" i="1" s="1"/>
  <c r="AC194" i="1"/>
  <c r="AD194" i="1"/>
  <c r="AF194" i="1"/>
  <c r="AC514" i="1"/>
  <c r="AD514" i="1" s="1"/>
  <c r="AF514" i="1" s="1"/>
  <c r="U514" i="1"/>
  <c r="AB453" i="1"/>
  <c r="AC453" i="1"/>
  <c r="AD453" i="1" s="1"/>
  <c r="AF453" i="1" s="1"/>
  <c r="U453" i="1"/>
  <c r="AC379" i="1"/>
  <c r="AD379" i="1" s="1"/>
  <c r="AB387" i="1"/>
  <c r="AC387" i="1"/>
  <c r="AD387" i="1"/>
  <c r="AF387" i="1"/>
  <c r="AB378" i="1"/>
  <c r="AC378" i="1"/>
  <c r="AD378" i="1" s="1"/>
  <c r="AC451" i="1"/>
  <c r="AD451" i="1"/>
  <c r="AF451" i="1" s="1"/>
  <c r="AB445" i="1"/>
  <c r="AC570" i="1"/>
  <c r="AD570" i="1" s="1"/>
  <c r="AF570" i="1" s="1"/>
  <c r="AB574" i="1"/>
  <c r="U574" i="1"/>
  <c r="AC574" i="1"/>
  <c r="AD574" i="1"/>
  <c r="U432" i="1"/>
  <c r="AC525" i="1"/>
  <c r="AD525" i="1" s="1"/>
  <c r="U525" i="1"/>
  <c r="AC583" i="1"/>
  <c r="AD583" i="1" s="1"/>
  <c r="AF583" i="1" s="1"/>
  <c r="AB583" i="1"/>
  <c r="U583" i="1"/>
  <c r="AB215" i="1"/>
  <c r="AC215" i="1"/>
  <c r="AD215" i="1" s="1"/>
  <c r="AC479" i="1"/>
  <c r="AD479" i="1" s="1"/>
  <c r="AF479" i="1"/>
  <c r="AB517" i="1"/>
  <c r="AF538" i="1"/>
  <c r="U436" i="1"/>
  <c r="U577" i="1"/>
  <c r="AC577" i="1"/>
  <c r="AD577" i="1"/>
  <c r="AB514" i="1"/>
  <c r="AC244" i="1"/>
  <c r="AD244" i="1" s="1"/>
  <c r="AF244" i="1" s="1"/>
  <c r="AC357" i="1"/>
  <c r="AD357" i="1" s="1"/>
  <c r="AF357" i="1" s="1"/>
  <c r="AB352" i="1"/>
  <c r="AC352" i="1"/>
  <c r="AD352" i="1" s="1"/>
  <c r="AG352" i="1" s="1"/>
  <c r="AH352" i="1" s="1"/>
  <c r="AF352" i="1"/>
  <c r="U406" i="1"/>
  <c r="AG406" i="1" s="1"/>
  <c r="AH406" i="1" s="1"/>
  <c r="U586" i="1"/>
  <c r="AC586" i="1"/>
  <c r="AD586" i="1" s="1"/>
  <c r="AB522" i="1"/>
  <c r="AC522" i="1"/>
  <c r="AD522" i="1" s="1"/>
  <c r="U581" i="1"/>
  <c r="AC581" i="1"/>
  <c r="AD581" i="1"/>
  <c r="AF581" i="1" s="1"/>
  <c r="AG581" i="1" s="1"/>
  <c r="AH581" i="1" s="1"/>
  <c r="AF540" i="1"/>
  <c r="AF545" i="1"/>
  <c r="AF557" i="1"/>
  <c r="AF551" i="1"/>
  <c r="AG551" i="1" s="1"/>
  <c r="AH551" i="1" s="1"/>
  <c r="U412" i="1"/>
  <c r="AB412" i="1"/>
  <c r="AC412" i="1"/>
  <c r="AD412" i="1"/>
  <c r="AB484" i="1"/>
  <c r="AC484" i="1"/>
  <c r="AD484" i="1" s="1"/>
  <c r="U484" i="1"/>
  <c r="U558" i="1"/>
  <c r="AC558" i="1"/>
  <c r="AD558" i="1" s="1"/>
  <c r="AB558" i="1"/>
  <c r="AF543" i="1"/>
  <c r="U497" i="1"/>
  <c r="AF584" i="1"/>
  <c r="AG584" i="1" s="1"/>
  <c r="AH584" i="1" s="1"/>
  <c r="AF477" i="1"/>
  <c r="AB559" i="1"/>
  <c r="U559" i="1"/>
  <c r="AC559" i="1"/>
  <c r="AD559" i="1"/>
  <c r="AC472" i="1"/>
  <c r="AD472" i="1"/>
  <c r="U472" i="1"/>
  <c r="AC388" i="1"/>
  <c r="AD388" i="1" s="1"/>
  <c r="U567" i="1"/>
  <c r="AC567" i="1"/>
  <c r="AD567" i="1" s="1"/>
  <c r="AG567" i="1" s="1"/>
  <c r="AH567" i="1" s="1"/>
  <c r="AB567" i="1"/>
  <c r="U524" i="1"/>
  <c r="AC524" i="1"/>
  <c r="AD524" i="1"/>
  <c r="AF552" i="1"/>
  <c r="AB578" i="1"/>
  <c r="AC578" i="1"/>
  <c r="AD578" i="1" s="1"/>
  <c r="U578" i="1"/>
  <c r="U462" i="1"/>
  <c r="AC462" i="1"/>
  <c r="AD462" i="1" s="1"/>
  <c r="AC370" i="1"/>
  <c r="AD370" i="1" s="1"/>
  <c r="AC245" i="1"/>
  <c r="AD245" i="1" s="1"/>
  <c r="AC290" i="1"/>
  <c r="AD290" i="1" s="1"/>
  <c r="AG464" i="1"/>
  <c r="AH464" i="1" s="1"/>
  <c r="AB519" i="1"/>
  <c r="AC519" i="1"/>
  <c r="AD519" i="1"/>
  <c r="AF519" i="1"/>
  <c r="AG519" i="1"/>
  <c r="AH519" i="1" s="1"/>
  <c r="U539" i="1"/>
  <c r="AB539" i="1"/>
  <c r="AC539" i="1"/>
  <c r="AD539" i="1"/>
  <c r="AF539" i="1" s="1"/>
  <c r="U560" i="1"/>
  <c r="AC560" i="1"/>
  <c r="AD560" i="1" s="1"/>
  <c r="AC523" i="1"/>
  <c r="AD523" i="1" s="1"/>
  <c r="U573" i="1"/>
  <c r="AF544" i="1"/>
  <c r="AG544" i="1" s="1"/>
  <c r="AH544" i="1" s="1"/>
  <c r="AB241" i="1"/>
  <c r="AC241" i="1"/>
  <c r="AD241" i="1"/>
  <c r="U376" i="1"/>
  <c r="U409" i="1"/>
  <c r="AB409" i="1"/>
  <c r="AC409" i="1"/>
  <c r="AD409" i="1"/>
  <c r="AC537" i="1"/>
  <c r="AD537" i="1" s="1"/>
  <c r="AB560" i="1"/>
  <c r="AB523" i="1"/>
  <c r="AB461" i="1"/>
  <c r="AD239" i="1"/>
  <c r="AF239" i="1" s="1"/>
  <c r="AC234" i="1"/>
  <c r="AD234" i="1"/>
  <c r="AF234" i="1"/>
  <c r="AB305" i="1"/>
  <c r="AC305" i="1"/>
  <c r="AD305" i="1" s="1"/>
  <c r="AC376" i="1"/>
  <c r="AD376" i="1" s="1"/>
  <c r="AF376" i="1" s="1"/>
  <c r="AC338" i="1"/>
  <c r="AD338" i="1"/>
  <c r="AF338" i="1"/>
  <c r="AC224" i="1"/>
  <c r="AD224" i="1" s="1"/>
  <c r="AB246" i="1"/>
  <c r="AC246" i="1"/>
  <c r="AD246" i="1"/>
  <c r="AB257" i="1"/>
  <c r="AC257" i="1"/>
  <c r="AD257" i="1"/>
  <c r="AF257" i="1" s="1"/>
  <c r="U245" i="1"/>
  <c r="AC329" i="1"/>
  <c r="AD329" i="1"/>
  <c r="AB210" i="1"/>
  <c r="AC210" i="1"/>
  <c r="AD210" i="1" s="1"/>
  <c r="AC308" i="1"/>
  <c r="AD308" i="1" s="1"/>
  <c r="AC367" i="1"/>
  <c r="AD367" i="1" s="1"/>
  <c r="AB230" i="1"/>
  <c r="AC230" i="1"/>
  <c r="AD230" i="1"/>
  <c r="AF230" i="1"/>
  <c r="AG230" i="1" s="1"/>
  <c r="AH230" i="1" s="1"/>
  <c r="AC374" i="1"/>
  <c r="AD374" i="1" s="1"/>
  <c r="AC225" i="1"/>
  <c r="AD225" i="1" s="1"/>
  <c r="AB350" i="1"/>
  <c r="AC402" i="1"/>
  <c r="AD402" i="1"/>
  <c r="AF402" i="1"/>
  <c r="AG402" i="1" s="1"/>
  <c r="AH402" i="1" s="1"/>
  <c r="U402" i="1"/>
  <c r="AC395" i="1"/>
  <c r="AD395" i="1" s="1"/>
  <c r="AC282" i="1"/>
  <c r="AD282" i="1"/>
  <c r="AF282" i="1"/>
  <c r="AD325" i="1"/>
  <c r="AF325" i="1" s="1"/>
  <c r="AB271" i="1"/>
  <c r="AC271" i="1"/>
  <c r="AD271" i="1" s="1"/>
  <c r="AF271" i="1" s="1"/>
  <c r="U367" i="1"/>
  <c r="AB279" i="1"/>
  <c r="AC279" i="1"/>
  <c r="AD279" i="1"/>
  <c r="AF279" i="1" s="1"/>
  <c r="AC238" i="1"/>
  <c r="AD238" i="1" s="1"/>
  <c r="U407" i="1"/>
  <c r="AF393" i="1"/>
  <c r="AG393" i="1"/>
  <c r="AH393" i="1"/>
  <c r="AC226" i="1"/>
  <c r="AD226" i="1" s="1"/>
  <c r="AF226" i="1" s="1"/>
  <c r="AG226" i="1" s="1"/>
  <c r="AH226" i="1" s="1"/>
  <c r="AB403" i="1"/>
  <c r="U275" i="1"/>
  <c r="AC275" i="1"/>
  <c r="AD275" i="1" s="1"/>
  <c r="U359" i="1"/>
  <c r="AC377" i="1"/>
  <c r="AD377" i="1"/>
  <c r="AG377" i="1" s="1"/>
  <c r="AH377" i="1" s="1"/>
  <c r="U385" i="1"/>
  <c r="AG385" i="1" s="1"/>
  <c r="AH385" i="1" s="1"/>
  <c r="AB211" i="1"/>
  <c r="U349" i="1"/>
  <c r="U371" i="1"/>
  <c r="AB371" i="1"/>
  <c r="AC371" i="1"/>
  <c r="AD371" i="1" s="1"/>
  <c r="AF371" i="1" s="1"/>
  <c r="AG371" i="1"/>
  <c r="AH371" i="1" s="1"/>
  <c r="U271" i="1"/>
  <c r="U253" i="1"/>
  <c r="AB253" i="1"/>
  <c r="AC253" i="1"/>
  <c r="AD253" i="1"/>
  <c r="AC349" i="1"/>
  <c r="AD349" i="1"/>
  <c r="AB306" i="1"/>
  <c r="AC310" i="1"/>
  <c r="AD310" i="1" s="1"/>
  <c r="AF310" i="1" s="1"/>
  <c r="U232" i="1"/>
  <c r="AG232" i="1" s="1"/>
  <c r="AH232" i="1" s="1"/>
  <c r="AB232" i="1"/>
  <c r="AC232" i="1"/>
  <c r="AD232" i="1"/>
  <c r="AF232" i="1"/>
  <c r="AB326" i="1"/>
  <c r="AB384" i="1"/>
  <c r="AC384" i="1"/>
  <c r="AD384" i="1"/>
  <c r="AG384" i="1" s="1"/>
  <c r="AH384" i="1" s="1"/>
  <c r="U384" i="1"/>
  <c r="AG338" i="1"/>
  <c r="AH338" i="1" s="1"/>
  <c r="AF227" i="1"/>
  <c r="AG227" i="1" s="1"/>
  <c r="AH227" i="1" s="1"/>
  <c r="AF242" i="1"/>
  <c r="AG242" i="1" s="1"/>
  <c r="AH242" i="1" s="1"/>
  <c r="AC316" i="1"/>
  <c r="AD316" i="1" s="1"/>
  <c r="AF261" i="1"/>
  <c r="U222" i="1"/>
  <c r="U312" i="1"/>
  <c r="AB312" i="1"/>
  <c r="AC312" i="1"/>
  <c r="AD312" i="1" s="1"/>
  <c r="U331" i="1"/>
  <c r="AC296" i="1"/>
  <c r="AD296" i="1"/>
  <c r="U296" i="1"/>
  <c r="U265" i="1"/>
  <c r="U200" i="1"/>
  <c r="U278" i="1"/>
  <c r="AC278" i="1"/>
  <c r="AD278" i="1"/>
  <c r="AF278" i="1"/>
  <c r="AG278" i="1"/>
  <c r="AH278" i="1" s="1"/>
  <c r="U286" i="1"/>
  <c r="AC286" i="1"/>
  <c r="AD286" i="1" s="1"/>
  <c r="AF286" i="1" s="1"/>
  <c r="AC309" i="1"/>
  <c r="AD309" i="1"/>
  <c r="AG309" i="1"/>
  <c r="AH309" i="1" s="1"/>
  <c r="U309" i="1"/>
  <c r="U315" i="1"/>
  <c r="AC315" i="1"/>
  <c r="AD315" i="1"/>
  <c r="U273" i="1"/>
  <c r="AC273" i="1"/>
  <c r="AD273" i="1"/>
  <c r="U284" i="1"/>
  <c r="AC284" i="1"/>
  <c r="AD284" i="1"/>
  <c r="U291" i="1"/>
  <c r="U260" i="1"/>
  <c r="AB260" i="1"/>
  <c r="AC260" i="1"/>
  <c r="AD260" i="1"/>
  <c r="AB334" i="1"/>
  <c r="AB343" i="1"/>
  <c r="AC343" i="1"/>
  <c r="AD343" i="1"/>
  <c r="AB262" i="1"/>
  <c r="AB258" i="1"/>
  <c r="AB295" i="1"/>
  <c r="AC295" i="1"/>
  <c r="AD295" i="1"/>
  <c r="AF295" i="1" s="1"/>
  <c r="U327" i="1"/>
  <c r="AB331" i="1"/>
  <c r="AC331" i="1"/>
  <c r="AD331" i="1"/>
  <c r="AF331" i="1" s="1"/>
  <c r="AF243" i="1"/>
  <c r="U336" i="1"/>
  <c r="AC336" i="1"/>
  <c r="AD336" i="1" s="1"/>
  <c r="U235" i="1"/>
  <c r="AC235" i="1"/>
  <c r="AD235" i="1"/>
  <c r="AC332" i="1"/>
  <c r="AD332" i="1"/>
  <c r="U332" i="1"/>
  <c r="U219" i="1"/>
  <c r="AC219" i="1"/>
  <c r="AD219" i="1" s="1"/>
  <c r="AC265" i="1"/>
  <c r="AD265" i="1"/>
  <c r="AC306" i="1"/>
  <c r="AD306" i="1" s="1"/>
  <c r="U306" i="1"/>
  <c r="AB293" i="1"/>
  <c r="U293" i="1"/>
  <c r="AB304" i="1"/>
  <c r="AC304" i="1"/>
  <c r="AD304" i="1" s="1"/>
  <c r="AG250" i="1"/>
  <c r="AH250" i="1" s="1"/>
  <c r="AG453" i="1"/>
  <c r="AH453" i="1" s="1"/>
  <c r="AG387" i="1"/>
  <c r="AH387" i="1" s="1"/>
  <c r="AF443" i="1"/>
  <c r="AG443" i="1"/>
  <c r="AH443" i="1" s="1"/>
  <c r="AF535" i="1"/>
  <c r="AG535" i="1" s="1"/>
  <c r="AH535" i="1" s="1"/>
  <c r="AG577" i="1"/>
  <c r="AH577" i="1" s="1"/>
  <c r="AF577" i="1"/>
  <c r="AF472" i="1"/>
  <c r="AG472" i="1" s="1"/>
  <c r="AH472" i="1" s="1"/>
  <c r="AF567" i="1"/>
  <c r="AF409" i="1"/>
  <c r="AG409" i="1" s="1"/>
  <c r="AH409" i="1" s="1"/>
  <c r="AF524" i="1"/>
  <c r="AF377" i="1"/>
  <c r="AF384" i="1"/>
  <c r="AF283" i="1"/>
  <c r="AF293" i="1"/>
  <c r="AF315" i="1"/>
  <c r="AF273" i="1"/>
  <c r="AG273" i="1" s="1"/>
  <c r="AH273" i="1" s="1"/>
  <c r="AF343" i="1"/>
  <c r="AG343" i="1" s="1"/>
  <c r="AH343" i="1" s="1"/>
  <c r="AF309" i="1"/>
  <c r="V144" i="1"/>
  <c r="V183" i="1"/>
  <c r="T183" i="1"/>
  <c r="U183" i="1" s="1"/>
  <c r="V180" i="1"/>
  <c r="V176" i="1"/>
  <c r="AC204" i="1"/>
  <c r="AD204" i="1"/>
  <c r="AG204" i="1" s="1"/>
  <c r="AH204" i="1" s="1"/>
  <c r="T178" i="1"/>
  <c r="AB204" i="1"/>
  <c r="T203" i="1"/>
  <c r="AB205" i="1"/>
  <c r="AC205" i="1"/>
  <c r="AD205" i="1"/>
  <c r="AB197" i="1"/>
  <c r="T208" i="1"/>
  <c r="U208" i="1" s="1"/>
  <c r="R208" i="1"/>
  <c r="S208" i="1"/>
  <c r="AA203" i="1"/>
  <c r="R202" i="1"/>
  <c r="S202" i="1"/>
  <c r="R200" i="1"/>
  <c r="S200" i="1" s="1"/>
  <c r="AA185" i="1"/>
  <c r="R199" i="1"/>
  <c r="S199" i="1"/>
  <c r="AB198" i="1"/>
  <c r="AC198" i="1"/>
  <c r="AD198" i="1"/>
  <c r="R197" i="1"/>
  <c r="S197" i="1"/>
  <c r="AA193" i="1"/>
  <c r="T192" i="1"/>
  <c r="AB192" i="1" s="1"/>
  <c r="R190" i="1"/>
  <c r="S190" i="1" s="1"/>
  <c r="AF205" i="1"/>
  <c r="AG205" i="1" s="1"/>
  <c r="AH205" i="1" s="1"/>
  <c r="AF351" i="1"/>
  <c r="AG351" i="1"/>
  <c r="AH351" i="1" s="1"/>
  <c r="AF456" i="1"/>
  <c r="AF344" i="1"/>
  <c r="AF381" i="1"/>
  <c r="AB255" i="1"/>
  <c r="U255" i="1"/>
  <c r="U358" i="1"/>
  <c r="AC358" i="1"/>
  <c r="AD358" i="1"/>
  <c r="U314" i="1"/>
  <c r="AB314" i="1"/>
  <c r="AB430" i="1"/>
  <c r="U430" i="1"/>
  <c r="AG286" i="1"/>
  <c r="AH286" i="1"/>
  <c r="AF329" i="1"/>
  <c r="AG329" i="1" s="1"/>
  <c r="AH329" i="1" s="1"/>
  <c r="U289" i="1"/>
  <c r="AC330" i="1"/>
  <c r="AD330" i="1"/>
  <c r="AB319" i="1"/>
  <c r="AF379" i="1"/>
  <c r="AG379" i="1" s="1"/>
  <c r="AH379" i="1" s="1"/>
  <c r="AH460" i="1"/>
  <c r="AF237" i="1"/>
  <c r="AG391" i="1"/>
  <c r="AH391" i="1" s="1"/>
  <c r="U248" i="1"/>
  <c r="AC248" i="1"/>
  <c r="AD248" i="1"/>
  <c r="T320" i="1"/>
  <c r="U303" i="1"/>
  <c r="U258" i="1"/>
  <c r="AC258" i="1"/>
  <c r="AD258" i="1"/>
  <c r="U269" i="1"/>
  <c r="AC269" i="1"/>
  <c r="AD269" i="1"/>
  <c r="U297" i="1"/>
  <c r="AC297" i="1"/>
  <c r="AD297" i="1"/>
  <c r="AC311" i="1"/>
  <c r="AD311" i="1"/>
  <c r="AB385" i="1"/>
  <c r="AC380" i="1"/>
  <c r="AD380" i="1" s="1"/>
  <c r="T390" i="1"/>
  <c r="U270" i="1"/>
  <c r="U249" i="1"/>
  <c r="AB249" i="1"/>
  <c r="U277" i="1"/>
  <c r="U244" i="1"/>
  <c r="AB244" i="1"/>
  <c r="AC403" i="1"/>
  <c r="AD403" i="1"/>
  <c r="U403" i="1"/>
  <c r="U374" i="1"/>
  <c r="AB374" i="1"/>
  <c r="U394" i="1"/>
  <c r="AB394" i="1"/>
  <c r="U193" i="1"/>
  <c r="AB193" i="1"/>
  <c r="U216" i="1"/>
  <c r="AC216" i="1"/>
  <c r="AD216" i="1" s="1"/>
  <c r="AC511" i="1"/>
  <c r="AD511" i="1" s="1"/>
  <c r="AB511" i="1"/>
  <c r="U413" i="1"/>
  <c r="AB413" i="1"/>
  <c r="AC502" i="1"/>
  <c r="AD502" i="1"/>
  <c r="U502" i="1"/>
  <c r="AB502" i="1"/>
  <c r="U503" i="1"/>
  <c r="AC503" i="1"/>
  <c r="AD503" i="1"/>
  <c r="V398" i="1"/>
  <c r="T398" i="1"/>
  <c r="T397" i="1"/>
  <c r="V369" i="1"/>
  <c r="T369" i="1"/>
  <c r="T364" i="1"/>
  <c r="V364" i="1"/>
  <c r="T363" i="1"/>
  <c r="AB363" i="1"/>
  <c r="T361" i="1"/>
  <c r="AB361" i="1" s="1"/>
  <c r="AB344" i="1"/>
  <c r="T318" i="1"/>
  <c r="V213" i="1"/>
  <c r="T213" i="1"/>
  <c r="AE206" i="1"/>
  <c r="AA206" i="1"/>
  <c r="AB206" i="1"/>
  <c r="AC206" i="1"/>
  <c r="AD206" i="1" s="1"/>
  <c r="AE201" i="1"/>
  <c r="AA201" i="1"/>
  <c r="AB201" i="1"/>
  <c r="AC201" i="1"/>
  <c r="AD201" i="1"/>
  <c r="AF201" i="1" s="1"/>
  <c r="AE199" i="1"/>
  <c r="AF199" i="1" s="1"/>
  <c r="AG199" i="1" s="1"/>
  <c r="AH199" i="1" s="1"/>
  <c r="AA199" i="1"/>
  <c r="AB199" i="1" s="1"/>
  <c r="AC199" i="1"/>
  <c r="AD199" i="1"/>
  <c r="AA186" i="1"/>
  <c r="AB186" i="1" s="1"/>
  <c r="AG271" i="1"/>
  <c r="AH271" i="1" s="1"/>
  <c r="AG450" i="1"/>
  <c r="AH450" i="1"/>
  <c r="AF223" i="1"/>
  <c r="AG223" i="1" s="1"/>
  <c r="AH223" i="1" s="1"/>
  <c r="AB269" i="1"/>
  <c r="AC382" i="1"/>
  <c r="AD382" i="1" s="1"/>
  <c r="AF349" i="1"/>
  <c r="AC407" i="1"/>
  <c r="AD407" i="1" s="1"/>
  <c r="AG325" i="1"/>
  <c r="AH325" i="1" s="1"/>
  <c r="AB311" i="1"/>
  <c r="AB340" i="1"/>
  <c r="AF246" i="1"/>
  <c r="AG246" i="1" s="1"/>
  <c r="AH246" i="1" s="1"/>
  <c r="AG239" i="1"/>
  <c r="AH239" i="1"/>
  <c r="AC497" i="1"/>
  <c r="AD497" i="1"/>
  <c r="AG497" i="1" s="1"/>
  <c r="AH497" i="1" s="1"/>
  <c r="AC430" i="1"/>
  <c r="AD430" i="1"/>
  <c r="AF204" i="1"/>
  <c r="AF486" i="1"/>
  <c r="AG486" i="1"/>
  <c r="AH486" i="1"/>
  <c r="AG440" i="1"/>
  <c r="AH440" i="1"/>
  <c r="AG247" i="1"/>
  <c r="AH247" i="1"/>
  <c r="AC413" i="1"/>
  <c r="AD413" i="1"/>
  <c r="AC389" i="1"/>
  <c r="AD389" i="1"/>
  <c r="AF389" i="1" s="1"/>
  <c r="AG477" i="1"/>
  <c r="AH477" i="1" s="1"/>
  <c r="T321" i="1"/>
  <c r="U334" i="1"/>
  <c r="AC334" i="1"/>
  <c r="AD334" i="1" s="1"/>
  <c r="AB392" i="1"/>
  <c r="AC392" i="1"/>
  <c r="AD392" i="1" s="1"/>
  <c r="U292" i="1"/>
  <c r="AC292" i="1"/>
  <c r="AD292" i="1"/>
  <c r="AC461" i="1"/>
  <c r="AD461" i="1" s="1"/>
  <c r="U461" i="1"/>
  <c r="U467" i="1"/>
  <c r="AC467" i="1"/>
  <c r="AD467" i="1"/>
  <c r="T505" i="1"/>
  <c r="V505" i="1"/>
  <c r="U488" i="1"/>
  <c r="AC488" i="1"/>
  <c r="AD488" i="1"/>
  <c r="AF488" i="1" s="1"/>
  <c r="AG488" i="1" s="1"/>
  <c r="V483" i="1"/>
  <c r="T483" i="1"/>
  <c r="T482" i="1"/>
  <c r="AB482" i="1"/>
  <c r="V474" i="1"/>
  <c r="T474" i="1"/>
  <c r="AC474" i="1" s="1"/>
  <c r="AD474" i="1" s="1"/>
  <c r="V470" i="1"/>
  <c r="T470" i="1"/>
  <c r="T469" i="1"/>
  <c r="AB469" i="1" s="1"/>
  <c r="V459" i="1"/>
  <c r="T459" i="1"/>
  <c r="AB458" i="1"/>
  <c r="AB449" i="1"/>
  <c r="U421" i="1"/>
  <c r="AC421" i="1"/>
  <c r="AD421" i="1" s="1"/>
  <c r="AG437" i="1"/>
  <c r="AH437" i="1" s="1"/>
  <c r="U300" i="1"/>
  <c r="AC300" i="1"/>
  <c r="AD300" i="1" s="1"/>
  <c r="AC211" i="1"/>
  <c r="AD211" i="1"/>
  <c r="U211" i="1"/>
  <c r="AC317" i="1"/>
  <c r="AD317" i="1" s="1"/>
  <c r="U351" i="1"/>
  <c r="AB351" i="1"/>
  <c r="AB294" i="1"/>
  <c r="U294" i="1"/>
  <c r="AG294" i="1" s="1"/>
  <c r="AH294" i="1" s="1"/>
  <c r="U339" i="1"/>
  <c r="AC339" i="1"/>
  <c r="AD339" i="1" s="1"/>
  <c r="AC447" i="1"/>
  <c r="AD447" i="1" s="1"/>
  <c r="AB518" i="1"/>
  <c r="AC518" i="1"/>
  <c r="AD518" i="1" s="1"/>
  <c r="AF518" i="1" s="1"/>
  <c r="U485" i="1"/>
  <c r="AG485" i="1"/>
  <c r="AH485" i="1"/>
  <c r="AB485" i="1"/>
  <c r="U456" i="1"/>
  <c r="AB456" i="1"/>
  <c r="AB389" i="1"/>
  <c r="V365" i="1"/>
  <c r="T365" i="1"/>
  <c r="U365" i="1" s="1"/>
  <c r="V341" i="1"/>
  <c r="T341" i="1"/>
  <c r="U340" i="1"/>
  <c r="AC340" i="1"/>
  <c r="AD340" i="1" s="1"/>
  <c r="T218" i="1"/>
  <c r="AB218" i="1"/>
  <c r="V212" i="1"/>
  <c r="T212" i="1"/>
  <c r="AE202" i="1"/>
  <c r="AA202" i="1"/>
  <c r="AB202" i="1" s="1"/>
  <c r="AC202" i="1"/>
  <c r="AD202" i="1"/>
  <c r="AE200" i="1"/>
  <c r="AA200" i="1"/>
  <c r="AB200" i="1" s="1"/>
  <c r="AC200" i="1"/>
  <c r="AD200" i="1" s="1"/>
  <c r="V196" i="1"/>
  <c r="T196" i="1"/>
  <c r="AB195" i="1"/>
  <c r="AC195" i="1"/>
  <c r="AD195" i="1"/>
  <c r="AC327" i="1"/>
  <c r="AD327" i="1" s="1"/>
  <c r="AC289" i="1"/>
  <c r="AD289" i="1"/>
  <c r="AC255" i="1"/>
  <c r="AD255" i="1"/>
  <c r="AG255" i="1" s="1"/>
  <c r="AH255" i="1" s="1"/>
  <c r="AB358" i="1"/>
  <c r="AC359" i="1"/>
  <c r="AD359" i="1"/>
  <c r="AB297" i="1"/>
  <c r="AC249" i="1"/>
  <c r="AD249" i="1" s="1"/>
  <c r="AB325" i="1"/>
  <c r="U395" i="1"/>
  <c r="AG386" i="1"/>
  <c r="AH386" i="1"/>
  <c r="AB239" i="1"/>
  <c r="AG508" i="1"/>
  <c r="AH508" i="1" s="1"/>
  <c r="AG357" i="1"/>
  <c r="AH357" i="1" s="1"/>
  <c r="U199" i="1"/>
  <c r="AC429" i="1"/>
  <c r="AD429" i="1"/>
  <c r="AC510" i="1"/>
  <c r="AD510" i="1"/>
  <c r="AF449" i="1"/>
  <c r="AG449" i="1"/>
  <c r="AH449" i="1" s="1"/>
  <c r="AC193" i="1"/>
  <c r="AD193" i="1" s="1"/>
  <c r="AC458" i="1"/>
  <c r="AD458" i="1"/>
  <c r="AF285" i="1"/>
  <c r="AG438" i="1"/>
  <c r="AH438" i="1" s="1"/>
  <c r="AG439" i="1"/>
  <c r="AH439" i="1"/>
  <c r="AH268" i="1"/>
  <c r="AB336" i="1"/>
  <c r="AC335" i="1"/>
  <c r="AD335" i="1" s="1"/>
  <c r="V148" i="1"/>
  <c r="AC262" i="1"/>
  <c r="AD262" i="1"/>
  <c r="AF262" i="1" s="1"/>
  <c r="U262" i="1"/>
  <c r="T220" i="1"/>
  <c r="AC220" i="1" s="1"/>
  <c r="AD220" i="1" s="1"/>
  <c r="AB238" i="1"/>
  <c r="U238" i="1"/>
  <c r="AB329" i="1"/>
  <c r="U329" i="1"/>
  <c r="AC355" i="1"/>
  <c r="AD355" i="1"/>
  <c r="U355" i="1"/>
  <c r="U299" i="1"/>
  <c r="AC299" i="1"/>
  <c r="AD299" i="1"/>
  <c r="U310" i="1"/>
  <c r="AC231" i="1"/>
  <c r="AD231" i="1"/>
  <c r="U307" i="1"/>
  <c r="AC307" i="1"/>
  <c r="AD307" i="1" s="1"/>
  <c r="T322" i="1"/>
  <c r="AC322" i="1" s="1"/>
  <c r="AD322" i="1" s="1"/>
  <c r="U287" i="1"/>
  <c r="AC287" i="1"/>
  <c r="AD287" i="1" s="1"/>
  <c r="U342" i="1"/>
  <c r="AB342" i="1"/>
  <c r="U308" i="1"/>
  <c r="AB308" i="1"/>
  <c r="U236" i="1"/>
  <c r="AB236" i="1"/>
  <c r="U451" i="1"/>
  <c r="AB451" i="1"/>
  <c r="U445" i="1"/>
  <c r="AC445" i="1"/>
  <c r="AD445" i="1" s="1"/>
  <c r="U518" i="1"/>
  <c r="AF373" i="1"/>
  <c r="T417" i="1"/>
  <c r="U441" i="1"/>
  <c r="AC441" i="1"/>
  <c r="AD441" i="1" s="1"/>
  <c r="AF441" i="1" s="1"/>
  <c r="AB509" i="1"/>
  <c r="U509" i="1"/>
  <c r="AG509" i="1"/>
  <c r="AH509" i="1"/>
  <c r="U496" i="1"/>
  <c r="AC496" i="1"/>
  <c r="AD496" i="1" s="1"/>
  <c r="AG419" i="1"/>
  <c r="AH419" i="1" s="1"/>
  <c r="AB475" i="1"/>
  <c r="U428" i="1"/>
  <c r="AC428" i="1"/>
  <c r="AD428" i="1"/>
  <c r="AC517" i="1"/>
  <c r="AD517" i="1" s="1"/>
  <c r="U517" i="1"/>
  <c r="T512" i="1"/>
  <c r="U512" i="1" s="1"/>
  <c r="V512" i="1"/>
  <c r="T507" i="1"/>
  <c r="V507" i="1"/>
  <c r="V500" i="1"/>
  <c r="T500" i="1"/>
  <c r="V494" i="1"/>
  <c r="T494" i="1"/>
  <c r="AB494" i="1" s="1"/>
  <c r="T473" i="1"/>
  <c r="V473" i="1"/>
  <c r="V471" i="1"/>
  <c r="T471" i="1"/>
  <c r="V455" i="1"/>
  <c r="T455" i="1"/>
  <c r="U454" i="1"/>
  <c r="AC454" i="1"/>
  <c r="AD454" i="1" s="1"/>
  <c r="U427" i="1"/>
  <c r="AC427" i="1"/>
  <c r="AD427" i="1" s="1"/>
  <c r="AF427" i="1" s="1"/>
  <c r="AB427" i="1"/>
  <c r="V426" i="1"/>
  <c r="T426" i="1"/>
  <c r="AB425" i="1"/>
  <c r="U423" i="1"/>
  <c r="AC423" i="1"/>
  <c r="AD423" i="1" s="1"/>
  <c r="U422" i="1"/>
  <c r="AB422" i="1"/>
  <c r="AC422" i="1"/>
  <c r="AD422" i="1"/>
  <c r="V420" i="1"/>
  <c r="T420" i="1"/>
  <c r="AB419" i="1"/>
  <c r="U418" i="1"/>
  <c r="AC418" i="1"/>
  <c r="AD418" i="1"/>
  <c r="U489" i="1"/>
  <c r="AC489" i="1"/>
  <c r="AD489" i="1"/>
  <c r="AB516" i="1"/>
  <c r="U405" i="1"/>
  <c r="AC405" i="1"/>
  <c r="AD405" i="1" s="1"/>
  <c r="V504" i="1"/>
  <c r="T504" i="1"/>
  <c r="V501" i="1"/>
  <c r="T501" i="1"/>
  <c r="U466" i="1"/>
  <c r="AC466" i="1"/>
  <c r="AD466" i="1" s="1"/>
  <c r="U463" i="1"/>
  <c r="AC463" i="1"/>
  <c r="AD463" i="1"/>
  <c r="V415" i="1"/>
  <c r="T415" i="1"/>
  <c r="V400" i="1"/>
  <c r="T400" i="1"/>
  <c r="AB250" i="1"/>
  <c r="U491" i="1"/>
  <c r="AC491" i="1"/>
  <c r="AD491" i="1"/>
  <c r="AG491" i="1" s="1"/>
  <c r="AH491" i="1" s="1"/>
  <c r="AB424" i="1"/>
  <c r="U424" i="1"/>
  <c r="V506" i="1"/>
  <c r="T506" i="1"/>
  <c r="V493" i="1"/>
  <c r="T493" i="1"/>
  <c r="U493" i="1" s="1"/>
  <c r="T468" i="1"/>
  <c r="U468" i="1" s="1"/>
  <c r="V468" i="1"/>
  <c r="V457" i="1"/>
  <c r="T457" i="1"/>
  <c r="AC457" i="1" s="1"/>
  <c r="AD457" i="1" s="1"/>
  <c r="V448" i="1"/>
  <c r="T448" i="1"/>
  <c r="T434" i="1"/>
  <c r="AB428" i="1"/>
  <c r="T410" i="1"/>
  <c r="V410" i="1"/>
  <c r="V396" i="1"/>
  <c r="T396" i="1"/>
  <c r="U396" i="1" s="1"/>
  <c r="V360" i="1"/>
  <c r="T360" i="1"/>
  <c r="V251" i="1"/>
  <c r="T251" i="1"/>
  <c r="AC251" i="1" s="1"/>
  <c r="AD251" i="1" s="1"/>
  <c r="V465" i="1"/>
  <c r="T465" i="1"/>
  <c r="T240" i="1"/>
  <c r="AB240" i="1" s="1"/>
  <c r="AA208" i="1"/>
  <c r="AB208" i="1" s="1"/>
  <c r="AC208" i="1"/>
  <c r="AD208" i="1" s="1"/>
  <c r="AF208" i="1"/>
  <c r="AG208" i="1" s="1"/>
  <c r="AH208" i="1" s="1"/>
  <c r="AF195" i="1"/>
  <c r="U251" i="1"/>
  <c r="AF463" i="1"/>
  <c r="AG463" i="1"/>
  <c r="AH463" i="1" s="1"/>
  <c r="AF418" i="1"/>
  <c r="AG418" i="1"/>
  <c r="AH418" i="1" s="1"/>
  <c r="AF423" i="1"/>
  <c r="AC471" i="1"/>
  <c r="AD471" i="1" s="1"/>
  <c r="AB471" i="1"/>
  <c r="U471" i="1"/>
  <c r="U500" i="1"/>
  <c r="AC500" i="1"/>
  <c r="AD500" i="1" s="1"/>
  <c r="AB500" i="1"/>
  <c r="AF307" i="1"/>
  <c r="AG518" i="1"/>
  <c r="AH518" i="1"/>
  <c r="AF211" i="1"/>
  <c r="AG211" i="1"/>
  <c r="AH211" i="1" s="1"/>
  <c r="U459" i="1"/>
  <c r="AC459" i="1"/>
  <c r="AD459" i="1" s="1"/>
  <c r="AB459" i="1"/>
  <c r="AH488" i="1"/>
  <c r="AF467" i="1"/>
  <c r="AG467" i="1" s="1"/>
  <c r="AH467" i="1" s="1"/>
  <c r="AF461" i="1"/>
  <c r="AB213" i="1"/>
  <c r="AB369" i="1"/>
  <c r="U369" i="1"/>
  <c r="AC369" i="1"/>
  <c r="AD369" i="1" s="1"/>
  <c r="AF502" i="1"/>
  <c r="AG502" i="1"/>
  <c r="AH502" i="1"/>
  <c r="U240" i="1"/>
  <c r="AC240" i="1"/>
  <c r="AD240" i="1" s="1"/>
  <c r="AB457" i="1"/>
  <c r="U457" i="1"/>
  <c r="AC493" i="1"/>
  <c r="AD493" i="1" s="1"/>
  <c r="AF493" i="1" s="1"/>
  <c r="AF422" i="1"/>
  <c r="AG422" i="1" s="1"/>
  <c r="AH422" i="1" s="1"/>
  <c r="AB512" i="1"/>
  <c r="AF458" i="1"/>
  <c r="AG458" i="1"/>
  <c r="AH458" i="1" s="1"/>
  <c r="AF429" i="1"/>
  <c r="AG429" i="1"/>
  <c r="AH429" i="1"/>
  <c r="AF359" i="1"/>
  <c r="AG359" i="1" s="1"/>
  <c r="AH359" i="1" s="1"/>
  <c r="AF327" i="1"/>
  <c r="U218" i="1"/>
  <c r="AC218" i="1"/>
  <c r="AD218" i="1"/>
  <c r="AB341" i="1"/>
  <c r="U341" i="1"/>
  <c r="AC341" i="1"/>
  <c r="AD341" i="1" s="1"/>
  <c r="U482" i="1"/>
  <c r="AC482" i="1"/>
  <c r="AD482" i="1" s="1"/>
  <c r="AF292" i="1"/>
  <c r="AC321" i="1"/>
  <c r="AD321" i="1"/>
  <c r="U321" i="1"/>
  <c r="AC363" i="1"/>
  <c r="AD363" i="1"/>
  <c r="AF363" i="1" s="1"/>
  <c r="U363" i="1"/>
  <c r="U397" i="1"/>
  <c r="AC397" i="1"/>
  <c r="AD397" i="1" s="1"/>
  <c r="AB390" i="1"/>
  <c r="AC390" i="1"/>
  <c r="AD390" i="1"/>
  <c r="U390" i="1"/>
  <c r="AB468" i="1"/>
  <c r="AB400" i="1"/>
  <c r="U400" i="1"/>
  <c r="AC400" i="1"/>
  <c r="AD400" i="1" s="1"/>
  <c r="AB501" i="1"/>
  <c r="AC465" i="1"/>
  <c r="AD465" i="1"/>
  <c r="AB465" i="1"/>
  <c r="U465" i="1"/>
  <c r="AF466" i="1"/>
  <c r="AG466" i="1" s="1"/>
  <c r="AH466" i="1" s="1"/>
  <c r="AC504" i="1"/>
  <c r="AD504" i="1" s="1"/>
  <c r="U455" i="1"/>
  <c r="AB455" i="1"/>
  <c r="AC455" i="1"/>
  <c r="AD455" i="1" s="1"/>
  <c r="AF496" i="1"/>
  <c r="AF299" i="1"/>
  <c r="AG299" i="1" s="1"/>
  <c r="AH299" i="1" s="1"/>
  <c r="AF255" i="1"/>
  <c r="AF300" i="1"/>
  <c r="AB474" i="1"/>
  <c r="AC483" i="1"/>
  <c r="AD483" i="1"/>
  <c r="AB483" i="1"/>
  <c r="U483" i="1"/>
  <c r="AG389" i="1"/>
  <c r="AH389" i="1"/>
  <c r="AF497" i="1"/>
  <c r="AB398" i="1"/>
  <c r="AC398" i="1"/>
  <c r="AD398" i="1"/>
  <c r="U398" i="1"/>
  <c r="AF403" i="1"/>
  <c r="AG403" i="1"/>
  <c r="AH403" i="1" s="1"/>
  <c r="AF269" i="1"/>
  <c r="U410" i="1"/>
  <c r="AC410" i="1"/>
  <c r="AD410" i="1"/>
  <c r="AB410" i="1"/>
  <c r="AC448" i="1"/>
  <c r="AD448" i="1" s="1"/>
  <c r="U506" i="1"/>
  <c r="AF491" i="1"/>
  <c r="U426" i="1"/>
  <c r="U473" i="1"/>
  <c r="U322" i="1"/>
  <c r="AB322" i="1"/>
  <c r="AG262" i="1"/>
  <c r="AH262" i="1" s="1"/>
  <c r="AF193" i="1"/>
  <c r="AG193" i="1"/>
  <c r="AH193" i="1" s="1"/>
  <c r="U196" i="1"/>
  <c r="AC196" i="1"/>
  <c r="AD196" i="1"/>
  <c r="AB196" i="1"/>
  <c r="AF202" i="1"/>
  <c r="AG202" i="1" s="1"/>
  <c r="AH202" i="1" s="1"/>
  <c r="AC365" i="1"/>
  <c r="AD365" i="1" s="1"/>
  <c r="AB365" i="1"/>
  <c r="AC469" i="1"/>
  <c r="AD469" i="1"/>
  <c r="AF469" i="1" s="1"/>
  <c r="AG469" i="1" s="1"/>
  <c r="AH469" i="1" s="1"/>
  <c r="U469" i="1"/>
  <c r="AC505" i="1"/>
  <c r="AD505" i="1"/>
  <c r="U505" i="1"/>
  <c r="AB505" i="1"/>
  <c r="AF394" i="1"/>
  <c r="AG394" i="1" s="1"/>
  <c r="AH394" i="1" s="1"/>
  <c r="U318" i="1"/>
  <c r="AC318" i="1"/>
  <c r="AD318" i="1" s="1"/>
  <c r="AB364" i="1"/>
  <c r="U364" i="1"/>
  <c r="AC364" i="1"/>
  <c r="AD364" i="1" s="1"/>
  <c r="AF380" i="1"/>
  <c r="AF297" i="1"/>
  <c r="AG297" i="1" s="1"/>
  <c r="AH297" i="1" s="1"/>
  <c r="AC320" i="1"/>
  <c r="AD320" i="1" s="1"/>
  <c r="AF398" i="1"/>
  <c r="AG398" i="1" s="1"/>
  <c r="AH398" i="1" s="1"/>
  <c r="AF474" i="1"/>
  <c r="AF500" i="1"/>
  <c r="AF320" i="1"/>
  <c r="AF505" i="1"/>
  <c r="AF390" i="1"/>
  <c r="AG390" i="1" s="1"/>
  <c r="AH390" i="1" s="1"/>
  <c r="AF364" i="1"/>
  <c r="AF196" i="1"/>
  <c r="AG196" i="1" s="1"/>
  <c r="AH196" i="1" s="1"/>
  <c r="AF410" i="1"/>
  <c r="AG493" i="1"/>
  <c r="AH493" i="1" s="1"/>
  <c r="AF457" i="1"/>
  <c r="AG457" i="1"/>
  <c r="AH457" i="1" s="1"/>
  <c r="AG318" i="1"/>
  <c r="AH318" i="1"/>
  <c r="AF318" i="1"/>
  <c r="AH483" i="1"/>
  <c r="AF483" i="1"/>
  <c r="AG483" i="1" s="1"/>
  <c r="AF400" i="1"/>
  <c r="AG363" i="1"/>
  <c r="AH363" i="1" s="1"/>
  <c r="AA170" i="1"/>
  <c r="T154" i="1"/>
  <c r="U154" i="1" s="1"/>
  <c r="T172" i="1"/>
  <c r="AB172" i="1"/>
  <c r="AC172" i="1"/>
  <c r="AD172" i="1"/>
  <c r="AF172" i="1" s="1"/>
  <c r="T170" i="1"/>
  <c r="T165" i="1"/>
  <c r="AC165" i="1" s="1"/>
  <c r="AD165" i="1" s="1"/>
  <c r="R162" i="1"/>
  <c r="S162" i="1"/>
  <c r="V185" i="1"/>
  <c r="AA168" i="1"/>
  <c r="AB168" i="1" s="1"/>
  <c r="T163" i="1"/>
  <c r="T184" i="1"/>
  <c r="AC184" i="1"/>
  <c r="AD184" i="1"/>
  <c r="R182" i="1"/>
  <c r="S182" i="1" s="1"/>
  <c r="R180" i="1"/>
  <c r="S180" i="1"/>
  <c r="T176" i="1"/>
  <c r="U176" i="1" s="1"/>
  <c r="T171" i="1"/>
  <c r="U171" i="1"/>
  <c r="T179" i="1"/>
  <c r="U179" i="1"/>
  <c r="T167" i="1"/>
  <c r="U167" i="1"/>
  <c r="AG167" i="1" s="1"/>
  <c r="AH167" i="1" s="1"/>
  <c r="T180" i="1"/>
  <c r="U180" i="1" s="1"/>
  <c r="R176" i="1"/>
  <c r="S176" i="1"/>
  <c r="AA163" i="1"/>
  <c r="AA162" i="1"/>
  <c r="R158" i="1"/>
  <c r="S158" i="1" s="1"/>
  <c r="AC188" i="1"/>
  <c r="AD188" i="1" s="1"/>
  <c r="AF188" i="1" s="1"/>
  <c r="U188" i="1"/>
  <c r="AC189" i="1"/>
  <c r="AD189" i="1"/>
  <c r="AG189" i="1" s="1"/>
  <c r="AH189" i="1" s="1"/>
  <c r="U189" i="1"/>
  <c r="AB189" i="1"/>
  <c r="R189" i="1"/>
  <c r="S189" i="1" s="1"/>
  <c r="V184" i="1"/>
  <c r="T174" i="1"/>
  <c r="U174" i="1"/>
  <c r="V171" i="1"/>
  <c r="AA169" i="1"/>
  <c r="AA167" i="1"/>
  <c r="AB167" i="1"/>
  <c r="AC167" i="1"/>
  <c r="AD167" i="1" s="1"/>
  <c r="AF167" i="1" s="1"/>
  <c r="T166" i="1"/>
  <c r="V165" i="1"/>
  <c r="R161" i="1"/>
  <c r="S161" i="1"/>
  <c r="V154" i="1"/>
  <c r="T148" i="1"/>
  <c r="AA147" i="1"/>
  <c r="T186" i="1"/>
  <c r="T175" i="1"/>
  <c r="U175" i="1"/>
  <c r="T173" i="1"/>
  <c r="R173" i="1"/>
  <c r="S173" i="1" s="1"/>
  <c r="R169" i="1"/>
  <c r="S169" i="1"/>
  <c r="AA180" i="1"/>
  <c r="AA190" i="1"/>
  <c r="AB190" i="1" s="1"/>
  <c r="AC190" i="1"/>
  <c r="AD190" i="1"/>
  <c r="AA183" i="1"/>
  <c r="AB183" i="1"/>
  <c r="AC183" i="1"/>
  <c r="AD183" i="1" s="1"/>
  <c r="AF183" i="1" s="1"/>
  <c r="AB176" i="1"/>
  <c r="AC176" i="1"/>
  <c r="AD176" i="1" s="1"/>
  <c r="U191" i="1"/>
  <c r="AC191" i="1"/>
  <c r="AD191" i="1" s="1"/>
  <c r="AF189" i="1"/>
  <c r="U185" i="1"/>
  <c r="AB185" i="1"/>
  <c r="AC185" i="1"/>
  <c r="AD185" i="1"/>
  <c r="AA178" i="1"/>
  <c r="V169" i="1"/>
  <c r="T169" i="1"/>
  <c r="AB187" i="1"/>
  <c r="U173" i="1"/>
  <c r="AB177" i="1"/>
  <c r="AC177" i="1"/>
  <c r="AD177" i="1" s="1"/>
  <c r="AB184" i="1"/>
  <c r="T182" i="1"/>
  <c r="AA175" i="1"/>
  <c r="AA173" i="1"/>
  <c r="AB173" i="1"/>
  <c r="AC173" i="1"/>
  <c r="AD173" i="1" s="1"/>
  <c r="AA166" i="1"/>
  <c r="AB166" i="1"/>
  <c r="AC166" i="1"/>
  <c r="AD166" i="1"/>
  <c r="AA164" i="1"/>
  <c r="AB164" i="1" s="1"/>
  <c r="AB191" i="1"/>
  <c r="AB180" i="1"/>
  <c r="AC180" i="1"/>
  <c r="AD180" i="1" s="1"/>
  <c r="AA174" i="1"/>
  <c r="AB174" i="1"/>
  <c r="AC174" i="1"/>
  <c r="AD174" i="1" s="1"/>
  <c r="AA153" i="1"/>
  <c r="AC187" i="1"/>
  <c r="AD187" i="1" s="1"/>
  <c r="AA179" i="1"/>
  <c r="AC186" i="1"/>
  <c r="AD186" i="1" s="1"/>
  <c r="AF186" i="1" s="1"/>
  <c r="U172" i="1"/>
  <c r="V186" i="1"/>
  <c r="V175" i="1"/>
  <c r="AA171" i="1"/>
  <c r="AA165" i="1"/>
  <c r="AB165" i="1"/>
  <c r="R165" i="1"/>
  <c r="S165" i="1" s="1"/>
  <c r="R167" i="1"/>
  <c r="S167" i="1" s="1"/>
  <c r="R164" i="1"/>
  <c r="S164" i="1"/>
  <c r="R163" i="1"/>
  <c r="S163" i="1"/>
  <c r="AA159" i="1"/>
  <c r="AA155" i="1"/>
  <c r="AA160" i="1"/>
  <c r="T158" i="1"/>
  <c r="U158" i="1" s="1"/>
  <c r="R154" i="1"/>
  <c r="S154" i="1"/>
  <c r="AA143" i="1"/>
  <c r="AB143" i="1" s="1"/>
  <c r="AC143" i="1" s="1"/>
  <c r="AD143" i="1" s="1"/>
  <c r="R157" i="1"/>
  <c r="S157" i="1"/>
  <c r="R153" i="1"/>
  <c r="S153" i="1" s="1"/>
  <c r="AA145" i="1"/>
  <c r="T156" i="1"/>
  <c r="U156" i="1"/>
  <c r="T153" i="1"/>
  <c r="U153" i="1"/>
  <c r="R151" i="1"/>
  <c r="S151" i="1"/>
  <c r="R150" i="1"/>
  <c r="S150" i="1" s="1"/>
  <c r="T145" i="1"/>
  <c r="U145" i="1"/>
  <c r="T157" i="1"/>
  <c r="U157" i="1"/>
  <c r="T152" i="1"/>
  <c r="U152" i="1" s="1"/>
  <c r="AA151" i="1"/>
  <c r="T150" i="1"/>
  <c r="U150" i="1"/>
  <c r="AA139" i="1"/>
  <c r="AA138" i="1"/>
  <c r="R13" i="1"/>
  <c r="S13" i="1"/>
  <c r="R147" i="1"/>
  <c r="S147" i="1" s="1"/>
  <c r="R146" i="1"/>
  <c r="S146" i="1"/>
  <c r="R145" i="1"/>
  <c r="S145" i="1"/>
  <c r="T142" i="1"/>
  <c r="AB142" i="1" s="1"/>
  <c r="U142" i="1"/>
  <c r="T144" i="1"/>
  <c r="R143" i="1"/>
  <c r="S143" i="1"/>
  <c r="AA14" i="1"/>
  <c r="T50" i="1"/>
  <c r="U50" i="1"/>
  <c r="R130" i="1"/>
  <c r="S130" i="1"/>
  <c r="T104" i="1"/>
  <c r="U104" i="1" s="1"/>
  <c r="T92" i="1"/>
  <c r="U92" i="1"/>
  <c r="R69" i="1"/>
  <c r="S69" i="1" s="1"/>
  <c r="T67" i="1"/>
  <c r="U67" i="1" s="1"/>
  <c r="R65" i="1"/>
  <c r="S65" i="1" s="1"/>
  <c r="R52" i="1"/>
  <c r="S52" i="1"/>
  <c r="R48" i="1"/>
  <c r="S48" i="1" s="1"/>
  <c r="T46" i="1"/>
  <c r="U46" i="1"/>
  <c r="T38" i="1"/>
  <c r="U38" i="1" s="1"/>
  <c r="T22" i="1"/>
  <c r="U22" i="1"/>
  <c r="R20" i="1"/>
  <c r="S20" i="1"/>
  <c r="R128" i="1"/>
  <c r="S128" i="1" s="1"/>
  <c r="T126" i="1"/>
  <c r="U126" i="1" s="1"/>
  <c r="R125" i="1"/>
  <c r="S125" i="1"/>
  <c r="T114" i="1"/>
  <c r="U114" i="1"/>
  <c r="R96" i="1"/>
  <c r="S96" i="1" s="1"/>
  <c r="R63" i="1"/>
  <c r="S63" i="1" s="1"/>
  <c r="R51" i="1"/>
  <c r="S51" i="1"/>
  <c r="R23" i="1"/>
  <c r="S23" i="1"/>
  <c r="AA18" i="1"/>
  <c r="AB18" i="1" s="1"/>
  <c r="R17" i="1"/>
  <c r="S17" i="1" s="1"/>
  <c r="T15" i="1"/>
  <c r="U15" i="1"/>
  <c r="R14" i="1"/>
  <c r="S14" i="1"/>
  <c r="AA103" i="1"/>
  <c r="R49" i="1"/>
  <c r="S49" i="1"/>
  <c r="AA17" i="1"/>
  <c r="AA81" i="1"/>
  <c r="AA89" i="1"/>
  <c r="T83" i="1"/>
  <c r="U83" i="1"/>
  <c r="T53" i="1"/>
  <c r="AB53" i="1" s="1"/>
  <c r="U53" i="1"/>
  <c r="R115" i="1"/>
  <c r="S115" i="1" s="1"/>
  <c r="AA111" i="1"/>
  <c r="AA107" i="1"/>
  <c r="T95" i="1"/>
  <c r="U95" i="1"/>
  <c r="R88" i="1"/>
  <c r="S88" i="1"/>
  <c r="R84" i="1"/>
  <c r="S84" i="1" s="1"/>
  <c r="R75" i="1"/>
  <c r="S75" i="1"/>
  <c r="AA61" i="1"/>
  <c r="R45" i="1"/>
  <c r="S45" i="1"/>
  <c r="R21" i="1"/>
  <c r="S21" i="1"/>
  <c r="T79" i="1"/>
  <c r="U79" i="1" s="1"/>
  <c r="AA125" i="1"/>
  <c r="AA109" i="1"/>
  <c r="AA118" i="1"/>
  <c r="R44" i="1"/>
  <c r="S44" i="1"/>
  <c r="T41" i="1"/>
  <c r="U41" i="1" s="1"/>
  <c r="T37" i="1"/>
  <c r="U37" i="1"/>
  <c r="R71" i="1"/>
  <c r="S71" i="1"/>
  <c r="T35" i="1"/>
  <c r="U35" i="1" s="1"/>
  <c r="R34" i="1"/>
  <c r="S34" i="1" s="1"/>
  <c r="R29" i="1"/>
  <c r="S29" i="1"/>
  <c r="T27" i="1"/>
  <c r="U27" i="1"/>
  <c r="T51" i="1"/>
  <c r="AA131" i="1"/>
  <c r="T118" i="1"/>
  <c r="U118" i="1" s="1"/>
  <c r="R80" i="1"/>
  <c r="S80" i="1"/>
  <c r="AA77" i="1"/>
  <c r="AB77" i="1" s="1"/>
  <c r="AC77" i="1" s="1"/>
  <c r="AD77" i="1" s="1"/>
  <c r="AF77" i="1" s="1"/>
  <c r="T56" i="1"/>
  <c r="AC56" i="1" s="1"/>
  <c r="AD56" i="1" s="1"/>
  <c r="AA47" i="1"/>
  <c r="T24" i="1"/>
  <c r="U24" i="1" s="1"/>
  <c r="AA117" i="1"/>
  <c r="AA99" i="1"/>
  <c r="AA95" i="1"/>
  <c r="AB95" i="1" s="1"/>
  <c r="AA91" i="1"/>
  <c r="AB91" i="1" s="1"/>
  <c r="AC91" i="1" s="1"/>
  <c r="AD91" i="1" s="1"/>
  <c r="AF91" i="1" s="1"/>
  <c r="AA66" i="1"/>
  <c r="AB66" i="1" s="1"/>
  <c r="AA136" i="1"/>
  <c r="AB136" i="1" s="1"/>
  <c r="AC136" i="1" s="1"/>
  <c r="AD136" i="1" s="1"/>
  <c r="AF136" i="1" s="1"/>
  <c r="T93" i="1"/>
  <c r="U93" i="1" s="1"/>
  <c r="R92" i="1"/>
  <c r="S92" i="1"/>
  <c r="T73" i="1"/>
  <c r="U73" i="1"/>
  <c r="AA70" i="1"/>
  <c r="AB70" i="1" s="1"/>
  <c r="R70" i="1"/>
  <c r="S70" i="1" s="1"/>
  <c r="R47" i="1"/>
  <c r="S47" i="1"/>
  <c r="R43" i="1"/>
  <c r="S43" i="1"/>
  <c r="AA39" i="1"/>
  <c r="R37" i="1"/>
  <c r="S37" i="1"/>
  <c r="T34" i="1"/>
  <c r="R18" i="1"/>
  <c r="S18" i="1"/>
  <c r="T129" i="1"/>
  <c r="U129" i="1"/>
  <c r="T135" i="1"/>
  <c r="U135" i="1"/>
  <c r="R133" i="1"/>
  <c r="S133" i="1" s="1"/>
  <c r="R121" i="1"/>
  <c r="S121" i="1"/>
  <c r="T119" i="1"/>
  <c r="R118" i="1"/>
  <c r="S118" i="1" s="1"/>
  <c r="AA112" i="1"/>
  <c r="AB112" i="1" s="1"/>
  <c r="R110" i="1"/>
  <c r="S110" i="1"/>
  <c r="T107" i="1"/>
  <c r="U107" i="1"/>
  <c r="R100" i="1"/>
  <c r="S100" i="1"/>
  <c r="R99" i="1"/>
  <c r="S99" i="1"/>
  <c r="R98" i="1"/>
  <c r="S98" i="1"/>
  <c r="R90" i="1"/>
  <c r="S90" i="1"/>
  <c r="T68" i="1"/>
  <c r="U68" i="1"/>
  <c r="R62" i="1"/>
  <c r="S62" i="1"/>
  <c r="R61" i="1"/>
  <c r="S61" i="1"/>
  <c r="T59" i="1"/>
  <c r="AC59" i="1" s="1"/>
  <c r="AD59" i="1" s="1"/>
  <c r="U59" i="1"/>
  <c r="R57" i="1"/>
  <c r="S57" i="1"/>
  <c r="T55" i="1"/>
  <c r="U55" i="1"/>
  <c r="R54" i="1"/>
  <c r="S54" i="1"/>
  <c r="R53" i="1"/>
  <c r="S53" i="1"/>
  <c r="R46" i="1"/>
  <c r="S46" i="1"/>
  <c r="T42" i="1"/>
  <c r="AB42" i="1" s="1"/>
  <c r="U42" i="1"/>
  <c r="T40" i="1"/>
  <c r="AB40" i="1"/>
  <c r="AC40" i="1"/>
  <c r="AD40" i="1"/>
  <c r="AA33" i="1"/>
  <c r="R27" i="1"/>
  <c r="S27" i="1"/>
  <c r="R26" i="1"/>
  <c r="S26" i="1" s="1"/>
  <c r="AA105" i="1"/>
  <c r="AA38" i="1"/>
  <c r="T52" i="1"/>
  <c r="T60" i="1"/>
  <c r="U60" i="1"/>
  <c r="AA68" i="1"/>
  <c r="R50" i="1"/>
  <c r="S50" i="1"/>
  <c r="R42" i="1"/>
  <c r="S42" i="1"/>
  <c r="AA25" i="1"/>
  <c r="T127" i="1"/>
  <c r="U127" i="1"/>
  <c r="T16" i="1"/>
  <c r="U16" i="1" s="1"/>
  <c r="T82" i="1"/>
  <c r="U82" i="1"/>
  <c r="T39" i="1"/>
  <c r="U39" i="1" s="1"/>
  <c r="T141" i="1"/>
  <c r="U141" i="1" s="1"/>
  <c r="T139" i="1"/>
  <c r="U139" i="1" s="1"/>
  <c r="R138" i="1"/>
  <c r="S138" i="1"/>
  <c r="R122" i="1"/>
  <c r="S122" i="1"/>
  <c r="R120" i="1"/>
  <c r="S120" i="1" s="1"/>
  <c r="R116" i="1"/>
  <c r="S116" i="1" s="1"/>
  <c r="T109" i="1"/>
  <c r="U109" i="1"/>
  <c r="R108" i="1"/>
  <c r="S108" i="1"/>
  <c r="R106" i="1"/>
  <c r="S106" i="1"/>
  <c r="R102" i="1"/>
  <c r="S102" i="1" s="1"/>
  <c r="T100" i="1"/>
  <c r="U100" i="1"/>
  <c r="AA98" i="1"/>
  <c r="R91" i="1"/>
  <c r="S91" i="1"/>
  <c r="R89" i="1"/>
  <c r="S89" i="1"/>
  <c r="T87" i="1"/>
  <c r="U87" i="1"/>
  <c r="R87" i="1"/>
  <c r="S87" i="1"/>
  <c r="T84" i="1"/>
  <c r="R82" i="1"/>
  <c r="S82" i="1"/>
  <c r="T80" i="1"/>
  <c r="T78" i="1"/>
  <c r="U78" i="1"/>
  <c r="R59" i="1"/>
  <c r="S59" i="1"/>
  <c r="T57" i="1"/>
  <c r="U57" i="1"/>
  <c r="T48" i="1"/>
  <c r="R38" i="1"/>
  <c r="S38" i="1"/>
  <c r="T33" i="1"/>
  <c r="AC33" i="1" s="1"/>
  <c r="AD33" i="1" s="1"/>
  <c r="U33" i="1"/>
  <c r="R32" i="1"/>
  <c r="S32" i="1"/>
  <c r="T29" i="1"/>
  <c r="AA28" i="1"/>
  <c r="R28" i="1"/>
  <c r="S28" i="1"/>
  <c r="R22" i="1"/>
  <c r="S22" i="1"/>
  <c r="AA21" i="1"/>
  <c r="T20" i="1"/>
  <c r="T13" i="1"/>
  <c r="U13" i="1"/>
  <c r="T75" i="1"/>
  <c r="R73" i="1"/>
  <c r="S73" i="1"/>
  <c r="T66" i="1"/>
  <c r="T45" i="1"/>
  <c r="U45" i="1"/>
  <c r="T130" i="1"/>
  <c r="AB130" i="1" s="1"/>
  <c r="U130" i="1"/>
  <c r="T61" i="1"/>
  <c r="T47" i="1"/>
  <c r="U47" i="1"/>
  <c r="T140" i="1"/>
  <c r="U140" i="1"/>
  <c r="T28" i="1"/>
  <c r="AC28" i="1" s="1"/>
  <c r="AD28" i="1" s="1"/>
  <c r="U28" i="1"/>
  <c r="R131" i="1"/>
  <c r="S131" i="1" s="1"/>
  <c r="R117" i="1"/>
  <c r="S117" i="1"/>
  <c r="R78" i="1"/>
  <c r="S78" i="1"/>
  <c r="R76" i="1"/>
  <c r="S76" i="1"/>
  <c r="T65" i="1"/>
  <c r="T26" i="1"/>
  <c r="U26" i="1"/>
  <c r="T23" i="1"/>
  <c r="U23" i="1"/>
  <c r="AA154" i="1"/>
  <c r="AA94" i="1"/>
  <c r="AB94" i="1" s="1"/>
  <c r="AC94" i="1" s="1"/>
  <c r="AA90" i="1"/>
  <c r="AB90" i="1" s="1"/>
  <c r="AA86" i="1"/>
  <c r="AA82" i="1"/>
  <c r="AB82" i="1" s="1"/>
  <c r="AA56" i="1"/>
  <c r="V32" i="1"/>
  <c r="T32" i="1"/>
  <c r="U32" i="1"/>
  <c r="AA16" i="1"/>
  <c r="AB16" i="1" s="1"/>
  <c r="T138" i="1"/>
  <c r="T110" i="1"/>
  <c r="U110" i="1"/>
  <c r="T164" i="1"/>
  <c r="V162" i="1"/>
  <c r="T162" i="1"/>
  <c r="AB162" i="1"/>
  <c r="AC162" i="1"/>
  <c r="AD162" i="1" s="1"/>
  <c r="AA115" i="1"/>
  <c r="R111" i="1"/>
  <c r="S111" i="1" s="1"/>
  <c r="AA74" i="1"/>
  <c r="V72" i="1"/>
  <c r="T72" i="1"/>
  <c r="U72" i="1" s="1"/>
  <c r="AA67" i="1"/>
  <c r="AB67" i="1" s="1"/>
  <c r="AC67" i="1" s="1"/>
  <c r="AD67" i="1" s="1"/>
  <c r="AA53" i="1"/>
  <c r="AA44" i="1"/>
  <c r="V168" i="1"/>
  <c r="T168" i="1"/>
  <c r="AA124" i="1"/>
  <c r="V88" i="1"/>
  <c r="T88" i="1"/>
  <c r="AA84" i="1"/>
  <c r="AA62" i="1"/>
  <c r="V14" i="1"/>
  <c r="T14" i="1"/>
  <c r="U14" i="1"/>
  <c r="T121" i="1"/>
  <c r="T58" i="1"/>
  <c r="T98" i="1"/>
  <c r="U98" i="1" s="1"/>
  <c r="V133" i="1"/>
  <c r="T133" i="1"/>
  <c r="U133" i="1"/>
  <c r="V115" i="1"/>
  <c r="T115" i="1"/>
  <c r="AB115" i="1" s="1"/>
  <c r="V74" i="1"/>
  <c r="T74" i="1"/>
  <c r="U74" i="1" s="1"/>
  <c r="V69" i="1"/>
  <c r="T69" i="1"/>
  <c r="U69" i="1"/>
  <c r="T64" i="1"/>
  <c r="U64" i="1"/>
  <c r="V64" i="1"/>
  <c r="AA51" i="1"/>
  <c r="AA49" i="1"/>
  <c r="T43" i="1"/>
  <c r="U43" i="1"/>
  <c r="V43" i="1"/>
  <c r="AA43" i="1"/>
  <c r="AA37" i="1"/>
  <c r="AB37" i="1" s="1"/>
  <c r="R168" i="1"/>
  <c r="S168" i="1" s="1"/>
  <c r="T161" i="1"/>
  <c r="U161" i="1"/>
  <c r="R152" i="1"/>
  <c r="S152" i="1"/>
  <c r="AA149" i="1"/>
  <c r="R134" i="1"/>
  <c r="S134" i="1"/>
  <c r="R129" i="1"/>
  <c r="S129" i="1"/>
  <c r="R127" i="1"/>
  <c r="S127" i="1"/>
  <c r="R119" i="1"/>
  <c r="S119" i="1"/>
  <c r="AA113" i="1"/>
  <c r="AB113" i="1" s="1"/>
  <c r="AC113" i="1" s="1"/>
  <c r="AD113" i="1" s="1"/>
  <c r="AF113" i="1" s="1"/>
  <c r="R113" i="1"/>
  <c r="S113" i="1" s="1"/>
  <c r="T112" i="1"/>
  <c r="U112" i="1"/>
  <c r="R107" i="1"/>
  <c r="S107" i="1"/>
  <c r="R101" i="1"/>
  <c r="S101" i="1"/>
  <c r="R93" i="1"/>
  <c r="S93" i="1" s="1"/>
  <c r="R56" i="1"/>
  <c r="S56" i="1"/>
  <c r="AA48" i="1"/>
  <c r="R36" i="1"/>
  <c r="S36" i="1"/>
  <c r="T30" i="1"/>
  <c r="U30" i="1"/>
  <c r="R15" i="1"/>
  <c r="S15" i="1"/>
  <c r="R166" i="1"/>
  <c r="S166" i="1"/>
  <c r="R159" i="1"/>
  <c r="S159" i="1"/>
  <c r="T155" i="1"/>
  <c r="AB155" i="1" s="1"/>
  <c r="U155" i="1"/>
  <c r="R141" i="1"/>
  <c r="S141" i="1"/>
  <c r="T136" i="1"/>
  <c r="T134" i="1"/>
  <c r="U134" i="1" s="1"/>
  <c r="T128" i="1"/>
  <c r="U128" i="1"/>
  <c r="R112" i="1"/>
  <c r="S112" i="1" s="1"/>
  <c r="R94" i="1"/>
  <c r="S94" i="1"/>
  <c r="R60" i="1"/>
  <c r="S60" i="1" s="1"/>
  <c r="R40" i="1"/>
  <c r="S40" i="1"/>
  <c r="R31" i="1"/>
  <c r="S31" i="1" s="1"/>
  <c r="T19" i="1"/>
  <c r="AC19" i="1" s="1"/>
  <c r="AD19" i="1" s="1"/>
  <c r="U19" i="1"/>
  <c r="U166" i="1"/>
  <c r="AA157" i="1"/>
  <c r="AB157" i="1" s="1"/>
  <c r="AC157" i="1" s="1"/>
  <c r="AD157" i="1" s="1"/>
  <c r="AA108" i="1"/>
  <c r="V89" i="1"/>
  <c r="T89" i="1"/>
  <c r="V86" i="1"/>
  <c r="T86" i="1"/>
  <c r="AA158" i="1"/>
  <c r="V87" i="1"/>
  <c r="U165" i="1"/>
  <c r="AG165" i="1" s="1"/>
  <c r="AH165" i="1" s="1"/>
  <c r="AA161" i="1"/>
  <c r="AA141" i="1"/>
  <c r="AA134" i="1"/>
  <c r="T91" i="1"/>
  <c r="U91" i="1"/>
  <c r="AA78" i="1"/>
  <c r="V71" i="1"/>
  <c r="T71" i="1"/>
  <c r="AA23" i="1"/>
  <c r="AB23" i="1" s="1"/>
  <c r="V18" i="1"/>
  <c r="T18" i="1"/>
  <c r="U18" i="1"/>
  <c r="V17" i="1"/>
  <c r="T17" i="1"/>
  <c r="AB17" i="1" s="1"/>
  <c r="V95" i="1"/>
  <c r="T97" i="1"/>
  <c r="U97" i="1" s="1"/>
  <c r="T76" i="1"/>
  <c r="V155" i="1"/>
  <c r="V147" i="1"/>
  <c r="T147" i="1"/>
  <c r="AA137" i="1"/>
  <c r="AB137" i="1" s="1"/>
  <c r="AC137" i="1" s="1"/>
  <c r="AD137" i="1" s="1"/>
  <c r="AA135" i="1"/>
  <c r="AB135" i="1" s="1"/>
  <c r="AC135" i="1" s="1"/>
  <c r="AD135" i="1" s="1"/>
  <c r="AA129" i="1"/>
  <c r="AB129" i="1" s="1"/>
  <c r="AC129" i="1" s="1"/>
  <c r="AD129" i="1" s="1"/>
  <c r="V26" i="1"/>
  <c r="AA152" i="1"/>
  <c r="AA146" i="1"/>
  <c r="AA130" i="1"/>
  <c r="AA31" i="1"/>
  <c r="AB31" i="1" s="1"/>
  <c r="AA93" i="1"/>
  <c r="AA35" i="1"/>
  <c r="AB35" i="1" s="1"/>
  <c r="T159" i="1"/>
  <c r="AB159" i="1" s="1"/>
  <c r="AC159" i="1" s="1"/>
  <c r="AD159" i="1" s="1"/>
  <c r="AF159" i="1" s="1"/>
  <c r="R156" i="1"/>
  <c r="S156" i="1"/>
  <c r="AA148" i="1"/>
  <c r="R148" i="1"/>
  <c r="S148" i="1"/>
  <c r="R142" i="1"/>
  <c r="S142" i="1" s="1"/>
  <c r="T137" i="1"/>
  <c r="U137" i="1" s="1"/>
  <c r="R132" i="1"/>
  <c r="S132" i="1"/>
  <c r="R126" i="1"/>
  <c r="S126" i="1"/>
  <c r="AA116" i="1"/>
  <c r="AB116" i="1" s="1"/>
  <c r="AC116" i="1" s="1"/>
  <c r="AD116" i="1" s="1"/>
  <c r="R109" i="1"/>
  <c r="S109" i="1" s="1"/>
  <c r="R104" i="1"/>
  <c r="S104" i="1"/>
  <c r="R95" i="1"/>
  <c r="S95" i="1"/>
  <c r="R77" i="1"/>
  <c r="S77" i="1" s="1"/>
  <c r="R64" i="1"/>
  <c r="S64" i="1" s="1"/>
  <c r="R39" i="1"/>
  <c r="S39" i="1"/>
  <c r="R16" i="1"/>
  <c r="S16" i="1"/>
  <c r="AA156" i="1"/>
  <c r="AB156" i="1" s="1"/>
  <c r="AC156" i="1" s="1"/>
  <c r="AD156" i="1" s="1"/>
  <c r="R155" i="1"/>
  <c r="S155" i="1" s="1"/>
  <c r="AA150" i="1"/>
  <c r="AB150" i="1" s="1"/>
  <c r="AC150" i="1" s="1"/>
  <c r="AD150" i="1" s="1"/>
  <c r="T123" i="1"/>
  <c r="U123" i="1"/>
  <c r="R114" i="1"/>
  <c r="S114" i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T94" i="1"/>
  <c r="AA36" i="1"/>
  <c r="T85" i="1"/>
  <c r="V122" i="1"/>
  <c r="T122" i="1"/>
  <c r="U122" i="1"/>
  <c r="V102" i="1"/>
  <c r="T102" i="1"/>
  <c r="U102" i="1" s="1"/>
  <c r="V25" i="1"/>
  <c r="T25" i="1"/>
  <c r="AC25" i="1" s="1"/>
  <c r="R140" i="1"/>
  <c r="S140" i="1"/>
  <c r="R139" i="1"/>
  <c r="S139" i="1"/>
  <c r="R137" i="1"/>
  <c r="S137" i="1" s="1"/>
  <c r="T132" i="1"/>
  <c r="U132" i="1"/>
  <c r="R124" i="1"/>
  <c r="S124" i="1"/>
  <c r="AA121" i="1"/>
  <c r="AA120" i="1"/>
  <c r="AB120" i="1" s="1"/>
  <c r="AC120" i="1" s="1"/>
  <c r="AD120" i="1" s="1"/>
  <c r="AA110" i="1"/>
  <c r="R97" i="1"/>
  <c r="S97" i="1"/>
  <c r="T36" i="1"/>
  <c r="AA27" i="1"/>
  <c r="AA22" i="1"/>
  <c r="AA15" i="1"/>
  <c r="AB15" i="1" s="1"/>
  <c r="R136" i="1"/>
  <c r="S136" i="1"/>
  <c r="R135" i="1"/>
  <c r="S135" i="1"/>
  <c r="T111" i="1"/>
  <c r="AB111" i="1" s="1"/>
  <c r="R105" i="1"/>
  <c r="S105" i="1"/>
  <c r="AA57" i="1"/>
  <c r="AA54" i="1"/>
  <c r="AA52" i="1"/>
  <c r="AA32" i="1"/>
  <c r="AA20" i="1"/>
  <c r="AA142" i="1"/>
  <c r="AA123" i="1"/>
  <c r="AB123" i="1" s="1"/>
  <c r="AA122" i="1"/>
  <c r="AA75" i="1"/>
  <c r="R72" i="1"/>
  <c r="S72" i="1"/>
  <c r="AA71" i="1"/>
  <c r="T63" i="1"/>
  <c r="U63" i="1"/>
  <c r="R25" i="1"/>
  <c r="S25" i="1"/>
  <c r="AA101" i="1"/>
  <c r="AA97" i="1"/>
  <c r="AB97" i="1" s="1"/>
  <c r="AC97" i="1" s="1"/>
  <c r="AD97" i="1" s="1"/>
  <c r="AA87" i="1"/>
  <c r="R86" i="1"/>
  <c r="S86" i="1"/>
  <c r="AA85" i="1"/>
  <c r="R83" i="1"/>
  <c r="S83" i="1"/>
  <c r="R55" i="1"/>
  <c r="S55" i="1"/>
  <c r="AA46" i="1"/>
  <c r="AB46" i="1" s="1"/>
  <c r="AA34" i="1"/>
  <c r="AA30" i="1"/>
  <c r="T21" i="1"/>
  <c r="T108" i="1"/>
  <c r="U108" i="1"/>
  <c r="T105" i="1"/>
  <c r="U105" i="1"/>
  <c r="R103" i="1"/>
  <c r="S103" i="1" s="1"/>
  <c r="AA102" i="1"/>
  <c r="T90" i="1"/>
  <c r="U90" i="1"/>
  <c r="R85" i="1"/>
  <c r="S85" i="1"/>
  <c r="R81" i="1"/>
  <c r="S81" i="1"/>
  <c r="T77" i="1"/>
  <c r="R74" i="1"/>
  <c r="S74" i="1"/>
  <c r="R67" i="1"/>
  <c r="S67" i="1"/>
  <c r="T54" i="1"/>
  <c r="U54" i="1"/>
  <c r="AA42" i="1"/>
  <c r="R41" i="1"/>
  <c r="S41" i="1"/>
  <c r="R30" i="1"/>
  <c r="S30" i="1"/>
  <c r="R24" i="1"/>
  <c r="S24" i="1"/>
  <c r="T151" i="1"/>
  <c r="AB151" i="1"/>
  <c r="AA132" i="1"/>
  <c r="AA104" i="1"/>
  <c r="AE72" i="1"/>
  <c r="AA72" i="1"/>
  <c r="AE116" i="1"/>
  <c r="T44" i="1"/>
  <c r="T117" i="1"/>
  <c r="AB117" i="1" s="1"/>
  <c r="AA114" i="1"/>
  <c r="V113" i="1"/>
  <c r="T113" i="1"/>
  <c r="T99" i="1"/>
  <c r="V99" i="1"/>
  <c r="AE83" i="1"/>
  <c r="AA83" i="1"/>
  <c r="V106" i="1"/>
  <c r="T106" i="1"/>
  <c r="U106" i="1" s="1"/>
  <c r="AA50" i="1"/>
  <c r="V49" i="1"/>
  <c r="T49" i="1"/>
  <c r="AE41" i="1"/>
  <c r="AA41" i="1"/>
  <c r="AB41" i="1" s="1"/>
  <c r="T31" i="1"/>
  <c r="AC31" i="1" s="1"/>
  <c r="V31" i="1"/>
  <c r="V132" i="1"/>
  <c r="AE126" i="1"/>
  <c r="AA126" i="1"/>
  <c r="T125" i="1"/>
  <c r="AB125" i="1" s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B92" i="1" s="1"/>
  <c r="AA63" i="1"/>
  <c r="AB63" i="1" s="1"/>
  <c r="AC63" i="1" s="1"/>
  <c r="AD63" i="1" s="1"/>
  <c r="V62" i="1"/>
  <c r="T62" i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A128" i="1"/>
  <c r="R123" i="1"/>
  <c r="S123" i="1" s="1"/>
  <c r="V103" i="1"/>
  <c r="T103" i="1"/>
  <c r="V70" i="1"/>
  <c r="T70" i="1"/>
  <c r="AA58" i="1"/>
  <c r="AA88" i="1"/>
  <c r="V81" i="1"/>
  <c r="T81" i="1"/>
  <c r="AA80" i="1"/>
  <c r="AA65" i="1"/>
  <c r="R33" i="1"/>
  <c r="S33" i="1" s="1"/>
  <c r="R19" i="1"/>
  <c r="S19" i="1"/>
  <c r="AA69" i="1"/>
  <c r="R68" i="1"/>
  <c r="S68" i="1"/>
  <c r="AA64" i="1"/>
  <c r="AA60" i="1"/>
  <c r="AA55" i="1"/>
  <c r="AA26" i="1"/>
  <c r="AA13" i="1"/>
  <c r="AB13" i="1" s="1"/>
  <c r="AA29" i="1"/>
  <c r="AA24" i="1"/>
  <c r="AC168" i="1"/>
  <c r="AD168" i="1"/>
  <c r="AB161" i="1"/>
  <c r="AB158" i="1"/>
  <c r="AC158" i="1"/>
  <c r="AD158" i="1"/>
  <c r="AG158" i="1" s="1"/>
  <c r="AH158" i="1" s="1"/>
  <c r="AB148" i="1"/>
  <c r="U168" i="1"/>
  <c r="U184" i="1"/>
  <c r="U186" i="1"/>
  <c r="AB171" i="1"/>
  <c r="AC171" i="1"/>
  <c r="AD171" i="1"/>
  <c r="AF171" i="1"/>
  <c r="AG171" i="1"/>
  <c r="AH171" i="1" s="1"/>
  <c r="AF184" i="1"/>
  <c r="AG184" i="1" s="1"/>
  <c r="AC161" i="1"/>
  <c r="AD161" i="1" s="1"/>
  <c r="AF161" i="1" s="1"/>
  <c r="AG161" i="1"/>
  <c r="AH161" i="1"/>
  <c r="AB152" i="1"/>
  <c r="AC152" i="1"/>
  <c r="AD152" i="1"/>
  <c r="AC182" i="1"/>
  <c r="AD182" i="1"/>
  <c r="AG182" i="1" s="1"/>
  <c r="AH182" i="1" s="1"/>
  <c r="AB182" i="1"/>
  <c r="U182" i="1"/>
  <c r="AF177" i="1"/>
  <c r="AG177" i="1"/>
  <c r="AH177" i="1"/>
  <c r="AF190" i="1"/>
  <c r="AG190" i="1" s="1"/>
  <c r="AH190" i="1" s="1"/>
  <c r="AB89" i="1"/>
  <c r="AC89" i="1"/>
  <c r="AD89" i="1"/>
  <c r="AF89" i="1"/>
  <c r="U162" i="1"/>
  <c r="AB145" i="1"/>
  <c r="AC145" i="1" s="1"/>
  <c r="AD145" i="1" s="1"/>
  <c r="AF145" i="1"/>
  <c r="AB134" i="1"/>
  <c r="AC134" i="1"/>
  <c r="AD134" i="1" s="1"/>
  <c r="AB22" i="1"/>
  <c r="AC22" i="1"/>
  <c r="AD22" i="1"/>
  <c r="AF22" i="1"/>
  <c r="AG22" i="1"/>
  <c r="AH22" i="1"/>
  <c r="AC46" i="1"/>
  <c r="AD46" i="1"/>
  <c r="AC142" i="1"/>
  <c r="AD142" i="1"/>
  <c r="AF142" i="1"/>
  <c r="AG142" i="1"/>
  <c r="AH142" i="1"/>
  <c r="AB126" i="1"/>
  <c r="AB104" i="1"/>
  <c r="AC104" i="1"/>
  <c r="AD104" i="1"/>
  <c r="AB83" i="1"/>
  <c r="AC83" i="1"/>
  <c r="AD83" i="1" s="1"/>
  <c r="AC38" i="1"/>
  <c r="AD38" i="1"/>
  <c r="AF38" i="1"/>
  <c r="AG38" i="1" s="1"/>
  <c r="AH38" i="1" s="1"/>
  <c r="AB50" i="1"/>
  <c r="AC92" i="1"/>
  <c r="AD92" i="1" s="1"/>
  <c r="AC15" i="1"/>
  <c r="AD15" i="1"/>
  <c r="AF15" i="1"/>
  <c r="AG15" i="1"/>
  <c r="AH15" i="1"/>
  <c r="AB139" i="1"/>
  <c r="AB79" i="1"/>
  <c r="AC79" i="1"/>
  <c r="AD79" i="1"/>
  <c r="AF79" i="1"/>
  <c r="U40" i="1"/>
  <c r="AB30" i="1"/>
  <c r="AC30" i="1"/>
  <c r="AD30" i="1"/>
  <c r="AB45" i="1"/>
  <c r="AC45" i="1"/>
  <c r="AD45" i="1"/>
  <c r="AB76" i="1"/>
  <c r="AC35" i="1"/>
  <c r="AD35" i="1"/>
  <c r="AC37" i="1"/>
  <c r="AD37" i="1" s="1"/>
  <c r="AB59" i="1"/>
  <c r="AB56" i="1"/>
  <c r="AF56" i="1"/>
  <c r="AB61" i="1"/>
  <c r="AC61" i="1" s="1"/>
  <c r="AD61" i="1" s="1"/>
  <c r="AB19" i="1"/>
  <c r="AF19" i="1"/>
  <c r="AG19" i="1" s="1"/>
  <c r="AH19" i="1" s="1"/>
  <c r="AC41" i="1"/>
  <c r="AD41" i="1"/>
  <c r="AC123" i="1"/>
  <c r="AD123" i="1"/>
  <c r="AF123" i="1"/>
  <c r="AG123" i="1"/>
  <c r="AH123" i="1"/>
  <c r="AB34" i="1"/>
  <c r="AB27" i="1"/>
  <c r="AC27" i="1"/>
  <c r="AD27" i="1"/>
  <c r="AC24" i="1"/>
  <c r="AD24" i="1"/>
  <c r="AF24" i="1"/>
  <c r="AG24" i="1"/>
  <c r="AH24" i="1" s="1"/>
  <c r="AB55" i="1"/>
  <c r="AB60" i="1"/>
  <c r="AC60" i="1"/>
  <c r="AD60" i="1" s="1"/>
  <c r="AC42" i="1"/>
  <c r="AD42" i="1"/>
  <c r="AF42" i="1"/>
  <c r="AG42" i="1"/>
  <c r="AH42" i="1" s="1"/>
  <c r="AC112" i="1"/>
  <c r="AD112" i="1"/>
  <c r="AB109" i="1"/>
  <c r="AC109" i="1"/>
  <c r="AD109" i="1"/>
  <c r="AF109" i="1"/>
  <c r="U61" i="1"/>
  <c r="AB107" i="1"/>
  <c r="AC107" i="1"/>
  <c r="AD107" i="1"/>
  <c r="AF107" i="1"/>
  <c r="AB57" i="1"/>
  <c r="AC57" i="1" s="1"/>
  <c r="AD57" i="1" s="1"/>
  <c r="U136" i="1"/>
  <c r="AB68" i="1"/>
  <c r="AB100" i="1"/>
  <c r="AC100" i="1" s="1"/>
  <c r="AD100" i="1" s="1"/>
  <c r="AB73" i="1"/>
  <c r="AC73" i="1"/>
  <c r="AD73" i="1"/>
  <c r="AF73" i="1"/>
  <c r="AG73" i="1"/>
  <c r="AH73" i="1" s="1"/>
  <c r="AB87" i="1"/>
  <c r="AC87" i="1" s="1"/>
  <c r="AD87" i="1" s="1"/>
  <c r="AF87" i="1"/>
  <c r="AG87" i="1"/>
  <c r="AH87" i="1" s="1"/>
  <c r="AC23" i="1"/>
  <c r="AD23" i="1"/>
  <c r="AF23" i="1"/>
  <c r="AG23" i="1"/>
  <c r="AH23" i="1" s="1"/>
  <c r="AB33" i="1"/>
  <c r="AF33" i="1"/>
  <c r="AC16" i="1"/>
  <c r="AD16" i="1"/>
  <c r="AC82" i="1"/>
  <c r="AD82" i="1" s="1"/>
  <c r="AB28" i="1"/>
  <c r="AF28" i="1"/>
  <c r="AG28" i="1"/>
  <c r="AH28" i="1" s="1"/>
  <c r="AC13" i="1"/>
  <c r="AD13" i="1"/>
  <c r="AB140" i="1"/>
  <c r="AC140" i="1" s="1"/>
  <c r="AD140" i="1" s="1"/>
  <c r="AC26" i="1"/>
  <c r="AD26" i="1"/>
  <c r="AF26" i="1"/>
  <c r="AG26" i="1"/>
  <c r="AH26" i="1"/>
  <c r="AB20" i="1"/>
  <c r="U84" i="1"/>
  <c r="AB78" i="1"/>
  <c r="AC78" i="1" s="1"/>
  <c r="AD78" i="1" s="1"/>
  <c r="AF78" i="1"/>
  <c r="AG78" i="1"/>
  <c r="AH78" i="1"/>
  <c r="AB141" i="1"/>
  <c r="AC141" i="1" s="1"/>
  <c r="AD141" i="1" s="1"/>
  <c r="AB98" i="1"/>
  <c r="AC98" i="1"/>
  <c r="AD98" i="1"/>
  <c r="AF98" i="1" s="1"/>
  <c r="AB64" i="1"/>
  <c r="AC64" i="1"/>
  <c r="AD64" i="1" s="1"/>
  <c r="AB14" i="1"/>
  <c r="AC14" i="1"/>
  <c r="AD14" i="1"/>
  <c r="AF14" i="1"/>
  <c r="AG33" i="1"/>
  <c r="AH33" i="1"/>
  <c r="AB69" i="1"/>
  <c r="AC69" i="1"/>
  <c r="AD69" i="1"/>
  <c r="AF69" i="1"/>
  <c r="AB128" i="1"/>
  <c r="AC128" i="1"/>
  <c r="AD128" i="1" s="1"/>
  <c r="AB127" i="1"/>
  <c r="AC127" i="1"/>
  <c r="AD127" i="1"/>
  <c r="AF127" i="1"/>
  <c r="AB43" i="1"/>
  <c r="AC43" i="1" s="1"/>
  <c r="AD43" i="1" s="1"/>
  <c r="AB102" i="1"/>
  <c r="AB32" i="1"/>
  <c r="AC32" i="1"/>
  <c r="AD32" i="1"/>
  <c r="AF32" i="1"/>
  <c r="AG32" i="1" s="1"/>
  <c r="AH32" i="1" s="1"/>
  <c r="U89" i="1"/>
  <c r="AB74" i="1"/>
  <c r="AC74" i="1"/>
  <c r="AD74" i="1"/>
  <c r="AB108" i="1"/>
  <c r="AC108" i="1" s="1"/>
  <c r="AD108" i="1" s="1"/>
  <c r="AC164" i="1"/>
  <c r="AD164" i="1"/>
  <c r="AF164" i="1" s="1"/>
  <c r="U164" i="1"/>
  <c r="AB88" i="1"/>
  <c r="AB54" i="1"/>
  <c r="AC54" i="1" s="1"/>
  <c r="AD54" i="1" s="1"/>
  <c r="AC90" i="1"/>
  <c r="AD90" i="1" s="1"/>
  <c r="AC155" i="1"/>
  <c r="AD155" i="1"/>
  <c r="AF155" i="1"/>
  <c r="AF158" i="1"/>
  <c r="AB132" i="1"/>
  <c r="AC132" i="1"/>
  <c r="AD132" i="1"/>
  <c r="AF132" i="1" s="1"/>
  <c r="AF165" i="1"/>
  <c r="AF166" i="1"/>
  <c r="AG166" i="1" s="1"/>
  <c r="AH166" i="1" s="1"/>
  <c r="U86" i="1"/>
  <c r="AC18" i="1"/>
  <c r="AD18" i="1"/>
  <c r="AC17" i="1"/>
  <c r="AD17" i="1"/>
  <c r="AF17" i="1" s="1"/>
  <c r="U17" i="1"/>
  <c r="AB86" i="1"/>
  <c r="AC86" i="1" s="1"/>
  <c r="AD86" i="1" s="1"/>
  <c r="AF168" i="1"/>
  <c r="AG91" i="1"/>
  <c r="AH91" i="1"/>
  <c r="U21" i="1"/>
  <c r="AB21" i="1"/>
  <c r="AC21" i="1"/>
  <c r="AD21" i="1"/>
  <c r="AB25" i="1"/>
  <c r="AD25" i="1"/>
  <c r="U25" i="1"/>
  <c r="AB96" i="1"/>
  <c r="AC96" i="1"/>
  <c r="AD96" i="1" s="1"/>
  <c r="AF96" i="1" s="1"/>
  <c r="AB85" i="1"/>
  <c r="AC85" i="1" s="1"/>
  <c r="AD85" i="1" s="1"/>
  <c r="U85" i="1"/>
  <c r="U77" i="1"/>
  <c r="AG77" i="1" s="1"/>
  <c r="AH77" i="1" s="1"/>
  <c r="AB122" i="1"/>
  <c r="AC122" i="1"/>
  <c r="AD122" i="1" s="1"/>
  <c r="U36" i="1"/>
  <c r="AB36" i="1"/>
  <c r="AC36" i="1"/>
  <c r="AD36" i="1" s="1"/>
  <c r="U111" i="1"/>
  <c r="AC111" i="1"/>
  <c r="AD111" i="1" s="1"/>
  <c r="U94" i="1"/>
  <c r="AD94" i="1"/>
  <c r="AF94" i="1"/>
  <c r="U81" i="1"/>
  <c r="AB81" i="1"/>
  <c r="AC81" i="1" s="1"/>
  <c r="AD81" i="1" s="1"/>
  <c r="U160" i="1"/>
  <c r="U124" i="1"/>
  <c r="AB124" i="1"/>
  <c r="AC124" i="1"/>
  <c r="AD124" i="1" s="1"/>
  <c r="AB149" i="1"/>
  <c r="AC149" i="1" s="1"/>
  <c r="AD149" i="1" s="1"/>
  <c r="AF149" i="1" s="1"/>
  <c r="U149" i="1"/>
  <c r="U125" i="1"/>
  <c r="U31" i="1"/>
  <c r="AD31" i="1"/>
  <c r="AB49" i="1"/>
  <c r="AC49" i="1"/>
  <c r="AD49" i="1" s="1"/>
  <c r="U49" i="1"/>
  <c r="U70" i="1"/>
  <c r="U103" i="1"/>
  <c r="AB103" i="1"/>
  <c r="AC103" i="1" s="1"/>
  <c r="AD103" i="1" s="1"/>
  <c r="AB160" i="1"/>
  <c r="AC160" i="1"/>
  <c r="AD160" i="1" s="1"/>
  <c r="U146" i="1"/>
  <c r="AB146" i="1"/>
  <c r="AC146" i="1"/>
  <c r="AD146" i="1"/>
  <c r="U116" i="1"/>
  <c r="U96" i="1"/>
  <c r="U99" i="1"/>
  <c r="AB99" i="1"/>
  <c r="AC99" i="1"/>
  <c r="AD99" i="1"/>
  <c r="U131" i="1"/>
  <c r="AB131" i="1"/>
  <c r="AC131" i="1"/>
  <c r="AD131" i="1"/>
  <c r="U120" i="1"/>
  <c r="AF40" i="1"/>
  <c r="AG40" i="1" s="1"/>
  <c r="AH40" i="1" s="1"/>
  <c r="U113" i="1"/>
  <c r="U44" i="1"/>
  <c r="AB44" i="1"/>
  <c r="AC44" i="1"/>
  <c r="AD44" i="1"/>
  <c r="U143" i="1"/>
  <c r="AC125" i="1"/>
  <c r="AD125" i="1" s="1"/>
  <c r="AB106" i="1"/>
  <c r="AC106" i="1"/>
  <c r="AD106" i="1" s="1"/>
  <c r="AG168" i="1"/>
  <c r="AH168" i="1"/>
  <c r="AH184" i="1"/>
  <c r="AF182" i="1"/>
  <c r="AG136" i="1"/>
  <c r="AH136" i="1"/>
  <c r="AG164" i="1"/>
  <c r="AH164" i="1"/>
  <c r="AG132" i="1"/>
  <c r="AH132" i="1" s="1"/>
  <c r="AF21" i="1"/>
  <c r="AF160" i="1"/>
  <c r="AG160" i="1"/>
  <c r="AH160" i="1" s="1"/>
  <c r="AF81" i="1"/>
  <c r="AF156" i="1" l="1"/>
  <c r="AG156" i="1" s="1"/>
  <c r="AH156" i="1" s="1"/>
  <c r="AF92" i="1"/>
  <c r="AG92" i="1" s="1"/>
  <c r="AH92" i="1" s="1"/>
  <c r="AG140" i="1"/>
  <c r="AH140" i="1" s="1"/>
  <c r="AF140" i="1"/>
  <c r="AF60" i="1"/>
  <c r="AG60" i="1"/>
  <c r="AH60" i="1" s="1"/>
  <c r="AF135" i="1"/>
  <c r="AG135" i="1"/>
  <c r="AH135" i="1" s="1"/>
  <c r="AF36" i="1"/>
  <c r="AG36" i="1" s="1"/>
  <c r="AH36" i="1" s="1"/>
  <c r="AG97" i="1"/>
  <c r="AH97" i="1" s="1"/>
  <c r="AF97" i="1"/>
  <c r="AF120" i="1"/>
  <c r="AG120" i="1"/>
  <c r="AH120" i="1" s="1"/>
  <c r="AF85" i="1"/>
  <c r="AG85" i="1" s="1"/>
  <c r="AH85" i="1" s="1"/>
  <c r="AF157" i="1"/>
  <c r="AG157" i="1" s="1"/>
  <c r="AH157" i="1" s="1"/>
  <c r="AF57" i="1"/>
  <c r="AG57" i="1" s="1"/>
  <c r="AH57" i="1" s="1"/>
  <c r="AF90" i="1"/>
  <c r="AG90" i="1"/>
  <c r="AH90" i="1" s="1"/>
  <c r="AF43" i="1"/>
  <c r="AG43" i="1"/>
  <c r="AH43" i="1" s="1"/>
  <c r="AG61" i="1"/>
  <c r="AH61" i="1" s="1"/>
  <c r="AF61" i="1"/>
  <c r="AG106" i="1"/>
  <c r="AH106" i="1" s="1"/>
  <c r="AF54" i="1"/>
  <c r="AG54" i="1" s="1"/>
  <c r="AH54" i="1" s="1"/>
  <c r="AB121" i="1"/>
  <c r="AC121" i="1"/>
  <c r="AD121" i="1" s="1"/>
  <c r="AG185" i="1"/>
  <c r="AH185" i="1" s="1"/>
  <c r="AF185" i="1"/>
  <c r="AF365" i="1"/>
  <c r="AG365" i="1"/>
  <c r="AH365" i="1" s="1"/>
  <c r="AF397" i="1"/>
  <c r="AG397" i="1" s="1"/>
  <c r="AH397" i="1" s="1"/>
  <c r="AF210" i="1"/>
  <c r="AG210" i="1"/>
  <c r="AH210" i="1" s="1"/>
  <c r="AF559" i="1"/>
  <c r="AG559" i="1" s="1"/>
  <c r="AH559" i="1" s="1"/>
  <c r="AF74" i="1"/>
  <c r="AG74" i="1"/>
  <c r="AH74" i="1" s="1"/>
  <c r="AF27" i="1"/>
  <c r="AG27" i="1" s="1"/>
  <c r="AH27" i="1" s="1"/>
  <c r="AF125" i="1"/>
  <c r="AG125" i="1"/>
  <c r="AH125" i="1" s="1"/>
  <c r="AF134" i="1"/>
  <c r="AG134" i="1" s="1"/>
  <c r="AH134" i="1" s="1"/>
  <c r="AG172" i="1"/>
  <c r="AH172" i="1" s="1"/>
  <c r="U48" i="1"/>
  <c r="AB48" i="1"/>
  <c r="AC48" i="1" s="1"/>
  <c r="AD48" i="1" s="1"/>
  <c r="AF173" i="1"/>
  <c r="AG173" i="1"/>
  <c r="AH173" i="1" s="1"/>
  <c r="AF124" i="1"/>
  <c r="AG124" i="1" s="1"/>
  <c r="AH124" i="1" s="1"/>
  <c r="AG109" i="1"/>
  <c r="AH109" i="1" s="1"/>
  <c r="AF152" i="1"/>
  <c r="AG152" i="1" s="1"/>
  <c r="AH152" i="1" s="1"/>
  <c r="U62" i="1"/>
  <c r="AB62" i="1"/>
  <c r="AC62" i="1" s="1"/>
  <c r="AD62" i="1" s="1"/>
  <c r="AB396" i="1"/>
  <c r="AF111" i="1"/>
  <c r="AG111" i="1" s="1"/>
  <c r="AH111" i="1" s="1"/>
  <c r="AF49" i="1"/>
  <c r="AG49" i="1" s="1"/>
  <c r="AH49" i="1" s="1"/>
  <c r="AG31" i="1"/>
  <c r="AH31" i="1" s="1"/>
  <c r="AF31" i="1"/>
  <c r="AF106" i="1"/>
  <c r="AG17" i="1"/>
  <c r="AH17" i="1" s="1"/>
  <c r="AG81" i="1"/>
  <c r="AH81" i="1" s="1"/>
  <c r="AF108" i="1"/>
  <c r="AG108" i="1" s="1"/>
  <c r="AH108" i="1" s="1"/>
  <c r="AF141" i="1"/>
  <c r="AG141" i="1" s="1"/>
  <c r="AH141" i="1" s="1"/>
  <c r="AF16" i="1"/>
  <c r="AG16" i="1" s="1"/>
  <c r="AH16" i="1" s="1"/>
  <c r="U121" i="1"/>
  <c r="AC88" i="1"/>
  <c r="AD88" i="1" s="1"/>
  <c r="U144" i="1"/>
  <c r="AF143" i="1"/>
  <c r="AG143" i="1"/>
  <c r="AH143" i="1" s="1"/>
  <c r="AF174" i="1"/>
  <c r="AG174" i="1" s="1"/>
  <c r="AH174" i="1" s="1"/>
  <c r="AB170" i="1"/>
  <c r="AC170" i="1"/>
  <c r="AD170" i="1" s="1"/>
  <c r="U170" i="1"/>
  <c r="AF471" i="1"/>
  <c r="AG471" i="1" s="1"/>
  <c r="AH471" i="1" s="1"/>
  <c r="AG364" i="1"/>
  <c r="AH364" i="1" s="1"/>
  <c r="AG321" i="1"/>
  <c r="AH321" i="1" s="1"/>
  <c r="AF321" i="1"/>
  <c r="AF489" i="1"/>
  <c r="AG489" i="1"/>
  <c r="AH489" i="1" s="1"/>
  <c r="AB426" i="1"/>
  <c r="AC426" i="1"/>
  <c r="AD426" i="1" s="1"/>
  <c r="AG447" i="1"/>
  <c r="AH447" i="1" s="1"/>
  <c r="AF447" i="1"/>
  <c r="AG275" i="1"/>
  <c r="AH275" i="1" s="1"/>
  <c r="AF275" i="1"/>
  <c r="AF308" i="1"/>
  <c r="AG308" i="1" s="1"/>
  <c r="AH308" i="1" s="1"/>
  <c r="AG241" i="1"/>
  <c r="AH241" i="1" s="1"/>
  <c r="AG533" i="1"/>
  <c r="AH533" i="1" s="1"/>
  <c r="AF533" i="1"/>
  <c r="AB71" i="1"/>
  <c r="AC71" i="1"/>
  <c r="AD71" i="1" s="1"/>
  <c r="U71" i="1"/>
  <c r="U80" i="1"/>
  <c r="U163" i="1"/>
  <c r="AC163" i="1"/>
  <c r="AD163" i="1" s="1"/>
  <c r="AB163" i="1"/>
  <c r="AF448" i="1"/>
  <c r="AG448" i="1"/>
  <c r="AH448" i="1" s="1"/>
  <c r="AG455" i="1"/>
  <c r="AH455" i="1" s="1"/>
  <c r="AF455" i="1"/>
  <c r="AC396" i="1"/>
  <c r="AD396" i="1" s="1"/>
  <c r="AG441" i="1"/>
  <c r="AH441" i="1" s="1"/>
  <c r="AG311" i="1"/>
  <c r="AH311" i="1" s="1"/>
  <c r="AF358" i="1"/>
  <c r="AG358" i="1"/>
  <c r="AH358" i="1" s="1"/>
  <c r="AG374" i="1"/>
  <c r="AH374" i="1" s="1"/>
  <c r="AF374" i="1"/>
  <c r="AF197" i="1"/>
  <c r="AG197" i="1" s="1"/>
  <c r="AH197" i="1" s="1"/>
  <c r="AF465" i="1"/>
  <c r="AG465" i="1" s="1"/>
  <c r="AH465" i="1" s="1"/>
  <c r="AF482" i="1"/>
  <c r="AG482" i="1" s="1"/>
  <c r="AH482" i="1" s="1"/>
  <c r="AF240" i="1"/>
  <c r="AG240" i="1" s="1"/>
  <c r="AH240" i="1" s="1"/>
  <c r="AF220" i="1"/>
  <c r="AG220" i="1"/>
  <c r="AH220" i="1" s="1"/>
  <c r="AF392" i="1"/>
  <c r="AG392" i="1" s="1"/>
  <c r="AH392" i="1" s="1"/>
  <c r="AF413" i="1"/>
  <c r="AG413" i="1" s="1"/>
  <c r="AH413" i="1" s="1"/>
  <c r="AG290" i="1"/>
  <c r="AH290" i="1" s="1"/>
  <c r="AF290" i="1"/>
  <c r="AF558" i="1"/>
  <c r="AG558" i="1"/>
  <c r="AH558" i="1" s="1"/>
  <c r="AF522" i="1"/>
  <c r="AG522" i="1" s="1"/>
  <c r="AH522" i="1" s="1"/>
  <c r="AF267" i="1"/>
  <c r="AF582" i="1"/>
  <c r="AG582" i="1" s="1"/>
  <c r="AH582" i="1" s="1"/>
  <c r="AF146" i="1"/>
  <c r="AG146" i="1"/>
  <c r="AH146" i="1" s="1"/>
  <c r="AF86" i="1"/>
  <c r="AG86" i="1" s="1"/>
  <c r="AH86" i="1" s="1"/>
  <c r="AF30" i="1"/>
  <c r="AG30" i="1" s="1"/>
  <c r="AH30" i="1" s="1"/>
  <c r="AC39" i="1"/>
  <c r="AD39" i="1" s="1"/>
  <c r="AB39" i="1"/>
  <c r="AF176" i="1"/>
  <c r="AG176" i="1"/>
  <c r="AH176" i="1" s="1"/>
  <c r="AF336" i="1"/>
  <c r="AG336" i="1" s="1"/>
  <c r="AH336" i="1" s="1"/>
  <c r="AF305" i="1"/>
  <c r="AG305" i="1" s="1"/>
  <c r="AH305" i="1" s="1"/>
  <c r="AG96" i="1"/>
  <c r="AH96" i="1" s="1"/>
  <c r="AG94" i="1"/>
  <c r="AH94" i="1" s="1"/>
  <c r="AF64" i="1"/>
  <c r="AG64" i="1"/>
  <c r="AH64" i="1" s="1"/>
  <c r="AG107" i="1"/>
  <c r="AH107" i="1" s="1"/>
  <c r="AB51" i="1"/>
  <c r="AC51" i="1" s="1"/>
  <c r="AD51" i="1" s="1"/>
  <c r="U51" i="1"/>
  <c r="AC130" i="1"/>
  <c r="AD130" i="1" s="1"/>
  <c r="AC151" i="1"/>
  <c r="AD151" i="1" s="1"/>
  <c r="AC105" i="1"/>
  <c r="AD105" i="1" s="1"/>
  <c r="AF137" i="1"/>
  <c r="AG137" i="1" s="1"/>
  <c r="AH137" i="1" s="1"/>
  <c r="AB138" i="1"/>
  <c r="AC138" i="1" s="1"/>
  <c r="AD138" i="1" s="1"/>
  <c r="U138" i="1"/>
  <c r="U56" i="1"/>
  <c r="AG56" i="1" s="1"/>
  <c r="AH56" i="1" s="1"/>
  <c r="U169" i="1"/>
  <c r="AC169" i="1"/>
  <c r="AD169" i="1" s="1"/>
  <c r="AB169" i="1"/>
  <c r="AF341" i="1"/>
  <c r="AG341" i="1"/>
  <c r="AH341" i="1" s="1"/>
  <c r="AF454" i="1"/>
  <c r="AG454" i="1" s="1"/>
  <c r="AH454" i="1" s="1"/>
  <c r="U494" i="1"/>
  <c r="AC494" i="1"/>
  <c r="AD494" i="1" s="1"/>
  <c r="AF355" i="1"/>
  <c r="AG355" i="1" s="1"/>
  <c r="AH355" i="1" s="1"/>
  <c r="AF334" i="1"/>
  <c r="AG334" i="1" s="1"/>
  <c r="AH334" i="1" s="1"/>
  <c r="AF430" i="1"/>
  <c r="AG430" i="1" s="1"/>
  <c r="AH430" i="1" s="1"/>
  <c r="AF511" i="1"/>
  <c r="AG511" i="1"/>
  <c r="AH511" i="1" s="1"/>
  <c r="AG523" i="1"/>
  <c r="AH523" i="1" s="1"/>
  <c r="AF523" i="1"/>
  <c r="AG370" i="1"/>
  <c r="AH370" i="1" s="1"/>
  <c r="AF370" i="1"/>
  <c r="AF388" i="1"/>
  <c r="AG388" i="1"/>
  <c r="AH388" i="1" s="1"/>
  <c r="AF353" i="1"/>
  <c r="AG353" i="1"/>
  <c r="AH353" i="1" s="1"/>
  <c r="AC101" i="1"/>
  <c r="AD101" i="1" s="1"/>
  <c r="U101" i="1"/>
  <c r="AB72" i="1"/>
  <c r="AC72" i="1" s="1"/>
  <c r="AD72" i="1" s="1"/>
  <c r="AF382" i="1"/>
  <c r="AG382" i="1"/>
  <c r="AH382" i="1" s="1"/>
  <c r="AG69" i="1"/>
  <c r="AH69" i="1" s="1"/>
  <c r="AG45" i="1"/>
  <c r="AH45" i="1" s="1"/>
  <c r="AF45" i="1"/>
  <c r="AG89" i="1"/>
  <c r="AH89" i="1" s="1"/>
  <c r="AG183" i="1"/>
  <c r="AH183" i="1" s="1"/>
  <c r="AG149" i="1"/>
  <c r="AH149" i="1" s="1"/>
  <c r="AG155" i="1"/>
  <c r="AH155" i="1" s="1"/>
  <c r="AG98" i="1"/>
  <c r="AH98" i="1" s="1"/>
  <c r="AF128" i="1"/>
  <c r="AG128" i="1"/>
  <c r="AH128" i="1" s="1"/>
  <c r="AF63" i="1"/>
  <c r="AG63" i="1" s="1"/>
  <c r="AH63" i="1" s="1"/>
  <c r="AF191" i="1"/>
  <c r="AG191" i="1" s="1"/>
  <c r="AH191" i="1" s="1"/>
  <c r="AG500" i="1"/>
  <c r="AH500" i="1" s="1"/>
  <c r="U434" i="1"/>
  <c r="AC434" i="1"/>
  <c r="AD434" i="1" s="1"/>
  <c r="AB434" i="1"/>
  <c r="AF517" i="1"/>
  <c r="AG517" i="1" s="1"/>
  <c r="AH517" i="1" s="1"/>
  <c r="AF231" i="1"/>
  <c r="AG231" i="1" s="1"/>
  <c r="AH231" i="1" s="1"/>
  <c r="AF510" i="1"/>
  <c r="AG510" i="1" s="1"/>
  <c r="AH510" i="1" s="1"/>
  <c r="AF249" i="1"/>
  <c r="AG249" i="1"/>
  <c r="AH249" i="1" s="1"/>
  <c r="AG289" i="1"/>
  <c r="AH289" i="1" s="1"/>
  <c r="AF289" i="1"/>
  <c r="AF200" i="1"/>
  <c r="AG200" i="1" s="1"/>
  <c r="AH200" i="1" s="1"/>
  <c r="AF216" i="1"/>
  <c r="AG216" i="1"/>
  <c r="AH216" i="1" s="1"/>
  <c r="AF306" i="1"/>
  <c r="AG306" i="1"/>
  <c r="AH306" i="1" s="1"/>
  <c r="AG284" i="1"/>
  <c r="AH284" i="1" s="1"/>
  <c r="AF284" i="1"/>
  <c r="AG296" i="1"/>
  <c r="AH296" i="1" s="1"/>
  <c r="AF296" i="1"/>
  <c r="AF316" i="1"/>
  <c r="AG316" i="1" s="1"/>
  <c r="AH316" i="1" s="1"/>
  <c r="AF560" i="1"/>
  <c r="AG560" i="1"/>
  <c r="AH560" i="1" s="1"/>
  <c r="AG462" i="1"/>
  <c r="AH462" i="1" s="1"/>
  <c r="AF462" i="1"/>
  <c r="AF215" i="1"/>
  <c r="AG215" i="1" s="1"/>
  <c r="AH215" i="1" s="1"/>
  <c r="AF431" i="1"/>
  <c r="AG431" i="1" s="1"/>
  <c r="AH431" i="1" s="1"/>
  <c r="AF492" i="1"/>
  <c r="AG492" i="1" s="1"/>
  <c r="AH492" i="1" s="1"/>
  <c r="AF281" i="1"/>
  <c r="AG281" i="1" s="1"/>
  <c r="AH281" i="1" s="1"/>
  <c r="AF100" i="1"/>
  <c r="AG100" i="1" s="1"/>
  <c r="AH100" i="1" s="1"/>
  <c r="U115" i="1"/>
  <c r="AC115" i="1"/>
  <c r="AD115" i="1" s="1"/>
  <c r="AF287" i="1"/>
  <c r="AG287" i="1" s="1"/>
  <c r="AH287" i="1" s="1"/>
  <c r="AC192" i="1"/>
  <c r="AD192" i="1" s="1"/>
  <c r="U192" i="1"/>
  <c r="AF225" i="1"/>
  <c r="AG225" i="1" s="1"/>
  <c r="AH225" i="1" s="1"/>
  <c r="AF476" i="1"/>
  <c r="AG476" i="1"/>
  <c r="AH476" i="1" s="1"/>
  <c r="AG555" i="1"/>
  <c r="AH555" i="1" s="1"/>
  <c r="AG112" i="1"/>
  <c r="AH112" i="1" s="1"/>
  <c r="AF112" i="1"/>
  <c r="AB75" i="1"/>
  <c r="AC75" i="1"/>
  <c r="AD75" i="1" s="1"/>
  <c r="U75" i="1"/>
  <c r="AF99" i="1"/>
  <c r="AG99" i="1"/>
  <c r="AH99" i="1" s="1"/>
  <c r="AF122" i="1"/>
  <c r="AG122" i="1"/>
  <c r="AH122" i="1" s="1"/>
  <c r="AF37" i="1"/>
  <c r="AG37" i="1" s="1"/>
  <c r="AH37" i="1" s="1"/>
  <c r="AF83" i="1"/>
  <c r="AG83" i="1" s="1"/>
  <c r="AH83" i="1" s="1"/>
  <c r="AF129" i="1"/>
  <c r="AG129" i="1" s="1"/>
  <c r="AH129" i="1" s="1"/>
  <c r="AF180" i="1"/>
  <c r="AG180" i="1"/>
  <c r="AH180" i="1" s="1"/>
  <c r="AG186" i="1"/>
  <c r="AH186" i="1" s="1"/>
  <c r="AB65" i="1"/>
  <c r="AC65" i="1" s="1"/>
  <c r="AD65" i="1" s="1"/>
  <c r="U65" i="1"/>
  <c r="U29" i="1"/>
  <c r="AC29" i="1"/>
  <c r="AD29" i="1" s="1"/>
  <c r="AB29" i="1"/>
  <c r="AB114" i="1"/>
  <c r="AC114" i="1" s="1"/>
  <c r="AD114" i="1" s="1"/>
  <c r="AG320" i="1"/>
  <c r="AH320" i="1" s="1"/>
  <c r="AF459" i="1"/>
  <c r="AG459" i="1"/>
  <c r="AH459" i="1" s="1"/>
  <c r="AG496" i="1"/>
  <c r="AH496" i="1" s="1"/>
  <c r="AB417" i="1"/>
  <c r="AC417" i="1"/>
  <c r="AD417" i="1" s="1"/>
  <c r="U417" i="1"/>
  <c r="AG307" i="1"/>
  <c r="AH307" i="1" s="1"/>
  <c r="AF256" i="1"/>
  <c r="AG256" i="1" s="1"/>
  <c r="AH256" i="1" s="1"/>
  <c r="AF44" i="1"/>
  <c r="AG44" i="1" s="1"/>
  <c r="AH44" i="1" s="1"/>
  <c r="AF18" i="1"/>
  <c r="AG18" i="1"/>
  <c r="AH18" i="1" s="1"/>
  <c r="AF82" i="1"/>
  <c r="AG82" i="1" s="1"/>
  <c r="AH82" i="1" s="1"/>
  <c r="AF35" i="1"/>
  <c r="AG35" i="1" s="1"/>
  <c r="AH35" i="1" s="1"/>
  <c r="AG79" i="1"/>
  <c r="AH79" i="1" s="1"/>
  <c r="AB147" i="1"/>
  <c r="AC147" i="1"/>
  <c r="AD147" i="1" s="1"/>
  <c r="U147" i="1"/>
  <c r="AG162" i="1"/>
  <c r="AH162" i="1" s="1"/>
  <c r="AF162" i="1"/>
  <c r="U34" i="1"/>
  <c r="AC34" i="1"/>
  <c r="AD34" i="1" s="1"/>
  <c r="AF187" i="1"/>
  <c r="AG187" i="1"/>
  <c r="AH187" i="1" s="1"/>
  <c r="AG201" i="1"/>
  <c r="AH201" i="1" s="1"/>
  <c r="AG113" i="1"/>
  <c r="AH113" i="1" s="1"/>
  <c r="AG131" i="1"/>
  <c r="AH131" i="1" s="1"/>
  <c r="AF131" i="1"/>
  <c r="AF103" i="1"/>
  <c r="AG103" i="1" s="1"/>
  <c r="AH103" i="1" s="1"/>
  <c r="AB101" i="1"/>
  <c r="AB80" i="1"/>
  <c r="AC80" i="1" s="1"/>
  <c r="AD80" i="1" s="1"/>
  <c r="AG145" i="1"/>
  <c r="AH145" i="1" s="1"/>
  <c r="AF150" i="1"/>
  <c r="AG150" i="1" s="1"/>
  <c r="AH150" i="1" s="1"/>
  <c r="AF116" i="1"/>
  <c r="AG116" i="1" s="1"/>
  <c r="AH116" i="1" s="1"/>
  <c r="AB58" i="1"/>
  <c r="U58" i="1"/>
  <c r="AC58" i="1"/>
  <c r="AD58" i="1" s="1"/>
  <c r="U88" i="1"/>
  <c r="AF67" i="1"/>
  <c r="AG67" i="1" s="1"/>
  <c r="AH67" i="1" s="1"/>
  <c r="AB52" i="1"/>
  <c r="AC52" i="1"/>
  <c r="AD52" i="1" s="1"/>
  <c r="U52" i="1"/>
  <c r="AF59" i="1"/>
  <c r="AG59" i="1"/>
  <c r="AH59" i="1" s="1"/>
  <c r="AC360" i="1"/>
  <c r="AD360" i="1" s="1"/>
  <c r="U360" i="1"/>
  <c r="AB360" i="1"/>
  <c r="U448" i="1"/>
  <c r="AB448" i="1"/>
  <c r="AB506" i="1"/>
  <c r="AC506" i="1"/>
  <c r="AD506" i="1" s="1"/>
  <c r="U420" i="1"/>
  <c r="AB420" i="1"/>
  <c r="AC420" i="1"/>
  <c r="AD420" i="1" s="1"/>
  <c r="AG428" i="1"/>
  <c r="AH428" i="1" s="1"/>
  <c r="AF428" i="1"/>
  <c r="AG445" i="1"/>
  <c r="AH445" i="1" s="1"/>
  <c r="AF445" i="1"/>
  <c r="AG461" i="1"/>
  <c r="AH461" i="1" s="1"/>
  <c r="AF407" i="1"/>
  <c r="AG407" i="1" s="1"/>
  <c r="AH407" i="1" s="1"/>
  <c r="AF330" i="1"/>
  <c r="AG330" i="1" s="1"/>
  <c r="AH330" i="1" s="1"/>
  <c r="AG310" i="1"/>
  <c r="AH310" i="1" s="1"/>
  <c r="AG583" i="1"/>
  <c r="AH583" i="1" s="1"/>
  <c r="AF233" i="1"/>
  <c r="AG233" i="1" s="1"/>
  <c r="AH233" i="1" s="1"/>
  <c r="AF235" i="1"/>
  <c r="AG235" i="1" s="1"/>
  <c r="AH235" i="1" s="1"/>
  <c r="AF395" i="1"/>
  <c r="AG395" i="1" s="1"/>
  <c r="AH395" i="1" s="1"/>
  <c r="AF25" i="1"/>
  <c r="AG25" i="1" s="1"/>
  <c r="AH25" i="1" s="1"/>
  <c r="U151" i="1"/>
  <c r="AB105" i="1"/>
  <c r="AB84" i="1"/>
  <c r="AC84" i="1" s="1"/>
  <c r="AD84" i="1" s="1"/>
  <c r="AB119" i="1"/>
  <c r="AC119" i="1" s="1"/>
  <c r="AD119" i="1" s="1"/>
  <c r="U181" i="1"/>
  <c r="AF504" i="1"/>
  <c r="AG504" i="1" s="1"/>
  <c r="AH504" i="1" s="1"/>
  <c r="AF311" i="1"/>
  <c r="AF258" i="1"/>
  <c r="AG258" i="1" s="1"/>
  <c r="AH258" i="1" s="1"/>
  <c r="U220" i="1"/>
  <c r="AF405" i="1"/>
  <c r="AG405" i="1"/>
  <c r="AH405" i="1" s="1"/>
  <c r="AG423" i="1"/>
  <c r="AH423" i="1" s="1"/>
  <c r="AC473" i="1"/>
  <c r="AD473" i="1" s="1"/>
  <c r="AB473" i="1"/>
  <c r="AB283" i="1"/>
  <c r="AG195" i="1"/>
  <c r="AH195" i="1" s="1"/>
  <c r="AG300" i="1"/>
  <c r="AH300" i="1" s="1"/>
  <c r="AF206" i="1"/>
  <c r="AG206" i="1"/>
  <c r="AH206" i="1" s="1"/>
  <c r="U252" i="1"/>
  <c r="AF198" i="1"/>
  <c r="AG198" i="1" s="1"/>
  <c r="AH198" i="1" s="1"/>
  <c r="AC178" i="1"/>
  <c r="AD178" i="1" s="1"/>
  <c r="AB178" i="1"/>
  <c r="AF367" i="1"/>
  <c r="AG367" i="1" s="1"/>
  <c r="AH367" i="1" s="1"/>
  <c r="AF245" i="1"/>
  <c r="AG245" i="1"/>
  <c r="AH245" i="1" s="1"/>
  <c r="AF412" i="1"/>
  <c r="AG412" i="1"/>
  <c r="AH412" i="1" s="1"/>
  <c r="AF259" i="1"/>
  <c r="AG259" i="1" s="1"/>
  <c r="AH259" i="1" s="1"/>
  <c r="AF534" i="1"/>
  <c r="AG534" i="1" s="1"/>
  <c r="AH534" i="1" s="1"/>
  <c r="AB348" i="1"/>
  <c r="AC348" i="1"/>
  <c r="AD348" i="1" s="1"/>
  <c r="U348" i="1"/>
  <c r="AC276" i="1"/>
  <c r="AD276" i="1" s="1"/>
  <c r="U276" i="1"/>
  <c r="U326" i="1"/>
  <c r="AC326" i="1"/>
  <c r="AD326" i="1" s="1"/>
  <c r="AB270" i="1"/>
  <c r="AC270" i="1"/>
  <c r="AD270" i="1" s="1"/>
  <c r="AB276" i="1"/>
  <c r="AF288" i="1"/>
  <c r="AG288" i="1" s="1"/>
  <c r="AH288" i="1" s="1"/>
  <c r="AB347" i="1"/>
  <c r="AC347" i="1"/>
  <c r="AD347" i="1" s="1"/>
  <c r="AF566" i="1"/>
  <c r="AG566" i="1" s="1"/>
  <c r="AH566" i="1" s="1"/>
  <c r="U570" i="1"/>
  <c r="AG570" i="1" s="1"/>
  <c r="AH570" i="1" s="1"/>
  <c r="AB570" i="1"/>
  <c r="AG564" i="1"/>
  <c r="AH564" i="1" s="1"/>
  <c r="AB229" i="1"/>
  <c r="AC229" i="1"/>
  <c r="AD229" i="1" s="1"/>
  <c r="AB285" i="1"/>
  <c r="AG945" i="1"/>
  <c r="AH945" i="1" s="1"/>
  <c r="AG889" i="1"/>
  <c r="AH889" i="1" s="1"/>
  <c r="AF633" i="1"/>
  <c r="AG633" i="1"/>
  <c r="AH633" i="1" s="1"/>
  <c r="AF930" i="1"/>
  <c r="AG930" i="1" s="1"/>
  <c r="AH930" i="1" s="1"/>
  <c r="AG648" i="1"/>
  <c r="AH648" i="1" s="1"/>
  <c r="AF648" i="1"/>
  <c r="AF632" i="1"/>
  <c r="AG632" i="1" s="1"/>
  <c r="AH632" i="1" s="1"/>
  <c r="U361" i="1"/>
  <c r="AC361" i="1"/>
  <c r="AD361" i="1" s="1"/>
  <c r="AG279" i="1"/>
  <c r="AH279" i="1" s="1"/>
  <c r="AF525" i="1"/>
  <c r="AG525" i="1"/>
  <c r="AH525" i="1" s="1"/>
  <c r="AC313" i="1"/>
  <c r="AD313" i="1" s="1"/>
  <c r="U313" i="1"/>
  <c r="U330" i="1"/>
  <c r="U362" i="1"/>
  <c r="AB362" i="1"/>
  <c r="AC362" i="1"/>
  <c r="AD362" i="1" s="1"/>
  <c r="U399" i="1"/>
  <c r="AC399" i="1"/>
  <c r="AD399" i="1" s="1"/>
  <c r="AB399" i="1"/>
  <c r="AB356" i="1"/>
  <c r="AC356" i="1"/>
  <c r="AD356" i="1" s="1"/>
  <c r="U498" i="1"/>
  <c r="AB498" i="1"/>
  <c r="AC498" i="1"/>
  <c r="AD498" i="1" s="1"/>
  <c r="AC478" i="1"/>
  <c r="AD478" i="1" s="1"/>
  <c r="AB478" i="1"/>
  <c r="AF920" i="1"/>
  <c r="AG920" i="1"/>
  <c r="AH920" i="1" s="1"/>
  <c r="AG827" i="1"/>
  <c r="AH827" i="1" s="1"/>
  <c r="AF804" i="1"/>
  <c r="AG804" i="1" s="1"/>
  <c r="AH804" i="1" s="1"/>
  <c r="AG906" i="1"/>
  <c r="AH906" i="1" s="1"/>
  <c r="AF938" i="1"/>
  <c r="AG938" i="1" s="1"/>
  <c r="AH938" i="1" s="1"/>
  <c r="AF846" i="1"/>
  <c r="AG846" i="1"/>
  <c r="AH846" i="1" s="1"/>
  <c r="AF589" i="1"/>
  <c r="AG589" i="1" s="1"/>
  <c r="AH589" i="1" s="1"/>
  <c r="AF720" i="1"/>
  <c r="AG720" i="1"/>
  <c r="AH720" i="1" s="1"/>
  <c r="AF628" i="1"/>
  <c r="AG628" i="1" s="1"/>
  <c r="AH628" i="1" s="1"/>
  <c r="AF340" i="1"/>
  <c r="AG340" i="1" s="1"/>
  <c r="AH340" i="1" s="1"/>
  <c r="AF317" i="1"/>
  <c r="AG317" i="1" s="1"/>
  <c r="AH317" i="1" s="1"/>
  <c r="AF332" i="1"/>
  <c r="AG332" i="1" s="1"/>
  <c r="AH332" i="1" s="1"/>
  <c r="AG282" i="1"/>
  <c r="AH282" i="1" s="1"/>
  <c r="AG586" i="1"/>
  <c r="AH586" i="1" s="1"/>
  <c r="AF586" i="1"/>
  <c r="AG244" i="1"/>
  <c r="AH244" i="1" s="1"/>
  <c r="AG451" i="1"/>
  <c r="AH451" i="1" s="1"/>
  <c r="AF236" i="1"/>
  <c r="AG236" i="1"/>
  <c r="AH236" i="1" s="1"/>
  <c r="AF207" i="1"/>
  <c r="AG207" i="1" s="1"/>
  <c r="AH207" i="1" s="1"/>
  <c r="AG303" i="1"/>
  <c r="AH303" i="1" s="1"/>
  <c r="U323" i="1"/>
  <c r="AB323" i="1"/>
  <c r="AC323" i="1"/>
  <c r="AD323" i="1" s="1"/>
  <c r="U302" i="1"/>
  <c r="AC302" i="1"/>
  <c r="AD302" i="1" s="1"/>
  <c r="AG261" i="1"/>
  <c r="AH261" i="1" s="1"/>
  <c r="AC319" i="1"/>
  <c r="AD319" i="1" s="1"/>
  <c r="U319" i="1"/>
  <c r="AF301" i="1"/>
  <c r="AG301" i="1" s="1"/>
  <c r="AH301" i="1" s="1"/>
  <c r="AC346" i="1"/>
  <c r="AD346" i="1" s="1"/>
  <c r="U346" i="1"/>
  <c r="AB217" i="1"/>
  <c r="AC217" i="1"/>
  <c r="AD217" i="1" s="1"/>
  <c r="U217" i="1"/>
  <c r="AB333" i="1"/>
  <c r="AC333" i="1"/>
  <c r="AD333" i="1" s="1"/>
  <c r="U333" i="1"/>
  <c r="AC372" i="1"/>
  <c r="AD372" i="1" s="1"/>
  <c r="AB372" i="1"/>
  <c r="U372" i="1"/>
  <c r="AG540" i="1"/>
  <c r="AH540" i="1" s="1"/>
  <c r="AG563" i="1"/>
  <c r="AH563" i="1" s="1"/>
  <c r="AF563" i="1"/>
  <c r="AG381" i="1"/>
  <c r="AH381" i="1" s="1"/>
  <c r="AC569" i="1"/>
  <c r="AD569" i="1" s="1"/>
  <c r="AB569" i="1"/>
  <c r="U569" i="1"/>
  <c r="AF571" i="1"/>
  <c r="AG571" i="1"/>
  <c r="AH571" i="1" s="1"/>
  <c r="AG408" i="1"/>
  <c r="AH408" i="1" s="1"/>
  <c r="AF408" i="1"/>
  <c r="AF414" i="1"/>
  <c r="AG414" i="1" s="1"/>
  <c r="AH414" i="1" s="1"/>
  <c r="AC481" i="1"/>
  <c r="AD481" i="1" s="1"/>
  <c r="AB481" i="1"/>
  <c r="AF939" i="1"/>
  <c r="AG939" i="1"/>
  <c r="AH939" i="1" s="1"/>
  <c r="AF686" i="1"/>
  <c r="AG686" i="1" s="1"/>
  <c r="AH686" i="1" s="1"/>
  <c r="AF973" i="1"/>
  <c r="AF574" i="1"/>
  <c r="AG574" i="1"/>
  <c r="AH574" i="1" s="1"/>
  <c r="AB328" i="1"/>
  <c r="AC328" i="1"/>
  <c r="AD328" i="1" s="1"/>
  <c r="U328" i="1"/>
  <c r="AB281" i="1"/>
  <c r="U281" i="1"/>
  <c r="AC214" i="1"/>
  <c r="AD214" i="1" s="1"/>
  <c r="AB214" i="1"/>
  <c r="AB221" i="1"/>
  <c r="AC221" i="1"/>
  <c r="AD221" i="1" s="1"/>
  <c r="AF541" i="1"/>
  <c r="AG541" i="1"/>
  <c r="AH541" i="1" s="1"/>
  <c r="AF555" i="1"/>
  <c r="AF675" i="1"/>
  <c r="AG675" i="1" s="1"/>
  <c r="AH675" i="1" s="1"/>
  <c r="U953" i="1"/>
  <c r="AC953" i="1"/>
  <c r="AD953" i="1" s="1"/>
  <c r="AB175" i="1"/>
  <c r="AC175" i="1"/>
  <c r="AD175" i="1" s="1"/>
  <c r="AB317" i="1"/>
  <c r="U317" i="1"/>
  <c r="AB337" i="1"/>
  <c r="AC337" i="1"/>
  <c r="AD337" i="1" s="1"/>
  <c r="AC383" i="1"/>
  <c r="AD383" i="1" s="1"/>
  <c r="AB383" i="1"/>
  <c r="U383" i="1"/>
  <c r="AB490" i="1"/>
  <c r="AC490" i="1"/>
  <c r="AD490" i="1" s="1"/>
  <c r="U490" i="1"/>
  <c r="U575" i="1"/>
  <c r="AB575" i="1"/>
  <c r="AC575" i="1"/>
  <c r="AD575" i="1" s="1"/>
  <c r="U580" i="1"/>
  <c r="AC580" i="1"/>
  <c r="AD580" i="1" s="1"/>
  <c r="U532" i="1"/>
  <c r="AC532" i="1"/>
  <c r="AD532" i="1" s="1"/>
  <c r="AG456" i="1"/>
  <c r="AH456" i="1" s="1"/>
  <c r="AB266" i="1"/>
  <c r="AC266" i="1"/>
  <c r="AD266" i="1" s="1"/>
  <c r="AF952" i="1"/>
  <c r="AG952" i="1"/>
  <c r="AH952" i="1" s="1"/>
  <c r="AG789" i="1"/>
  <c r="AH789" i="1" s="1"/>
  <c r="AF634" i="1"/>
  <c r="AG634" i="1" s="1"/>
  <c r="AH634" i="1" s="1"/>
  <c r="AF621" i="1"/>
  <c r="AG621" i="1"/>
  <c r="AH621" i="1" s="1"/>
  <c r="AF895" i="1"/>
  <c r="AG895" i="1" s="1"/>
  <c r="AH895" i="1" s="1"/>
  <c r="AF901" i="1"/>
  <c r="AG901" i="1" s="1"/>
  <c r="AH901" i="1" s="1"/>
  <c r="AG14" i="1"/>
  <c r="AH14" i="1" s="1"/>
  <c r="AF265" i="1"/>
  <c r="AG265" i="1" s="1"/>
  <c r="AH265" i="1" s="1"/>
  <c r="AG349" i="1"/>
  <c r="AH349" i="1" s="1"/>
  <c r="AF537" i="1"/>
  <c r="AG537" i="1" s="1"/>
  <c r="AH537" i="1" s="1"/>
  <c r="AF378" i="1"/>
  <c r="AG378" i="1"/>
  <c r="AH378" i="1" s="1"/>
  <c r="AF433" i="1"/>
  <c r="AG433" i="1"/>
  <c r="AH433" i="1" s="1"/>
  <c r="AF530" i="1"/>
  <c r="AG530" i="1"/>
  <c r="AH530" i="1" s="1"/>
  <c r="AG401" i="1"/>
  <c r="AH401" i="1" s="1"/>
  <c r="AF280" i="1"/>
  <c r="AG280" i="1"/>
  <c r="AH280" i="1" s="1"/>
  <c r="AC222" i="1"/>
  <c r="AD222" i="1" s="1"/>
  <c r="AB222" i="1"/>
  <c r="AF13" i="1"/>
  <c r="AG13" i="1" s="1"/>
  <c r="AH13" i="1" s="1"/>
  <c r="AF41" i="1"/>
  <c r="AG41" i="1" s="1"/>
  <c r="AH41" i="1" s="1"/>
  <c r="AC117" i="1"/>
  <c r="AD117" i="1" s="1"/>
  <c r="AB133" i="1"/>
  <c r="AC133" i="1" s="1"/>
  <c r="AD133" i="1" s="1"/>
  <c r="U66" i="1"/>
  <c r="AC66" i="1"/>
  <c r="AD66" i="1" s="1"/>
  <c r="AC55" i="1"/>
  <c r="AD55" i="1" s="1"/>
  <c r="AG400" i="1"/>
  <c r="AH400" i="1" s="1"/>
  <c r="AF303" i="1"/>
  <c r="AG218" i="1"/>
  <c r="AH218" i="1" s="1"/>
  <c r="AF218" i="1"/>
  <c r="AB415" i="1"/>
  <c r="AC415" i="1"/>
  <c r="AD415" i="1" s="1"/>
  <c r="U415" i="1"/>
  <c r="AG322" i="1"/>
  <c r="AH322" i="1" s="1"/>
  <c r="AF322" i="1"/>
  <c r="U231" i="1"/>
  <c r="AG327" i="1"/>
  <c r="AH327" i="1" s="1"/>
  <c r="AF421" i="1"/>
  <c r="AG421" i="1" s="1"/>
  <c r="AH421" i="1" s="1"/>
  <c r="AC252" i="1"/>
  <c r="AD252" i="1" s="1"/>
  <c r="AC432" i="1"/>
  <c r="AD432" i="1" s="1"/>
  <c r="AB320" i="1"/>
  <c r="U320" i="1"/>
  <c r="AC203" i="1"/>
  <c r="AD203" i="1" s="1"/>
  <c r="U203" i="1"/>
  <c r="AB203" i="1"/>
  <c r="AG295" i="1"/>
  <c r="AH295" i="1" s="1"/>
  <c r="AG539" i="1"/>
  <c r="AH539" i="1" s="1"/>
  <c r="U283" i="1"/>
  <c r="AG283" i="1" s="1"/>
  <c r="AH283" i="1" s="1"/>
  <c r="AF224" i="1"/>
  <c r="AG224" i="1" s="1"/>
  <c r="AH224" i="1" s="1"/>
  <c r="AB302" i="1"/>
  <c r="U214" i="1"/>
  <c r="AB313" i="1"/>
  <c r="AB537" i="1"/>
  <c r="AF241" i="1"/>
  <c r="AG554" i="1"/>
  <c r="AH554" i="1" s="1"/>
  <c r="AF578" i="1"/>
  <c r="AG578" i="1"/>
  <c r="AH578" i="1" s="1"/>
  <c r="AG524" i="1"/>
  <c r="AH524" i="1" s="1"/>
  <c r="AC354" i="1"/>
  <c r="AD354" i="1" s="1"/>
  <c r="AB324" i="1"/>
  <c r="AC324" i="1"/>
  <c r="AD324" i="1" s="1"/>
  <c r="U324" i="1"/>
  <c r="U350" i="1"/>
  <c r="AC350" i="1"/>
  <c r="AD350" i="1" s="1"/>
  <c r="AC513" i="1"/>
  <c r="AD513" i="1" s="1"/>
  <c r="U513" i="1"/>
  <c r="AF547" i="1"/>
  <c r="AG547" i="1" s="1"/>
  <c r="AH547" i="1" s="1"/>
  <c r="AG538" i="1"/>
  <c r="AH538" i="1" s="1"/>
  <c r="AF799" i="1"/>
  <c r="AG799" i="1" s="1"/>
  <c r="AH799" i="1" s="1"/>
  <c r="AF883" i="1"/>
  <c r="AG883" i="1"/>
  <c r="AH883" i="1" s="1"/>
  <c r="AF718" i="1"/>
  <c r="AG718" i="1"/>
  <c r="AH718" i="1" s="1"/>
  <c r="AF597" i="1"/>
  <c r="AG597" i="1" s="1"/>
  <c r="AH597" i="1" s="1"/>
  <c r="AF808" i="1"/>
  <c r="AG808" i="1" s="1"/>
  <c r="AH808" i="1" s="1"/>
  <c r="AG127" i="1"/>
  <c r="AH127" i="1" s="1"/>
  <c r="AF104" i="1"/>
  <c r="AG104" i="1" s="1"/>
  <c r="AH104" i="1" s="1"/>
  <c r="U20" i="1"/>
  <c r="AC20" i="1"/>
  <c r="AD20" i="1" s="1"/>
  <c r="AB153" i="1"/>
  <c r="AC153" i="1"/>
  <c r="AD153" i="1" s="1"/>
  <c r="AB470" i="1"/>
  <c r="AC470" i="1"/>
  <c r="AD470" i="1" s="1"/>
  <c r="U470" i="1"/>
  <c r="AF304" i="1"/>
  <c r="AG304" i="1" s="1"/>
  <c r="AH304" i="1" s="1"/>
  <c r="AC573" i="1"/>
  <c r="AD573" i="1" s="1"/>
  <c r="AB573" i="1"/>
  <c r="AG21" i="1"/>
  <c r="AH21" i="1" s="1"/>
  <c r="AC53" i="1"/>
  <c r="AD53" i="1" s="1"/>
  <c r="U76" i="1"/>
  <c r="AC76" i="1"/>
  <c r="AD76" i="1" s="1"/>
  <c r="AG188" i="1"/>
  <c r="AH188" i="1" s="1"/>
  <c r="AG505" i="1"/>
  <c r="AH505" i="1" s="1"/>
  <c r="AG410" i="1"/>
  <c r="AH410" i="1" s="1"/>
  <c r="AB220" i="1"/>
  <c r="AF369" i="1"/>
  <c r="AG369" i="1" s="1"/>
  <c r="AH369" i="1" s="1"/>
  <c r="U504" i="1"/>
  <c r="AB504" i="1"/>
  <c r="AC507" i="1"/>
  <c r="AD507" i="1" s="1"/>
  <c r="U507" i="1"/>
  <c r="AB507" i="1"/>
  <c r="AB226" i="1"/>
  <c r="AG274" i="1"/>
  <c r="AH274" i="1" s="1"/>
  <c r="AC212" i="1"/>
  <c r="AD212" i="1" s="1"/>
  <c r="U212" i="1"/>
  <c r="AB212" i="1"/>
  <c r="AF503" i="1"/>
  <c r="AG503" i="1" s="1"/>
  <c r="AH503" i="1" s="1"/>
  <c r="U353" i="1"/>
  <c r="AG269" i="1"/>
  <c r="AH269" i="1" s="1"/>
  <c r="AF248" i="1"/>
  <c r="AG248" i="1" s="1"/>
  <c r="AH248" i="1" s="1"/>
  <c r="AG514" i="1"/>
  <c r="AH514" i="1" s="1"/>
  <c r="AF219" i="1"/>
  <c r="AG219" i="1"/>
  <c r="AH219" i="1" s="1"/>
  <c r="AG260" i="1"/>
  <c r="AH260" i="1" s="1"/>
  <c r="AF260" i="1"/>
  <c r="AB303" i="1"/>
  <c r="AG315" i="1"/>
  <c r="AH315" i="1" s="1"/>
  <c r="AF253" i="1"/>
  <c r="AG253" i="1" s="1"/>
  <c r="AH253" i="1" s="1"/>
  <c r="AB353" i="1"/>
  <c r="AG257" i="1"/>
  <c r="AH257" i="1" s="1"/>
  <c r="AG446" i="1"/>
  <c r="AH446" i="1" s="1"/>
  <c r="AF484" i="1"/>
  <c r="AG484" i="1" s="1"/>
  <c r="AH484" i="1" s="1"/>
  <c r="AC572" i="1"/>
  <c r="AD572" i="1" s="1"/>
  <c r="AG243" i="1"/>
  <c r="AH243" i="1" s="1"/>
  <c r="AF342" i="1"/>
  <c r="AG342" i="1" s="1"/>
  <c r="AH342" i="1" s="1"/>
  <c r="AG475" i="1"/>
  <c r="AH475" i="1" s="1"/>
  <c r="AF475" i="1"/>
  <c r="AG293" i="1"/>
  <c r="AH293" i="1" s="1"/>
  <c r="AC263" i="1"/>
  <c r="AD263" i="1" s="1"/>
  <c r="AB263" i="1"/>
  <c r="U263" i="1"/>
  <c r="AG344" i="1"/>
  <c r="AH344" i="1" s="1"/>
  <c r="AB536" i="1"/>
  <c r="AC536" i="1"/>
  <c r="AD536" i="1" s="1"/>
  <c r="AG424" i="1"/>
  <c r="AH424" i="1" s="1"/>
  <c r="AB526" i="1"/>
  <c r="U526" i="1"/>
  <c r="AC526" i="1"/>
  <c r="AD526" i="1" s="1"/>
  <c r="AF590" i="1"/>
  <c r="AG590" i="1"/>
  <c r="AH590" i="1" s="1"/>
  <c r="AG833" i="1"/>
  <c r="AH833" i="1" s="1"/>
  <c r="AF833" i="1"/>
  <c r="AC501" i="1"/>
  <c r="AD501" i="1" s="1"/>
  <c r="U501" i="1"/>
  <c r="AF339" i="1"/>
  <c r="AG339" i="1" s="1"/>
  <c r="AH339" i="1" s="1"/>
  <c r="AC213" i="1"/>
  <c r="AD213" i="1" s="1"/>
  <c r="U213" i="1"/>
  <c r="AF444" i="1"/>
  <c r="AG444" i="1" s="1"/>
  <c r="AH444" i="1" s="1"/>
  <c r="U117" i="1"/>
  <c r="AF46" i="1"/>
  <c r="AG46" i="1"/>
  <c r="AH46" i="1" s="1"/>
  <c r="U159" i="1"/>
  <c r="AG159" i="1" s="1"/>
  <c r="AH159" i="1" s="1"/>
  <c r="AC102" i="1"/>
  <c r="AD102" i="1" s="1"/>
  <c r="AC139" i="1"/>
  <c r="AD139" i="1" s="1"/>
  <c r="AC70" i="1"/>
  <c r="AD70" i="1" s="1"/>
  <c r="AB110" i="1"/>
  <c r="AC110" i="1" s="1"/>
  <c r="AD110" i="1" s="1"/>
  <c r="AB26" i="1"/>
  <c r="AB47" i="1"/>
  <c r="AC47" i="1"/>
  <c r="AD47" i="1" s="1"/>
  <c r="AC68" i="1"/>
  <c r="AD68" i="1" s="1"/>
  <c r="U119" i="1"/>
  <c r="AC95" i="1"/>
  <c r="AD95" i="1" s="1"/>
  <c r="AC50" i="1"/>
  <c r="AD50" i="1" s="1"/>
  <c r="AC181" i="1"/>
  <c r="AD181" i="1" s="1"/>
  <c r="AC148" i="1"/>
  <c r="AD148" i="1" s="1"/>
  <c r="U148" i="1"/>
  <c r="AB179" i="1"/>
  <c r="AC179" i="1"/>
  <c r="AD179" i="1" s="1"/>
  <c r="U474" i="1"/>
  <c r="AG474" i="1" s="1"/>
  <c r="AH474" i="1" s="1"/>
  <c r="AG427" i="1"/>
  <c r="AH427" i="1" s="1"/>
  <c r="AB493" i="1"/>
  <c r="AF251" i="1"/>
  <c r="AG251" i="1" s="1"/>
  <c r="AH251" i="1" s="1"/>
  <c r="AF335" i="1"/>
  <c r="AG335" i="1"/>
  <c r="AH335" i="1" s="1"/>
  <c r="AG376" i="1"/>
  <c r="AH376" i="1" s="1"/>
  <c r="AG292" i="1"/>
  <c r="AH292" i="1" s="1"/>
  <c r="U178" i="1"/>
  <c r="AG331" i="1"/>
  <c r="AH331" i="1" s="1"/>
  <c r="AF312" i="1"/>
  <c r="AG312" i="1" s="1"/>
  <c r="AH312" i="1" s="1"/>
  <c r="AG298" i="1"/>
  <c r="AH298" i="1" s="1"/>
  <c r="AF238" i="1"/>
  <c r="AG238" i="1" s="1"/>
  <c r="AH238" i="1" s="1"/>
  <c r="AB346" i="1"/>
  <c r="AB580" i="1"/>
  <c r="AB316" i="1"/>
  <c r="U380" i="1"/>
  <c r="AG380" i="1" s="1"/>
  <c r="AH380" i="1" s="1"/>
  <c r="AB380" i="1"/>
  <c r="AC277" i="1"/>
  <c r="AD277" i="1" s="1"/>
  <c r="AB277" i="1"/>
  <c r="U264" i="1"/>
  <c r="AC264" i="1"/>
  <c r="AD264" i="1" s="1"/>
  <c r="AB264" i="1"/>
  <c r="U228" i="1"/>
  <c r="AG228" i="1" s="1"/>
  <c r="AH228" i="1" s="1"/>
  <c r="U347" i="1"/>
  <c r="AB515" i="1"/>
  <c r="AC515" i="1"/>
  <c r="AD515" i="1" s="1"/>
  <c r="AG585" i="1"/>
  <c r="AH585" i="1" s="1"/>
  <c r="AB572" i="1"/>
  <c r="AF564" i="1"/>
  <c r="AG495" i="1"/>
  <c r="AH495" i="1" s="1"/>
  <c r="U229" i="1"/>
  <c r="U285" i="1"/>
  <c r="AG285" i="1" s="1"/>
  <c r="AH285" i="1" s="1"/>
  <c r="AF858" i="1"/>
  <c r="AG858" i="1"/>
  <c r="AH858" i="1" s="1"/>
  <c r="AF703" i="1"/>
  <c r="AG703" i="1" s="1"/>
  <c r="AH703" i="1" s="1"/>
  <c r="AF638" i="1"/>
  <c r="AG638" i="1" s="1"/>
  <c r="AH638" i="1" s="1"/>
  <c r="U1000" i="1"/>
  <c r="AC1000" i="1"/>
  <c r="AD1000" i="1" s="1"/>
  <c r="AB479" i="1"/>
  <c r="AF904" i="1"/>
  <c r="AG904" i="1" s="1"/>
  <c r="AH904" i="1" s="1"/>
  <c r="AB891" i="1"/>
  <c r="AF927" i="1"/>
  <c r="AG927" i="1" s="1"/>
  <c r="AH927" i="1" s="1"/>
  <c r="AF601" i="1"/>
  <c r="AG601" i="1" s="1"/>
  <c r="AH601" i="1" s="1"/>
  <c r="AC857" i="1"/>
  <c r="AD857" i="1" s="1"/>
  <c r="AF919" i="1"/>
  <c r="AG919" i="1"/>
  <c r="AH919" i="1" s="1"/>
  <c r="AC891" i="1"/>
  <c r="AD891" i="1" s="1"/>
  <c r="AF625" i="1"/>
  <c r="AG685" i="1"/>
  <c r="AH685" i="1" s="1"/>
  <c r="AF961" i="1"/>
  <c r="AG961" i="1" s="1"/>
  <c r="AH961" i="1" s="1"/>
  <c r="AB857" i="1"/>
  <c r="AB889" i="1"/>
  <c r="AB895" i="1"/>
  <c r="AG950" i="1"/>
  <c r="AH950" i="1" s="1"/>
  <c r="AF982" i="1"/>
  <c r="AG982" i="1" s="1"/>
  <c r="AH982" i="1" s="1"/>
  <c r="AB819" i="1"/>
  <c r="U819" i="1"/>
  <c r="AC819" i="1"/>
  <c r="AD819" i="1" s="1"/>
  <c r="AC715" i="1"/>
  <c r="AD715" i="1" s="1"/>
  <c r="AB715" i="1"/>
  <c r="AB733" i="1"/>
  <c r="U733" i="1"/>
  <c r="U549" i="1"/>
  <c r="AC549" i="1"/>
  <c r="AD549" i="1" s="1"/>
  <c r="AB549" i="1"/>
  <c r="AC627" i="1"/>
  <c r="AD627" i="1" s="1"/>
  <c r="U627" i="1"/>
  <c r="AC678" i="1"/>
  <c r="AD678" i="1" s="1"/>
  <c r="U678" i="1"/>
  <c r="AC769" i="1"/>
  <c r="AD769" i="1" s="1"/>
  <c r="U769" i="1"/>
  <c r="AB769" i="1"/>
  <c r="AF923" i="1"/>
  <c r="AG923" i="1"/>
  <c r="AH923" i="1" s="1"/>
  <c r="AG805" i="1"/>
  <c r="AH805" i="1" s="1"/>
  <c r="AF593" i="1"/>
  <c r="AG593" i="1" s="1"/>
  <c r="AH593" i="1" s="1"/>
  <c r="AF649" i="1"/>
  <c r="AG649" i="1" s="1"/>
  <c r="AH649" i="1" s="1"/>
  <c r="AG587" i="1"/>
  <c r="AH587" i="1" s="1"/>
  <c r="AF873" i="1"/>
  <c r="AG873" i="1" s="1"/>
  <c r="AH873" i="1" s="1"/>
  <c r="AF865" i="1"/>
  <c r="AG865" i="1"/>
  <c r="AH865" i="1" s="1"/>
  <c r="AF839" i="1"/>
  <c r="AG839" i="1"/>
  <c r="AH839" i="1" s="1"/>
  <c r="AF801" i="1"/>
  <c r="AG801" i="1" s="1"/>
  <c r="AH801" i="1" s="1"/>
  <c r="AF609" i="1"/>
  <c r="AG609" i="1"/>
  <c r="AH609" i="1" s="1"/>
  <c r="AG826" i="1"/>
  <c r="AH826" i="1" s="1"/>
  <c r="AF725" i="1"/>
  <c r="AG725" i="1" s="1"/>
  <c r="AH725" i="1" s="1"/>
  <c r="U959" i="1"/>
  <c r="AC959" i="1"/>
  <c r="AD959" i="1" s="1"/>
  <c r="AB959" i="1"/>
  <c r="AF672" i="1"/>
  <c r="AG672" i="1"/>
  <c r="AH672" i="1" s="1"/>
  <c r="AB808" i="1"/>
  <c r="U808" i="1"/>
  <c r="AB926" i="1"/>
  <c r="U926" i="1"/>
  <c r="AG926" i="1" s="1"/>
  <c r="AH926" i="1" s="1"/>
  <c r="AB856" i="1"/>
  <c r="AC856" i="1"/>
  <c r="AD856" i="1" s="1"/>
  <c r="AC860" i="1"/>
  <c r="AD860" i="1" s="1"/>
  <c r="U860" i="1"/>
  <c r="AB860" i="1"/>
  <c r="AB865" i="1"/>
  <c r="U865" i="1"/>
  <c r="AF623" i="1"/>
  <c r="AG623" i="1" s="1"/>
  <c r="AH623" i="1" s="1"/>
  <c r="AF620" i="1"/>
  <c r="AG620" i="1"/>
  <c r="AH620" i="1" s="1"/>
  <c r="U628" i="1"/>
  <c r="AB628" i="1"/>
  <c r="AG756" i="1"/>
  <c r="AH756" i="1" s="1"/>
  <c r="AF756" i="1"/>
  <c r="AC755" i="1"/>
  <c r="AD755" i="1" s="1"/>
  <c r="U755" i="1"/>
  <c r="AB646" i="1"/>
  <c r="AC646" i="1"/>
  <c r="AD646" i="1" s="1"/>
  <c r="U646" i="1"/>
  <c r="V963" i="1"/>
  <c r="T963" i="1"/>
  <c r="AF937" i="1"/>
  <c r="AG937" i="1"/>
  <c r="AH937" i="1" s="1"/>
  <c r="AG855" i="1"/>
  <c r="AH855" i="1" s="1"/>
  <c r="AF951" i="1"/>
  <c r="AG951" i="1" s="1"/>
  <c r="AH951" i="1" s="1"/>
  <c r="AF935" i="1"/>
  <c r="AG935" i="1"/>
  <c r="AH935" i="1" s="1"/>
  <c r="AG917" i="1"/>
  <c r="AH917" i="1" s="1"/>
  <c r="AF912" i="1"/>
  <c r="AG912" i="1" s="1"/>
  <c r="AH912" i="1" s="1"/>
  <c r="AG838" i="1"/>
  <c r="AH838" i="1" s="1"/>
  <c r="AF962" i="1"/>
  <c r="AG962" i="1"/>
  <c r="AH962" i="1" s="1"/>
  <c r="AB933" i="1"/>
  <c r="U933" i="1"/>
  <c r="AG933" i="1" s="1"/>
  <c r="AH933" i="1" s="1"/>
  <c r="AF979" i="1"/>
  <c r="AG979" i="1"/>
  <c r="AH979" i="1" s="1"/>
  <c r="U885" i="1"/>
  <c r="AC885" i="1"/>
  <c r="AD885" i="1" s="1"/>
  <c r="AB853" i="1"/>
  <c r="AC853" i="1"/>
  <c r="AD853" i="1" s="1"/>
  <c r="U853" i="1"/>
  <c r="U881" i="1"/>
  <c r="AB881" i="1"/>
  <c r="AG690" i="1"/>
  <c r="AH690" i="1" s="1"/>
  <c r="AF690" i="1"/>
  <c r="AF785" i="1"/>
  <c r="AG785" i="1" s="1"/>
  <c r="AH785" i="1" s="1"/>
  <c r="T983" i="1"/>
  <c r="V983" i="1"/>
  <c r="AG879" i="1"/>
  <c r="AH879" i="1" s="1"/>
  <c r="AF791" i="1"/>
  <c r="AG791" i="1" s="1"/>
  <c r="AH791" i="1" s="1"/>
  <c r="AF796" i="1"/>
  <c r="AG796" i="1" s="1"/>
  <c r="AH796" i="1" s="1"/>
  <c r="AF899" i="1"/>
  <c r="AG899" i="1"/>
  <c r="AH899" i="1" s="1"/>
  <c r="AF936" i="1"/>
  <c r="AG936" i="1"/>
  <c r="AH936" i="1" s="1"/>
  <c r="AG928" i="1"/>
  <c r="AH928" i="1" s="1"/>
  <c r="AF822" i="1"/>
  <c r="AG822" i="1"/>
  <c r="AH822" i="1" s="1"/>
  <c r="AF874" i="1"/>
  <c r="AG874" i="1" s="1"/>
  <c r="AH874" i="1" s="1"/>
  <c r="AG592" i="1"/>
  <c r="AH592" i="1" s="1"/>
  <c r="AG984" i="1"/>
  <c r="AH984" i="1" s="1"/>
  <c r="AB665" i="1"/>
  <c r="AC665" i="1"/>
  <c r="AD665" i="1" s="1"/>
  <c r="U665" i="1"/>
  <c r="AF702" i="1"/>
  <c r="AG702" i="1"/>
  <c r="AH702" i="1" s="1"/>
  <c r="U922" i="1"/>
  <c r="AG922" i="1" s="1"/>
  <c r="AH922" i="1" s="1"/>
  <c r="AB922" i="1"/>
  <c r="AB861" i="1"/>
  <c r="AC861" i="1"/>
  <c r="AD861" i="1" s="1"/>
  <c r="U520" i="1"/>
  <c r="AG520" i="1" s="1"/>
  <c r="AH520" i="1" s="1"/>
  <c r="AB520" i="1"/>
  <c r="U550" i="1"/>
  <c r="AC550" i="1"/>
  <c r="AD550" i="1" s="1"/>
  <c r="AB550" i="1"/>
  <c r="AF608" i="1"/>
  <c r="AG608" i="1"/>
  <c r="AH608" i="1" s="1"/>
  <c r="AB741" i="1"/>
  <c r="AC741" i="1"/>
  <c r="AD741" i="1" s="1"/>
  <c r="U741" i="1"/>
  <c r="AC784" i="1"/>
  <c r="AD784" i="1" s="1"/>
  <c r="AB701" i="1"/>
  <c r="AC760" i="1"/>
  <c r="AD760" i="1" s="1"/>
  <c r="V995" i="1"/>
  <c r="AF887" i="1"/>
  <c r="AG887" i="1" s="1"/>
  <c r="AH887" i="1" s="1"/>
  <c r="AF949" i="1"/>
  <c r="AG949" i="1"/>
  <c r="AH949" i="1" s="1"/>
  <c r="AF884" i="1"/>
  <c r="AG884" i="1"/>
  <c r="AH884" i="1" s="1"/>
  <c r="AG818" i="1"/>
  <c r="AH818" i="1" s="1"/>
  <c r="AF818" i="1"/>
  <c r="AG871" i="1"/>
  <c r="AH871" i="1" s="1"/>
  <c r="AF815" i="1"/>
  <c r="AG815" i="1" s="1"/>
  <c r="AH815" i="1" s="1"/>
  <c r="AF817" i="1"/>
  <c r="AG817" i="1"/>
  <c r="AH817" i="1" s="1"/>
  <c r="AF824" i="1"/>
  <c r="AG824" i="1" s="1"/>
  <c r="AH824" i="1" s="1"/>
  <c r="AF656" i="1"/>
  <c r="AG656" i="1"/>
  <c r="AH656" i="1" s="1"/>
  <c r="AB900" i="1"/>
  <c r="AC900" i="1"/>
  <c r="AD900" i="1" s="1"/>
  <c r="AC911" i="1"/>
  <c r="AD911" i="1" s="1"/>
  <c r="U911" i="1"/>
  <c r="AG990" i="1"/>
  <c r="AH990" i="1" s="1"/>
  <c r="AF990" i="1"/>
  <c r="AC788" i="1"/>
  <c r="AD788" i="1" s="1"/>
  <c r="U788" i="1"/>
  <c r="AB788" i="1"/>
  <c r="AB956" i="1"/>
  <c r="AC956" i="1"/>
  <c r="AD956" i="1" s="1"/>
  <c r="AC834" i="1"/>
  <c r="AD834" i="1" s="1"/>
  <c r="AB834" i="1"/>
  <c r="U834" i="1"/>
  <c r="AG849" i="1"/>
  <c r="AH849" i="1" s="1"/>
  <c r="AF603" i="1"/>
  <c r="AG603" i="1" s="1"/>
  <c r="AH603" i="1" s="1"/>
  <c r="AG624" i="1"/>
  <c r="AH624" i="1" s="1"/>
  <c r="AF744" i="1"/>
  <c r="AG744" i="1"/>
  <c r="AH744" i="1" s="1"/>
  <c r="AG770" i="1"/>
  <c r="AH770" i="1" s="1"/>
  <c r="AF770" i="1"/>
  <c r="U719" i="1"/>
  <c r="AB719" i="1"/>
  <c r="AF701" i="1"/>
  <c r="AG701" i="1"/>
  <c r="AH701" i="1" s="1"/>
  <c r="U629" i="1"/>
  <c r="AC629" i="1"/>
  <c r="AD629" i="1" s="1"/>
  <c r="AB629" i="1"/>
  <c r="AB1000" i="1"/>
  <c r="U995" i="1"/>
  <c r="AB995" i="1"/>
  <c r="AC995" i="1"/>
  <c r="AD995" i="1" s="1"/>
  <c r="AF436" i="1"/>
  <c r="AG436" i="1"/>
  <c r="AH436" i="1" s="1"/>
  <c r="AG543" i="1"/>
  <c r="AH543" i="1" s="1"/>
  <c r="AG565" i="1"/>
  <c r="AH565" i="1" s="1"/>
  <c r="AF565" i="1"/>
  <c r="AB529" i="1"/>
  <c r="AC529" i="1"/>
  <c r="AD529" i="1" s="1"/>
  <c r="AG863" i="1"/>
  <c r="AH863" i="1" s="1"/>
  <c r="AG960" i="1"/>
  <c r="AH960" i="1" s="1"/>
  <c r="AG845" i="1"/>
  <c r="AH845" i="1" s="1"/>
  <c r="AG852" i="1"/>
  <c r="AH852" i="1" s="1"/>
  <c r="AG918" i="1"/>
  <c r="AH918" i="1" s="1"/>
  <c r="AF871" i="1"/>
  <c r="AB911" i="1"/>
  <c r="AG697" i="1"/>
  <c r="AH697" i="1" s="1"/>
  <c r="U901" i="1"/>
  <c r="AF872" i="1"/>
  <c r="AG872" i="1" s="1"/>
  <c r="AH872" i="1" s="1"/>
  <c r="AF602" i="1"/>
  <c r="AG602" i="1"/>
  <c r="AH602" i="1" s="1"/>
  <c r="AB760" i="1"/>
  <c r="U923" i="1"/>
  <c r="AB923" i="1"/>
  <c r="AB875" i="1"/>
  <c r="AB829" i="1"/>
  <c r="U829" i="1"/>
  <c r="AG829" i="1" s="1"/>
  <c r="AH829" i="1" s="1"/>
  <c r="AF692" i="1"/>
  <c r="AG692" i="1"/>
  <c r="AH692" i="1" s="1"/>
  <c r="AB732" i="1"/>
  <c r="AC732" i="1"/>
  <c r="AD732" i="1" s="1"/>
  <c r="U732" i="1"/>
  <c r="AF748" i="1"/>
  <c r="U742" i="1"/>
  <c r="AG742" i="1" s="1"/>
  <c r="AH742" i="1" s="1"/>
  <c r="AB742" i="1"/>
  <c r="AC643" i="1"/>
  <c r="AD643" i="1" s="1"/>
  <c r="U643" i="1"/>
  <c r="AB643" i="1"/>
  <c r="AC986" i="1"/>
  <c r="AD986" i="1" s="1"/>
  <c r="AB986" i="1"/>
  <c r="U986" i="1"/>
  <c r="V978" i="1"/>
  <c r="T978" i="1"/>
  <c r="AB901" i="1"/>
  <c r="AB24" i="1"/>
  <c r="AB118" i="1"/>
  <c r="AC118" i="1" s="1"/>
  <c r="AD118" i="1" s="1"/>
  <c r="AB38" i="1"/>
  <c r="AB154" i="1"/>
  <c r="AC154" i="1" s="1"/>
  <c r="AD154" i="1" s="1"/>
  <c r="AC468" i="1"/>
  <c r="AD468" i="1" s="1"/>
  <c r="AC512" i="1"/>
  <c r="AD512" i="1" s="1"/>
  <c r="AF527" i="1"/>
  <c r="AG527" i="1"/>
  <c r="AH527" i="1" s="1"/>
  <c r="AG404" i="1"/>
  <c r="AH404" i="1" s="1"/>
  <c r="AG557" i="1"/>
  <c r="AH557" i="1" s="1"/>
  <c r="AB267" i="1"/>
  <c r="U267" i="1"/>
  <c r="AG267" i="1" s="1"/>
  <c r="AH267" i="1" s="1"/>
  <c r="AB531" i="1"/>
  <c r="AC531" i="1"/>
  <c r="AD531" i="1" s="1"/>
  <c r="AB411" i="1"/>
  <c r="AC411" i="1"/>
  <c r="AD411" i="1" s="1"/>
  <c r="AG888" i="1"/>
  <c r="AH888" i="1" s="1"/>
  <c r="AG897" i="1"/>
  <c r="AH897" i="1" s="1"/>
  <c r="AF910" i="1"/>
  <c r="AG910" i="1" s="1"/>
  <c r="AH910" i="1" s="1"/>
  <c r="U956" i="1"/>
  <c r="U895" i="1"/>
  <c r="AC942" i="1"/>
  <c r="AD942" i="1" s="1"/>
  <c r="U929" i="1"/>
  <c r="AG929" i="1" s="1"/>
  <c r="AH929" i="1" s="1"/>
  <c r="AF890" i="1"/>
  <c r="AG890" i="1" s="1"/>
  <c r="AH890" i="1" s="1"/>
  <c r="AG869" i="1"/>
  <c r="AH869" i="1" s="1"/>
  <c r="U849" i="1"/>
  <c r="AG835" i="1"/>
  <c r="AH835" i="1" s="1"/>
  <c r="AG807" i="1"/>
  <c r="AH807" i="1" s="1"/>
  <c r="AC881" i="1"/>
  <c r="AD881" i="1" s="1"/>
  <c r="AG698" i="1"/>
  <c r="AH698" i="1" s="1"/>
  <c r="AF985" i="1"/>
  <c r="AG985" i="1" s="1"/>
  <c r="AH985" i="1" s="1"/>
  <c r="AG579" i="1"/>
  <c r="AH579" i="1" s="1"/>
  <c r="AF693" i="1"/>
  <c r="AG693" i="1"/>
  <c r="AH693" i="1" s="1"/>
  <c r="U744" i="1"/>
  <c r="U784" i="1"/>
  <c r="AG695" i="1"/>
  <c r="AH695" i="1" s="1"/>
  <c r="U813" i="1"/>
  <c r="AB813" i="1"/>
  <c r="AC813" i="1"/>
  <c r="AD813" i="1" s="1"/>
  <c r="U886" i="1"/>
  <c r="AC886" i="1"/>
  <c r="AD886" i="1" s="1"/>
  <c r="AF728" i="1"/>
  <c r="AG728" i="1" s="1"/>
  <c r="AH728" i="1" s="1"/>
  <c r="AB953" i="1"/>
  <c r="U618" i="1"/>
  <c r="AB618" i="1"/>
  <c r="AC618" i="1"/>
  <c r="AD618" i="1" s="1"/>
  <c r="AB711" i="1"/>
  <c r="U711" i="1"/>
  <c r="AC711" i="1"/>
  <c r="AD711" i="1" s="1"/>
  <c r="AG747" i="1"/>
  <c r="AH747" i="1" s="1"/>
  <c r="AF747" i="1"/>
  <c r="AF765" i="1"/>
  <c r="AG765" i="1"/>
  <c r="AH765" i="1" s="1"/>
  <c r="AG786" i="1"/>
  <c r="AH786" i="1" s="1"/>
  <c r="U787" i="1"/>
  <c r="AC787" i="1"/>
  <c r="AD787" i="1" s="1"/>
  <c r="AB93" i="1"/>
  <c r="AC93" i="1" s="1"/>
  <c r="AD93" i="1" s="1"/>
  <c r="AC126" i="1"/>
  <c r="AD126" i="1" s="1"/>
  <c r="AC291" i="1"/>
  <c r="AD291" i="1" s="1"/>
  <c r="AB359" i="1"/>
  <c r="U259" i="1"/>
  <c r="U479" i="1"/>
  <c r="AG479" i="1" s="1"/>
  <c r="AH479" i="1" s="1"/>
  <c r="U194" i="1"/>
  <c r="AG194" i="1" s="1"/>
  <c r="AH194" i="1" s="1"/>
  <c r="AG797" i="1"/>
  <c r="AH797" i="1" s="1"/>
  <c r="AG832" i="1"/>
  <c r="AH832" i="1" s="1"/>
  <c r="AF879" i="1"/>
  <c r="AF913" i="1"/>
  <c r="AG913" i="1"/>
  <c r="AH913" i="1" s="1"/>
  <c r="AF821" i="1"/>
  <c r="AG821" i="1"/>
  <c r="AH821" i="1" s="1"/>
  <c r="AG798" i="1"/>
  <c r="AH798" i="1" s="1"/>
  <c r="AC875" i="1"/>
  <c r="AD875" i="1" s="1"/>
  <c r="AG790" i="1"/>
  <c r="AH790" i="1" s="1"/>
  <c r="AF790" i="1"/>
  <c r="AC903" i="1"/>
  <c r="AD903" i="1" s="1"/>
  <c r="AG687" i="1"/>
  <c r="AH687" i="1" s="1"/>
  <c r="AF705" i="1"/>
  <c r="AG705" i="1" s="1"/>
  <c r="AH705" i="1" s="1"/>
  <c r="U641" i="1"/>
  <c r="AG641" i="1" s="1"/>
  <c r="AH641" i="1" s="1"/>
  <c r="AF870" i="1"/>
  <c r="AG870" i="1" s="1"/>
  <c r="AH870" i="1" s="1"/>
  <c r="AG645" i="1"/>
  <c r="AH645" i="1" s="1"/>
  <c r="AG604" i="1"/>
  <c r="AH604" i="1" s="1"/>
  <c r="AF604" i="1"/>
  <c r="AF606" i="1"/>
  <c r="AG606" i="1"/>
  <c r="AH606" i="1" s="1"/>
  <c r="AF662" i="1"/>
  <c r="AG662" i="1"/>
  <c r="AH662" i="1" s="1"/>
  <c r="AB744" i="1"/>
  <c r="AC719" i="1"/>
  <c r="AD719" i="1" s="1"/>
  <c r="AB789" i="1"/>
  <c r="U789" i="1"/>
  <c r="AB849" i="1"/>
  <c r="AB950" i="1"/>
  <c r="AF981" i="1"/>
  <c r="AB815" i="1"/>
  <c r="AB830" i="1"/>
  <c r="AC830" i="1"/>
  <c r="AD830" i="1" s="1"/>
  <c r="AF971" i="1"/>
  <c r="AF636" i="1"/>
  <c r="AG636" i="1" s="1"/>
  <c r="AH636" i="1" s="1"/>
  <c r="U682" i="1"/>
  <c r="AC682" i="1"/>
  <c r="AD682" i="1" s="1"/>
  <c r="AB682" i="1"/>
  <c r="AC712" i="1"/>
  <c r="AD712" i="1" s="1"/>
  <c r="U712" i="1"/>
  <c r="AC733" i="1"/>
  <c r="AD733" i="1" s="1"/>
  <c r="AB627" i="1"/>
  <c r="U596" i="1"/>
  <c r="AB596" i="1"/>
  <c r="AC596" i="1"/>
  <c r="AD596" i="1" s="1"/>
  <c r="AG894" i="1"/>
  <c r="AH894" i="1" s="1"/>
  <c r="T940" i="1"/>
  <c r="V947" i="1"/>
  <c r="AB906" i="1"/>
  <c r="AB921" i="1"/>
  <c r="AB952" i="1"/>
  <c r="U864" i="1"/>
  <c r="AG864" i="1" s="1"/>
  <c r="AH864" i="1" s="1"/>
  <c r="AB864" i="1"/>
  <c r="AB883" i="1"/>
  <c r="U699" i="1"/>
  <c r="AC699" i="1"/>
  <c r="AD699" i="1" s="1"/>
  <c r="AB734" i="1"/>
  <c r="AC734" i="1"/>
  <c r="AD734" i="1" s="1"/>
  <c r="AB781" i="1"/>
  <c r="AC781" i="1"/>
  <c r="AD781" i="1" s="1"/>
  <c r="U672" i="1"/>
  <c r="AB672" i="1"/>
  <c r="U594" i="1"/>
  <c r="AC594" i="1"/>
  <c r="AD594" i="1" s="1"/>
  <c r="T980" i="1"/>
  <c r="U999" i="1"/>
  <c r="AB999" i="1"/>
  <c r="AC999" i="1"/>
  <c r="AD999" i="1" s="1"/>
  <c r="R952" i="1"/>
  <c r="S952" i="1" s="1"/>
  <c r="AB942" i="1"/>
  <c r="V794" i="1"/>
  <c r="T782" i="1"/>
  <c r="AB779" i="1"/>
  <c r="AC779" i="1"/>
  <c r="AD779" i="1" s="1"/>
  <c r="T757" i="1"/>
  <c r="T931" i="1"/>
  <c r="V931" i="1"/>
  <c r="AB755" i="1"/>
  <c r="V967" i="1"/>
  <c r="T967" i="1"/>
  <c r="AB963" i="1"/>
  <c r="AB878" i="1"/>
  <c r="AB874" i="1"/>
  <c r="R849" i="1"/>
  <c r="S849" i="1" s="1"/>
  <c r="V800" i="1"/>
  <c r="T800" i="1"/>
  <c r="AF767" i="1"/>
  <c r="AG767" i="1"/>
  <c r="AH767" i="1" s="1"/>
  <c r="R745" i="1"/>
  <c r="S745" i="1" s="1"/>
  <c r="AC743" i="1"/>
  <c r="AD743" i="1" s="1"/>
  <c r="AB743" i="1"/>
  <c r="T714" i="1"/>
  <c r="V714" i="1"/>
  <c r="V974" i="1"/>
  <c r="T974" i="1"/>
  <c r="R964" i="1"/>
  <c r="S964" i="1" s="1"/>
  <c r="R880" i="1"/>
  <c r="S880" i="1" s="1"/>
  <c r="R852" i="1"/>
  <c r="S852" i="1" s="1"/>
  <c r="AF783" i="1"/>
  <c r="AG783" i="1" s="1"/>
  <c r="AH783" i="1" s="1"/>
  <c r="T772" i="1"/>
  <c r="AB772" i="1"/>
  <c r="U764" i="1"/>
  <c r="AG764" i="1" s="1"/>
  <c r="AH764" i="1" s="1"/>
  <c r="AB764" i="1"/>
  <c r="T758" i="1"/>
  <c r="V758" i="1"/>
  <c r="T745" i="1"/>
  <c r="T724" i="1"/>
  <c r="V724" i="1"/>
  <c r="AB940" i="1"/>
  <c r="T836" i="1"/>
  <c r="V836" i="1"/>
  <c r="AB817" i="1"/>
  <c r="AB787" i="1"/>
  <c r="AB773" i="1"/>
  <c r="AB724" i="1"/>
  <c r="AB687" i="1"/>
  <c r="AG847" i="1"/>
  <c r="AH847" i="1" s="1"/>
  <c r="U878" i="1"/>
  <c r="AG878" i="1" s="1"/>
  <c r="AH878" i="1" s="1"/>
  <c r="AB649" i="1"/>
  <c r="AG691" i="1"/>
  <c r="AH691" i="1" s="1"/>
  <c r="AC722" i="1"/>
  <c r="AD722" i="1" s="1"/>
  <c r="AB722" i="1"/>
  <c r="AF659" i="1"/>
  <c r="AG659" i="1"/>
  <c r="AH659" i="1" s="1"/>
  <c r="AG740" i="1"/>
  <c r="AH740" i="1" s="1"/>
  <c r="AC600" i="1"/>
  <c r="AD600" i="1" s="1"/>
  <c r="AB600" i="1"/>
  <c r="AC653" i="1"/>
  <c r="AD653" i="1" s="1"/>
  <c r="U653" i="1"/>
  <c r="U982" i="1"/>
  <c r="AB982" i="1"/>
  <c r="V991" i="1"/>
  <c r="T977" i="1"/>
  <c r="V977" i="1"/>
  <c r="R977" i="1"/>
  <c r="S977" i="1" s="1"/>
  <c r="V975" i="1"/>
  <c r="U971" i="1"/>
  <c r="AG971" i="1" s="1"/>
  <c r="AH971" i="1" s="1"/>
  <c r="AB971" i="1"/>
  <c r="R970" i="1"/>
  <c r="S970" i="1" s="1"/>
  <c r="AG969" i="1"/>
  <c r="AH969" i="1" s="1"/>
  <c r="V968" i="1"/>
  <c r="T958" i="1"/>
  <c r="V958" i="1"/>
  <c r="R942" i="1"/>
  <c r="S942" i="1" s="1"/>
  <c r="AB929" i="1"/>
  <c r="R912" i="1"/>
  <c r="S912" i="1" s="1"/>
  <c r="V840" i="1"/>
  <c r="T840" i="1"/>
  <c r="V831" i="1"/>
  <c r="T831" i="1"/>
  <c r="V806" i="1"/>
  <c r="T806" i="1"/>
  <c r="AC736" i="1"/>
  <c r="AD736" i="1" s="1"/>
  <c r="U736" i="1"/>
  <c r="AB209" i="1"/>
  <c r="AC209" i="1"/>
  <c r="AD209" i="1" s="1"/>
  <c r="AG673" i="1"/>
  <c r="AH673" i="1" s="1"/>
  <c r="AG842" i="1"/>
  <c r="AH842" i="1" s="1"/>
  <c r="AG792" i="1"/>
  <c r="AH792" i="1" s="1"/>
  <c r="AG568" i="1"/>
  <c r="AH568" i="1" s="1"/>
  <c r="U625" i="1"/>
  <c r="AG625" i="1" s="1"/>
  <c r="AH625" i="1" s="1"/>
  <c r="AB625" i="1"/>
  <c r="AB932" i="1"/>
  <c r="AB887" i="1"/>
  <c r="U887" i="1"/>
  <c r="AB902" i="1"/>
  <c r="T850" i="1"/>
  <c r="AB850" i="1" s="1"/>
  <c r="T867" i="1"/>
  <c r="AB607" i="1"/>
  <c r="AC607" i="1"/>
  <c r="AD607" i="1" s="1"/>
  <c r="U553" i="1"/>
  <c r="AG553" i="1" s="1"/>
  <c r="AH553" i="1" s="1"/>
  <c r="AB723" i="1"/>
  <c r="AC723" i="1"/>
  <c r="AD723" i="1" s="1"/>
  <c r="AB673" i="1"/>
  <c r="U658" i="1"/>
  <c r="AG658" i="1" s="1"/>
  <c r="AH658" i="1" s="1"/>
  <c r="U676" i="1"/>
  <c r="AG676" i="1" s="1"/>
  <c r="AH676" i="1" s="1"/>
  <c r="AB676" i="1"/>
  <c r="AC612" i="1"/>
  <c r="AD612" i="1" s="1"/>
  <c r="U991" i="1"/>
  <c r="AG991" i="1" s="1"/>
  <c r="AH991" i="1" s="1"/>
  <c r="AB991" i="1"/>
  <c r="AC975" i="1"/>
  <c r="AD975" i="1" s="1"/>
  <c r="AB975" i="1"/>
  <c r="U968" i="1"/>
  <c r="AC968" i="1"/>
  <c r="AD968" i="1" s="1"/>
  <c r="V965" i="1"/>
  <c r="T965" i="1"/>
  <c r="R965" i="1"/>
  <c r="S965" i="1" s="1"/>
  <c r="T944" i="1"/>
  <c r="AB944" i="1"/>
  <c r="T862" i="1"/>
  <c r="AB862" i="1" s="1"/>
  <c r="T844" i="1"/>
  <c r="V844" i="1"/>
  <c r="AB775" i="1"/>
  <c r="U775" i="1"/>
  <c r="AG775" i="1" s="1"/>
  <c r="AH775" i="1" s="1"/>
  <c r="AB709" i="1"/>
  <c r="AB915" i="1"/>
  <c r="AB803" i="1"/>
  <c r="AC803" i="1"/>
  <c r="AD803" i="1" s="1"/>
  <c r="AG766" i="1"/>
  <c r="AH766" i="1" s="1"/>
  <c r="AB594" i="1"/>
  <c r="U674" i="1"/>
  <c r="AG674" i="1" s="1"/>
  <c r="AH674" i="1" s="1"/>
  <c r="AB674" i="1"/>
  <c r="AB699" i="1"/>
  <c r="AF749" i="1"/>
  <c r="AG749" i="1"/>
  <c r="AH749" i="1" s="1"/>
  <c r="AB696" i="1"/>
  <c r="U696" i="1"/>
  <c r="AG696" i="1" s="1"/>
  <c r="AH696" i="1" s="1"/>
  <c r="U626" i="1"/>
  <c r="AG626" i="1" s="1"/>
  <c r="AH626" i="1" s="1"/>
  <c r="T993" i="1"/>
  <c r="AF989" i="1"/>
  <c r="AG989" i="1" s="1"/>
  <c r="AH989" i="1" s="1"/>
  <c r="AC970" i="1"/>
  <c r="AD970" i="1" s="1"/>
  <c r="U970" i="1"/>
  <c r="T966" i="1"/>
  <c r="AB966" i="1" s="1"/>
  <c r="AB965" i="1"/>
  <c r="R949" i="1"/>
  <c r="S949" i="1" s="1"/>
  <c r="AB939" i="1"/>
  <c r="R931" i="1"/>
  <c r="S931" i="1" s="1"/>
  <c r="AB928" i="1"/>
  <c r="R886" i="1"/>
  <c r="S886" i="1" s="1"/>
  <c r="R860" i="1"/>
  <c r="S860" i="1" s="1"/>
  <c r="R807" i="1"/>
  <c r="S807" i="1" s="1"/>
  <c r="R794" i="1"/>
  <c r="S794" i="1" s="1"/>
  <c r="R781" i="1"/>
  <c r="S781" i="1" s="1"/>
  <c r="T710" i="1"/>
  <c r="V710" i="1"/>
  <c r="R710" i="1"/>
  <c r="S710" i="1" s="1"/>
  <c r="AB832" i="1"/>
  <c r="AF739" i="1"/>
  <c r="AG739" i="1" s="1"/>
  <c r="AH739" i="1" s="1"/>
  <c r="AC619" i="1"/>
  <c r="AD619" i="1" s="1"/>
  <c r="U619" i="1"/>
  <c r="AB990" i="1"/>
  <c r="U989" i="1"/>
  <c r="R989" i="1"/>
  <c r="S989" i="1" s="1"/>
  <c r="AB973" i="1"/>
  <c r="U973" i="1"/>
  <c r="AG973" i="1" s="1"/>
  <c r="AH973" i="1" s="1"/>
  <c r="R973" i="1"/>
  <c r="S973" i="1" s="1"/>
  <c r="R950" i="1"/>
  <c r="S950" i="1" s="1"/>
  <c r="R909" i="1"/>
  <c r="S909" i="1" s="1"/>
  <c r="AB872" i="1"/>
  <c r="T816" i="1"/>
  <c r="R772" i="1"/>
  <c r="S772" i="1" s="1"/>
  <c r="T750" i="1"/>
  <c r="AB750" i="1" s="1"/>
  <c r="R730" i="1"/>
  <c r="S730" i="1" s="1"/>
  <c r="AB693" i="1"/>
  <c r="AB588" i="1"/>
  <c r="AC588" i="1"/>
  <c r="AD588" i="1" s="1"/>
  <c r="AB747" i="1"/>
  <c r="AC988" i="1"/>
  <c r="AD988" i="1" s="1"/>
  <c r="V998" i="1"/>
  <c r="T998" i="1"/>
  <c r="U981" i="1"/>
  <c r="AG981" i="1" s="1"/>
  <c r="AH981" i="1" s="1"/>
  <c r="AB981" i="1"/>
  <c r="T802" i="1"/>
  <c r="V802" i="1"/>
  <c r="AB783" i="1"/>
  <c r="AB767" i="1"/>
  <c r="AC828" i="1"/>
  <c r="AD828" i="1" s="1"/>
  <c r="AC654" i="1"/>
  <c r="AD654" i="1" s="1"/>
  <c r="U748" i="1"/>
  <c r="AG748" i="1" s="1"/>
  <c r="AH748" i="1" s="1"/>
  <c r="AC679" i="1"/>
  <c r="AD679" i="1" s="1"/>
  <c r="U708" i="1"/>
  <c r="AG708" i="1" s="1"/>
  <c r="AH708" i="1" s="1"/>
  <c r="AB604" i="1"/>
  <c r="AC763" i="1"/>
  <c r="AD763" i="1" s="1"/>
  <c r="AF751" i="1"/>
  <c r="AG751" i="1" s="1"/>
  <c r="AH751" i="1" s="1"/>
  <c r="V994" i="1"/>
  <c r="V996" i="1"/>
  <c r="T996" i="1"/>
  <c r="V989" i="1"/>
  <c r="R939" i="1"/>
  <c r="S939" i="1" s="1"/>
  <c r="R891" i="1"/>
  <c r="S891" i="1" s="1"/>
  <c r="R845" i="1"/>
  <c r="S845" i="1" s="1"/>
  <c r="R820" i="1"/>
  <c r="S820" i="1" s="1"/>
  <c r="R810" i="1"/>
  <c r="S810" i="1" s="1"/>
  <c r="R803" i="1"/>
  <c r="S803" i="1" s="1"/>
  <c r="R797" i="1"/>
  <c r="S797" i="1" s="1"/>
  <c r="R753" i="1"/>
  <c r="S753" i="1" s="1"/>
  <c r="R719" i="1"/>
  <c r="S719" i="1" s="1"/>
  <c r="T717" i="1"/>
  <c r="AB716" i="1"/>
  <c r="AB884" i="1"/>
  <c r="AB644" i="1"/>
  <c r="R685" i="1"/>
  <c r="S685" i="1" s="1"/>
  <c r="V611" i="1"/>
  <c r="T611" i="1"/>
  <c r="R799" i="1"/>
  <c r="S799" i="1" s="1"/>
  <c r="R740" i="1"/>
  <c r="S740" i="1" s="1"/>
  <c r="T709" i="1"/>
  <c r="R691" i="1"/>
  <c r="S691" i="1" s="1"/>
  <c r="AF660" i="1"/>
  <c r="AG660" i="1" s="1"/>
  <c r="AH660" i="1" s="1"/>
  <c r="AB647" i="1"/>
  <c r="R815" i="1"/>
  <c r="S815" i="1" s="1"/>
  <c r="R808" i="1"/>
  <c r="S808" i="1" s="1"/>
  <c r="R792" i="1"/>
  <c r="S792" i="1" s="1"/>
  <c r="R742" i="1"/>
  <c r="S742" i="1" s="1"/>
  <c r="R729" i="1"/>
  <c r="S729" i="1" s="1"/>
  <c r="R687" i="1"/>
  <c r="S687" i="1" s="1"/>
  <c r="R607" i="1"/>
  <c r="S607" i="1" s="1"/>
  <c r="R819" i="1"/>
  <c r="S819" i="1" s="1"/>
  <c r="R812" i="1"/>
  <c r="S812" i="1" s="1"/>
  <c r="T684" i="1"/>
  <c r="T677" i="1"/>
  <c r="R670" i="1"/>
  <c r="S670" i="1" s="1"/>
  <c r="T576" i="1"/>
  <c r="T499" i="1"/>
  <c r="V499" i="1"/>
  <c r="AB659" i="1"/>
  <c r="AB568" i="1"/>
  <c r="AB513" i="1"/>
  <c r="V576" i="1"/>
  <c r="R579" i="1"/>
  <c r="S579" i="1" s="1"/>
  <c r="T452" i="1"/>
  <c r="AF652" i="1"/>
  <c r="AG652" i="1" s="1"/>
  <c r="AH652" i="1" s="1"/>
  <c r="AB651" i="1"/>
  <c r="AB548" i="1"/>
  <c r="T435" i="1"/>
  <c r="V422" i="1"/>
  <c r="T366" i="1"/>
  <c r="AB491" i="1"/>
  <c r="T368" i="1"/>
  <c r="V368" i="1"/>
  <c r="R671" i="1"/>
  <c r="S671" i="1" s="1"/>
  <c r="T668" i="1"/>
  <c r="R663" i="1"/>
  <c r="S663" i="1" s="1"/>
  <c r="R504" i="1"/>
  <c r="S504" i="1" s="1"/>
  <c r="R485" i="1"/>
  <c r="S485" i="1" s="1"/>
  <c r="AB553" i="1"/>
  <c r="T416" i="1"/>
  <c r="AB335" i="1"/>
  <c r="AB233" i="1"/>
  <c r="AB354" i="1"/>
  <c r="AB386" i="1"/>
  <c r="R359" i="1"/>
  <c r="S359" i="1" s="1"/>
  <c r="R321" i="1"/>
  <c r="S321" i="1" s="1"/>
  <c r="AB207" i="1"/>
  <c r="R383" i="1"/>
  <c r="S383" i="1" s="1"/>
  <c r="T375" i="1"/>
  <c r="AB234" i="1"/>
  <c r="AA144" i="1"/>
  <c r="AB144" i="1" s="1"/>
  <c r="AC144" i="1" s="1"/>
  <c r="AD144" i="1" s="1"/>
  <c r="R174" i="1"/>
  <c r="S174" i="1" s="1"/>
  <c r="AF80" i="1" l="1"/>
  <c r="AG80" i="1"/>
  <c r="AH80" i="1" s="1"/>
  <c r="AF84" i="1"/>
  <c r="AG84" i="1"/>
  <c r="AH84" i="1" s="1"/>
  <c r="AF72" i="1"/>
  <c r="AG72" i="1"/>
  <c r="AH72" i="1" s="1"/>
  <c r="AF51" i="1"/>
  <c r="AG51" i="1"/>
  <c r="AH51" i="1" s="1"/>
  <c r="AF138" i="1"/>
  <c r="AG138" i="1" s="1"/>
  <c r="AH138" i="1" s="1"/>
  <c r="AF65" i="1"/>
  <c r="AG65" i="1" s="1"/>
  <c r="AH65" i="1" s="1"/>
  <c r="AF62" i="1"/>
  <c r="AG62" i="1"/>
  <c r="AH62" i="1" s="1"/>
  <c r="AF144" i="1"/>
  <c r="AG144" i="1" s="1"/>
  <c r="AH144" i="1" s="1"/>
  <c r="AF93" i="1"/>
  <c r="AG93" i="1"/>
  <c r="AH93" i="1" s="1"/>
  <c r="AF619" i="1"/>
  <c r="AG619" i="1"/>
  <c r="AH619" i="1" s="1"/>
  <c r="AF736" i="1"/>
  <c r="AG736" i="1"/>
  <c r="AH736" i="1" s="1"/>
  <c r="AF722" i="1"/>
  <c r="AG722" i="1"/>
  <c r="AH722" i="1" s="1"/>
  <c r="AF743" i="1"/>
  <c r="AG743" i="1" s="1"/>
  <c r="AH743" i="1" s="1"/>
  <c r="AF712" i="1"/>
  <c r="AG712" i="1" s="1"/>
  <c r="AH712" i="1" s="1"/>
  <c r="AF719" i="1"/>
  <c r="AG719" i="1"/>
  <c r="AH719" i="1" s="1"/>
  <c r="AF881" i="1"/>
  <c r="AG881" i="1"/>
  <c r="AH881" i="1" s="1"/>
  <c r="AF411" i="1"/>
  <c r="AG411" i="1"/>
  <c r="AH411" i="1" s="1"/>
  <c r="AF643" i="1"/>
  <c r="AG643" i="1" s="1"/>
  <c r="AH643" i="1" s="1"/>
  <c r="AF788" i="1"/>
  <c r="AG788" i="1" s="1"/>
  <c r="AH788" i="1" s="1"/>
  <c r="AF861" i="1"/>
  <c r="AG861" i="1"/>
  <c r="AH861" i="1" s="1"/>
  <c r="AF755" i="1"/>
  <c r="AG755" i="1" s="1"/>
  <c r="AH755" i="1" s="1"/>
  <c r="AF769" i="1"/>
  <c r="AG769" i="1"/>
  <c r="AH769" i="1" s="1"/>
  <c r="AF50" i="1"/>
  <c r="AG50" i="1"/>
  <c r="AH50" i="1" s="1"/>
  <c r="AF70" i="1"/>
  <c r="AG70" i="1" s="1"/>
  <c r="AH70" i="1" s="1"/>
  <c r="AF536" i="1"/>
  <c r="AG536" i="1"/>
  <c r="AH536" i="1" s="1"/>
  <c r="AF354" i="1"/>
  <c r="AG354" i="1" s="1"/>
  <c r="AH354" i="1" s="1"/>
  <c r="AF203" i="1"/>
  <c r="AG203" i="1"/>
  <c r="AH203" i="1" s="1"/>
  <c r="AF333" i="1"/>
  <c r="AG333" i="1"/>
  <c r="AH333" i="1" s="1"/>
  <c r="AF326" i="1"/>
  <c r="AG326" i="1"/>
  <c r="AH326" i="1" s="1"/>
  <c r="AF52" i="1"/>
  <c r="AG52" i="1"/>
  <c r="AH52" i="1" s="1"/>
  <c r="AF75" i="1"/>
  <c r="AG75" i="1"/>
  <c r="AH75" i="1" s="1"/>
  <c r="AF71" i="1"/>
  <c r="AG71" i="1" s="1"/>
  <c r="AH71" i="1" s="1"/>
  <c r="AB435" i="1"/>
  <c r="U435" i="1"/>
  <c r="AC435" i="1"/>
  <c r="AD435" i="1" s="1"/>
  <c r="AF679" i="1"/>
  <c r="AG679" i="1" s="1"/>
  <c r="AH679" i="1" s="1"/>
  <c r="AC844" i="1"/>
  <c r="AD844" i="1" s="1"/>
  <c r="AB844" i="1"/>
  <c r="U844" i="1"/>
  <c r="AF968" i="1"/>
  <c r="AG968" i="1"/>
  <c r="AH968" i="1" s="1"/>
  <c r="AC867" i="1"/>
  <c r="AD867" i="1" s="1"/>
  <c r="U867" i="1"/>
  <c r="AC806" i="1"/>
  <c r="AD806" i="1" s="1"/>
  <c r="U806" i="1"/>
  <c r="AF653" i="1"/>
  <c r="AG653" i="1"/>
  <c r="AH653" i="1" s="1"/>
  <c r="AC758" i="1"/>
  <c r="AD758" i="1" s="1"/>
  <c r="AB758" i="1"/>
  <c r="U758" i="1"/>
  <c r="AB931" i="1"/>
  <c r="AC931" i="1"/>
  <c r="AD931" i="1" s="1"/>
  <c r="U931" i="1"/>
  <c r="AF875" i="1"/>
  <c r="AG875" i="1" s="1"/>
  <c r="AH875" i="1" s="1"/>
  <c r="AF711" i="1"/>
  <c r="AG711" i="1" s="1"/>
  <c r="AH711" i="1" s="1"/>
  <c r="AF942" i="1"/>
  <c r="AG942" i="1" s="1"/>
  <c r="AH942" i="1" s="1"/>
  <c r="U978" i="1"/>
  <c r="AC978" i="1"/>
  <c r="AD978" i="1" s="1"/>
  <c r="AB978" i="1"/>
  <c r="AF264" i="1"/>
  <c r="AG264" i="1" s="1"/>
  <c r="AH264" i="1" s="1"/>
  <c r="AF95" i="1"/>
  <c r="AG95" i="1" s="1"/>
  <c r="AH95" i="1" s="1"/>
  <c r="AF139" i="1"/>
  <c r="AG139" i="1" s="1"/>
  <c r="AH139" i="1" s="1"/>
  <c r="AF507" i="1"/>
  <c r="AG507" i="1" s="1"/>
  <c r="AH507" i="1" s="1"/>
  <c r="AF313" i="1"/>
  <c r="AG313" i="1" s="1"/>
  <c r="AH313" i="1" s="1"/>
  <c r="AF347" i="1"/>
  <c r="AG347" i="1" s="1"/>
  <c r="AH347" i="1" s="1"/>
  <c r="AF319" i="1"/>
  <c r="AG319" i="1" s="1"/>
  <c r="AH319" i="1" s="1"/>
  <c r="AF399" i="1"/>
  <c r="AG399" i="1" s="1"/>
  <c r="AH399" i="1" s="1"/>
  <c r="AF229" i="1"/>
  <c r="AG229" i="1" s="1"/>
  <c r="AH229" i="1" s="1"/>
  <c r="AF178" i="1"/>
  <c r="AG178" i="1" s="1"/>
  <c r="AH178" i="1" s="1"/>
  <c r="AF192" i="1"/>
  <c r="AG192" i="1" s="1"/>
  <c r="AH192" i="1" s="1"/>
  <c r="AG101" i="1"/>
  <c r="AH101" i="1" s="1"/>
  <c r="AF101" i="1"/>
  <c r="AF434" i="1"/>
  <c r="AG434" i="1" s="1"/>
  <c r="AH434" i="1" s="1"/>
  <c r="AF105" i="1"/>
  <c r="AG105" i="1" s="1"/>
  <c r="AH105" i="1" s="1"/>
  <c r="AF170" i="1"/>
  <c r="AG170" i="1" s="1"/>
  <c r="AH170" i="1" s="1"/>
  <c r="AG88" i="1"/>
  <c r="AH88" i="1" s="1"/>
  <c r="AF88" i="1"/>
  <c r="AG121" i="1"/>
  <c r="AH121" i="1" s="1"/>
  <c r="AF121" i="1"/>
  <c r="AB668" i="1"/>
  <c r="U668" i="1"/>
  <c r="AC668" i="1"/>
  <c r="AD668" i="1" s="1"/>
  <c r="U996" i="1"/>
  <c r="AC996" i="1"/>
  <c r="AD996" i="1" s="1"/>
  <c r="AF781" i="1"/>
  <c r="AG781" i="1"/>
  <c r="AH781" i="1" s="1"/>
  <c r="AF102" i="1"/>
  <c r="AG102" i="1"/>
  <c r="AH102" i="1" s="1"/>
  <c r="AF654" i="1"/>
  <c r="AG654" i="1"/>
  <c r="AH654" i="1" s="1"/>
  <c r="AC967" i="1"/>
  <c r="AD967" i="1" s="1"/>
  <c r="U967" i="1"/>
  <c r="AB967" i="1"/>
  <c r="AF629" i="1"/>
  <c r="AG629" i="1" s="1"/>
  <c r="AH629" i="1" s="1"/>
  <c r="AF853" i="1"/>
  <c r="AG853" i="1" s="1"/>
  <c r="AH853" i="1" s="1"/>
  <c r="AF350" i="1"/>
  <c r="AG350" i="1" s="1"/>
  <c r="AH350" i="1" s="1"/>
  <c r="AF432" i="1"/>
  <c r="AG432" i="1" s="1"/>
  <c r="AH432" i="1" s="1"/>
  <c r="AG328" i="1"/>
  <c r="AH328" i="1" s="1"/>
  <c r="AF328" i="1"/>
  <c r="AF478" i="1"/>
  <c r="AG478" i="1" s="1"/>
  <c r="AH478" i="1" s="1"/>
  <c r="AF276" i="1"/>
  <c r="AG276" i="1" s="1"/>
  <c r="AH276" i="1" s="1"/>
  <c r="AF473" i="1"/>
  <c r="AG473" i="1" s="1"/>
  <c r="AH473" i="1" s="1"/>
  <c r="AF426" i="1"/>
  <c r="AG426" i="1" s="1"/>
  <c r="AH426" i="1" s="1"/>
  <c r="AB375" i="1"/>
  <c r="U375" i="1"/>
  <c r="AC375" i="1"/>
  <c r="AD375" i="1" s="1"/>
  <c r="AF828" i="1"/>
  <c r="AG828" i="1"/>
  <c r="AH828" i="1" s="1"/>
  <c r="AC993" i="1"/>
  <c r="AD993" i="1" s="1"/>
  <c r="AB993" i="1"/>
  <c r="U993" i="1"/>
  <c r="U977" i="1"/>
  <c r="AC977" i="1"/>
  <c r="AD977" i="1" s="1"/>
  <c r="AB977" i="1"/>
  <c r="AB800" i="1"/>
  <c r="AC800" i="1"/>
  <c r="AD800" i="1" s="1"/>
  <c r="U800" i="1"/>
  <c r="AG627" i="1"/>
  <c r="AH627" i="1" s="1"/>
  <c r="AF627" i="1"/>
  <c r="AF252" i="1"/>
  <c r="AG252" i="1" s="1"/>
  <c r="AH252" i="1" s="1"/>
  <c r="AF222" i="1"/>
  <c r="AG222" i="1"/>
  <c r="AH222" i="1" s="1"/>
  <c r="AF302" i="1"/>
  <c r="AG302" i="1" s="1"/>
  <c r="AH302" i="1" s="1"/>
  <c r="AF362" i="1"/>
  <c r="AG362" i="1" s="1"/>
  <c r="AH362" i="1" s="1"/>
  <c r="AF147" i="1"/>
  <c r="AG147" i="1" s="1"/>
  <c r="AH147" i="1" s="1"/>
  <c r="AF494" i="1"/>
  <c r="AG494" i="1" s="1"/>
  <c r="AH494" i="1" s="1"/>
  <c r="U416" i="1"/>
  <c r="AB416" i="1"/>
  <c r="AC416" i="1"/>
  <c r="AD416" i="1" s="1"/>
  <c r="U576" i="1"/>
  <c r="AB576" i="1"/>
  <c r="AC576" i="1"/>
  <c r="AD576" i="1" s="1"/>
  <c r="U816" i="1"/>
  <c r="AC816" i="1"/>
  <c r="AD816" i="1" s="1"/>
  <c r="U944" i="1"/>
  <c r="AC944" i="1"/>
  <c r="AD944" i="1" s="1"/>
  <c r="AF209" i="1"/>
  <c r="AG209" i="1" s="1"/>
  <c r="AH209" i="1" s="1"/>
  <c r="AC772" i="1"/>
  <c r="AD772" i="1" s="1"/>
  <c r="U772" i="1"/>
  <c r="AC782" i="1"/>
  <c r="AD782" i="1" s="1"/>
  <c r="U782" i="1"/>
  <c r="AB980" i="1"/>
  <c r="AC980" i="1"/>
  <c r="AD980" i="1" s="1"/>
  <c r="U980" i="1"/>
  <c r="AF986" i="1"/>
  <c r="AG986" i="1" s="1"/>
  <c r="AH986" i="1" s="1"/>
  <c r="AF911" i="1"/>
  <c r="AG911" i="1" s="1"/>
  <c r="AH911" i="1" s="1"/>
  <c r="AF646" i="1"/>
  <c r="AG646" i="1"/>
  <c r="AH646" i="1" s="1"/>
  <c r="AF860" i="1"/>
  <c r="AG860" i="1"/>
  <c r="AH860" i="1" s="1"/>
  <c r="AF819" i="1"/>
  <c r="AG819" i="1"/>
  <c r="AH819" i="1" s="1"/>
  <c r="AF263" i="1"/>
  <c r="AG263" i="1"/>
  <c r="AH263" i="1" s="1"/>
  <c r="AF153" i="1"/>
  <c r="AG153" i="1" s="1"/>
  <c r="AH153" i="1" s="1"/>
  <c r="AF133" i="1"/>
  <c r="AG133" i="1"/>
  <c r="AH133" i="1" s="1"/>
  <c r="AF953" i="1"/>
  <c r="AG953" i="1"/>
  <c r="AH953" i="1" s="1"/>
  <c r="AF361" i="1"/>
  <c r="AG361" i="1"/>
  <c r="AH361" i="1" s="1"/>
  <c r="AF348" i="1"/>
  <c r="AG348" i="1" s="1"/>
  <c r="AH348" i="1" s="1"/>
  <c r="AF119" i="1"/>
  <c r="AG119" i="1"/>
  <c r="AH119" i="1" s="1"/>
  <c r="AF58" i="1"/>
  <c r="AG58" i="1"/>
  <c r="AH58" i="1" s="1"/>
  <c r="AF417" i="1"/>
  <c r="AG417" i="1" s="1"/>
  <c r="AH417" i="1" s="1"/>
  <c r="AF29" i="1"/>
  <c r="AG29" i="1" s="1"/>
  <c r="AH29" i="1" s="1"/>
  <c r="AF115" i="1"/>
  <c r="AG115" i="1" s="1"/>
  <c r="AH115" i="1" s="1"/>
  <c r="AF151" i="1"/>
  <c r="AG151" i="1" s="1"/>
  <c r="AH151" i="1" s="1"/>
  <c r="AF396" i="1"/>
  <c r="AG396" i="1"/>
  <c r="AH396" i="1" s="1"/>
  <c r="AB684" i="1"/>
  <c r="AC684" i="1"/>
  <c r="AD684" i="1" s="1"/>
  <c r="U684" i="1"/>
  <c r="U966" i="1"/>
  <c r="AC966" i="1"/>
  <c r="AD966" i="1" s="1"/>
  <c r="AF970" i="1"/>
  <c r="AG970" i="1" s="1"/>
  <c r="AH970" i="1" s="1"/>
  <c r="AC862" i="1"/>
  <c r="AD862" i="1" s="1"/>
  <c r="U862" i="1"/>
  <c r="AC757" i="1"/>
  <c r="AD757" i="1" s="1"/>
  <c r="U757" i="1"/>
  <c r="AB757" i="1"/>
  <c r="AF682" i="1"/>
  <c r="AG682" i="1" s="1"/>
  <c r="AH682" i="1" s="1"/>
  <c r="AF787" i="1"/>
  <c r="AG787" i="1" s="1"/>
  <c r="AH787" i="1" s="1"/>
  <c r="AF886" i="1"/>
  <c r="AG886" i="1" s="1"/>
  <c r="AH886" i="1" s="1"/>
  <c r="AF531" i="1"/>
  <c r="AG531" i="1"/>
  <c r="AH531" i="1" s="1"/>
  <c r="AF760" i="1"/>
  <c r="AG760" i="1"/>
  <c r="AH760" i="1" s="1"/>
  <c r="AF490" i="1"/>
  <c r="AG490" i="1"/>
  <c r="AH490" i="1" s="1"/>
  <c r="AB996" i="1"/>
  <c r="AB998" i="1"/>
  <c r="AC998" i="1"/>
  <c r="AD998" i="1" s="1"/>
  <c r="U998" i="1"/>
  <c r="AB831" i="1"/>
  <c r="AC831" i="1"/>
  <c r="AD831" i="1" s="1"/>
  <c r="U831" i="1"/>
  <c r="U974" i="1"/>
  <c r="AC974" i="1"/>
  <c r="AD974" i="1" s="1"/>
  <c r="AB974" i="1"/>
  <c r="AF468" i="1"/>
  <c r="AG468" i="1" s="1"/>
  <c r="AH468" i="1" s="1"/>
  <c r="AF834" i="1"/>
  <c r="AG834" i="1"/>
  <c r="AH834" i="1" s="1"/>
  <c r="AF550" i="1"/>
  <c r="AG550" i="1"/>
  <c r="AH550" i="1" s="1"/>
  <c r="AF891" i="1"/>
  <c r="AG891" i="1"/>
  <c r="AH891" i="1" s="1"/>
  <c r="AF68" i="1"/>
  <c r="AG68" i="1"/>
  <c r="AH68" i="1" s="1"/>
  <c r="AF66" i="1"/>
  <c r="AG66" i="1"/>
  <c r="AH66" i="1" s="1"/>
  <c r="AF420" i="1"/>
  <c r="AG420" i="1" s="1"/>
  <c r="AH420" i="1" s="1"/>
  <c r="AF169" i="1"/>
  <c r="AG169" i="1" s="1"/>
  <c r="AH169" i="1" s="1"/>
  <c r="AF975" i="1"/>
  <c r="AG975" i="1" s="1"/>
  <c r="AH975" i="1" s="1"/>
  <c r="AF734" i="1"/>
  <c r="AG734" i="1"/>
  <c r="AH734" i="1" s="1"/>
  <c r="AF813" i="1"/>
  <c r="AG813" i="1"/>
  <c r="AH813" i="1" s="1"/>
  <c r="AF277" i="1"/>
  <c r="AG277" i="1"/>
  <c r="AH277" i="1" s="1"/>
  <c r="AF47" i="1"/>
  <c r="AG47" i="1"/>
  <c r="AH47" i="1" s="1"/>
  <c r="AF526" i="1"/>
  <c r="AG526" i="1" s="1"/>
  <c r="AH526" i="1" s="1"/>
  <c r="AF572" i="1"/>
  <c r="AG572" i="1" s="1"/>
  <c r="AH572" i="1" s="1"/>
  <c r="AF53" i="1"/>
  <c r="AG53" i="1"/>
  <c r="AH53" i="1" s="1"/>
  <c r="AF580" i="1"/>
  <c r="AG580" i="1" s="1"/>
  <c r="AH580" i="1" s="1"/>
  <c r="AF221" i="1"/>
  <c r="AG221" i="1"/>
  <c r="AH221" i="1" s="1"/>
  <c r="AC368" i="1"/>
  <c r="AD368" i="1" s="1"/>
  <c r="AB368" i="1"/>
  <c r="U368" i="1"/>
  <c r="AC452" i="1"/>
  <c r="AD452" i="1" s="1"/>
  <c r="U452" i="1"/>
  <c r="AB452" i="1"/>
  <c r="U709" i="1"/>
  <c r="AC709" i="1"/>
  <c r="AD709" i="1" s="1"/>
  <c r="AF988" i="1"/>
  <c r="AG988" i="1" s="1"/>
  <c r="AH988" i="1" s="1"/>
  <c r="AC710" i="1"/>
  <c r="AD710" i="1" s="1"/>
  <c r="U710" i="1"/>
  <c r="AB710" i="1"/>
  <c r="U840" i="1"/>
  <c r="AC840" i="1"/>
  <c r="AD840" i="1" s="1"/>
  <c r="AF763" i="1"/>
  <c r="AG763" i="1"/>
  <c r="AH763" i="1" s="1"/>
  <c r="AB806" i="1"/>
  <c r="AC724" i="1"/>
  <c r="AD724" i="1" s="1"/>
  <c r="U724" i="1"/>
  <c r="U714" i="1"/>
  <c r="AC714" i="1"/>
  <c r="AD714" i="1" s="1"/>
  <c r="AB714" i="1"/>
  <c r="AB816" i="1"/>
  <c r="AB782" i="1"/>
  <c r="AF594" i="1"/>
  <c r="AG594" i="1" s="1"/>
  <c r="AH594" i="1" s="1"/>
  <c r="AG699" i="1"/>
  <c r="AH699" i="1" s="1"/>
  <c r="AF699" i="1"/>
  <c r="AG733" i="1"/>
  <c r="AH733" i="1" s="1"/>
  <c r="AF733" i="1"/>
  <c r="AF903" i="1"/>
  <c r="AG903" i="1"/>
  <c r="AH903" i="1" s="1"/>
  <c r="AF291" i="1"/>
  <c r="AG291" i="1"/>
  <c r="AH291" i="1" s="1"/>
  <c r="AF118" i="1"/>
  <c r="AG118" i="1" s="1"/>
  <c r="AH118" i="1" s="1"/>
  <c r="AG732" i="1"/>
  <c r="AH732" i="1" s="1"/>
  <c r="AF732" i="1"/>
  <c r="AF995" i="1"/>
  <c r="AG995" i="1" s="1"/>
  <c r="AH995" i="1" s="1"/>
  <c r="AF900" i="1"/>
  <c r="AG900" i="1"/>
  <c r="AH900" i="1" s="1"/>
  <c r="AF741" i="1"/>
  <c r="AG741" i="1" s="1"/>
  <c r="AH741" i="1" s="1"/>
  <c r="AF885" i="1"/>
  <c r="AG885" i="1" s="1"/>
  <c r="AH885" i="1" s="1"/>
  <c r="AF856" i="1"/>
  <c r="AG856" i="1"/>
  <c r="AH856" i="1" s="1"/>
  <c r="AF549" i="1"/>
  <c r="AG549" i="1"/>
  <c r="AH549" i="1" s="1"/>
  <c r="AF857" i="1"/>
  <c r="AG857" i="1" s="1"/>
  <c r="AH857" i="1" s="1"/>
  <c r="AG1000" i="1"/>
  <c r="AH1000" i="1" s="1"/>
  <c r="AF1000" i="1"/>
  <c r="AF148" i="1"/>
  <c r="AG148" i="1"/>
  <c r="AH148" i="1" s="1"/>
  <c r="AF501" i="1"/>
  <c r="AG501" i="1" s="1"/>
  <c r="AH501" i="1" s="1"/>
  <c r="AF324" i="1"/>
  <c r="AG324" i="1" s="1"/>
  <c r="AH324" i="1" s="1"/>
  <c r="AF117" i="1"/>
  <c r="AG117" i="1" s="1"/>
  <c r="AH117" i="1" s="1"/>
  <c r="AF575" i="1"/>
  <c r="AG575" i="1"/>
  <c r="AH575" i="1" s="1"/>
  <c r="AF383" i="1"/>
  <c r="AG383" i="1"/>
  <c r="AH383" i="1" s="1"/>
  <c r="AF481" i="1"/>
  <c r="AG481" i="1" s="1"/>
  <c r="AH481" i="1" s="1"/>
  <c r="AG372" i="1"/>
  <c r="AH372" i="1" s="1"/>
  <c r="AF372" i="1"/>
  <c r="AF346" i="1"/>
  <c r="AG346" i="1" s="1"/>
  <c r="AH346" i="1" s="1"/>
  <c r="AF323" i="1"/>
  <c r="AG323" i="1" s="1"/>
  <c r="AH323" i="1" s="1"/>
  <c r="AF270" i="1"/>
  <c r="AG270" i="1" s="1"/>
  <c r="AH270" i="1" s="1"/>
  <c r="AF506" i="1"/>
  <c r="AG506" i="1" s="1"/>
  <c r="AH506" i="1" s="1"/>
  <c r="AF130" i="1"/>
  <c r="AG130" i="1"/>
  <c r="AH130" i="1" s="1"/>
  <c r="AF39" i="1"/>
  <c r="AG39" i="1"/>
  <c r="AH39" i="1" s="1"/>
  <c r="U611" i="1"/>
  <c r="AB611" i="1"/>
  <c r="AC611" i="1"/>
  <c r="AD611" i="1" s="1"/>
  <c r="AB802" i="1"/>
  <c r="AC802" i="1"/>
  <c r="AD802" i="1" s="1"/>
  <c r="U802" i="1"/>
  <c r="AC850" i="1"/>
  <c r="AD850" i="1" s="1"/>
  <c r="U850" i="1"/>
  <c r="AG999" i="1"/>
  <c r="AH999" i="1" s="1"/>
  <c r="AF999" i="1"/>
  <c r="AG596" i="1"/>
  <c r="AH596" i="1" s="1"/>
  <c r="AF596" i="1"/>
  <c r="AF512" i="1"/>
  <c r="AG512" i="1"/>
  <c r="AH512" i="1" s="1"/>
  <c r="AC963" i="1"/>
  <c r="AD963" i="1" s="1"/>
  <c r="U963" i="1"/>
  <c r="AF678" i="1"/>
  <c r="AG678" i="1" s="1"/>
  <c r="AH678" i="1" s="1"/>
  <c r="AF213" i="1"/>
  <c r="AG213" i="1" s="1"/>
  <c r="AH213" i="1" s="1"/>
  <c r="AF76" i="1"/>
  <c r="AG76" i="1" s="1"/>
  <c r="AH76" i="1" s="1"/>
  <c r="AF513" i="1"/>
  <c r="AG513" i="1"/>
  <c r="AH513" i="1" s="1"/>
  <c r="AF55" i="1"/>
  <c r="AG55" i="1" s="1"/>
  <c r="AH55" i="1" s="1"/>
  <c r="AF532" i="1"/>
  <c r="AG532" i="1" s="1"/>
  <c r="AH532" i="1" s="1"/>
  <c r="AC750" i="1"/>
  <c r="AD750" i="1" s="1"/>
  <c r="U750" i="1"/>
  <c r="AB958" i="1"/>
  <c r="U958" i="1"/>
  <c r="AC958" i="1"/>
  <c r="AD958" i="1" s="1"/>
  <c r="AF600" i="1"/>
  <c r="AG600" i="1"/>
  <c r="AH600" i="1" s="1"/>
  <c r="AC836" i="1"/>
  <c r="AD836" i="1" s="1"/>
  <c r="U836" i="1"/>
  <c r="AB836" i="1"/>
  <c r="AF779" i="1"/>
  <c r="AG779" i="1" s="1"/>
  <c r="AH779" i="1" s="1"/>
  <c r="U983" i="1"/>
  <c r="AB983" i="1"/>
  <c r="AC983" i="1"/>
  <c r="AD983" i="1" s="1"/>
  <c r="AF715" i="1"/>
  <c r="AG715" i="1"/>
  <c r="AH715" i="1" s="1"/>
  <c r="AF179" i="1"/>
  <c r="AG179" i="1" s="1"/>
  <c r="AH179" i="1" s="1"/>
  <c r="AF470" i="1"/>
  <c r="AG470" i="1"/>
  <c r="AH470" i="1" s="1"/>
  <c r="AF175" i="1"/>
  <c r="AG175" i="1" s="1"/>
  <c r="AH175" i="1" s="1"/>
  <c r="AF217" i="1"/>
  <c r="AG217" i="1"/>
  <c r="AH217" i="1" s="1"/>
  <c r="AF114" i="1"/>
  <c r="AG114" i="1"/>
  <c r="AH114" i="1" s="1"/>
  <c r="AF163" i="1"/>
  <c r="AG163" i="1" s="1"/>
  <c r="AH163" i="1" s="1"/>
  <c r="AB499" i="1"/>
  <c r="AC499" i="1"/>
  <c r="AD499" i="1" s="1"/>
  <c r="U499" i="1"/>
  <c r="AF723" i="1"/>
  <c r="AG723" i="1" s="1"/>
  <c r="AH723" i="1" s="1"/>
  <c r="AF618" i="1"/>
  <c r="AG618" i="1"/>
  <c r="AH618" i="1" s="1"/>
  <c r="AG154" i="1"/>
  <c r="AH154" i="1" s="1"/>
  <c r="AF154" i="1"/>
  <c r="AG956" i="1"/>
  <c r="AH956" i="1" s="1"/>
  <c r="AF956" i="1"/>
  <c r="AF784" i="1"/>
  <c r="AG784" i="1" s="1"/>
  <c r="AH784" i="1" s="1"/>
  <c r="AF515" i="1"/>
  <c r="AG515" i="1" s="1"/>
  <c r="AH515" i="1" s="1"/>
  <c r="AG212" i="1"/>
  <c r="AH212" i="1" s="1"/>
  <c r="AF212" i="1"/>
  <c r="AF415" i="1"/>
  <c r="AG415" i="1" s="1"/>
  <c r="AH415" i="1" s="1"/>
  <c r="AF498" i="1"/>
  <c r="AG498" i="1" s="1"/>
  <c r="AH498" i="1" s="1"/>
  <c r="AF360" i="1"/>
  <c r="AG360" i="1"/>
  <c r="AH360" i="1" s="1"/>
  <c r="AB366" i="1"/>
  <c r="AC366" i="1"/>
  <c r="AD366" i="1" s="1"/>
  <c r="U366" i="1"/>
  <c r="AB677" i="1"/>
  <c r="AC677" i="1"/>
  <c r="AD677" i="1" s="1"/>
  <c r="U677" i="1"/>
  <c r="U717" i="1"/>
  <c r="AC717" i="1"/>
  <c r="AD717" i="1" s="1"/>
  <c r="AB717" i="1"/>
  <c r="AF588" i="1"/>
  <c r="AG588" i="1" s="1"/>
  <c r="AH588" i="1" s="1"/>
  <c r="AF803" i="1"/>
  <c r="AG803" i="1" s="1"/>
  <c r="AH803" i="1" s="1"/>
  <c r="AB840" i="1"/>
  <c r="AC965" i="1"/>
  <c r="AD965" i="1" s="1"/>
  <c r="U965" i="1"/>
  <c r="AF612" i="1"/>
  <c r="AG612" i="1" s="1"/>
  <c r="AH612" i="1" s="1"/>
  <c r="AG607" i="1"/>
  <c r="AH607" i="1" s="1"/>
  <c r="AF607" i="1"/>
  <c r="AB745" i="1"/>
  <c r="AC745" i="1"/>
  <c r="AD745" i="1" s="1"/>
  <c r="U745" i="1"/>
  <c r="AB867" i="1"/>
  <c r="AC940" i="1"/>
  <c r="AD940" i="1" s="1"/>
  <c r="U940" i="1"/>
  <c r="AF830" i="1"/>
  <c r="AG830" i="1" s="1"/>
  <c r="AH830" i="1" s="1"/>
  <c r="AF126" i="1"/>
  <c r="AG126" i="1" s="1"/>
  <c r="AH126" i="1" s="1"/>
  <c r="AF529" i="1"/>
  <c r="AG529" i="1"/>
  <c r="AH529" i="1" s="1"/>
  <c r="AF665" i="1"/>
  <c r="AG665" i="1" s="1"/>
  <c r="AH665" i="1" s="1"/>
  <c r="AF959" i="1"/>
  <c r="AG959" i="1" s="1"/>
  <c r="AH959" i="1" s="1"/>
  <c r="AF181" i="1"/>
  <c r="AG181" i="1" s="1"/>
  <c r="AH181" i="1" s="1"/>
  <c r="AF110" i="1"/>
  <c r="AG110" i="1" s="1"/>
  <c r="AH110" i="1" s="1"/>
  <c r="AG573" i="1"/>
  <c r="AH573" i="1" s="1"/>
  <c r="AF573" i="1"/>
  <c r="AG20" i="1"/>
  <c r="AH20" i="1" s="1"/>
  <c r="AF20" i="1"/>
  <c r="AF266" i="1"/>
  <c r="AG266" i="1"/>
  <c r="AH266" i="1" s="1"/>
  <c r="AF337" i="1"/>
  <c r="AG337" i="1" s="1"/>
  <c r="AH337" i="1" s="1"/>
  <c r="AF214" i="1"/>
  <c r="AG214" i="1" s="1"/>
  <c r="AH214" i="1" s="1"/>
  <c r="AG569" i="1"/>
  <c r="AH569" i="1" s="1"/>
  <c r="AF569" i="1"/>
  <c r="AF356" i="1"/>
  <c r="AG356" i="1"/>
  <c r="AH356" i="1" s="1"/>
  <c r="AF34" i="1"/>
  <c r="AG34" i="1" s="1"/>
  <c r="AH34" i="1" s="1"/>
  <c r="AF48" i="1"/>
  <c r="AG48" i="1" s="1"/>
  <c r="AH48" i="1" s="1"/>
  <c r="AF983" i="1" l="1"/>
  <c r="AG983" i="1" s="1"/>
  <c r="AH983" i="1" s="1"/>
  <c r="AF416" i="1"/>
  <c r="AG416" i="1" s="1"/>
  <c r="AH416" i="1" s="1"/>
  <c r="AF366" i="1"/>
  <c r="AG366" i="1"/>
  <c r="AH366" i="1" s="1"/>
  <c r="AF998" i="1"/>
  <c r="AG998" i="1"/>
  <c r="AH998" i="1" s="1"/>
  <c r="AF980" i="1"/>
  <c r="AG980" i="1" s="1"/>
  <c r="AH980" i="1" s="1"/>
  <c r="AF944" i="1"/>
  <c r="AG944" i="1" s="1"/>
  <c r="AH944" i="1" s="1"/>
  <c r="AF993" i="1"/>
  <c r="AG993" i="1"/>
  <c r="AH993" i="1" s="1"/>
  <c r="AF757" i="1"/>
  <c r="AG757" i="1"/>
  <c r="AH757" i="1" s="1"/>
  <c r="AG800" i="1"/>
  <c r="AH800" i="1" s="1"/>
  <c r="AF800" i="1"/>
  <c r="AF996" i="1"/>
  <c r="AG996" i="1" s="1"/>
  <c r="AH996" i="1" s="1"/>
  <c r="AF978" i="1"/>
  <c r="AG978" i="1"/>
  <c r="AH978" i="1" s="1"/>
  <c r="AF844" i="1"/>
  <c r="AG844" i="1"/>
  <c r="AH844" i="1" s="1"/>
  <c r="AG816" i="1"/>
  <c r="AH816" i="1" s="1"/>
  <c r="AF816" i="1"/>
  <c r="AF967" i="1"/>
  <c r="AG967" i="1"/>
  <c r="AH967" i="1" s="1"/>
  <c r="AF931" i="1"/>
  <c r="AG931" i="1" s="1"/>
  <c r="AH931" i="1" s="1"/>
  <c r="AF806" i="1"/>
  <c r="AG806" i="1"/>
  <c r="AH806" i="1" s="1"/>
  <c r="AF668" i="1"/>
  <c r="AG668" i="1" s="1"/>
  <c r="AH668" i="1" s="1"/>
  <c r="AF611" i="1"/>
  <c r="AG611" i="1"/>
  <c r="AH611" i="1" s="1"/>
  <c r="AF714" i="1"/>
  <c r="AG714" i="1"/>
  <c r="AH714" i="1" s="1"/>
  <c r="AF940" i="1"/>
  <c r="AG940" i="1"/>
  <c r="AH940" i="1" s="1"/>
  <c r="AF958" i="1"/>
  <c r="AG958" i="1" s="1"/>
  <c r="AH958" i="1" s="1"/>
  <c r="AF684" i="1"/>
  <c r="AG684" i="1"/>
  <c r="AH684" i="1" s="1"/>
  <c r="AF717" i="1"/>
  <c r="AG717" i="1"/>
  <c r="AH717" i="1" s="1"/>
  <c r="AF724" i="1"/>
  <c r="AG724" i="1" s="1"/>
  <c r="AH724" i="1" s="1"/>
  <c r="AF974" i="1"/>
  <c r="AG974" i="1" s="1"/>
  <c r="AH974" i="1" s="1"/>
  <c r="AF965" i="1"/>
  <c r="AG965" i="1"/>
  <c r="AH965" i="1" s="1"/>
  <c r="AF850" i="1"/>
  <c r="AG850" i="1" s="1"/>
  <c r="AH850" i="1" s="1"/>
  <c r="AF862" i="1"/>
  <c r="AG862" i="1"/>
  <c r="AH862" i="1" s="1"/>
  <c r="AG782" i="1"/>
  <c r="AH782" i="1" s="1"/>
  <c r="AF782" i="1"/>
  <c r="AF375" i="1"/>
  <c r="AG375" i="1" s="1"/>
  <c r="AH375" i="1" s="1"/>
  <c r="AF368" i="1"/>
  <c r="AG368" i="1"/>
  <c r="AH368" i="1" s="1"/>
  <c r="AF576" i="1"/>
  <c r="AG576" i="1" s="1"/>
  <c r="AH576" i="1" s="1"/>
  <c r="AG977" i="1"/>
  <c r="AH977" i="1" s="1"/>
  <c r="AF977" i="1"/>
  <c r="AF867" i="1"/>
  <c r="AG867" i="1"/>
  <c r="AH867" i="1" s="1"/>
  <c r="AF435" i="1"/>
  <c r="AG435" i="1"/>
  <c r="AH435" i="1" s="1"/>
  <c r="AF499" i="1"/>
  <c r="AG499" i="1" s="1"/>
  <c r="AH499" i="1" s="1"/>
  <c r="AG963" i="1"/>
  <c r="AH963" i="1" s="1"/>
  <c r="AF963" i="1"/>
  <c r="AF745" i="1"/>
  <c r="AG745" i="1"/>
  <c r="AH745" i="1" s="1"/>
  <c r="AF831" i="1"/>
  <c r="AG831" i="1" s="1"/>
  <c r="AH831" i="1" s="1"/>
  <c r="AF772" i="1"/>
  <c r="AG772" i="1"/>
  <c r="AH772" i="1" s="1"/>
  <c r="AF452" i="1"/>
  <c r="AG452" i="1" s="1"/>
  <c r="AH452" i="1" s="1"/>
  <c r="AF710" i="1"/>
  <c r="AG710" i="1" s="1"/>
  <c r="AH710" i="1" s="1"/>
  <c r="AF677" i="1"/>
  <c r="AG677" i="1" s="1"/>
  <c r="AH677" i="1" s="1"/>
  <c r="AF750" i="1"/>
  <c r="AG750" i="1"/>
  <c r="AH750" i="1" s="1"/>
  <c r="AF802" i="1"/>
  <c r="AG802" i="1" s="1"/>
  <c r="AH802" i="1" s="1"/>
  <c r="AF709" i="1"/>
  <c r="AG709" i="1"/>
  <c r="AH709" i="1" s="1"/>
  <c r="AF836" i="1"/>
  <c r="AG836" i="1" s="1"/>
  <c r="AH836" i="1" s="1"/>
  <c r="AF840" i="1"/>
  <c r="AG840" i="1" s="1"/>
  <c r="AH840" i="1" s="1"/>
  <c r="AF966" i="1"/>
  <c r="AG966" i="1" s="1"/>
  <c r="AH966" i="1" s="1"/>
  <c r="AF758" i="1"/>
  <c r="AG758" i="1"/>
  <c r="AH758" i="1" s="1"/>
</calcChain>
</file>

<file path=xl/sharedStrings.xml><?xml version="1.0" encoding="utf-8"?>
<sst xmlns="http://schemas.openxmlformats.org/spreadsheetml/2006/main" count="130" uniqueCount="106">
  <si>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</si>
  <si>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</si>
  <si>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</si>
  <si>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</si>
  <si>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</si>
  <si>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</si>
  <si>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</si>
  <si>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</si>
  <si>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</si>
  <si>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</si>
  <si>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</si>
  <si>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</si>
  <si>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</si>
  <si>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</si>
  <si>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</si>
  <si>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</si>
  <si>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</si>
  <si>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</si>
  <si>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</si>
  <si>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</si>
  <si>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</si>
  <si>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</si>
  <si>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</si>
  <si>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</si>
  <si>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</si>
  <si>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</si>
  <si>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</si>
  <si>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</si>
  <si>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</si>
  <si>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</si>
  <si>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</si>
  <si>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</si>
  <si>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</si>
  <si>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</si>
  <si>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</si>
  <si>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</si>
  <si>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</si>
  <si>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</si>
  <si>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</si>
  <si>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</si>
  <si>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</si>
  <si>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</si>
  <si>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</si>
  <si>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</si>
  <si>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</si>
  <si>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</si>
  <si>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</si>
  <si>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</si>
  <si>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</si>
  <si>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</si>
  <si>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</si>
  <si>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</si>
  <si>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</si>
  <si>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</si>
  <si>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</si>
  <si>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</si>
  <si>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</si>
  <si>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</si>
  <si>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</si>
  <si>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</si>
  <si>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</si>
  <si>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</si>
  <si>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</si>
  <si>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</si>
  <si>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</si>
  <si>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</si>
  <si>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</si>
  <si>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</si>
  <si>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</si>
  <si>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</si>
  <si>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</si>
  <si>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</si>
  <si>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</si>
  <si>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</si>
  <si>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</si>
  <si>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</si>
  <si>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</si>
  <si>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</si>
  <si>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</si>
  <si>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</si>
  <si>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</si>
  <si>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</si>
  <si>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</si>
  <si>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</si>
  <si>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</si>
  <si>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</si>
  <si>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</si>
  <si>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</si>
  <si>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</si>
  <si>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</si>
  <si>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</si>
  <si>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</si>
  <si>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</si>
  <si>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</si>
  <si>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</si>
  <si>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</si>
  <si>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</si>
  <si>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</si>
  <si>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</si>
  <si>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</si>
  <si>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</si>
  <si>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</si>
  <si>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</si>
  <si>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 xml:space="preserve"> </t>
  </si>
  <si>
    <t>D:\FUJIKI\JAMSTEC Research\航海\白鳳丸 KH10-1\観測\POPPS S1 FRRF data\100401\fr105911.bin</t>
  </si>
  <si>
    <t>測定日：2010/04/01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</si>
</sst>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3.6</c:v>
                </c:pt>
                <c:pt idx="44">
                  <c:v>3.6</c:v>
                </c:pt>
                <c:pt idx="45">
                  <c:v>2.7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5.4</c:v>
                </c:pt>
                <c:pt idx="64">
                  <c:v>5.4</c:v>
                </c:pt>
                <c:pt idx="65">
                  <c:v>5.4</c:v>
                </c:pt>
                <c:pt idx="66">
                  <c:v>6.3</c:v>
                </c:pt>
                <c:pt idx="67">
                  <c:v>6.3</c:v>
                </c:pt>
                <c:pt idx="68">
                  <c:v>6.3</c:v>
                </c:pt>
                <c:pt idx="69">
                  <c:v>6.3</c:v>
                </c:pt>
                <c:pt idx="70">
                  <c:v>6.3</c:v>
                </c:pt>
                <c:pt idx="71">
                  <c:v>6.3</c:v>
                </c:pt>
                <c:pt idx="72">
                  <c:v>6.3</c:v>
                </c:pt>
                <c:pt idx="73">
                  <c:v>6.3</c:v>
                </c:pt>
                <c:pt idx="74">
                  <c:v>7.2</c:v>
                </c:pt>
                <c:pt idx="75">
                  <c:v>7.2</c:v>
                </c:pt>
                <c:pt idx="76">
                  <c:v>8.1</c:v>
                </c:pt>
                <c:pt idx="77">
                  <c:v>8.1</c:v>
                </c:pt>
                <c:pt idx="78">
                  <c:v>8.1</c:v>
                </c:pt>
                <c:pt idx="79">
                  <c:v>9.1</c:v>
                </c:pt>
                <c:pt idx="80">
                  <c:v>9.1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10.9</c:v>
                </c:pt>
                <c:pt idx="85">
                  <c:v>10.9</c:v>
                </c:pt>
                <c:pt idx="86">
                  <c:v>11.8</c:v>
                </c:pt>
                <c:pt idx="87">
                  <c:v>11.8</c:v>
                </c:pt>
                <c:pt idx="88">
                  <c:v>11.8</c:v>
                </c:pt>
                <c:pt idx="89">
                  <c:v>12.7</c:v>
                </c:pt>
                <c:pt idx="90">
                  <c:v>12.7</c:v>
                </c:pt>
                <c:pt idx="91">
                  <c:v>13.6</c:v>
                </c:pt>
                <c:pt idx="92">
                  <c:v>14.5</c:v>
                </c:pt>
                <c:pt idx="93">
                  <c:v>15.4</c:v>
                </c:pt>
                <c:pt idx="94">
                  <c:v>16.3</c:v>
                </c:pt>
                <c:pt idx="95">
                  <c:v>18.100000000000001</c:v>
                </c:pt>
                <c:pt idx="96">
                  <c:v>19.899999999999999</c:v>
                </c:pt>
                <c:pt idx="97">
                  <c:v>20.8</c:v>
                </c:pt>
                <c:pt idx="98">
                  <c:v>24.4</c:v>
                </c:pt>
                <c:pt idx="99">
                  <c:v>26.2</c:v>
                </c:pt>
                <c:pt idx="100">
                  <c:v>30.8</c:v>
                </c:pt>
                <c:pt idx="101">
                  <c:v>37.1</c:v>
                </c:pt>
                <c:pt idx="102">
                  <c:v>41.6</c:v>
                </c:pt>
                <c:pt idx="103">
                  <c:v>36.200000000000003</c:v>
                </c:pt>
                <c:pt idx="104">
                  <c:v>33.5</c:v>
                </c:pt>
                <c:pt idx="105">
                  <c:v>38.9</c:v>
                </c:pt>
                <c:pt idx="106">
                  <c:v>43.4</c:v>
                </c:pt>
                <c:pt idx="107">
                  <c:v>43.4</c:v>
                </c:pt>
                <c:pt idx="108">
                  <c:v>45.3</c:v>
                </c:pt>
                <c:pt idx="109">
                  <c:v>48.9</c:v>
                </c:pt>
                <c:pt idx="110">
                  <c:v>52.5</c:v>
                </c:pt>
                <c:pt idx="111">
                  <c:v>67</c:v>
                </c:pt>
                <c:pt idx="112">
                  <c:v>74.2</c:v>
                </c:pt>
                <c:pt idx="113">
                  <c:v>63.4</c:v>
                </c:pt>
                <c:pt idx="114">
                  <c:v>57.9</c:v>
                </c:pt>
                <c:pt idx="115">
                  <c:v>65.2</c:v>
                </c:pt>
                <c:pt idx="116">
                  <c:v>68.8</c:v>
                </c:pt>
                <c:pt idx="117">
                  <c:v>70.599999999999994</c:v>
                </c:pt>
                <c:pt idx="118">
                  <c:v>78.7</c:v>
                </c:pt>
                <c:pt idx="119">
                  <c:v>88.7</c:v>
                </c:pt>
                <c:pt idx="120">
                  <c:v>105</c:v>
                </c:pt>
                <c:pt idx="121">
                  <c:v>117.7</c:v>
                </c:pt>
                <c:pt idx="122">
                  <c:v>130.30000000000001</c:v>
                </c:pt>
                <c:pt idx="123">
                  <c:v>111.3</c:v>
                </c:pt>
                <c:pt idx="124">
                  <c:v>113.1</c:v>
                </c:pt>
                <c:pt idx="125">
                  <c:v>119.5</c:v>
                </c:pt>
                <c:pt idx="126">
                  <c:v>124</c:v>
                </c:pt>
                <c:pt idx="127">
                  <c:v>132.19999999999999</c:v>
                </c:pt>
                <c:pt idx="128">
                  <c:v>143.9</c:v>
                </c:pt>
                <c:pt idx="129">
                  <c:v>148.4</c:v>
                </c:pt>
                <c:pt idx="130">
                  <c:v>160.19999999999999</c:v>
                </c:pt>
                <c:pt idx="131">
                  <c:v>172</c:v>
                </c:pt>
                <c:pt idx="132">
                  <c:v>168.4</c:v>
                </c:pt>
                <c:pt idx="133">
                  <c:v>181</c:v>
                </c:pt>
                <c:pt idx="134">
                  <c:v>185.6</c:v>
                </c:pt>
                <c:pt idx="135">
                  <c:v>212.7</c:v>
                </c:pt>
                <c:pt idx="136">
                  <c:v>234.4</c:v>
                </c:pt>
                <c:pt idx="137">
                  <c:v>251.6</c:v>
                </c:pt>
                <c:pt idx="138">
                  <c:v>275.2</c:v>
                </c:pt>
                <c:pt idx="139">
                  <c:v>273.39999999999998</c:v>
                </c:pt>
                <c:pt idx="140">
                  <c:v>285.10000000000002</c:v>
                </c:pt>
                <c:pt idx="141">
                  <c:v>300.5</c:v>
                </c:pt>
                <c:pt idx="142">
                  <c:v>337.6</c:v>
                </c:pt>
                <c:pt idx="143">
                  <c:v>350.3</c:v>
                </c:pt>
                <c:pt idx="144">
                  <c:v>379.3</c:v>
                </c:pt>
                <c:pt idx="145">
                  <c:v>395.5</c:v>
                </c:pt>
                <c:pt idx="146">
                  <c:v>449</c:v>
                </c:pt>
                <c:pt idx="147">
                  <c:v>482.4</c:v>
                </c:pt>
                <c:pt idx="148">
                  <c:v>492.4</c:v>
                </c:pt>
                <c:pt idx="149">
                  <c:v>565.70000000000005</c:v>
                </c:pt>
                <c:pt idx="150">
                  <c:v>615.5</c:v>
                </c:pt>
                <c:pt idx="151">
                  <c:v>662.6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02-F04E-8111-8E806B075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142464"/>
        <c:axId val="1"/>
      </c:scatterChart>
      <c:valAx>
        <c:axId val="19091424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142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6.6866625159774831E-2</c:v>
                </c:pt>
                <c:pt idx="31">
                  <c:v>5.9132010003230775E-2</c:v>
                </c:pt>
                <c:pt idx="32">
                  <c:v>6.257635489650383E-2</c:v>
                </c:pt>
                <c:pt idx="33">
                  <c:v>0</c:v>
                </c:pt>
                <c:pt idx="34">
                  <c:v>7.0496497632902208E-2</c:v>
                </c:pt>
                <c:pt idx="35">
                  <c:v>6.2733016716938511E-2</c:v>
                </c:pt>
                <c:pt idx="36">
                  <c:v>0</c:v>
                </c:pt>
                <c:pt idx="37">
                  <c:v>5.3804832810449205E-2</c:v>
                </c:pt>
                <c:pt idx="38">
                  <c:v>6.1172601280950742E-2</c:v>
                </c:pt>
                <c:pt idx="39">
                  <c:v>7.2641404809323754E-2</c:v>
                </c:pt>
                <c:pt idx="40">
                  <c:v>6.9028974733561468E-2</c:v>
                </c:pt>
                <c:pt idx="41">
                  <c:v>7.1561524796406414E-2</c:v>
                </c:pt>
                <c:pt idx="42">
                  <c:v>6.9243979419884916E-2</c:v>
                </c:pt>
                <c:pt idx="43">
                  <c:v>0</c:v>
                </c:pt>
                <c:pt idx="44">
                  <c:v>8.9818398259669349E-2</c:v>
                </c:pt>
                <c:pt idx="45">
                  <c:v>5.9696940394699576E-2</c:v>
                </c:pt>
                <c:pt idx="46">
                  <c:v>8.1935836760374928E-2</c:v>
                </c:pt>
                <c:pt idx="47">
                  <c:v>0.10456665628437339</c:v>
                </c:pt>
                <c:pt idx="48">
                  <c:v>0.10835446213718203</c:v>
                </c:pt>
                <c:pt idx="49">
                  <c:v>0.10791792910564882</c:v>
                </c:pt>
                <c:pt idx="50">
                  <c:v>0.11005675761919505</c:v>
                </c:pt>
                <c:pt idx="51">
                  <c:v>0.12765840065992531</c:v>
                </c:pt>
                <c:pt idx="52">
                  <c:v>0.12890748713339875</c:v>
                </c:pt>
                <c:pt idx="53">
                  <c:v>0.12674113981754395</c:v>
                </c:pt>
                <c:pt idx="54">
                  <c:v>0.12816832624935087</c:v>
                </c:pt>
                <c:pt idx="55">
                  <c:v>0.13552383503195353</c:v>
                </c:pt>
                <c:pt idx="56">
                  <c:v>0.13896336100844014</c:v>
                </c:pt>
                <c:pt idx="57">
                  <c:v>0.14091352670126789</c:v>
                </c:pt>
                <c:pt idx="58">
                  <c:v>0.15720406195433442</c:v>
                </c:pt>
                <c:pt idx="59">
                  <c:v>0.19590464261274421</c:v>
                </c:pt>
                <c:pt idx="60">
                  <c:v>0.19604642789712595</c:v>
                </c:pt>
                <c:pt idx="61">
                  <c:v>0.22174100148540651</c:v>
                </c:pt>
                <c:pt idx="62">
                  <c:v>0.21324807938251411</c:v>
                </c:pt>
                <c:pt idx="63">
                  <c:v>0.25282013673633158</c:v>
                </c:pt>
                <c:pt idx="64">
                  <c:v>0.27377316748280905</c:v>
                </c:pt>
                <c:pt idx="65">
                  <c:v>0.26563375269609052</c:v>
                </c:pt>
                <c:pt idx="66">
                  <c:v>0.32361053143804064</c:v>
                </c:pt>
                <c:pt idx="67">
                  <c:v>0.34264725215549008</c:v>
                </c:pt>
                <c:pt idx="68">
                  <c:v>0.32085731271831192</c:v>
                </c:pt>
                <c:pt idx="69">
                  <c:v>0.31412373130203453</c:v>
                </c:pt>
                <c:pt idx="70">
                  <c:v>0.31755006237528427</c:v>
                </c:pt>
                <c:pt idx="71">
                  <c:v>0.31314841795718812</c:v>
                </c:pt>
                <c:pt idx="72">
                  <c:v>0.30175145851926227</c:v>
                </c:pt>
                <c:pt idx="73">
                  <c:v>0.33701592285282661</c:v>
                </c:pt>
                <c:pt idx="74">
                  <c:v>0.3749497671210873</c:v>
                </c:pt>
                <c:pt idx="75">
                  <c:v>0.37395382318544912</c:v>
                </c:pt>
                <c:pt idx="76">
                  <c:v>0.43020670049829668</c:v>
                </c:pt>
                <c:pt idx="77">
                  <c:v>0.39914323081562053</c:v>
                </c:pt>
                <c:pt idx="78">
                  <c:v>0.39607383666956714</c:v>
                </c:pt>
                <c:pt idx="79">
                  <c:v>0.52370089211232485</c:v>
                </c:pt>
                <c:pt idx="80">
                  <c:v>0.44170864889101569</c:v>
                </c:pt>
                <c:pt idx="81">
                  <c:v>0.4893392648391261</c:v>
                </c:pt>
                <c:pt idx="82">
                  <c:v>0.48932569142171711</c:v>
                </c:pt>
                <c:pt idx="83">
                  <c:v>0.53539142411422247</c:v>
                </c:pt>
                <c:pt idx="84">
                  <c:v>0.54851364527946989</c:v>
                </c:pt>
                <c:pt idx="85">
                  <c:v>0.53629950592504427</c:v>
                </c:pt>
                <c:pt idx="86">
                  <c:v>0.58067674961172433</c:v>
                </c:pt>
                <c:pt idx="87">
                  <c:v>0.60269875181467625</c:v>
                </c:pt>
                <c:pt idx="88">
                  <c:v>0.61072392615635052</c:v>
                </c:pt>
                <c:pt idx="89">
                  <c:v>0.66012735561867786</c:v>
                </c:pt>
                <c:pt idx="90">
                  <c:v>0.64960715942827163</c:v>
                </c:pt>
                <c:pt idx="91">
                  <c:v>0.75524816292635899</c:v>
                </c:pt>
                <c:pt idx="92">
                  <c:v>0.74068457499720641</c:v>
                </c:pt>
                <c:pt idx="93">
                  <c:v>0.82872991996730072</c:v>
                </c:pt>
                <c:pt idx="94">
                  <c:v>0.84559622675788837</c:v>
                </c:pt>
                <c:pt idx="95">
                  <c:v>1.016520030779978</c:v>
                </c:pt>
                <c:pt idx="96">
                  <c:v>1.0847811267702365</c:v>
                </c:pt>
                <c:pt idx="97">
                  <c:v>1.0931711068063206</c:v>
                </c:pt>
                <c:pt idx="98">
                  <c:v>1.3230665790661764</c:v>
                </c:pt>
                <c:pt idx="99">
                  <c:v>1.4208748473412456</c:v>
                </c:pt>
                <c:pt idx="100">
                  <c:v>1.5935702870608972</c:v>
                </c:pt>
                <c:pt idx="101">
                  <c:v>1.9465419193349685</c:v>
                </c:pt>
                <c:pt idx="102">
                  <c:v>2.0566685475085875</c:v>
                </c:pt>
                <c:pt idx="103">
                  <c:v>1.8502376600359134</c:v>
                </c:pt>
                <c:pt idx="104">
                  <c:v>1.7352626975975529</c:v>
                </c:pt>
                <c:pt idx="105">
                  <c:v>1.9715911875309553</c:v>
                </c:pt>
                <c:pt idx="106">
                  <c:v>2.0604721488297191</c:v>
                </c:pt>
                <c:pt idx="107">
                  <c:v>2.3376555391809992</c:v>
                </c:pt>
                <c:pt idx="108">
                  <c:v>2.3610491878877706</c:v>
                </c:pt>
                <c:pt idx="109">
                  <c:v>2.3703224081996317</c:v>
                </c:pt>
                <c:pt idx="110">
                  <c:v>2.6446154052269963</c:v>
                </c:pt>
                <c:pt idx="111">
                  <c:v>0</c:v>
                </c:pt>
                <c:pt idx="112">
                  <c:v>3.3448684234882262</c:v>
                </c:pt>
                <c:pt idx="113">
                  <c:v>3.0062994895464037</c:v>
                </c:pt>
                <c:pt idx="114">
                  <c:v>2.7275175136595458</c:v>
                </c:pt>
                <c:pt idx="115">
                  <c:v>3.050086246507739</c:v>
                </c:pt>
                <c:pt idx="116">
                  <c:v>3.2507404777474007</c:v>
                </c:pt>
                <c:pt idx="117">
                  <c:v>3.361342327488452</c:v>
                </c:pt>
                <c:pt idx="118">
                  <c:v>3.6325816452787283</c:v>
                </c:pt>
                <c:pt idx="119">
                  <c:v>3.8948860576590731</c:v>
                </c:pt>
                <c:pt idx="120">
                  <c:v>4.2774910476666506</c:v>
                </c:pt>
                <c:pt idx="121">
                  <c:v>4.4855933435767446</c:v>
                </c:pt>
                <c:pt idx="122">
                  <c:v>5.351772501011629</c:v>
                </c:pt>
                <c:pt idx="123">
                  <c:v>4.7388695575119533</c:v>
                </c:pt>
                <c:pt idx="124">
                  <c:v>4.5765069203692326</c:v>
                </c:pt>
                <c:pt idx="125">
                  <c:v>4.8408485801508849</c:v>
                </c:pt>
                <c:pt idx="126">
                  <c:v>4.2902674653573447</c:v>
                </c:pt>
                <c:pt idx="127">
                  <c:v>4.8556837349537902</c:v>
                </c:pt>
                <c:pt idx="128">
                  <c:v>4.7538654476585895</c:v>
                </c:pt>
                <c:pt idx="129">
                  <c:v>0</c:v>
                </c:pt>
                <c:pt idx="130">
                  <c:v>5.0713492817635819</c:v>
                </c:pt>
                <c:pt idx="131">
                  <c:v>5.478685623337693</c:v>
                </c:pt>
                <c:pt idx="132">
                  <c:v>4.7845303820019405</c:v>
                </c:pt>
                <c:pt idx="133">
                  <c:v>4.4581137129040602</c:v>
                </c:pt>
                <c:pt idx="134">
                  <c:v>5.4966936397852901</c:v>
                </c:pt>
                <c:pt idx="135">
                  <c:v>5.1594912201871415</c:v>
                </c:pt>
                <c:pt idx="136">
                  <c:v>5.7549594430213942</c:v>
                </c:pt>
                <c:pt idx="137">
                  <c:v>6.6314126163918434</c:v>
                </c:pt>
                <c:pt idx="138">
                  <c:v>6.0577558352633352</c:v>
                </c:pt>
                <c:pt idx="139">
                  <c:v>5.5286052374408001</c:v>
                </c:pt>
                <c:pt idx="140">
                  <c:v>6.1399554567081465</c:v>
                </c:pt>
                <c:pt idx="141">
                  <c:v>5.0921686926273022</c:v>
                </c:pt>
                <c:pt idx="142">
                  <c:v>6.5559553001337534</c:v>
                </c:pt>
                <c:pt idx="143">
                  <c:v>5.7651286077522164</c:v>
                </c:pt>
                <c:pt idx="144">
                  <c:v>5.086070730983792</c:v>
                </c:pt>
                <c:pt idx="145">
                  <c:v>4.1483527971946064</c:v>
                </c:pt>
                <c:pt idx="146">
                  <c:v>5.7168709673843692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AA-AC4B-B048-42FE2066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189840"/>
        <c:axId val="1"/>
      </c:scatterChart>
      <c:valAx>
        <c:axId val="170118984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189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-999</c:v>
                </c:pt>
                <c:pt idx="34">
                  <c:v>0</c:v>
                </c:pt>
                <c:pt idx="35">
                  <c:v>0</c:v>
                </c:pt>
                <c:pt idx="36">
                  <c:v>-999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-999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-999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-999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D-1845-B549-93C8B4A0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917008"/>
        <c:axId val="1"/>
      </c:scatterChart>
      <c:valAx>
        <c:axId val="191691700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917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7.5550999999999993E-2</c:v>
                </c:pt>
                <c:pt idx="1">
                  <c:v>0.251525</c:v>
                </c:pt>
                <c:pt idx="2">
                  <c:v>0.35211399999999998</c:v>
                </c:pt>
                <c:pt idx="3">
                  <c:v>0.29490300000000003</c:v>
                </c:pt>
                <c:pt idx="4">
                  <c:v>0.15462100000000001</c:v>
                </c:pt>
                <c:pt idx="5">
                  <c:v>6.9414000000000003E-2</c:v>
                </c:pt>
                <c:pt idx="6">
                  <c:v>0.209674</c:v>
                </c:pt>
                <c:pt idx="7">
                  <c:v>0.134994</c:v>
                </c:pt>
                <c:pt idx="8">
                  <c:v>0.34594599999999998</c:v>
                </c:pt>
                <c:pt idx="9">
                  <c:v>0.35133599999999998</c:v>
                </c:pt>
                <c:pt idx="10">
                  <c:v>0.34598600000000002</c:v>
                </c:pt>
                <c:pt idx="11">
                  <c:v>0.30627399999999999</c:v>
                </c:pt>
                <c:pt idx="12">
                  <c:v>0.46770499999999998</c:v>
                </c:pt>
                <c:pt idx="13">
                  <c:v>0.62322699999999998</c:v>
                </c:pt>
                <c:pt idx="14">
                  <c:v>0.57659300000000002</c:v>
                </c:pt>
                <c:pt idx="15">
                  <c:v>0.61809999999999998</c:v>
                </c:pt>
                <c:pt idx="16">
                  <c:v>0.65008600000000005</c:v>
                </c:pt>
                <c:pt idx="17">
                  <c:v>0.42043000000000003</c:v>
                </c:pt>
                <c:pt idx="18">
                  <c:v>0.52637299999999998</c:v>
                </c:pt>
                <c:pt idx="19">
                  <c:v>0.59255199999999997</c:v>
                </c:pt>
                <c:pt idx="20">
                  <c:v>0.44981300000000002</c:v>
                </c:pt>
                <c:pt idx="21">
                  <c:v>0.53763499999999997</c:v>
                </c:pt>
                <c:pt idx="22">
                  <c:v>0.63709700000000002</c:v>
                </c:pt>
                <c:pt idx="23">
                  <c:v>0.68955299999999997</c:v>
                </c:pt>
                <c:pt idx="24">
                  <c:v>0.64417599999999997</c:v>
                </c:pt>
                <c:pt idx="25">
                  <c:v>0.732101</c:v>
                </c:pt>
                <c:pt idx="26">
                  <c:v>0.77690300000000001</c:v>
                </c:pt>
                <c:pt idx="27">
                  <c:v>0.66116299999999995</c:v>
                </c:pt>
                <c:pt idx="28">
                  <c:v>0.76548799999999995</c:v>
                </c:pt>
                <c:pt idx="29">
                  <c:v>0.77222199999999996</c:v>
                </c:pt>
                <c:pt idx="30">
                  <c:v>0.85580800000000001</c:v>
                </c:pt>
                <c:pt idx="31">
                  <c:v>0.88882000000000005</c:v>
                </c:pt>
                <c:pt idx="32">
                  <c:v>0.87616700000000003</c:v>
                </c:pt>
                <c:pt idx="33">
                  <c:v>0.78468599999999999</c:v>
                </c:pt>
                <c:pt idx="34">
                  <c:v>0.81328</c:v>
                </c:pt>
                <c:pt idx="35">
                  <c:v>0.82109600000000005</c:v>
                </c:pt>
                <c:pt idx="36">
                  <c:v>0.78868899999999997</c:v>
                </c:pt>
                <c:pt idx="37">
                  <c:v>0.84965599999999997</c:v>
                </c:pt>
                <c:pt idx="38">
                  <c:v>0.88569399999999998</c:v>
                </c:pt>
                <c:pt idx="39">
                  <c:v>0.90230999999999995</c:v>
                </c:pt>
                <c:pt idx="40">
                  <c:v>0.86060899999999996</c:v>
                </c:pt>
                <c:pt idx="41">
                  <c:v>0.88312500000000005</c:v>
                </c:pt>
                <c:pt idx="42">
                  <c:v>0.84931800000000002</c:v>
                </c:pt>
                <c:pt idx="43">
                  <c:v>0.82254300000000002</c:v>
                </c:pt>
                <c:pt idx="44">
                  <c:v>0.87351500000000004</c:v>
                </c:pt>
                <c:pt idx="45">
                  <c:v>0.863201</c:v>
                </c:pt>
                <c:pt idx="46">
                  <c:v>0.87112100000000003</c:v>
                </c:pt>
                <c:pt idx="47">
                  <c:v>0.90331499999999998</c:v>
                </c:pt>
                <c:pt idx="48">
                  <c:v>0.905918</c:v>
                </c:pt>
                <c:pt idx="49">
                  <c:v>0.92634300000000003</c:v>
                </c:pt>
                <c:pt idx="50">
                  <c:v>0.89444800000000002</c:v>
                </c:pt>
                <c:pt idx="51">
                  <c:v>0.95041799999999999</c:v>
                </c:pt>
                <c:pt idx="52">
                  <c:v>0.94066300000000003</c:v>
                </c:pt>
                <c:pt idx="53">
                  <c:v>0.95306299999999999</c:v>
                </c:pt>
                <c:pt idx="54">
                  <c:v>0.94328199999999995</c:v>
                </c:pt>
                <c:pt idx="55">
                  <c:v>0.96197100000000002</c:v>
                </c:pt>
                <c:pt idx="56">
                  <c:v>0.95029200000000003</c:v>
                </c:pt>
                <c:pt idx="57">
                  <c:v>0.94238699999999997</c:v>
                </c:pt>
                <c:pt idx="58">
                  <c:v>0.96732300000000004</c:v>
                </c:pt>
                <c:pt idx="59">
                  <c:v>0.971943</c:v>
                </c:pt>
                <c:pt idx="60">
                  <c:v>0.97425600000000001</c:v>
                </c:pt>
                <c:pt idx="61">
                  <c:v>0.97699899999999995</c:v>
                </c:pt>
                <c:pt idx="62">
                  <c:v>0.97854300000000005</c:v>
                </c:pt>
                <c:pt idx="63">
                  <c:v>0.97698700000000005</c:v>
                </c:pt>
                <c:pt idx="64">
                  <c:v>0.98389700000000002</c:v>
                </c:pt>
                <c:pt idx="65">
                  <c:v>0.97391000000000005</c:v>
                </c:pt>
                <c:pt idx="66">
                  <c:v>0.980792</c:v>
                </c:pt>
                <c:pt idx="67">
                  <c:v>0.98158999999999996</c:v>
                </c:pt>
                <c:pt idx="68">
                  <c:v>0.98239500000000002</c:v>
                </c:pt>
                <c:pt idx="69">
                  <c:v>0.98550300000000002</c:v>
                </c:pt>
                <c:pt idx="70">
                  <c:v>0.982047</c:v>
                </c:pt>
                <c:pt idx="71">
                  <c:v>0.98124199999999995</c:v>
                </c:pt>
                <c:pt idx="72">
                  <c:v>0.97167599999999998</c:v>
                </c:pt>
                <c:pt idx="73">
                  <c:v>0.98126899999999995</c:v>
                </c:pt>
                <c:pt idx="74">
                  <c:v>0.97739799999999999</c:v>
                </c:pt>
                <c:pt idx="75">
                  <c:v>0.98696799999999996</c:v>
                </c:pt>
                <c:pt idx="76">
                  <c:v>0.97952399999999995</c:v>
                </c:pt>
                <c:pt idx="77">
                  <c:v>0.98083100000000001</c:v>
                </c:pt>
                <c:pt idx="78">
                  <c:v>0.98295600000000005</c:v>
                </c:pt>
                <c:pt idx="79">
                  <c:v>0.980657</c:v>
                </c:pt>
                <c:pt idx="80">
                  <c:v>0.986174</c:v>
                </c:pt>
                <c:pt idx="81">
                  <c:v>0.98380500000000004</c:v>
                </c:pt>
                <c:pt idx="82">
                  <c:v>0.99032500000000001</c:v>
                </c:pt>
                <c:pt idx="83">
                  <c:v>0.97945400000000005</c:v>
                </c:pt>
                <c:pt idx="84">
                  <c:v>0.98045800000000005</c:v>
                </c:pt>
                <c:pt idx="85">
                  <c:v>0.97910699999999995</c:v>
                </c:pt>
                <c:pt idx="86">
                  <c:v>0.985093</c:v>
                </c:pt>
                <c:pt idx="87">
                  <c:v>0.98501099999999997</c:v>
                </c:pt>
                <c:pt idx="88">
                  <c:v>0.98459799999999997</c:v>
                </c:pt>
                <c:pt idx="89">
                  <c:v>0.97931699999999999</c:v>
                </c:pt>
                <c:pt idx="90">
                  <c:v>0.98365999999999998</c:v>
                </c:pt>
                <c:pt idx="91">
                  <c:v>0.98997299999999999</c:v>
                </c:pt>
                <c:pt idx="92">
                  <c:v>0.98632900000000001</c:v>
                </c:pt>
                <c:pt idx="93">
                  <c:v>0.98699499999999996</c:v>
                </c:pt>
                <c:pt idx="94">
                  <c:v>0.98138400000000003</c:v>
                </c:pt>
                <c:pt idx="95">
                  <c:v>0.97958199999999995</c:v>
                </c:pt>
                <c:pt idx="96">
                  <c:v>0.988923</c:v>
                </c:pt>
                <c:pt idx="97">
                  <c:v>0.98554699999999995</c:v>
                </c:pt>
                <c:pt idx="98">
                  <c:v>0.98720300000000005</c:v>
                </c:pt>
                <c:pt idx="99">
                  <c:v>0.98430600000000001</c:v>
                </c:pt>
                <c:pt idx="100">
                  <c:v>0.98634699999999997</c:v>
                </c:pt>
                <c:pt idx="101">
                  <c:v>0.98669899999999999</c:v>
                </c:pt>
                <c:pt idx="102">
                  <c:v>0.99091799999999997</c:v>
                </c:pt>
                <c:pt idx="103">
                  <c:v>0.989286</c:v>
                </c:pt>
                <c:pt idx="104">
                  <c:v>0.98948700000000001</c:v>
                </c:pt>
                <c:pt idx="105">
                  <c:v>0.98948400000000003</c:v>
                </c:pt>
                <c:pt idx="106">
                  <c:v>0.99078900000000003</c:v>
                </c:pt>
                <c:pt idx="107">
                  <c:v>0.98699400000000004</c:v>
                </c:pt>
                <c:pt idx="108">
                  <c:v>0.98883200000000004</c:v>
                </c:pt>
                <c:pt idx="109">
                  <c:v>0.983908</c:v>
                </c:pt>
                <c:pt idx="110">
                  <c:v>0.98580199999999996</c:v>
                </c:pt>
                <c:pt idx="111">
                  <c:v>0.70990200000000003</c:v>
                </c:pt>
                <c:pt idx="112">
                  <c:v>0.98908700000000005</c:v>
                </c:pt>
                <c:pt idx="113">
                  <c:v>0.98806499999999997</c:v>
                </c:pt>
                <c:pt idx="114">
                  <c:v>0.98936800000000003</c:v>
                </c:pt>
                <c:pt idx="115">
                  <c:v>0.99021000000000003</c:v>
                </c:pt>
                <c:pt idx="116">
                  <c:v>0.99039900000000003</c:v>
                </c:pt>
                <c:pt idx="117">
                  <c:v>0.98720799999999997</c:v>
                </c:pt>
                <c:pt idx="118">
                  <c:v>0.990062</c:v>
                </c:pt>
                <c:pt idx="119">
                  <c:v>0.98595900000000003</c:v>
                </c:pt>
                <c:pt idx="120">
                  <c:v>0.98162400000000005</c:v>
                </c:pt>
                <c:pt idx="121">
                  <c:v>0.98390299999999997</c:v>
                </c:pt>
                <c:pt idx="122">
                  <c:v>0.987259</c:v>
                </c:pt>
                <c:pt idx="123">
                  <c:v>0.98472899999999997</c:v>
                </c:pt>
                <c:pt idx="124">
                  <c:v>0.98626199999999997</c:v>
                </c:pt>
                <c:pt idx="125">
                  <c:v>0.97859300000000005</c:v>
                </c:pt>
                <c:pt idx="126">
                  <c:v>0.983877</c:v>
                </c:pt>
                <c:pt idx="127">
                  <c:v>0.98174899999999998</c:v>
                </c:pt>
                <c:pt idx="128">
                  <c:v>0.96716999999999997</c:v>
                </c:pt>
                <c:pt idx="129">
                  <c:v>0.97939100000000001</c:v>
                </c:pt>
                <c:pt idx="130">
                  <c:v>0.98311499999999996</c:v>
                </c:pt>
                <c:pt idx="131">
                  <c:v>0.98122200000000004</c:v>
                </c:pt>
                <c:pt idx="132">
                  <c:v>0.97521500000000005</c:v>
                </c:pt>
                <c:pt idx="133">
                  <c:v>0.98185199999999995</c:v>
                </c:pt>
                <c:pt idx="134">
                  <c:v>0.972966</c:v>
                </c:pt>
                <c:pt idx="135">
                  <c:v>0.96784700000000001</c:v>
                </c:pt>
                <c:pt idx="136">
                  <c:v>0.95862499999999995</c:v>
                </c:pt>
                <c:pt idx="137">
                  <c:v>0.97180999999999995</c:v>
                </c:pt>
                <c:pt idx="138">
                  <c:v>0.95694100000000004</c:v>
                </c:pt>
                <c:pt idx="139">
                  <c:v>0.92698599999999998</c:v>
                </c:pt>
                <c:pt idx="140">
                  <c:v>0.92967500000000003</c:v>
                </c:pt>
                <c:pt idx="141">
                  <c:v>0.90922400000000003</c:v>
                </c:pt>
                <c:pt idx="142">
                  <c:v>0.93271999999999999</c:v>
                </c:pt>
                <c:pt idx="143">
                  <c:v>0.88149699999999998</c:v>
                </c:pt>
                <c:pt idx="144">
                  <c:v>0.88543300000000003</c:v>
                </c:pt>
                <c:pt idx="145">
                  <c:v>0.85607599999999995</c:v>
                </c:pt>
                <c:pt idx="146">
                  <c:v>0.87301399999999996</c:v>
                </c:pt>
                <c:pt idx="147">
                  <c:v>0.69473200000000002</c:v>
                </c:pt>
                <c:pt idx="148">
                  <c:v>0.57023800000000002</c:v>
                </c:pt>
                <c:pt idx="149">
                  <c:v>0.42985600000000002</c:v>
                </c:pt>
                <c:pt idx="150">
                  <c:v>5.0978999999999997E-2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D-584B-93AA-993F2D876D1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7.5750999999999999E-2</c:v>
                </c:pt>
                <c:pt idx="1">
                  <c:v>9.1771000000000005E-2</c:v>
                </c:pt>
                <c:pt idx="2">
                  <c:v>0.187996</c:v>
                </c:pt>
                <c:pt idx="3">
                  <c:v>1.0045E-2</c:v>
                </c:pt>
                <c:pt idx="4">
                  <c:v>0.23204900000000001</c:v>
                </c:pt>
                <c:pt idx="5">
                  <c:v>4.9416000000000002E-2</c:v>
                </c:pt>
                <c:pt idx="6">
                  <c:v>0.13014100000000001</c:v>
                </c:pt>
                <c:pt idx="7">
                  <c:v>0.40857500000000002</c:v>
                </c:pt>
                <c:pt idx="8">
                  <c:v>0.115482</c:v>
                </c:pt>
                <c:pt idx="9">
                  <c:v>0.116135</c:v>
                </c:pt>
                <c:pt idx="10">
                  <c:v>0.211758</c:v>
                </c:pt>
                <c:pt idx="11">
                  <c:v>0.58012699999999995</c:v>
                </c:pt>
                <c:pt idx="12">
                  <c:v>0.33693400000000001</c:v>
                </c:pt>
                <c:pt idx="13">
                  <c:v>0.66699399999999998</c:v>
                </c:pt>
                <c:pt idx="14">
                  <c:v>0.57106400000000002</c:v>
                </c:pt>
                <c:pt idx="15">
                  <c:v>0.65791500000000003</c:v>
                </c:pt>
                <c:pt idx="16">
                  <c:v>0.49801299999999998</c:v>
                </c:pt>
                <c:pt idx="17">
                  <c:v>0.53077099999999999</c:v>
                </c:pt>
                <c:pt idx="18">
                  <c:v>0.64448099999999997</c:v>
                </c:pt>
                <c:pt idx="19">
                  <c:v>0.51791299999999996</c:v>
                </c:pt>
                <c:pt idx="20">
                  <c:v>0.46698800000000001</c:v>
                </c:pt>
                <c:pt idx="21">
                  <c:v>0.63795000000000002</c:v>
                </c:pt>
                <c:pt idx="22">
                  <c:v>0.57821199999999995</c:v>
                </c:pt>
                <c:pt idx="23">
                  <c:v>0.66081400000000001</c:v>
                </c:pt>
                <c:pt idx="24">
                  <c:v>0.73055499999999995</c:v>
                </c:pt>
                <c:pt idx="25">
                  <c:v>0.72287299999999999</c:v>
                </c:pt>
                <c:pt idx="26">
                  <c:v>0.82864800000000005</c:v>
                </c:pt>
                <c:pt idx="27">
                  <c:v>0.74142300000000005</c:v>
                </c:pt>
                <c:pt idx="28">
                  <c:v>0.74874700000000005</c:v>
                </c:pt>
                <c:pt idx="29">
                  <c:v>0.73647399999999996</c:v>
                </c:pt>
                <c:pt idx="30">
                  <c:v>0.89430500000000002</c:v>
                </c:pt>
                <c:pt idx="31">
                  <c:v>0.81956899999999999</c:v>
                </c:pt>
                <c:pt idx="32">
                  <c:v>0.83657999999999999</c:v>
                </c:pt>
                <c:pt idx="33">
                  <c:v>0.87664600000000004</c:v>
                </c:pt>
                <c:pt idx="34">
                  <c:v>0.85505299999999995</c:v>
                </c:pt>
                <c:pt idx="35">
                  <c:v>0.85350000000000004</c:v>
                </c:pt>
                <c:pt idx="36">
                  <c:v>0.84614999999999996</c:v>
                </c:pt>
                <c:pt idx="37">
                  <c:v>0.88670800000000005</c:v>
                </c:pt>
                <c:pt idx="38">
                  <c:v>0.838669</c:v>
                </c:pt>
                <c:pt idx="39">
                  <c:v>0.92957100000000004</c:v>
                </c:pt>
                <c:pt idx="40">
                  <c:v>0.89676100000000003</c:v>
                </c:pt>
                <c:pt idx="41">
                  <c:v>0.90788500000000005</c:v>
                </c:pt>
                <c:pt idx="42">
                  <c:v>0.88723200000000002</c:v>
                </c:pt>
                <c:pt idx="43">
                  <c:v>0.88968000000000003</c:v>
                </c:pt>
                <c:pt idx="44">
                  <c:v>0.88353800000000005</c:v>
                </c:pt>
                <c:pt idx="45">
                  <c:v>0.89644900000000005</c:v>
                </c:pt>
                <c:pt idx="46">
                  <c:v>0.88155899999999998</c:v>
                </c:pt>
                <c:pt idx="47">
                  <c:v>0.88503399999999999</c:v>
                </c:pt>
                <c:pt idx="48">
                  <c:v>0.86422699999999997</c:v>
                </c:pt>
                <c:pt idx="49">
                  <c:v>0.90805000000000002</c:v>
                </c:pt>
                <c:pt idx="50">
                  <c:v>0.90689600000000004</c:v>
                </c:pt>
                <c:pt idx="51">
                  <c:v>0.93903800000000004</c:v>
                </c:pt>
                <c:pt idx="52">
                  <c:v>0.91566400000000003</c:v>
                </c:pt>
                <c:pt idx="53">
                  <c:v>0.95395799999999997</c:v>
                </c:pt>
                <c:pt idx="54">
                  <c:v>0.94365500000000002</c:v>
                </c:pt>
                <c:pt idx="55">
                  <c:v>0.94860999999999995</c:v>
                </c:pt>
                <c:pt idx="56">
                  <c:v>0.95724299999999996</c:v>
                </c:pt>
                <c:pt idx="57">
                  <c:v>0.96907699999999997</c:v>
                </c:pt>
                <c:pt idx="58">
                  <c:v>0.97935099999999997</c:v>
                </c:pt>
                <c:pt idx="59">
                  <c:v>0.98088799999999998</c:v>
                </c:pt>
                <c:pt idx="60">
                  <c:v>0.97462599999999999</c:v>
                </c:pt>
                <c:pt idx="61">
                  <c:v>0.97788699999999995</c:v>
                </c:pt>
                <c:pt idx="62">
                  <c:v>0.97596000000000005</c:v>
                </c:pt>
                <c:pt idx="63">
                  <c:v>0.97897000000000001</c:v>
                </c:pt>
                <c:pt idx="64">
                  <c:v>0.98943400000000004</c:v>
                </c:pt>
                <c:pt idx="65">
                  <c:v>0.98352200000000001</c:v>
                </c:pt>
                <c:pt idx="66">
                  <c:v>0.98778200000000005</c:v>
                </c:pt>
                <c:pt idx="67">
                  <c:v>0.98275299999999999</c:v>
                </c:pt>
                <c:pt idx="68">
                  <c:v>0.98923099999999997</c:v>
                </c:pt>
                <c:pt idx="69">
                  <c:v>0.98478699999999997</c:v>
                </c:pt>
                <c:pt idx="70">
                  <c:v>0.98698399999999997</c:v>
                </c:pt>
                <c:pt idx="71">
                  <c:v>0.98012600000000005</c:v>
                </c:pt>
                <c:pt idx="72">
                  <c:v>0.98169200000000001</c:v>
                </c:pt>
                <c:pt idx="73">
                  <c:v>0.984151</c:v>
                </c:pt>
                <c:pt idx="74">
                  <c:v>0.98446800000000001</c:v>
                </c:pt>
                <c:pt idx="75">
                  <c:v>0.98086099999999998</c:v>
                </c:pt>
                <c:pt idx="76">
                  <c:v>0.98704000000000003</c:v>
                </c:pt>
                <c:pt idx="77">
                  <c:v>0.98478100000000002</c:v>
                </c:pt>
                <c:pt idx="78">
                  <c:v>0.98434999999999995</c:v>
                </c:pt>
                <c:pt idx="79">
                  <c:v>0.988981</c:v>
                </c:pt>
                <c:pt idx="80">
                  <c:v>0.98944100000000001</c:v>
                </c:pt>
                <c:pt idx="81">
                  <c:v>0.98550700000000002</c:v>
                </c:pt>
                <c:pt idx="82">
                  <c:v>0.98025899999999999</c:v>
                </c:pt>
                <c:pt idx="83">
                  <c:v>0.98824299999999998</c:v>
                </c:pt>
                <c:pt idx="84">
                  <c:v>0.99277099999999996</c:v>
                </c:pt>
                <c:pt idx="85">
                  <c:v>0.98610900000000001</c:v>
                </c:pt>
                <c:pt idx="86">
                  <c:v>0.98754299999999995</c:v>
                </c:pt>
                <c:pt idx="87">
                  <c:v>0.98706000000000005</c:v>
                </c:pt>
                <c:pt idx="88">
                  <c:v>0.99018700000000004</c:v>
                </c:pt>
                <c:pt idx="89">
                  <c:v>0.98529299999999997</c:v>
                </c:pt>
                <c:pt idx="90">
                  <c:v>0.98998600000000003</c:v>
                </c:pt>
                <c:pt idx="91">
                  <c:v>0.991008</c:v>
                </c:pt>
                <c:pt idx="92">
                  <c:v>0.99165899999999996</c:v>
                </c:pt>
                <c:pt idx="93">
                  <c:v>0.99343300000000001</c:v>
                </c:pt>
                <c:pt idx="94">
                  <c:v>0.99080199999999996</c:v>
                </c:pt>
                <c:pt idx="95">
                  <c:v>0.988093</c:v>
                </c:pt>
                <c:pt idx="96">
                  <c:v>0.98932600000000004</c:v>
                </c:pt>
                <c:pt idx="97">
                  <c:v>0.99319100000000005</c:v>
                </c:pt>
                <c:pt idx="98">
                  <c:v>0.98932500000000001</c:v>
                </c:pt>
                <c:pt idx="99">
                  <c:v>0.992317</c:v>
                </c:pt>
                <c:pt idx="100">
                  <c:v>0.992425</c:v>
                </c:pt>
                <c:pt idx="101">
                  <c:v>0.99473599999999995</c:v>
                </c:pt>
                <c:pt idx="102">
                  <c:v>0.99086399999999997</c:v>
                </c:pt>
                <c:pt idx="103">
                  <c:v>0.99197299999999999</c:v>
                </c:pt>
                <c:pt idx="104">
                  <c:v>0.98754900000000001</c:v>
                </c:pt>
                <c:pt idx="105">
                  <c:v>0.99218499999999998</c:v>
                </c:pt>
                <c:pt idx="106">
                  <c:v>0.99249600000000004</c:v>
                </c:pt>
                <c:pt idx="107">
                  <c:v>0.99208700000000005</c:v>
                </c:pt>
                <c:pt idx="108">
                  <c:v>0.99412299999999998</c:v>
                </c:pt>
                <c:pt idx="109">
                  <c:v>0.99143499999999996</c:v>
                </c:pt>
                <c:pt idx="110">
                  <c:v>0.99350799999999995</c:v>
                </c:pt>
                <c:pt idx="111">
                  <c:v>0.99388399999999999</c:v>
                </c:pt>
                <c:pt idx="112">
                  <c:v>0.99201099999999998</c:v>
                </c:pt>
                <c:pt idx="113">
                  <c:v>0.99285199999999996</c:v>
                </c:pt>
                <c:pt idx="114">
                  <c:v>0.98692299999999999</c:v>
                </c:pt>
                <c:pt idx="115">
                  <c:v>0.99274399999999996</c:v>
                </c:pt>
                <c:pt idx="116">
                  <c:v>0.99087000000000003</c:v>
                </c:pt>
                <c:pt idx="117">
                  <c:v>0.99190699999999998</c:v>
                </c:pt>
                <c:pt idx="118">
                  <c:v>0.99208300000000005</c:v>
                </c:pt>
                <c:pt idx="119">
                  <c:v>0.99112999999999996</c:v>
                </c:pt>
                <c:pt idx="120">
                  <c:v>0.99385999999999997</c:v>
                </c:pt>
                <c:pt idx="121">
                  <c:v>0.99279700000000004</c:v>
                </c:pt>
                <c:pt idx="122">
                  <c:v>0.98869899999999999</c:v>
                </c:pt>
                <c:pt idx="123">
                  <c:v>0.98918399999999995</c:v>
                </c:pt>
                <c:pt idx="124">
                  <c:v>0.98726400000000003</c:v>
                </c:pt>
                <c:pt idx="125">
                  <c:v>0.99263699999999999</c:v>
                </c:pt>
                <c:pt idx="126">
                  <c:v>0.98839200000000005</c:v>
                </c:pt>
                <c:pt idx="127">
                  <c:v>0.990892</c:v>
                </c:pt>
                <c:pt idx="128">
                  <c:v>0.99001499999999998</c:v>
                </c:pt>
                <c:pt idx="129">
                  <c:v>0.48577399999999998</c:v>
                </c:pt>
                <c:pt idx="130">
                  <c:v>0.98972099999999996</c:v>
                </c:pt>
                <c:pt idx="131">
                  <c:v>0.98675100000000004</c:v>
                </c:pt>
                <c:pt idx="132">
                  <c:v>0.987842</c:v>
                </c:pt>
                <c:pt idx="133">
                  <c:v>0.990699</c:v>
                </c:pt>
                <c:pt idx="134">
                  <c:v>0.98492100000000005</c:v>
                </c:pt>
                <c:pt idx="135">
                  <c:v>0.98848199999999997</c:v>
                </c:pt>
                <c:pt idx="136">
                  <c:v>0.98268800000000001</c:v>
                </c:pt>
                <c:pt idx="137">
                  <c:v>0.98126100000000005</c:v>
                </c:pt>
                <c:pt idx="138">
                  <c:v>0.98282800000000003</c:v>
                </c:pt>
                <c:pt idx="139">
                  <c:v>0.98391300000000004</c:v>
                </c:pt>
                <c:pt idx="140">
                  <c:v>0.982989</c:v>
                </c:pt>
                <c:pt idx="141">
                  <c:v>0.98305900000000002</c:v>
                </c:pt>
                <c:pt idx="142">
                  <c:v>0.98662300000000003</c:v>
                </c:pt>
                <c:pt idx="143">
                  <c:v>0.98168</c:v>
                </c:pt>
                <c:pt idx="144">
                  <c:v>0.97114999999999996</c:v>
                </c:pt>
                <c:pt idx="145">
                  <c:v>0.95974000000000004</c:v>
                </c:pt>
                <c:pt idx="146">
                  <c:v>0.96190399999999998</c:v>
                </c:pt>
                <c:pt idx="147">
                  <c:v>0.93455299999999997</c:v>
                </c:pt>
                <c:pt idx="148">
                  <c:v>0.92384100000000002</c:v>
                </c:pt>
                <c:pt idx="149">
                  <c:v>0.52861199999999997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D-584B-93AA-993F2D87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845984"/>
        <c:axId val="1"/>
      </c:scatterChart>
      <c:valAx>
        <c:axId val="190784598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845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0.16186832997907541</c:v>
                </c:pt>
                <c:pt idx="31">
                  <c:v>0.15494991037528205</c:v>
                </c:pt>
                <c:pt idx="32">
                  <c:v>0.15677358961557666</c:v>
                </c:pt>
                <c:pt idx="33">
                  <c:v>0</c:v>
                </c:pt>
                <c:pt idx="34">
                  <c:v>0.16424073667836628</c:v>
                </c:pt>
                <c:pt idx="35">
                  <c:v>0.13385760399053928</c:v>
                </c:pt>
                <c:pt idx="36">
                  <c:v>0</c:v>
                </c:pt>
                <c:pt idx="37">
                  <c:v>0.14794601179455275</c:v>
                </c:pt>
                <c:pt idx="38">
                  <c:v>0.17056906780333017</c:v>
                </c:pt>
                <c:pt idx="39">
                  <c:v>0.1779078013758876</c:v>
                </c:pt>
                <c:pt idx="40">
                  <c:v>0.15511719405992846</c:v>
                </c:pt>
                <c:pt idx="41">
                  <c:v>0.13267838152630776</c:v>
                </c:pt>
                <c:pt idx="42">
                  <c:v>0.15976183439239444</c:v>
                </c:pt>
                <c:pt idx="43">
                  <c:v>0</c:v>
                </c:pt>
                <c:pt idx="44">
                  <c:v>0.15320545939117172</c:v>
                </c:pt>
                <c:pt idx="45">
                  <c:v>0.15004023212718229</c:v>
                </c:pt>
                <c:pt idx="46">
                  <c:v>0.15170802919708021</c:v>
                </c:pt>
                <c:pt idx="47">
                  <c:v>0.18346520347338055</c:v>
                </c:pt>
                <c:pt idx="48">
                  <c:v>0.18533951549740235</c:v>
                </c:pt>
                <c:pt idx="49">
                  <c:v>0.17394856831800506</c:v>
                </c:pt>
                <c:pt idx="50">
                  <c:v>0.17061809404632311</c:v>
                </c:pt>
                <c:pt idx="51">
                  <c:v>0.20606317509135297</c:v>
                </c:pt>
                <c:pt idx="52">
                  <c:v>0.21818753870432891</c:v>
                </c:pt>
                <c:pt idx="53">
                  <c:v>0.23422980431510282</c:v>
                </c:pt>
                <c:pt idx="54">
                  <c:v>0.22293441306552245</c:v>
                </c:pt>
                <c:pt idx="55">
                  <c:v>0.24592788864371157</c:v>
                </c:pt>
                <c:pt idx="56">
                  <c:v>0.23478609627893307</c:v>
                </c:pt>
                <c:pt idx="57">
                  <c:v>0.23236046631085103</c:v>
                </c:pt>
                <c:pt idx="58">
                  <c:v>0.24794845574127256</c:v>
                </c:pt>
                <c:pt idx="59">
                  <c:v>0.28937173355218093</c:v>
                </c:pt>
                <c:pt idx="60">
                  <c:v>0.2910987655364678</c:v>
                </c:pt>
                <c:pt idx="61">
                  <c:v>0.29878997515801387</c:v>
                </c:pt>
                <c:pt idx="62">
                  <c:v>0.28379871091875869</c:v>
                </c:pt>
                <c:pt idx="63">
                  <c:v>0.29763245261636145</c:v>
                </c:pt>
                <c:pt idx="64">
                  <c:v>0.29681081254381864</c:v>
                </c:pt>
                <c:pt idx="65">
                  <c:v>0.29440188085990299</c:v>
                </c:pt>
                <c:pt idx="66">
                  <c:v>0.30829004093010653</c:v>
                </c:pt>
                <c:pt idx="67">
                  <c:v>0.30767067389457625</c:v>
                </c:pt>
                <c:pt idx="68">
                  <c:v>0.30408014965684477</c:v>
                </c:pt>
                <c:pt idx="69">
                  <c:v>0.30026274700881228</c:v>
                </c:pt>
                <c:pt idx="70">
                  <c:v>0.30600535229385256</c:v>
                </c:pt>
                <c:pt idx="71">
                  <c:v>0.29738361338392316</c:v>
                </c:pt>
                <c:pt idx="72">
                  <c:v>0.30280140258772181</c:v>
                </c:pt>
                <c:pt idx="73">
                  <c:v>0.29843958180168551</c:v>
                </c:pt>
                <c:pt idx="74">
                  <c:v>0.31003464995474173</c:v>
                </c:pt>
                <c:pt idx="75">
                  <c:v>0.30013199802088575</c:v>
                </c:pt>
                <c:pt idx="76">
                  <c:v>0.30669185727231846</c:v>
                </c:pt>
                <c:pt idx="77">
                  <c:v>0.28687261863259639</c:v>
                </c:pt>
                <c:pt idx="78">
                  <c:v>0.28375640741544811</c:v>
                </c:pt>
                <c:pt idx="79">
                  <c:v>0.30869824851376937</c:v>
                </c:pt>
                <c:pt idx="80">
                  <c:v>0.30409863568253581</c:v>
                </c:pt>
                <c:pt idx="81">
                  <c:v>0.30320002043526023</c:v>
                </c:pt>
                <c:pt idx="82">
                  <c:v>0.31268901288738493</c:v>
                </c:pt>
                <c:pt idx="83">
                  <c:v>0.32430740939235919</c:v>
                </c:pt>
                <c:pt idx="84">
                  <c:v>0.31183681297037291</c:v>
                </c:pt>
                <c:pt idx="85">
                  <c:v>0.3046739874218658</c:v>
                </c:pt>
                <c:pt idx="86">
                  <c:v>0.32435923681624629</c:v>
                </c:pt>
                <c:pt idx="87">
                  <c:v>0.32064422038152529</c:v>
                </c:pt>
                <c:pt idx="88">
                  <c:v>0.32905317946682122</c:v>
                </c:pt>
                <c:pt idx="89">
                  <c:v>0.32637824469695403</c:v>
                </c:pt>
                <c:pt idx="90">
                  <c:v>0.32029197167225687</c:v>
                </c:pt>
                <c:pt idx="91">
                  <c:v>0.32280258284362184</c:v>
                </c:pt>
                <c:pt idx="92">
                  <c:v>0.32771455543018918</c:v>
                </c:pt>
                <c:pt idx="93">
                  <c:v>0.32087877403064152</c:v>
                </c:pt>
                <c:pt idx="94">
                  <c:v>0.31023948481911157</c:v>
                </c:pt>
                <c:pt idx="95">
                  <c:v>0.32205771941019856</c:v>
                </c:pt>
                <c:pt idx="96">
                  <c:v>0.32909445534327536</c:v>
                </c:pt>
                <c:pt idx="97">
                  <c:v>0.3346633299358342</c:v>
                </c:pt>
                <c:pt idx="98">
                  <c:v>0.32315015975342509</c:v>
                </c:pt>
                <c:pt idx="99">
                  <c:v>0.32278754231538204</c:v>
                </c:pt>
                <c:pt idx="100">
                  <c:v>0.31634162919468145</c:v>
                </c:pt>
                <c:pt idx="101">
                  <c:v>0.31323341355371676</c:v>
                </c:pt>
                <c:pt idx="102">
                  <c:v>0.333140435208716</c:v>
                </c:pt>
                <c:pt idx="103">
                  <c:v>0.33759746324088358</c:v>
                </c:pt>
                <c:pt idx="104">
                  <c:v>0.31881915925605148</c:v>
                </c:pt>
                <c:pt idx="105">
                  <c:v>0.30623556115749495</c:v>
                </c:pt>
                <c:pt idx="106">
                  <c:v>0.3221547706406418</c:v>
                </c:pt>
                <c:pt idx="107">
                  <c:v>0.31847138450444329</c:v>
                </c:pt>
                <c:pt idx="108">
                  <c:v>0.31568984609703599</c:v>
                </c:pt>
                <c:pt idx="109">
                  <c:v>0.31780076516104566</c:v>
                </c:pt>
                <c:pt idx="110">
                  <c:v>0.31625009546495042</c:v>
                </c:pt>
                <c:pt idx="111">
                  <c:v>0</c:v>
                </c:pt>
                <c:pt idx="112">
                  <c:v>0.3106779318436329</c:v>
                </c:pt>
                <c:pt idx="113">
                  <c:v>0.32482601514491327</c:v>
                </c:pt>
                <c:pt idx="114">
                  <c:v>0.31469544797875132</c:v>
                </c:pt>
                <c:pt idx="115">
                  <c:v>0.30547283738723585</c:v>
                </c:pt>
                <c:pt idx="116">
                  <c:v>0.29854871709897596</c:v>
                </c:pt>
                <c:pt idx="117">
                  <c:v>0.30386719018416747</c:v>
                </c:pt>
                <c:pt idx="118">
                  <c:v>0.29723500454061136</c:v>
                </c:pt>
                <c:pt idx="119">
                  <c:v>0.27791989867976052</c:v>
                </c:pt>
                <c:pt idx="120">
                  <c:v>0.28060378104193712</c:v>
                </c:pt>
                <c:pt idx="121">
                  <c:v>0.26893602248858822</c:v>
                </c:pt>
                <c:pt idx="122">
                  <c:v>0.28006449003536077</c:v>
                </c:pt>
                <c:pt idx="123">
                  <c:v>0.28084711066145363</c:v>
                </c:pt>
                <c:pt idx="124">
                  <c:v>0.27173335560274553</c:v>
                </c:pt>
                <c:pt idx="125">
                  <c:v>0.27764183679264437</c:v>
                </c:pt>
                <c:pt idx="126">
                  <c:v>0.26531033551185673</c:v>
                </c:pt>
                <c:pt idx="127">
                  <c:v>0.25039838371915851</c:v>
                </c:pt>
                <c:pt idx="128">
                  <c:v>0.23503760132602675</c:v>
                </c:pt>
                <c:pt idx="129">
                  <c:v>0</c:v>
                </c:pt>
                <c:pt idx="130">
                  <c:v>0.23480492383353857</c:v>
                </c:pt>
                <c:pt idx="131">
                  <c:v>0.23286766192085454</c:v>
                </c:pt>
                <c:pt idx="132">
                  <c:v>0.21610369369734644</c:v>
                </c:pt>
                <c:pt idx="133">
                  <c:v>0.22828688019211604</c:v>
                </c:pt>
                <c:pt idx="134">
                  <c:v>0.20896931770274546</c:v>
                </c:pt>
                <c:pt idx="135">
                  <c:v>0.20473114907619411</c:v>
                </c:pt>
                <c:pt idx="136">
                  <c:v>0.20429325550965757</c:v>
                </c:pt>
                <c:pt idx="137">
                  <c:v>0.18013953692462953</c:v>
                </c:pt>
                <c:pt idx="138">
                  <c:v>0.18116641855683668</c:v>
                </c:pt>
                <c:pt idx="139">
                  <c:v>0.17017182164584191</c:v>
                </c:pt>
                <c:pt idx="140">
                  <c:v>0.16558329207795744</c:v>
                </c:pt>
                <c:pt idx="141">
                  <c:v>0.1337639482462778</c:v>
                </c:pt>
                <c:pt idx="142">
                  <c:v>0.16040523901624448</c:v>
                </c:pt>
                <c:pt idx="143">
                  <c:v>0.13908605270598032</c:v>
                </c:pt>
                <c:pt idx="144">
                  <c:v>0.12206230811731406</c:v>
                </c:pt>
                <c:pt idx="145">
                  <c:v>0.11095807679190736</c:v>
                </c:pt>
                <c:pt idx="146">
                  <c:v>0.11790733117388351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5B-EA40-81AF-D7159474E51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0.15978301043219073</c:v>
                </c:pt>
                <c:pt idx="31">
                  <c:v>0.14346858906861498</c:v>
                </c:pt>
                <c:pt idx="32">
                  <c:v>0.14586794056863162</c:v>
                </c:pt>
                <c:pt idx="33">
                  <c:v>0</c:v>
                </c:pt>
                <c:pt idx="34">
                  <c:v>0.1561378580641537</c:v>
                </c:pt>
                <c:pt idx="35">
                  <c:v>0.15730810730016673</c:v>
                </c:pt>
                <c:pt idx="36">
                  <c:v>0</c:v>
                </c:pt>
                <c:pt idx="37">
                  <c:v>0.15112717026248959</c:v>
                </c:pt>
                <c:pt idx="38">
                  <c:v>0.13683033692994614</c:v>
                </c:pt>
                <c:pt idx="39">
                  <c:v>0.1546185562780775</c:v>
                </c:pt>
                <c:pt idx="40">
                  <c:v>0.16162617749132369</c:v>
                </c:pt>
                <c:pt idx="41">
                  <c:v>0.16608391806023282</c:v>
                </c:pt>
                <c:pt idx="42">
                  <c:v>0.15765622161204182</c:v>
                </c:pt>
                <c:pt idx="43">
                  <c:v>0</c:v>
                </c:pt>
                <c:pt idx="44">
                  <c:v>0.17241924566722217</c:v>
                </c:pt>
                <c:pt idx="45">
                  <c:v>0.16450753296092396</c:v>
                </c:pt>
                <c:pt idx="46">
                  <c:v>0.15120099199948758</c:v>
                </c:pt>
                <c:pt idx="47">
                  <c:v>0.16807517909092856</c:v>
                </c:pt>
                <c:pt idx="48">
                  <c:v>0.17410431289285352</c:v>
                </c:pt>
                <c:pt idx="49">
                  <c:v>0.17126140399491485</c:v>
                </c:pt>
                <c:pt idx="50">
                  <c:v>0.1860744396717455</c:v>
                </c:pt>
                <c:pt idx="51">
                  <c:v>0.20455577402950187</c:v>
                </c:pt>
                <c:pt idx="52">
                  <c:v>0.20857580782226809</c:v>
                </c:pt>
                <c:pt idx="53">
                  <c:v>0.22023058692677822</c:v>
                </c:pt>
                <c:pt idx="54">
                  <c:v>0.220243017452252</c:v>
                </c:pt>
                <c:pt idx="55">
                  <c:v>0.2235238435314568</c:v>
                </c:pt>
                <c:pt idx="56">
                  <c:v>0.23572845729420261</c:v>
                </c:pt>
                <c:pt idx="57">
                  <c:v>0.24096543804175113</c:v>
                </c:pt>
                <c:pt idx="58">
                  <c:v>0.27264434424012474</c:v>
                </c:pt>
                <c:pt idx="59">
                  <c:v>0.26569234646775303</c:v>
                </c:pt>
                <c:pt idx="60">
                  <c:v>0.26770907151690898</c:v>
                </c:pt>
                <c:pt idx="61">
                  <c:v>0.29578172775867823</c:v>
                </c:pt>
                <c:pt idx="62">
                  <c:v>0.30583063491660589</c:v>
                </c:pt>
                <c:pt idx="63">
                  <c:v>0.29276154962146128</c:v>
                </c:pt>
                <c:pt idx="64">
                  <c:v>0.31727422554622148</c:v>
                </c:pt>
                <c:pt idx="65">
                  <c:v>0.30732135151028656</c:v>
                </c:pt>
                <c:pt idx="66">
                  <c:v>0.30585169103283427</c:v>
                </c:pt>
                <c:pt idx="67">
                  <c:v>0.31914138210949133</c:v>
                </c:pt>
                <c:pt idx="68">
                  <c:v>0.31562628589139996</c:v>
                </c:pt>
                <c:pt idx="69">
                  <c:v>0.32070988091582792</c:v>
                </c:pt>
                <c:pt idx="70">
                  <c:v>0.30895858215099353</c:v>
                </c:pt>
                <c:pt idx="71">
                  <c:v>0.31782122946063279</c:v>
                </c:pt>
                <c:pt idx="72">
                  <c:v>0.31224277949505436</c:v>
                </c:pt>
                <c:pt idx="73">
                  <c:v>0.31856557499877752</c:v>
                </c:pt>
                <c:pt idx="74">
                  <c:v>0.30865270635822745</c:v>
                </c:pt>
                <c:pt idx="75">
                  <c:v>0.31696400797789615</c:v>
                </c:pt>
                <c:pt idx="76">
                  <c:v>0.3285699482503191</c:v>
                </c:pt>
                <c:pt idx="77">
                  <c:v>0.32936793104868789</c:v>
                </c:pt>
                <c:pt idx="78">
                  <c:v>0.3250214136077027</c:v>
                </c:pt>
                <c:pt idx="79">
                  <c:v>0.33380103473852191</c:v>
                </c:pt>
                <c:pt idx="80">
                  <c:v>0.32080441192396414</c:v>
                </c:pt>
                <c:pt idx="81">
                  <c:v>0.32343993674880128</c:v>
                </c:pt>
                <c:pt idx="82">
                  <c:v>0.31894031105735082</c:v>
                </c:pt>
                <c:pt idx="83">
                  <c:v>0.34293922825589246</c:v>
                </c:pt>
                <c:pt idx="84">
                  <c:v>0.33996924168934095</c:v>
                </c:pt>
                <c:pt idx="85">
                  <c:v>0.32517485957589559</c:v>
                </c:pt>
                <c:pt idx="86">
                  <c:v>0.32474663352991051</c:v>
                </c:pt>
                <c:pt idx="87">
                  <c:v>0.33668058209051882</c:v>
                </c:pt>
                <c:pt idx="88">
                  <c:v>0.33398833490882796</c:v>
                </c:pt>
                <c:pt idx="89">
                  <c:v>0.34354884932041552</c:v>
                </c:pt>
                <c:pt idx="90">
                  <c:v>0.35263159828525187</c:v>
                </c:pt>
                <c:pt idx="91">
                  <c:v>0.34870143947947191</c:v>
                </c:pt>
                <c:pt idx="92">
                  <c:v>0.3437634570014495</c:v>
                </c:pt>
                <c:pt idx="93">
                  <c:v>0.35501483163532149</c:v>
                </c:pt>
                <c:pt idx="94">
                  <c:v>0.35286964060632436</c:v>
                </c:pt>
                <c:pt idx="95">
                  <c:v>0.34202222018820466</c:v>
                </c:pt>
                <c:pt idx="96">
                  <c:v>0.35888111375928256</c:v>
                </c:pt>
                <c:pt idx="97">
                  <c:v>0.35847043877418522</c:v>
                </c:pt>
                <c:pt idx="98">
                  <c:v>0.36963069189915215</c:v>
                </c:pt>
                <c:pt idx="99">
                  <c:v>0.36200567189900595</c:v>
                </c:pt>
                <c:pt idx="100">
                  <c:v>0.36074671573118983</c:v>
                </c:pt>
                <c:pt idx="101">
                  <c:v>0.3730100692351675</c:v>
                </c:pt>
                <c:pt idx="102">
                  <c:v>0.36415686318041296</c:v>
                </c:pt>
                <c:pt idx="103">
                  <c:v>0.37405437009418163</c:v>
                </c:pt>
                <c:pt idx="104">
                  <c:v>0.36305204349398607</c:v>
                </c:pt>
                <c:pt idx="105">
                  <c:v>0.36732609239656067</c:v>
                </c:pt>
                <c:pt idx="106">
                  <c:v>0.37018417930758085</c:v>
                </c:pt>
                <c:pt idx="107">
                  <c:v>0.37744309680309335</c:v>
                </c:pt>
                <c:pt idx="108">
                  <c:v>0.36851637405193788</c:v>
                </c:pt>
                <c:pt idx="109">
                  <c:v>0.37348924474777889</c:v>
                </c:pt>
                <c:pt idx="110">
                  <c:v>0.38723397547981375</c:v>
                </c:pt>
                <c:pt idx="111">
                  <c:v>0</c:v>
                </c:pt>
                <c:pt idx="112">
                  <c:v>0.3799418015476882</c:v>
                </c:pt>
                <c:pt idx="113">
                  <c:v>0.3775837640931784</c:v>
                </c:pt>
                <c:pt idx="114">
                  <c:v>0.37624937895993066</c:v>
                </c:pt>
                <c:pt idx="115">
                  <c:v>0.37933353060405128</c:v>
                </c:pt>
                <c:pt idx="116">
                  <c:v>0.3788003268158911</c:v>
                </c:pt>
                <c:pt idx="117">
                  <c:v>0.38507863508159523</c:v>
                </c:pt>
                <c:pt idx="118">
                  <c:v>0.37975854534759873</c:v>
                </c:pt>
                <c:pt idx="119">
                  <c:v>0.37901658610844813</c:v>
                </c:pt>
                <c:pt idx="120">
                  <c:v>0.37347773766546333</c:v>
                </c:pt>
                <c:pt idx="121">
                  <c:v>0.37523091310836421</c:v>
                </c:pt>
                <c:pt idx="122">
                  <c:v>0.3736869588330502</c:v>
                </c:pt>
                <c:pt idx="123">
                  <c:v>0.36798560981855016</c:v>
                </c:pt>
                <c:pt idx="124">
                  <c:v>0.36811309946790155</c:v>
                </c:pt>
                <c:pt idx="125">
                  <c:v>0.3677889240532895</c:v>
                </c:pt>
                <c:pt idx="126">
                  <c:v>0.35678350958475463</c:v>
                </c:pt>
                <c:pt idx="127">
                  <c:v>0.36037072805550396</c:v>
                </c:pt>
                <c:pt idx="128">
                  <c:v>0.3474851830209566</c:v>
                </c:pt>
                <c:pt idx="129">
                  <c:v>0</c:v>
                </c:pt>
                <c:pt idx="130">
                  <c:v>0.34679961402380188</c:v>
                </c:pt>
                <c:pt idx="131">
                  <c:v>0.33746548186303393</c:v>
                </c:pt>
                <c:pt idx="132">
                  <c:v>0.32588803829386059</c:v>
                </c:pt>
                <c:pt idx="133">
                  <c:v>0.32313885212457127</c:v>
                </c:pt>
                <c:pt idx="134">
                  <c:v>0.33064788078064494</c:v>
                </c:pt>
                <c:pt idx="135">
                  <c:v>0.31420864922584091</c:v>
                </c:pt>
                <c:pt idx="136">
                  <c:v>0.30209735991122633</c:v>
                </c:pt>
                <c:pt idx="137">
                  <c:v>0.29675589322147689</c:v>
                </c:pt>
                <c:pt idx="138">
                  <c:v>0.30963028022999228</c:v>
                </c:pt>
                <c:pt idx="139">
                  <c:v>0.2920449471296313</c:v>
                </c:pt>
                <c:pt idx="140">
                  <c:v>0.29001552406612147</c:v>
                </c:pt>
                <c:pt idx="141">
                  <c:v>0.26393471534791019</c:v>
                </c:pt>
                <c:pt idx="142">
                  <c:v>0.28158942822545646</c:v>
                </c:pt>
                <c:pt idx="143">
                  <c:v>0.25904081557504249</c:v>
                </c:pt>
                <c:pt idx="144">
                  <c:v>0.25091216735230359</c:v>
                </c:pt>
                <c:pt idx="145">
                  <c:v>0.22782153602568864</c:v>
                </c:pt>
                <c:pt idx="146">
                  <c:v>0.22681877058563427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5B-EA40-81AF-D7159474E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753312"/>
        <c:axId val="1"/>
      </c:scatterChart>
      <c:valAx>
        <c:axId val="19077533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53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696.3</c:v>
                </c:pt>
                <c:pt idx="31">
                  <c:v>693</c:v>
                </c:pt>
                <c:pt idx="32">
                  <c:v>716.8</c:v>
                </c:pt>
                <c:pt idx="33">
                  <c:v>-999</c:v>
                </c:pt>
                <c:pt idx="34">
                  <c:v>751.1</c:v>
                </c:pt>
                <c:pt idx="35">
                  <c:v>665.6</c:v>
                </c:pt>
                <c:pt idx="36">
                  <c:v>-999</c:v>
                </c:pt>
                <c:pt idx="37">
                  <c:v>601.4</c:v>
                </c:pt>
                <c:pt idx="38">
                  <c:v>755.7</c:v>
                </c:pt>
                <c:pt idx="39">
                  <c:v>800</c:v>
                </c:pt>
                <c:pt idx="40">
                  <c:v>714</c:v>
                </c:pt>
                <c:pt idx="41">
                  <c:v>719.5</c:v>
                </c:pt>
                <c:pt idx="42">
                  <c:v>732.6</c:v>
                </c:pt>
                <c:pt idx="43">
                  <c:v>-999</c:v>
                </c:pt>
                <c:pt idx="44">
                  <c:v>653.5</c:v>
                </c:pt>
                <c:pt idx="45">
                  <c:v>607.5</c:v>
                </c:pt>
                <c:pt idx="46">
                  <c:v>681.4</c:v>
                </c:pt>
                <c:pt idx="47">
                  <c:v>780.9</c:v>
                </c:pt>
                <c:pt idx="48">
                  <c:v>786.2</c:v>
                </c:pt>
                <c:pt idx="49">
                  <c:v>791.4</c:v>
                </c:pt>
                <c:pt idx="50">
                  <c:v>743.3</c:v>
                </c:pt>
                <c:pt idx="51">
                  <c:v>782.8</c:v>
                </c:pt>
                <c:pt idx="52">
                  <c:v>773.2</c:v>
                </c:pt>
                <c:pt idx="53">
                  <c:v>718.6</c:v>
                </c:pt>
                <c:pt idx="54">
                  <c:v>731.7</c:v>
                </c:pt>
                <c:pt idx="55">
                  <c:v>763.6</c:v>
                </c:pt>
                <c:pt idx="56">
                  <c:v>739.9</c:v>
                </c:pt>
                <c:pt idx="57">
                  <c:v>731.6</c:v>
                </c:pt>
                <c:pt idx="58">
                  <c:v>721.5</c:v>
                </c:pt>
                <c:pt idx="59">
                  <c:v>743.4</c:v>
                </c:pt>
                <c:pt idx="60">
                  <c:v>732.9</c:v>
                </c:pt>
                <c:pt idx="61">
                  <c:v>754.2</c:v>
                </c:pt>
                <c:pt idx="62">
                  <c:v>699.3</c:v>
                </c:pt>
                <c:pt idx="63">
                  <c:v>723</c:v>
                </c:pt>
                <c:pt idx="64">
                  <c:v>724.5</c:v>
                </c:pt>
                <c:pt idx="65">
                  <c:v>721</c:v>
                </c:pt>
                <c:pt idx="66">
                  <c:v>762.1</c:v>
                </c:pt>
                <c:pt idx="67">
                  <c:v>771.8</c:v>
                </c:pt>
                <c:pt idx="68">
                  <c:v>730.8</c:v>
                </c:pt>
                <c:pt idx="69">
                  <c:v>704.7</c:v>
                </c:pt>
                <c:pt idx="70">
                  <c:v>737.2</c:v>
                </c:pt>
                <c:pt idx="71">
                  <c:v>704.7</c:v>
                </c:pt>
                <c:pt idx="72">
                  <c:v>693.2</c:v>
                </c:pt>
                <c:pt idx="73">
                  <c:v>764.6</c:v>
                </c:pt>
                <c:pt idx="74">
                  <c:v>766</c:v>
                </c:pt>
                <c:pt idx="75">
                  <c:v>742.7</c:v>
                </c:pt>
                <c:pt idx="76">
                  <c:v>742.1</c:v>
                </c:pt>
                <c:pt idx="77">
                  <c:v>679.5</c:v>
                </c:pt>
                <c:pt idx="78">
                  <c:v>683.2</c:v>
                </c:pt>
                <c:pt idx="79">
                  <c:v>788.2</c:v>
                </c:pt>
                <c:pt idx="80">
                  <c:v>688.6</c:v>
                </c:pt>
                <c:pt idx="81">
                  <c:v>683.7</c:v>
                </c:pt>
                <c:pt idx="82">
                  <c:v>698.7</c:v>
                </c:pt>
                <c:pt idx="83">
                  <c:v>711.6</c:v>
                </c:pt>
                <c:pt idx="84">
                  <c:v>673.5</c:v>
                </c:pt>
                <c:pt idx="85">
                  <c:v>694</c:v>
                </c:pt>
                <c:pt idx="86">
                  <c:v>696.9</c:v>
                </c:pt>
                <c:pt idx="87">
                  <c:v>694</c:v>
                </c:pt>
                <c:pt idx="88">
                  <c:v>704.5</c:v>
                </c:pt>
                <c:pt idx="89">
                  <c:v>699.5</c:v>
                </c:pt>
                <c:pt idx="90">
                  <c:v>661.6</c:v>
                </c:pt>
                <c:pt idx="91">
                  <c:v>731</c:v>
                </c:pt>
                <c:pt idx="92">
                  <c:v>684</c:v>
                </c:pt>
                <c:pt idx="93">
                  <c:v>695.7</c:v>
                </c:pt>
                <c:pt idx="94">
                  <c:v>672.4</c:v>
                </c:pt>
                <c:pt idx="95">
                  <c:v>760.1</c:v>
                </c:pt>
                <c:pt idx="96">
                  <c:v>696.4</c:v>
                </c:pt>
                <c:pt idx="97">
                  <c:v>685.1</c:v>
                </c:pt>
                <c:pt idx="98">
                  <c:v>677.4</c:v>
                </c:pt>
                <c:pt idx="99">
                  <c:v>696</c:v>
                </c:pt>
                <c:pt idx="100">
                  <c:v>674.3</c:v>
                </c:pt>
                <c:pt idx="101">
                  <c:v>654.79999999999995</c:v>
                </c:pt>
                <c:pt idx="102">
                  <c:v>637.6</c:v>
                </c:pt>
                <c:pt idx="103">
                  <c:v>642.4</c:v>
                </c:pt>
                <c:pt idx="104">
                  <c:v>669.2</c:v>
                </c:pt>
                <c:pt idx="105">
                  <c:v>659.2</c:v>
                </c:pt>
                <c:pt idx="106">
                  <c:v>616.4</c:v>
                </c:pt>
                <c:pt idx="107">
                  <c:v>668.2</c:v>
                </c:pt>
                <c:pt idx="108">
                  <c:v>674.1</c:v>
                </c:pt>
                <c:pt idx="109">
                  <c:v>623.4</c:v>
                </c:pt>
                <c:pt idx="110">
                  <c:v>649.4</c:v>
                </c:pt>
                <c:pt idx="111">
                  <c:v>-999</c:v>
                </c:pt>
                <c:pt idx="112">
                  <c:v>608</c:v>
                </c:pt>
                <c:pt idx="113">
                  <c:v>612.29999999999995</c:v>
                </c:pt>
                <c:pt idx="114">
                  <c:v>590.6</c:v>
                </c:pt>
                <c:pt idx="115">
                  <c:v>603.4</c:v>
                </c:pt>
                <c:pt idx="116">
                  <c:v>614.6</c:v>
                </c:pt>
                <c:pt idx="117">
                  <c:v>604.5</c:v>
                </c:pt>
                <c:pt idx="118">
                  <c:v>597.20000000000005</c:v>
                </c:pt>
                <c:pt idx="119">
                  <c:v>585.20000000000005</c:v>
                </c:pt>
                <c:pt idx="120">
                  <c:v>563.20000000000005</c:v>
                </c:pt>
                <c:pt idx="121">
                  <c:v>537.9</c:v>
                </c:pt>
                <c:pt idx="122">
                  <c:v>597.1</c:v>
                </c:pt>
                <c:pt idx="123">
                  <c:v>582.9</c:v>
                </c:pt>
                <c:pt idx="124">
                  <c:v>555.70000000000005</c:v>
                </c:pt>
                <c:pt idx="125">
                  <c:v>563</c:v>
                </c:pt>
                <c:pt idx="126">
                  <c:v>546.9</c:v>
                </c:pt>
                <c:pt idx="127">
                  <c:v>534.79999999999995</c:v>
                </c:pt>
                <c:pt idx="128">
                  <c:v>505.9</c:v>
                </c:pt>
                <c:pt idx="129">
                  <c:v>-999</c:v>
                </c:pt>
                <c:pt idx="130">
                  <c:v>489.7</c:v>
                </c:pt>
                <c:pt idx="131">
                  <c:v>496.6</c:v>
                </c:pt>
                <c:pt idx="132">
                  <c:v>452</c:v>
                </c:pt>
                <c:pt idx="133">
                  <c:v>451.2</c:v>
                </c:pt>
                <c:pt idx="134">
                  <c:v>485.6</c:v>
                </c:pt>
                <c:pt idx="135">
                  <c:v>466.3</c:v>
                </c:pt>
                <c:pt idx="136">
                  <c:v>451.4</c:v>
                </c:pt>
                <c:pt idx="137">
                  <c:v>520.79999999999995</c:v>
                </c:pt>
                <c:pt idx="138">
                  <c:v>463.4</c:v>
                </c:pt>
                <c:pt idx="139">
                  <c:v>484.8</c:v>
                </c:pt>
                <c:pt idx="140">
                  <c:v>472.4</c:v>
                </c:pt>
                <c:pt idx="141">
                  <c:v>432.1</c:v>
                </c:pt>
                <c:pt idx="142">
                  <c:v>519.5</c:v>
                </c:pt>
                <c:pt idx="143">
                  <c:v>496.6</c:v>
                </c:pt>
                <c:pt idx="144">
                  <c:v>452.3</c:v>
                </c:pt>
                <c:pt idx="145">
                  <c:v>406.3</c:v>
                </c:pt>
                <c:pt idx="146">
                  <c:v>562.4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06-194A-A8D2-BA08EF80706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738.1</c:v>
                </c:pt>
                <c:pt idx="31">
                  <c:v>771.3</c:v>
                </c:pt>
                <c:pt idx="32">
                  <c:v>800</c:v>
                </c:pt>
                <c:pt idx="33">
                  <c:v>-999</c:v>
                </c:pt>
                <c:pt idx="34">
                  <c:v>742</c:v>
                </c:pt>
                <c:pt idx="35">
                  <c:v>731.1</c:v>
                </c:pt>
                <c:pt idx="36">
                  <c:v>-999</c:v>
                </c:pt>
                <c:pt idx="37">
                  <c:v>734.1</c:v>
                </c:pt>
                <c:pt idx="38">
                  <c:v>800</c:v>
                </c:pt>
                <c:pt idx="39">
                  <c:v>713</c:v>
                </c:pt>
                <c:pt idx="40">
                  <c:v>800</c:v>
                </c:pt>
                <c:pt idx="41">
                  <c:v>773.4</c:v>
                </c:pt>
                <c:pt idx="42">
                  <c:v>800</c:v>
                </c:pt>
                <c:pt idx="43">
                  <c:v>-999</c:v>
                </c:pt>
                <c:pt idx="44">
                  <c:v>800</c:v>
                </c:pt>
                <c:pt idx="45">
                  <c:v>800</c:v>
                </c:pt>
                <c:pt idx="46">
                  <c:v>768.3</c:v>
                </c:pt>
                <c:pt idx="47">
                  <c:v>761.6</c:v>
                </c:pt>
                <c:pt idx="48">
                  <c:v>796.3</c:v>
                </c:pt>
                <c:pt idx="49">
                  <c:v>800</c:v>
                </c:pt>
                <c:pt idx="50">
                  <c:v>732.4</c:v>
                </c:pt>
                <c:pt idx="51">
                  <c:v>800</c:v>
                </c:pt>
                <c:pt idx="52">
                  <c:v>800</c:v>
                </c:pt>
                <c:pt idx="53">
                  <c:v>800</c:v>
                </c:pt>
                <c:pt idx="54">
                  <c:v>772.1</c:v>
                </c:pt>
                <c:pt idx="55">
                  <c:v>800</c:v>
                </c:pt>
                <c:pt idx="56">
                  <c:v>755.4</c:v>
                </c:pt>
                <c:pt idx="57">
                  <c:v>800</c:v>
                </c:pt>
                <c:pt idx="58">
                  <c:v>797</c:v>
                </c:pt>
                <c:pt idx="59">
                  <c:v>800</c:v>
                </c:pt>
                <c:pt idx="60">
                  <c:v>707</c:v>
                </c:pt>
                <c:pt idx="61">
                  <c:v>800</c:v>
                </c:pt>
                <c:pt idx="62">
                  <c:v>799.1</c:v>
                </c:pt>
                <c:pt idx="63">
                  <c:v>751.5</c:v>
                </c:pt>
                <c:pt idx="64">
                  <c:v>761.5</c:v>
                </c:pt>
                <c:pt idx="65">
                  <c:v>778</c:v>
                </c:pt>
                <c:pt idx="66">
                  <c:v>756.2</c:v>
                </c:pt>
                <c:pt idx="67">
                  <c:v>800</c:v>
                </c:pt>
                <c:pt idx="68">
                  <c:v>774.9</c:v>
                </c:pt>
                <c:pt idx="69">
                  <c:v>777.5</c:v>
                </c:pt>
                <c:pt idx="70">
                  <c:v>775.1</c:v>
                </c:pt>
                <c:pt idx="71">
                  <c:v>791.6</c:v>
                </c:pt>
                <c:pt idx="72">
                  <c:v>760.2</c:v>
                </c:pt>
                <c:pt idx="73">
                  <c:v>784.1</c:v>
                </c:pt>
                <c:pt idx="74">
                  <c:v>737.3</c:v>
                </c:pt>
                <c:pt idx="75">
                  <c:v>771.9</c:v>
                </c:pt>
                <c:pt idx="76">
                  <c:v>788.4</c:v>
                </c:pt>
                <c:pt idx="77">
                  <c:v>800</c:v>
                </c:pt>
                <c:pt idx="78">
                  <c:v>798.4</c:v>
                </c:pt>
                <c:pt idx="79">
                  <c:v>791.7</c:v>
                </c:pt>
                <c:pt idx="80">
                  <c:v>755.2</c:v>
                </c:pt>
                <c:pt idx="81">
                  <c:v>800</c:v>
                </c:pt>
                <c:pt idx="82">
                  <c:v>763.1</c:v>
                </c:pt>
                <c:pt idx="83">
                  <c:v>791</c:v>
                </c:pt>
                <c:pt idx="84">
                  <c:v>751.6</c:v>
                </c:pt>
                <c:pt idx="85">
                  <c:v>754.2</c:v>
                </c:pt>
                <c:pt idx="86">
                  <c:v>727.8</c:v>
                </c:pt>
                <c:pt idx="87">
                  <c:v>750.2</c:v>
                </c:pt>
                <c:pt idx="88">
                  <c:v>738.3</c:v>
                </c:pt>
                <c:pt idx="89">
                  <c:v>746.7</c:v>
                </c:pt>
                <c:pt idx="90">
                  <c:v>776.8</c:v>
                </c:pt>
                <c:pt idx="91">
                  <c:v>714.7</c:v>
                </c:pt>
                <c:pt idx="92">
                  <c:v>733.6</c:v>
                </c:pt>
                <c:pt idx="93">
                  <c:v>768.9</c:v>
                </c:pt>
                <c:pt idx="94">
                  <c:v>745.4</c:v>
                </c:pt>
                <c:pt idx="95">
                  <c:v>697.8</c:v>
                </c:pt>
                <c:pt idx="96">
                  <c:v>733.3</c:v>
                </c:pt>
                <c:pt idx="97">
                  <c:v>703.9</c:v>
                </c:pt>
                <c:pt idx="98">
                  <c:v>713.4</c:v>
                </c:pt>
                <c:pt idx="99">
                  <c:v>703.7</c:v>
                </c:pt>
                <c:pt idx="100">
                  <c:v>703.7</c:v>
                </c:pt>
                <c:pt idx="101">
                  <c:v>629.4</c:v>
                </c:pt>
                <c:pt idx="102">
                  <c:v>654.4</c:v>
                </c:pt>
                <c:pt idx="103">
                  <c:v>634.70000000000005</c:v>
                </c:pt>
                <c:pt idx="104">
                  <c:v>613.6</c:v>
                </c:pt>
                <c:pt idx="105">
                  <c:v>597.5</c:v>
                </c:pt>
                <c:pt idx="106">
                  <c:v>616.79999999999995</c:v>
                </c:pt>
                <c:pt idx="107">
                  <c:v>649.79999999999995</c:v>
                </c:pt>
                <c:pt idx="108">
                  <c:v>587.4</c:v>
                </c:pt>
                <c:pt idx="109">
                  <c:v>608.5</c:v>
                </c:pt>
                <c:pt idx="110">
                  <c:v>615.29999999999995</c:v>
                </c:pt>
                <c:pt idx="111">
                  <c:v>-999</c:v>
                </c:pt>
                <c:pt idx="112">
                  <c:v>599.29999999999995</c:v>
                </c:pt>
                <c:pt idx="113">
                  <c:v>595.5</c:v>
                </c:pt>
                <c:pt idx="114">
                  <c:v>578.20000000000005</c:v>
                </c:pt>
                <c:pt idx="115">
                  <c:v>620</c:v>
                </c:pt>
                <c:pt idx="116">
                  <c:v>553.4</c:v>
                </c:pt>
                <c:pt idx="117">
                  <c:v>584.79999999999995</c:v>
                </c:pt>
                <c:pt idx="118">
                  <c:v>615.9</c:v>
                </c:pt>
                <c:pt idx="119">
                  <c:v>550.1</c:v>
                </c:pt>
                <c:pt idx="120">
                  <c:v>570.5</c:v>
                </c:pt>
                <c:pt idx="121">
                  <c:v>578</c:v>
                </c:pt>
                <c:pt idx="122">
                  <c:v>533.29999999999995</c:v>
                </c:pt>
                <c:pt idx="123">
                  <c:v>593.9</c:v>
                </c:pt>
                <c:pt idx="124">
                  <c:v>499.7</c:v>
                </c:pt>
                <c:pt idx="125">
                  <c:v>573.20000000000005</c:v>
                </c:pt>
                <c:pt idx="126">
                  <c:v>543.29999999999995</c:v>
                </c:pt>
                <c:pt idx="127">
                  <c:v>543.4</c:v>
                </c:pt>
                <c:pt idx="128">
                  <c:v>533.29999999999995</c:v>
                </c:pt>
                <c:pt idx="129">
                  <c:v>-999</c:v>
                </c:pt>
                <c:pt idx="130">
                  <c:v>555</c:v>
                </c:pt>
                <c:pt idx="131">
                  <c:v>555.6</c:v>
                </c:pt>
                <c:pt idx="132">
                  <c:v>501.5</c:v>
                </c:pt>
                <c:pt idx="133">
                  <c:v>561.5</c:v>
                </c:pt>
                <c:pt idx="134">
                  <c:v>502.4</c:v>
                </c:pt>
                <c:pt idx="135">
                  <c:v>491</c:v>
                </c:pt>
                <c:pt idx="136">
                  <c:v>504.3</c:v>
                </c:pt>
                <c:pt idx="137">
                  <c:v>506</c:v>
                </c:pt>
                <c:pt idx="138">
                  <c:v>499.8</c:v>
                </c:pt>
                <c:pt idx="139">
                  <c:v>493.3</c:v>
                </c:pt>
                <c:pt idx="140">
                  <c:v>519</c:v>
                </c:pt>
                <c:pt idx="141">
                  <c:v>454.3</c:v>
                </c:pt>
                <c:pt idx="142">
                  <c:v>539.5</c:v>
                </c:pt>
                <c:pt idx="143">
                  <c:v>518</c:v>
                </c:pt>
                <c:pt idx="144">
                  <c:v>518.70000000000005</c:v>
                </c:pt>
                <c:pt idx="145">
                  <c:v>489.2</c:v>
                </c:pt>
                <c:pt idx="146">
                  <c:v>488.4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06-194A-A8D2-BA08EF807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583424"/>
        <c:axId val="1"/>
      </c:scatterChart>
      <c:valAx>
        <c:axId val="19075834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583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589</c:v>
                </c:pt>
                <c:pt idx="31">
                  <c:v>1533</c:v>
                </c:pt>
                <c:pt idx="32">
                  <c:v>937</c:v>
                </c:pt>
                <c:pt idx="33">
                  <c:v>-999</c:v>
                </c:pt>
                <c:pt idx="34">
                  <c:v>531</c:v>
                </c:pt>
                <c:pt idx="35">
                  <c:v>906</c:v>
                </c:pt>
                <c:pt idx="36">
                  <c:v>-999</c:v>
                </c:pt>
                <c:pt idx="37">
                  <c:v>2251</c:v>
                </c:pt>
                <c:pt idx="38">
                  <c:v>1847</c:v>
                </c:pt>
                <c:pt idx="39">
                  <c:v>2325</c:v>
                </c:pt>
                <c:pt idx="40">
                  <c:v>987</c:v>
                </c:pt>
                <c:pt idx="41">
                  <c:v>880</c:v>
                </c:pt>
                <c:pt idx="42">
                  <c:v>770</c:v>
                </c:pt>
                <c:pt idx="43">
                  <c:v>-999</c:v>
                </c:pt>
                <c:pt idx="44">
                  <c:v>846</c:v>
                </c:pt>
                <c:pt idx="45">
                  <c:v>1302</c:v>
                </c:pt>
                <c:pt idx="46">
                  <c:v>972</c:v>
                </c:pt>
                <c:pt idx="47">
                  <c:v>741</c:v>
                </c:pt>
                <c:pt idx="48">
                  <c:v>1119</c:v>
                </c:pt>
                <c:pt idx="49">
                  <c:v>766</c:v>
                </c:pt>
                <c:pt idx="50">
                  <c:v>855</c:v>
                </c:pt>
                <c:pt idx="51">
                  <c:v>699</c:v>
                </c:pt>
                <c:pt idx="52">
                  <c:v>550</c:v>
                </c:pt>
                <c:pt idx="53">
                  <c:v>468</c:v>
                </c:pt>
                <c:pt idx="54">
                  <c:v>901</c:v>
                </c:pt>
                <c:pt idx="55">
                  <c:v>965</c:v>
                </c:pt>
                <c:pt idx="56">
                  <c:v>779</c:v>
                </c:pt>
                <c:pt idx="57">
                  <c:v>581</c:v>
                </c:pt>
                <c:pt idx="58">
                  <c:v>603</c:v>
                </c:pt>
                <c:pt idx="59">
                  <c:v>827</c:v>
                </c:pt>
                <c:pt idx="60">
                  <c:v>462</c:v>
                </c:pt>
                <c:pt idx="61">
                  <c:v>707</c:v>
                </c:pt>
                <c:pt idx="62">
                  <c:v>596</c:v>
                </c:pt>
                <c:pt idx="63">
                  <c:v>556</c:v>
                </c:pt>
                <c:pt idx="64">
                  <c:v>678</c:v>
                </c:pt>
                <c:pt idx="65">
                  <c:v>399</c:v>
                </c:pt>
                <c:pt idx="66">
                  <c:v>582</c:v>
                </c:pt>
                <c:pt idx="67">
                  <c:v>506</c:v>
                </c:pt>
                <c:pt idx="68">
                  <c:v>536</c:v>
                </c:pt>
                <c:pt idx="69">
                  <c:v>587</c:v>
                </c:pt>
                <c:pt idx="70">
                  <c:v>449</c:v>
                </c:pt>
                <c:pt idx="71">
                  <c:v>362</c:v>
                </c:pt>
                <c:pt idx="72">
                  <c:v>480</c:v>
                </c:pt>
                <c:pt idx="73">
                  <c:v>700</c:v>
                </c:pt>
                <c:pt idx="74">
                  <c:v>522</c:v>
                </c:pt>
                <c:pt idx="75">
                  <c:v>486</c:v>
                </c:pt>
                <c:pt idx="76">
                  <c:v>794</c:v>
                </c:pt>
                <c:pt idx="77">
                  <c:v>535</c:v>
                </c:pt>
                <c:pt idx="78">
                  <c:v>528</c:v>
                </c:pt>
                <c:pt idx="79">
                  <c:v>566</c:v>
                </c:pt>
                <c:pt idx="80">
                  <c:v>525</c:v>
                </c:pt>
                <c:pt idx="81">
                  <c:v>307</c:v>
                </c:pt>
                <c:pt idx="82">
                  <c:v>487</c:v>
                </c:pt>
                <c:pt idx="83">
                  <c:v>499</c:v>
                </c:pt>
                <c:pt idx="84">
                  <c:v>443</c:v>
                </c:pt>
                <c:pt idx="85">
                  <c:v>610</c:v>
                </c:pt>
                <c:pt idx="86">
                  <c:v>617</c:v>
                </c:pt>
                <c:pt idx="87">
                  <c:v>509</c:v>
                </c:pt>
                <c:pt idx="88">
                  <c:v>374</c:v>
                </c:pt>
                <c:pt idx="89">
                  <c:v>673</c:v>
                </c:pt>
                <c:pt idx="90">
                  <c:v>436</c:v>
                </c:pt>
                <c:pt idx="91">
                  <c:v>477</c:v>
                </c:pt>
                <c:pt idx="92">
                  <c:v>527</c:v>
                </c:pt>
                <c:pt idx="93">
                  <c:v>441</c:v>
                </c:pt>
                <c:pt idx="94">
                  <c:v>377</c:v>
                </c:pt>
                <c:pt idx="95">
                  <c:v>450</c:v>
                </c:pt>
                <c:pt idx="96">
                  <c:v>328</c:v>
                </c:pt>
                <c:pt idx="97">
                  <c:v>549</c:v>
                </c:pt>
                <c:pt idx="98">
                  <c:v>349</c:v>
                </c:pt>
                <c:pt idx="99">
                  <c:v>374</c:v>
                </c:pt>
                <c:pt idx="100">
                  <c:v>428</c:v>
                </c:pt>
                <c:pt idx="101">
                  <c:v>295</c:v>
                </c:pt>
                <c:pt idx="102">
                  <c:v>328</c:v>
                </c:pt>
                <c:pt idx="103">
                  <c:v>382</c:v>
                </c:pt>
                <c:pt idx="104">
                  <c:v>378</c:v>
                </c:pt>
                <c:pt idx="105">
                  <c:v>457</c:v>
                </c:pt>
                <c:pt idx="106">
                  <c:v>478</c:v>
                </c:pt>
                <c:pt idx="107">
                  <c:v>282</c:v>
                </c:pt>
                <c:pt idx="108">
                  <c:v>370</c:v>
                </c:pt>
                <c:pt idx="109">
                  <c:v>416</c:v>
                </c:pt>
                <c:pt idx="110">
                  <c:v>578</c:v>
                </c:pt>
                <c:pt idx="111">
                  <c:v>-999</c:v>
                </c:pt>
                <c:pt idx="112">
                  <c:v>546</c:v>
                </c:pt>
                <c:pt idx="113">
                  <c:v>396</c:v>
                </c:pt>
                <c:pt idx="114">
                  <c:v>277</c:v>
                </c:pt>
                <c:pt idx="115">
                  <c:v>407</c:v>
                </c:pt>
                <c:pt idx="116">
                  <c:v>409</c:v>
                </c:pt>
                <c:pt idx="117">
                  <c:v>372</c:v>
                </c:pt>
                <c:pt idx="118">
                  <c:v>357</c:v>
                </c:pt>
                <c:pt idx="119">
                  <c:v>422</c:v>
                </c:pt>
                <c:pt idx="120">
                  <c:v>441</c:v>
                </c:pt>
                <c:pt idx="121">
                  <c:v>490</c:v>
                </c:pt>
                <c:pt idx="122">
                  <c:v>464</c:v>
                </c:pt>
                <c:pt idx="123">
                  <c:v>330</c:v>
                </c:pt>
                <c:pt idx="124">
                  <c:v>351</c:v>
                </c:pt>
                <c:pt idx="125">
                  <c:v>359</c:v>
                </c:pt>
                <c:pt idx="126">
                  <c:v>646</c:v>
                </c:pt>
                <c:pt idx="127">
                  <c:v>413</c:v>
                </c:pt>
                <c:pt idx="128">
                  <c:v>439</c:v>
                </c:pt>
                <c:pt idx="129">
                  <c:v>-999</c:v>
                </c:pt>
                <c:pt idx="130">
                  <c:v>428</c:v>
                </c:pt>
                <c:pt idx="131">
                  <c:v>348</c:v>
                </c:pt>
                <c:pt idx="132">
                  <c:v>353</c:v>
                </c:pt>
                <c:pt idx="133">
                  <c:v>664</c:v>
                </c:pt>
                <c:pt idx="134">
                  <c:v>396</c:v>
                </c:pt>
                <c:pt idx="135">
                  <c:v>592</c:v>
                </c:pt>
                <c:pt idx="136">
                  <c:v>384</c:v>
                </c:pt>
                <c:pt idx="137">
                  <c:v>398</c:v>
                </c:pt>
                <c:pt idx="138">
                  <c:v>600</c:v>
                </c:pt>
                <c:pt idx="139">
                  <c:v>713</c:v>
                </c:pt>
                <c:pt idx="140">
                  <c:v>451</c:v>
                </c:pt>
                <c:pt idx="141">
                  <c:v>650</c:v>
                </c:pt>
                <c:pt idx="142">
                  <c:v>419</c:v>
                </c:pt>
                <c:pt idx="143">
                  <c:v>469</c:v>
                </c:pt>
                <c:pt idx="144">
                  <c:v>690</c:v>
                </c:pt>
                <c:pt idx="145">
                  <c:v>823</c:v>
                </c:pt>
                <c:pt idx="146">
                  <c:v>761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9-5948-AA39-8F4D8088C07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1225</c:v>
                </c:pt>
                <c:pt idx="31">
                  <c:v>774</c:v>
                </c:pt>
                <c:pt idx="32">
                  <c:v>792</c:v>
                </c:pt>
                <c:pt idx="33">
                  <c:v>-999</c:v>
                </c:pt>
                <c:pt idx="34">
                  <c:v>974</c:v>
                </c:pt>
                <c:pt idx="35">
                  <c:v>1160</c:v>
                </c:pt>
                <c:pt idx="36">
                  <c:v>-999</c:v>
                </c:pt>
                <c:pt idx="37">
                  <c:v>1393</c:v>
                </c:pt>
                <c:pt idx="38">
                  <c:v>831</c:v>
                </c:pt>
                <c:pt idx="39">
                  <c:v>8825</c:v>
                </c:pt>
                <c:pt idx="40">
                  <c:v>1550</c:v>
                </c:pt>
                <c:pt idx="41">
                  <c:v>1072</c:v>
                </c:pt>
                <c:pt idx="42">
                  <c:v>855</c:v>
                </c:pt>
                <c:pt idx="43">
                  <c:v>-999</c:v>
                </c:pt>
                <c:pt idx="44">
                  <c:v>1100</c:v>
                </c:pt>
                <c:pt idx="45">
                  <c:v>6279</c:v>
                </c:pt>
                <c:pt idx="46">
                  <c:v>1249</c:v>
                </c:pt>
                <c:pt idx="47">
                  <c:v>391</c:v>
                </c:pt>
                <c:pt idx="48">
                  <c:v>784</c:v>
                </c:pt>
                <c:pt idx="49">
                  <c:v>374</c:v>
                </c:pt>
                <c:pt idx="50">
                  <c:v>712</c:v>
                </c:pt>
                <c:pt idx="51">
                  <c:v>586</c:v>
                </c:pt>
                <c:pt idx="52">
                  <c:v>1104</c:v>
                </c:pt>
                <c:pt idx="53">
                  <c:v>728</c:v>
                </c:pt>
                <c:pt idx="54">
                  <c:v>264</c:v>
                </c:pt>
                <c:pt idx="55">
                  <c:v>605</c:v>
                </c:pt>
                <c:pt idx="56">
                  <c:v>442</c:v>
                </c:pt>
                <c:pt idx="57">
                  <c:v>877</c:v>
                </c:pt>
                <c:pt idx="58">
                  <c:v>426</c:v>
                </c:pt>
                <c:pt idx="59">
                  <c:v>687</c:v>
                </c:pt>
                <c:pt idx="60">
                  <c:v>425</c:v>
                </c:pt>
                <c:pt idx="61">
                  <c:v>466</c:v>
                </c:pt>
                <c:pt idx="62">
                  <c:v>753</c:v>
                </c:pt>
                <c:pt idx="63">
                  <c:v>642</c:v>
                </c:pt>
                <c:pt idx="64">
                  <c:v>569</c:v>
                </c:pt>
                <c:pt idx="65">
                  <c:v>709</c:v>
                </c:pt>
                <c:pt idx="66">
                  <c:v>449</c:v>
                </c:pt>
                <c:pt idx="67">
                  <c:v>359</c:v>
                </c:pt>
                <c:pt idx="68">
                  <c:v>347</c:v>
                </c:pt>
                <c:pt idx="69">
                  <c:v>713</c:v>
                </c:pt>
                <c:pt idx="70">
                  <c:v>486</c:v>
                </c:pt>
                <c:pt idx="71">
                  <c:v>480</c:v>
                </c:pt>
                <c:pt idx="72">
                  <c:v>488</c:v>
                </c:pt>
                <c:pt idx="73">
                  <c:v>408</c:v>
                </c:pt>
                <c:pt idx="74">
                  <c:v>537</c:v>
                </c:pt>
                <c:pt idx="75">
                  <c:v>431</c:v>
                </c:pt>
                <c:pt idx="76">
                  <c:v>353</c:v>
                </c:pt>
                <c:pt idx="77">
                  <c:v>437</c:v>
                </c:pt>
                <c:pt idx="78">
                  <c:v>400</c:v>
                </c:pt>
                <c:pt idx="79">
                  <c:v>558</c:v>
                </c:pt>
                <c:pt idx="80">
                  <c:v>539</c:v>
                </c:pt>
                <c:pt idx="81">
                  <c:v>408</c:v>
                </c:pt>
                <c:pt idx="82">
                  <c:v>630</c:v>
                </c:pt>
                <c:pt idx="83">
                  <c:v>402</c:v>
                </c:pt>
                <c:pt idx="84">
                  <c:v>466</c:v>
                </c:pt>
                <c:pt idx="85">
                  <c:v>502</c:v>
                </c:pt>
                <c:pt idx="86">
                  <c:v>695</c:v>
                </c:pt>
                <c:pt idx="87">
                  <c:v>287</c:v>
                </c:pt>
                <c:pt idx="88">
                  <c:v>534</c:v>
                </c:pt>
                <c:pt idx="89">
                  <c:v>434</c:v>
                </c:pt>
                <c:pt idx="90">
                  <c:v>437</c:v>
                </c:pt>
                <c:pt idx="91">
                  <c:v>411</c:v>
                </c:pt>
                <c:pt idx="92">
                  <c:v>352</c:v>
                </c:pt>
                <c:pt idx="93">
                  <c:v>482</c:v>
                </c:pt>
                <c:pt idx="94">
                  <c:v>611</c:v>
                </c:pt>
                <c:pt idx="95">
                  <c:v>399</c:v>
                </c:pt>
                <c:pt idx="96">
                  <c:v>556</c:v>
                </c:pt>
                <c:pt idx="97">
                  <c:v>433</c:v>
                </c:pt>
                <c:pt idx="98">
                  <c:v>462</c:v>
                </c:pt>
                <c:pt idx="99">
                  <c:v>292</c:v>
                </c:pt>
                <c:pt idx="100">
                  <c:v>296</c:v>
                </c:pt>
                <c:pt idx="101">
                  <c:v>256</c:v>
                </c:pt>
                <c:pt idx="102">
                  <c:v>370</c:v>
                </c:pt>
                <c:pt idx="103">
                  <c:v>469</c:v>
                </c:pt>
                <c:pt idx="104">
                  <c:v>500</c:v>
                </c:pt>
                <c:pt idx="105">
                  <c:v>397</c:v>
                </c:pt>
                <c:pt idx="106">
                  <c:v>393</c:v>
                </c:pt>
                <c:pt idx="107">
                  <c:v>430</c:v>
                </c:pt>
                <c:pt idx="108">
                  <c:v>479</c:v>
                </c:pt>
                <c:pt idx="109">
                  <c:v>315</c:v>
                </c:pt>
                <c:pt idx="110">
                  <c:v>344</c:v>
                </c:pt>
                <c:pt idx="111">
                  <c:v>-999</c:v>
                </c:pt>
                <c:pt idx="112">
                  <c:v>381</c:v>
                </c:pt>
                <c:pt idx="113">
                  <c:v>451</c:v>
                </c:pt>
                <c:pt idx="114">
                  <c:v>402</c:v>
                </c:pt>
                <c:pt idx="115">
                  <c:v>411</c:v>
                </c:pt>
                <c:pt idx="116">
                  <c:v>389</c:v>
                </c:pt>
                <c:pt idx="117">
                  <c:v>384</c:v>
                </c:pt>
                <c:pt idx="118">
                  <c:v>394</c:v>
                </c:pt>
                <c:pt idx="119">
                  <c:v>356</c:v>
                </c:pt>
                <c:pt idx="120">
                  <c:v>512</c:v>
                </c:pt>
                <c:pt idx="121">
                  <c:v>406</c:v>
                </c:pt>
                <c:pt idx="122">
                  <c:v>406</c:v>
                </c:pt>
                <c:pt idx="123">
                  <c:v>422</c:v>
                </c:pt>
                <c:pt idx="124">
                  <c:v>356</c:v>
                </c:pt>
                <c:pt idx="125">
                  <c:v>481</c:v>
                </c:pt>
                <c:pt idx="126">
                  <c:v>376</c:v>
                </c:pt>
                <c:pt idx="127">
                  <c:v>468</c:v>
                </c:pt>
                <c:pt idx="128">
                  <c:v>376</c:v>
                </c:pt>
                <c:pt idx="129">
                  <c:v>-999</c:v>
                </c:pt>
                <c:pt idx="130">
                  <c:v>478</c:v>
                </c:pt>
                <c:pt idx="131">
                  <c:v>440</c:v>
                </c:pt>
                <c:pt idx="132">
                  <c:v>465</c:v>
                </c:pt>
                <c:pt idx="133">
                  <c:v>453</c:v>
                </c:pt>
                <c:pt idx="134">
                  <c:v>716</c:v>
                </c:pt>
                <c:pt idx="135">
                  <c:v>288</c:v>
                </c:pt>
                <c:pt idx="136">
                  <c:v>538</c:v>
                </c:pt>
                <c:pt idx="137">
                  <c:v>306</c:v>
                </c:pt>
                <c:pt idx="138">
                  <c:v>592</c:v>
                </c:pt>
                <c:pt idx="139">
                  <c:v>459</c:v>
                </c:pt>
                <c:pt idx="140">
                  <c:v>526</c:v>
                </c:pt>
                <c:pt idx="141">
                  <c:v>786</c:v>
                </c:pt>
                <c:pt idx="142">
                  <c:v>480</c:v>
                </c:pt>
                <c:pt idx="143">
                  <c:v>613</c:v>
                </c:pt>
                <c:pt idx="144">
                  <c:v>672</c:v>
                </c:pt>
                <c:pt idx="145">
                  <c:v>604</c:v>
                </c:pt>
                <c:pt idx="146">
                  <c:v>596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9-5948-AA39-8F4D8088C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329600"/>
        <c:axId val="1"/>
      </c:scatterChart>
      <c:valAx>
        <c:axId val="192932960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329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0.9933780407967473</c:v>
                </c:pt>
                <c:pt idx="31">
                  <c:v>0.98302536790481221</c:v>
                </c:pt>
                <c:pt idx="32">
                  <c:v>0.9892010283232533</c:v>
                </c:pt>
                <c:pt idx="33">
                  <c:v>-999</c:v>
                </c:pt>
                <c:pt idx="34">
                  <c:v>0.99355910460565944</c:v>
                </c:pt>
                <c:pt idx="35">
                  <c:v>0.99029343280423943</c:v>
                </c:pt>
                <c:pt idx="36">
                  <c:v>-999</c:v>
                </c:pt>
                <c:pt idx="37">
                  <c:v>0.97846987101678384</c:v>
                </c:pt>
                <c:pt idx="38">
                  <c:v>0.9778163068820922</c:v>
                </c:pt>
                <c:pt idx="39">
                  <c:v>0.97065473884708964</c:v>
                </c:pt>
                <c:pt idx="40">
                  <c:v>0.98867523301707172</c:v>
                </c:pt>
                <c:pt idx="41">
                  <c:v>0.98981345103319818</c:v>
                </c:pt>
                <c:pt idx="42">
                  <c:v>0.99091439125637215</c:v>
                </c:pt>
                <c:pt idx="43">
                  <c:v>-999</c:v>
                </c:pt>
                <c:pt idx="44">
                  <c:v>0.98816025553283648</c:v>
                </c:pt>
                <c:pt idx="45">
                  <c:v>0.98730684250331302</c:v>
                </c:pt>
                <c:pt idx="46">
                  <c:v>0.98584930016938366</c:v>
                </c:pt>
                <c:pt idx="47">
                  <c:v>0.98761487919328306</c:v>
                </c:pt>
                <c:pt idx="48">
                  <c:v>0.98129060437294646</c:v>
                </c:pt>
                <c:pt idx="49">
                  <c:v>0.98703252935857644</c:v>
                </c:pt>
                <c:pt idx="50">
                  <c:v>0.98641409699230853</c:v>
                </c:pt>
                <c:pt idx="51">
                  <c:v>0.98828054993280634</c:v>
                </c:pt>
                <c:pt idx="52">
                  <c:v>0.99086792859356132</c:v>
                </c:pt>
                <c:pt idx="53">
                  <c:v>0.99276433875066938</c:v>
                </c:pt>
                <c:pt idx="54">
                  <c:v>0.98591373817892969</c:v>
                </c:pt>
                <c:pt idx="55">
                  <c:v>0.98428148403654503</c:v>
                </c:pt>
                <c:pt idx="56">
                  <c:v>0.9876627559970983</c:v>
                </c:pt>
                <c:pt idx="57">
                  <c:v>0.99087219272047189</c:v>
                </c:pt>
                <c:pt idx="58">
                  <c:v>0.99065935248589077</c:v>
                </c:pt>
                <c:pt idx="59">
                  <c:v>0.98361812550471461</c:v>
                </c:pt>
                <c:pt idx="60">
                  <c:v>0.990910704513145</c:v>
                </c:pt>
                <c:pt idx="61">
                  <c:v>0.9857607708874917</c:v>
                </c:pt>
                <c:pt idx="62">
                  <c:v>0.98883540938890535</c:v>
                </c:pt>
                <c:pt idx="63">
                  <c:v>0.98710073938796838</c:v>
                </c:pt>
                <c:pt idx="64">
                  <c:v>0.98428269131096902</c:v>
                </c:pt>
                <c:pt idx="65">
                  <c:v>0.99073477820782607</c:v>
                </c:pt>
                <c:pt idx="66">
                  <c:v>0.9834565095047807</c:v>
                </c:pt>
                <c:pt idx="67">
                  <c:v>0.98540490084974941</c:v>
                </c:pt>
                <c:pt idx="68">
                  <c:v>0.98536152054010584</c:v>
                </c:pt>
                <c:pt idx="69">
                  <c:v>0.98455389761511747</c:v>
                </c:pt>
                <c:pt idx="70">
                  <c:v>0.98760202715033174</c:v>
                </c:pt>
                <c:pt idx="71">
                  <c:v>0.9904177325086948</c:v>
                </c:pt>
                <c:pt idx="72">
                  <c:v>0.98753791778556199</c:v>
                </c:pt>
                <c:pt idx="73">
                  <c:v>0.98010508819501074</c:v>
                </c:pt>
                <c:pt idx="74">
                  <c:v>0.98296406780600065</c:v>
                </c:pt>
                <c:pt idx="75">
                  <c:v>0.98459588692001254</c:v>
                </c:pt>
                <c:pt idx="76">
                  <c:v>0.97207055959103572</c:v>
                </c:pt>
                <c:pt idx="77">
                  <c:v>0.98258218635850536</c:v>
                </c:pt>
                <c:pt idx="78">
                  <c:v>0.9827141593963451</c:v>
                </c:pt>
                <c:pt idx="79">
                  <c:v>0.97614362420834133</c:v>
                </c:pt>
                <c:pt idx="80">
                  <c:v>0.9805800872187318</c:v>
                </c:pt>
                <c:pt idx="81">
                  <c:v>0.98752193630347251</c:v>
                </c:pt>
                <c:pt idx="82">
                  <c:v>0.97992710711046083</c:v>
                </c:pt>
                <c:pt idx="83">
                  <c:v>0.97907106203045768</c:v>
                </c:pt>
                <c:pt idx="84">
                  <c:v>0.98079811180803</c:v>
                </c:pt>
                <c:pt idx="85">
                  <c:v>0.97297207709394384</c:v>
                </c:pt>
                <c:pt idx="86">
                  <c:v>0.97036074081653234</c:v>
                </c:pt>
                <c:pt idx="87">
                  <c:v>0.97552107137607902</c:v>
                </c:pt>
                <c:pt idx="88">
                  <c:v>0.98162710305251166</c:v>
                </c:pt>
                <c:pt idx="89">
                  <c:v>0.96525864946543738</c:v>
                </c:pt>
                <c:pt idx="90">
                  <c:v>0.97842213521221233</c:v>
                </c:pt>
                <c:pt idx="91">
                  <c:v>0.97224464941517741</c:v>
                </c:pt>
                <c:pt idx="92">
                  <c:v>0.96949460811449473</c:v>
                </c:pt>
                <c:pt idx="93">
                  <c:v>0.97234348129558779</c:v>
                </c:pt>
                <c:pt idx="94">
                  <c:v>0.97572928936599279</c:v>
                </c:pt>
                <c:pt idx="95">
                  <c:v>0.96406922920633809</c:v>
                </c:pt>
                <c:pt idx="96">
                  <c:v>0.9733646896606476</c:v>
                </c:pt>
                <c:pt idx="97">
                  <c:v>0.95502206189257433</c:v>
                </c:pt>
                <c:pt idx="98">
                  <c:v>0.96643926203689923</c:v>
                </c:pt>
                <c:pt idx="99">
                  <c:v>0.96056294697110611</c:v>
                </c:pt>
                <c:pt idx="100">
                  <c:v>0.94920686630365358</c:v>
                </c:pt>
                <c:pt idx="101">
                  <c:v>0.95864218157120873</c:v>
                </c:pt>
                <c:pt idx="102">
                  <c:v>0.95023293240309825</c:v>
                </c:pt>
                <c:pt idx="103">
                  <c:v>0.94923685189078433</c:v>
                </c:pt>
                <c:pt idx="104">
                  <c:v>0.95146214876991886</c:v>
                </c:pt>
                <c:pt idx="105">
                  <c:v>0.93410177898918112</c:v>
                </c:pt>
                <c:pt idx="106">
                  <c:v>0.92852252670075541</c:v>
                </c:pt>
                <c:pt idx="107">
                  <c:v>0.95307864563102918</c:v>
                </c:pt>
                <c:pt idx="108">
                  <c:v>0.93631423491453181</c:v>
                </c:pt>
                <c:pt idx="109">
                  <c:v>0.92907243446251686</c:v>
                </c:pt>
                <c:pt idx="110">
                  <c:v>0.89395033328086759</c:v>
                </c:pt>
                <c:pt idx="111">
                  <c:v>-999</c:v>
                </c:pt>
                <c:pt idx="112">
                  <c:v>0.87086409671855614</c:v>
                </c:pt>
                <c:pt idx="113">
                  <c:v>0.91529549313261982</c:v>
                </c:pt>
                <c:pt idx="114">
                  <c:v>0.94605341889825512</c:v>
                </c:pt>
                <c:pt idx="115">
                  <c:v>0.91208202085671009</c:v>
                </c:pt>
                <c:pt idx="116">
                  <c:v>0.90570521751844613</c:v>
                </c:pt>
                <c:pt idx="117">
                  <c:v>0.9127634139415377</c:v>
                </c:pt>
                <c:pt idx="118">
                  <c:v>0.90825794877321198</c:v>
                </c:pt>
                <c:pt idx="119">
                  <c:v>0.88349585054504809</c:v>
                </c:pt>
                <c:pt idx="120">
                  <c:v>0.86430764487031897</c:v>
                </c:pt>
                <c:pt idx="121">
                  <c:v>0.84263441178636722</c:v>
                </c:pt>
                <c:pt idx="122">
                  <c:v>0.8214745718104578</c:v>
                </c:pt>
                <c:pt idx="123">
                  <c:v>0.88583045782966052</c:v>
                </c:pt>
                <c:pt idx="124">
                  <c:v>0.88276632789699205</c:v>
                </c:pt>
                <c:pt idx="125">
                  <c:v>0.87305672410703661</c:v>
                </c:pt>
                <c:pt idx="126">
                  <c:v>0.79130861864371482</c:v>
                </c:pt>
                <c:pt idx="127">
                  <c:v>0.85049926164169187</c:v>
                </c:pt>
                <c:pt idx="128">
                  <c:v>0.83865054014308893</c:v>
                </c:pt>
                <c:pt idx="129">
                  <c:v>-999</c:v>
                </c:pt>
                <c:pt idx="130">
                  <c:v>0.83185611118474134</c:v>
                </c:pt>
                <c:pt idx="131">
                  <c:v>0.84821856011299401</c:v>
                </c:pt>
                <c:pt idx="132">
                  <c:v>0.86076833935624619</c:v>
                </c:pt>
                <c:pt idx="133">
                  <c:v>0.75389386262067226</c:v>
                </c:pt>
                <c:pt idx="134">
                  <c:v>0.82314254325661418</c:v>
                </c:pt>
                <c:pt idx="135">
                  <c:v>0.73884229120995781</c:v>
                </c:pt>
                <c:pt idx="136">
                  <c:v>0.80347447604831801</c:v>
                </c:pt>
                <c:pt idx="137">
                  <c:v>0.76106367923717011</c:v>
                </c:pt>
                <c:pt idx="138">
                  <c:v>0.68463609099031242</c:v>
                </c:pt>
                <c:pt idx="139">
                  <c:v>0.6373832884980758</c:v>
                </c:pt>
                <c:pt idx="140">
                  <c:v>0.73224546736423057</c:v>
                </c:pt>
                <c:pt idx="141">
                  <c:v>0.66309145716112972</c:v>
                </c:pt>
                <c:pt idx="142">
                  <c:v>0.69329709744105972</c:v>
                </c:pt>
                <c:pt idx="143">
                  <c:v>0.67062230778090881</c:v>
                </c:pt>
                <c:pt idx="144">
                  <c:v>0.5839023653562333</c:v>
                </c:pt>
                <c:pt idx="145">
                  <c:v>0.55674936468205471</c:v>
                </c:pt>
                <c:pt idx="146">
                  <c:v>0.46364153680923559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182.9</c:v>
                </c:pt>
                <c:pt idx="1">
                  <c:v>183</c:v>
                </c:pt>
                <c:pt idx="2">
                  <c:v>182.9</c:v>
                </c:pt>
                <c:pt idx="3">
                  <c:v>181.9</c:v>
                </c:pt>
                <c:pt idx="4">
                  <c:v>181</c:v>
                </c:pt>
                <c:pt idx="5">
                  <c:v>180.1</c:v>
                </c:pt>
                <c:pt idx="6">
                  <c:v>179</c:v>
                </c:pt>
                <c:pt idx="7">
                  <c:v>178.1</c:v>
                </c:pt>
                <c:pt idx="8">
                  <c:v>177.2</c:v>
                </c:pt>
                <c:pt idx="9">
                  <c:v>176.1</c:v>
                </c:pt>
                <c:pt idx="10">
                  <c:v>175</c:v>
                </c:pt>
                <c:pt idx="11">
                  <c:v>173.9</c:v>
                </c:pt>
                <c:pt idx="12">
                  <c:v>172.8</c:v>
                </c:pt>
                <c:pt idx="13">
                  <c:v>171.7</c:v>
                </c:pt>
                <c:pt idx="14">
                  <c:v>170.7</c:v>
                </c:pt>
                <c:pt idx="15">
                  <c:v>169.4</c:v>
                </c:pt>
                <c:pt idx="16">
                  <c:v>168.3</c:v>
                </c:pt>
                <c:pt idx="17">
                  <c:v>167.2</c:v>
                </c:pt>
                <c:pt idx="18">
                  <c:v>165.9</c:v>
                </c:pt>
                <c:pt idx="19">
                  <c:v>164.8</c:v>
                </c:pt>
                <c:pt idx="20">
                  <c:v>163.5</c:v>
                </c:pt>
                <c:pt idx="21">
                  <c:v>162.5</c:v>
                </c:pt>
                <c:pt idx="22">
                  <c:v>161.4</c:v>
                </c:pt>
                <c:pt idx="23">
                  <c:v>160.6</c:v>
                </c:pt>
                <c:pt idx="24">
                  <c:v>159.4</c:v>
                </c:pt>
                <c:pt idx="25">
                  <c:v>158.1</c:v>
                </c:pt>
                <c:pt idx="26">
                  <c:v>157</c:v>
                </c:pt>
                <c:pt idx="27">
                  <c:v>155.69999999999999</c:v>
                </c:pt>
                <c:pt idx="28">
                  <c:v>154.6</c:v>
                </c:pt>
                <c:pt idx="29">
                  <c:v>153.19999999999999</c:v>
                </c:pt>
                <c:pt idx="30">
                  <c:v>151.9</c:v>
                </c:pt>
                <c:pt idx="31">
                  <c:v>150.80000000000001</c:v>
                </c:pt>
                <c:pt idx="32">
                  <c:v>149.5</c:v>
                </c:pt>
                <c:pt idx="33">
                  <c:v>148.4</c:v>
                </c:pt>
                <c:pt idx="34">
                  <c:v>147.30000000000001</c:v>
                </c:pt>
                <c:pt idx="35">
                  <c:v>146.1</c:v>
                </c:pt>
                <c:pt idx="36">
                  <c:v>145</c:v>
                </c:pt>
                <c:pt idx="37">
                  <c:v>143.69999999999999</c:v>
                </c:pt>
                <c:pt idx="38">
                  <c:v>142.6</c:v>
                </c:pt>
                <c:pt idx="39">
                  <c:v>141.30000000000001</c:v>
                </c:pt>
                <c:pt idx="40">
                  <c:v>140.19999999999999</c:v>
                </c:pt>
                <c:pt idx="41">
                  <c:v>139</c:v>
                </c:pt>
                <c:pt idx="42">
                  <c:v>137.69999999999999</c:v>
                </c:pt>
                <c:pt idx="43">
                  <c:v>136.6</c:v>
                </c:pt>
                <c:pt idx="44">
                  <c:v>135.30000000000001</c:v>
                </c:pt>
                <c:pt idx="45">
                  <c:v>134</c:v>
                </c:pt>
                <c:pt idx="46">
                  <c:v>133</c:v>
                </c:pt>
                <c:pt idx="47">
                  <c:v>131.69999999999999</c:v>
                </c:pt>
                <c:pt idx="48">
                  <c:v>130.4</c:v>
                </c:pt>
                <c:pt idx="49">
                  <c:v>129.1</c:v>
                </c:pt>
                <c:pt idx="50">
                  <c:v>127.9</c:v>
                </c:pt>
                <c:pt idx="51">
                  <c:v>126.6</c:v>
                </c:pt>
                <c:pt idx="52">
                  <c:v>125.5</c:v>
                </c:pt>
                <c:pt idx="53">
                  <c:v>124.2</c:v>
                </c:pt>
                <c:pt idx="54">
                  <c:v>123.1</c:v>
                </c:pt>
                <c:pt idx="55">
                  <c:v>121.8</c:v>
                </c:pt>
                <c:pt idx="56">
                  <c:v>120.6</c:v>
                </c:pt>
                <c:pt idx="57">
                  <c:v>119.3</c:v>
                </c:pt>
                <c:pt idx="58">
                  <c:v>118</c:v>
                </c:pt>
                <c:pt idx="59">
                  <c:v>116.7</c:v>
                </c:pt>
                <c:pt idx="60">
                  <c:v>115.3</c:v>
                </c:pt>
                <c:pt idx="61">
                  <c:v>114</c:v>
                </c:pt>
                <c:pt idx="62">
                  <c:v>112.7</c:v>
                </c:pt>
                <c:pt idx="63">
                  <c:v>111.5</c:v>
                </c:pt>
                <c:pt idx="64">
                  <c:v>110.2</c:v>
                </c:pt>
                <c:pt idx="65">
                  <c:v>109.1</c:v>
                </c:pt>
                <c:pt idx="66">
                  <c:v>107.6</c:v>
                </c:pt>
                <c:pt idx="67">
                  <c:v>106.7</c:v>
                </c:pt>
                <c:pt idx="68">
                  <c:v>105.3</c:v>
                </c:pt>
                <c:pt idx="69">
                  <c:v>104</c:v>
                </c:pt>
                <c:pt idx="70">
                  <c:v>102.7</c:v>
                </c:pt>
                <c:pt idx="71">
                  <c:v>101.4</c:v>
                </c:pt>
                <c:pt idx="72">
                  <c:v>100.2</c:v>
                </c:pt>
                <c:pt idx="73">
                  <c:v>98.7</c:v>
                </c:pt>
                <c:pt idx="74">
                  <c:v>97.4</c:v>
                </c:pt>
                <c:pt idx="75">
                  <c:v>96.2</c:v>
                </c:pt>
                <c:pt idx="76">
                  <c:v>94.9</c:v>
                </c:pt>
                <c:pt idx="77">
                  <c:v>93.8</c:v>
                </c:pt>
                <c:pt idx="78">
                  <c:v>92.5</c:v>
                </c:pt>
                <c:pt idx="79">
                  <c:v>91.2</c:v>
                </c:pt>
                <c:pt idx="80">
                  <c:v>90</c:v>
                </c:pt>
                <c:pt idx="81">
                  <c:v>88.7</c:v>
                </c:pt>
                <c:pt idx="82">
                  <c:v>87.4</c:v>
                </c:pt>
                <c:pt idx="83">
                  <c:v>86.1</c:v>
                </c:pt>
                <c:pt idx="84">
                  <c:v>84.7</c:v>
                </c:pt>
                <c:pt idx="85">
                  <c:v>83.4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79.599999999999994</c:v>
                </c:pt>
                <c:pt idx="89">
                  <c:v>78.5</c:v>
                </c:pt>
                <c:pt idx="90">
                  <c:v>77.2</c:v>
                </c:pt>
                <c:pt idx="91">
                  <c:v>76.099999999999994</c:v>
                </c:pt>
                <c:pt idx="92">
                  <c:v>74.900000000000006</c:v>
                </c:pt>
                <c:pt idx="93">
                  <c:v>73.599999999999994</c:v>
                </c:pt>
                <c:pt idx="94">
                  <c:v>72.5</c:v>
                </c:pt>
                <c:pt idx="95">
                  <c:v>71</c:v>
                </c:pt>
                <c:pt idx="96">
                  <c:v>69.900000000000006</c:v>
                </c:pt>
                <c:pt idx="97">
                  <c:v>68.7</c:v>
                </c:pt>
                <c:pt idx="98">
                  <c:v>67.2</c:v>
                </c:pt>
                <c:pt idx="99">
                  <c:v>66.099999999999994</c:v>
                </c:pt>
                <c:pt idx="100">
                  <c:v>64.8</c:v>
                </c:pt>
                <c:pt idx="101">
                  <c:v>63.7</c:v>
                </c:pt>
                <c:pt idx="102">
                  <c:v>62.5</c:v>
                </c:pt>
                <c:pt idx="103">
                  <c:v>61.4</c:v>
                </c:pt>
                <c:pt idx="104">
                  <c:v>60.1</c:v>
                </c:pt>
                <c:pt idx="105">
                  <c:v>58.8</c:v>
                </c:pt>
                <c:pt idx="106">
                  <c:v>57.7</c:v>
                </c:pt>
                <c:pt idx="107">
                  <c:v>56.5</c:v>
                </c:pt>
                <c:pt idx="108">
                  <c:v>55.2</c:v>
                </c:pt>
                <c:pt idx="109">
                  <c:v>54.1</c:v>
                </c:pt>
                <c:pt idx="110">
                  <c:v>52.6</c:v>
                </c:pt>
                <c:pt idx="111">
                  <c:v>51.4</c:v>
                </c:pt>
                <c:pt idx="112">
                  <c:v>50.3</c:v>
                </c:pt>
                <c:pt idx="113">
                  <c:v>48.6</c:v>
                </c:pt>
                <c:pt idx="114">
                  <c:v>47.9</c:v>
                </c:pt>
                <c:pt idx="115">
                  <c:v>46.4</c:v>
                </c:pt>
                <c:pt idx="116">
                  <c:v>45.2</c:v>
                </c:pt>
                <c:pt idx="117">
                  <c:v>44.3</c:v>
                </c:pt>
                <c:pt idx="118">
                  <c:v>42.8</c:v>
                </c:pt>
                <c:pt idx="119">
                  <c:v>41.9</c:v>
                </c:pt>
                <c:pt idx="120">
                  <c:v>40.799999999999997</c:v>
                </c:pt>
                <c:pt idx="121">
                  <c:v>39.700000000000003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</c:v>
                </c:pt>
                <c:pt idx="126">
                  <c:v>33.700000000000003</c:v>
                </c:pt>
                <c:pt idx="127">
                  <c:v>32.6</c:v>
                </c:pt>
                <c:pt idx="128">
                  <c:v>31.3</c:v>
                </c:pt>
                <c:pt idx="129">
                  <c:v>30.1</c:v>
                </c:pt>
                <c:pt idx="130">
                  <c:v>29</c:v>
                </c:pt>
                <c:pt idx="131">
                  <c:v>27.7</c:v>
                </c:pt>
                <c:pt idx="132">
                  <c:v>26.8</c:v>
                </c:pt>
                <c:pt idx="133">
                  <c:v>25.3</c:v>
                </c:pt>
                <c:pt idx="134">
                  <c:v>24.4</c:v>
                </c:pt>
                <c:pt idx="135">
                  <c:v>22.9</c:v>
                </c:pt>
                <c:pt idx="136">
                  <c:v>21.9</c:v>
                </c:pt>
                <c:pt idx="137">
                  <c:v>21.1</c:v>
                </c:pt>
                <c:pt idx="138">
                  <c:v>19.5</c:v>
                </c:pt>
                <c:pt idx="139">
                  <c:v>18.8</c:v>
                </c:pt>
                <c:pt idx="140">
                  <c:v>17.100000000000001</c:v>
                </c:pt>
                <c:pt idx="141">
                  <c:v>16.399999999999999</c:v>
                </c:pt>
                <c:pt idx="142">
                  <c:v>14.8</c:v>
                </c:pt>
                <c:pt idx="143">
                  <c:v>14</c:v>
                </c:pt>
                <c:pt idx="144">
                  <c:v>12.6</c:v>
                </c:pt>
                <c:pt idx="145">
                  <c:v>11.7</c:v>
                </c:pt>
                <c:pt idx="146">
                  <c:v>10.4</c:v>
                </c:pt>
                <c:pt idx="147">
                  <c:v>9.1</c:v>
                </c:pt>
                <c:pt idx="148">
                  <c:v>8.4</c:v>
                </c:pt>
                <c:pt idx="149">
                  <c:v>6.7</c:v>
                </c:pt>
                <c:pt idx="150">
                  <c:v>5.8</c:v>
                </c:pt>
                <c:pt idx="151">
                  <c:v>4.5999999999999996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C-D44C-A00B-4207C9068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140256"/>
        <c:axId val="1"/>
      </c:scatterChart>
      <c:valAx>
        <c:axId val="19291402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1402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21" name="グラフ 1">
          <a:extLst>
            <a:ext uri="{FF2B5EF4-FFF2-40B4-BE49-F238E27FC236}">
              <a16:creationId xmlns:a16="http://schemas.microsoft.com/office/drawing/2014/main" id="{D53F3443-06AA-2B4D-DD02-46E28CFD3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22" name="グラフ 2">
          <a:extLst>
            <a:ext uri="{FF2B5EF4-FFF2-40B4-BE49-F238E27FC236}">
              <a16:creationId xmlns:a16="http://schemas.microsoft.com/office/drawing/2014/main" id="{E063FAD8-36EE-B1AB-426C-76DA77294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23" name="グラフ 3">
          <a:extLst>
            <a:ext uri="{FF2B5EF4-FFF2-40B4-BE49-F238E27FC236}">
              <a16:creationId xmlns:a16="http://schemas.microsoft.com/office/drawing/2014/main" id="{342ECE0D-3C28-7193-0B4B-7D722A5B7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24" name="グラフ 4">
          <a:extLst>
            <a:ext uri="{FF2B5EF4-FFF2-40B4-BE49-F238E27FC236}">
              <a16:creationId xmlns:a16="http://schemas.microsoft.com/office/drawing/2014/main" id="{92749B4C-86CF-BCD8-D8E7-85154E357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25" name="グラフ 5">
          <a:extLst>
            <a:ext uri="{FF2B5EF4-FFF2-40B4-BE49-F238E27FC236}">
              <a16:creationId xmlns:a16="http://schemas.microsoft.com/office/drawing/2014/main" id="{B2860512-9A8A-5411-C186-1BA8F638D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26" name="グラフ 6">
          <a:extLst>
            <a:ext uri="{FF2B5EF4-FFF2-40B4-BE49-F238E27FC236}">
              <a16:creationId xmlns:a16="http://schemas.microsoft.com/office/drawing/2014/main" id="{1A5A5DDB-87E3-5A8D-BC30-677A7EADE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27" name="グラフ 7">
          <a:extLst>
            <a:ext uri="{FF2B5EF4-FFF2-40B4-BE49-F238E27FC236}">
              <a16:creationId xmlns:a16="http://schemas.microsoft.com/office/drawing/2014/main" id="{1537ECA9-5FD7-F6B6-0A5A-6EDD0323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28" name="グラフ 8">
          <a:extLst>
            <a:ext uri="{FF2B5EF4-FFF2-40B4-BE49-F238E27FC236}">
              <a16:creationId xmlns:a16="http://schemas.microsoft.com/office/drawing/2014/main" id="{CA157CED-EB2A-0FEB-B8D8-E1B3D7397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1" sqref="B1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40269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182.9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7.5550999999999993E-2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7.5750999999999999E-2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183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0.251525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9.1771000000000005E-2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182.9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0.35211399999999998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0.187996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181.9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0.29490300000000003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1.0045E-2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181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0.15462100000000001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0.23204900000000001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180.1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6.9414000000000003E-2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4.9416000000000002E-2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179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0.209674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0.13014100000000001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178.1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0.134994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0.40857500000000002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177.2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0.34594599999999998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0.115482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176.1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0.35133599999999998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0.116135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175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0.34598600000000002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0.211758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173.9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0.30627399999999999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0.58012699999999995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172.8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0.46770499999999998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0.33693400000000001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171.7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0.62322699999999998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0.66699399999999998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170.7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0.57659300000000002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0.57106400000000002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169.4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0.61809999999999998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0.65791500000000003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168.3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0.65008600000000005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0.49801299999999998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167.2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0.42043000000000003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0.53077099999999999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165.9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0.52637299999999998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0.64448099999999997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164.8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0.59255199999999997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0.51791299999999996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163.5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0.44981300000000002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0.46698800000000001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162.5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0.53763499999999997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0.63795000000000002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161.4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0.63709700000000002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0.57821199999999995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0.45901620370370372</v>
      </c>
      <c r="C36" s="15">
        <f>Raw!C36</f>
        <v>160.6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0.68955299999999997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0.66081400000000001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159.4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0.64417599999999997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0.73055499999999995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158.1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0.732101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0.72287299999999999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157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0.77690300000000001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0.82864800000000005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0.45923611111111112</v>
      </c>
      <c r="C40" s="15">
        <f>Raw!C40</f>
        <v>155.69999999999999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0.66116299999999995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0.74142300000000005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154.6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0.76548799999999995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0.74874700000000005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153.19999999999999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0.77222199999999996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0.73647399999999996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151.9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0.67132000000000003</v>
      </c>
      <c r="F43" s="9">
        <f>IF(Raw!$G43&gt;$C$8,IF(Raw!$Q43&gt;$C$8,IF(Raw!$N43&gt;$C$9,IF(Raw!$N43&lt;$A$9,IF(Raw!$X43&gt;$C$9,IF(Raw!$X43&lt;$A$9,Raw!I43,-999),-999),-999),-999),-999),-999)</f>
        <v>0.80097200000000002</v>
      </c>
      <c r="G43" s="9">
        <f>Raw!G43</f>
        <v>0.85580800000000001</v>
      </c>
      <c r="H43" s="9">
        <f>IF(Raw!$G43&gt;$C$8,IF(Raw!$Q43&gt;$C$8,IF(Raw!$N43&gt;$C$9,IF(Raw!$N43&lt;$A$9,IF(Raw!$X43&gt;$C$9,IF(Raw!$X43&lt;$A$9,Raw!L43,-999),-999),-999),-999),-999),-999)</f>
        <v>696.3</v>
      </c>
      <c r="I43" s="9">
        <f>IF(Raw!$G43&gt;$C$8,IF(Raw!$Q43&gt;$C$8,IF(Raw!$N43&gt;$C$9,IF(Raw!$N43&lt;$A$9,IF(Raw!$X43&gt;$C$9,IF(Raw!$X43&lt;$A$9,Raw!M43,-999),-999),-999),-999),-999),-999)</f>
        <v>9.9868999999999999E-2</v>
      </c>
      <c r="J43" s="9">
        <f>IF(Raw!$G43&gt;$C$8,IF(Raw!$Q43&gt;$C$8,IF(Raw!$N43&gt;$C$9,IF(Raw!$N43&lt;$A$9,IF(Raw!$X43&gt;$C$9,IF(Raw!$X43&lt;$A$9,Raw!N43,-999),-999),-999),-999),-999),-999)</f>
        <v>589</v>
      </c>
      <c r="K43" s="9">
        <f>IF(Raw!$G43&gt;$C$8,IF(Raw!$Q43&gt;$C$8,IF(Raw!$N43&gt;$C$9,IF(Raw!$N43&lt;$A$9,IF(Raw!$X43&gt;$C$9,IF(Raw!$X43&lt;$A$9,Raw!R43,-999),-999),-999),-999),-999),-999)</f>
        <v>0.70473200000000003</v>
      </c>
      <c r="L43" s="9">
        <f>IF(Raw!$G43&gt;$C$8,IF(Raw!$Q43&gt;$C$8,IF(Raw!$N43&gt;$C$9,IF(Raw!$N43&lt;$A$9,IF(Raw!$X43&gt;$C$9,IF(Raw!$X43&lt;$A$9,Raw!S43,-999),-999),-999),-999),-999),-999)</f>
        <v>0.83875</v>
      </c>
      <c r="M43" s="9">
        <f>Raw!Q43</f>
        <v>0.89430500000000002</v>
      </c>
      <c r="N43" s="9">
        <f>IF(Raw!$G43&gt;$C$8,IF(Raw!$Q43&gt;$C$8,IF(Raw!$N43&gt;$C$9,IF(Raw!$N43&lt;$A$9,IF(Raw!$X43&gt;$C$9,IF(Raw!$X43&lt;$A$9,Raw!V43,-999),-999),-999),-999),-999),-999)</f>
        <v>738.1</v>
      </c>
      <c r="O43" s="9">
        <f>IF(Raw!$G43&gt;$C$8,IF(Raw!$Q43&gt;$C$8,IF(Raw!$N43&gt;$C$9,IF(Raw!$N43&lt;$A$9,IF(Raw!$X43&gt;$C$9,IF(Raw!$X43&lt;$A$9,Raw!W43,-999),-999),-999),-999),-999),-999)</f>
        <v>0.16051099999999999</v>
      </c>
      <c r="P43" s="9">
        <f>IF(Raw!$G43&gt;$C$8,IF(Raw!$Q43&gt;$C$8,IF(Raw!$N43&gt;$C$9,IF(Raw!$N43&lt;$A$9,IF(Raw!$X43&gt;$C$9,IF(Raw!$X43&lt;$A$9,Raw!X43,-999),-999),-999),-999),-999),-999)</f>
        <v>1225</v>
      </c>
      <c r="R43" s="9">
        <f t="shared" si="4"/>
        <v>0.12965199999999999</v>
      </c>
      <c r="S43" s="9">
        <f t="shared" si="5"/>
        <v>0.16186832997907541</v>
      </c>
      <c r="T43" s="9">
        <f t="shared" si="6"/>
        <v>0.13401799999999997</v>
      </c>
      <c r="U43" s="9">
        <f t="shared" si="7"/>
        <v>0.15978301043219073</v>
      </c>
      <c r="V43" s="15">
        <f t="shared" si="0"/>
        <v>0</v>
      </c>
      <c r="X43" s="11">
        <f t="shared" si="8"/>
        <v>1.6254E+18</v>
      </c>
      <c r="Y43" s="11">
        <f t="shared" si="9"/>
        <v>6.9629999999999991E-18</v>
      </c>
      <c r="Z43" s="11">
        <f t="shared" si="10"/>
        <v>5.8900000000000001E-4</v>
      </c>
      <c r="AA43" s="16">
        <f t="shared" si="11"/>
        <v>6.621959203252919E-3</v>
      </c>
      <c r="AB43" s="9">
        <f t="shared" si="1"/>
        <v>0.70561946172850154</v>
      </c>
      <c r="AC43" s="9">
        <f t="shared" si="2"/>
        <v>0.9933780407967473</v>
      </c>
      <c r="AD43" s="15">
        <f t="shared" si="3"/>
        <v>11.242715115879323</v>
      </c>
      <c r="AE43" s="3">
        <f t="shared" si="12"/>
        <v>838.34519999999964</v>
      </c>
      <c r="AF43" s="2">
        <f t="shared" si="13"/>
        <v>0.25</v>
      </c>
      <c r="AG43" s="9">
        <f t="shared" si="14"/>
        <v>1.3818422051128415E-3</v>
      </c>
      <c r="AH43" s="2">
        <f t="shared" si="15"/>
        <v>6.6866625159774831E-2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150.80000000000001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0.66614200000000001</v>
      </c>
      <c r="F44" s="9">
        <f>IF(Raw!$G44&gt;$C$8,IF(Raw!$Q44&gt;$C$8,IF(Raw!$N44&gt;$C$9,IF(Raw!$N44&lt;$A$9,IF(Raw!$X44&gt;$C$9,IF(Raw!$X44&lt;$A$9,Raw!I44,-999),-999),-999),-999),-999),-999)</f>
        <v>0.78828699999999996</v>
      </c>
      <c r="G44" s="9">
        <f>Raw!G44</f>
        <v>0.88882000000000005</v>
      </c>
      <c r="H44" s="9">
        <f>IF(Raw!$G44&gt;$C$8,IF(Raw!$Q44&gt;$C$8,IF(Raw!$N44&gt;$C$9,IF(Raw!$N44&lt;$A$9,IF(Raw!$X44&gt;$C$9,IF(Raw!$X44&lt;$A$9,Raw!L44,-999),-999),-999),-999),-999),-999)</f>
        <v>693</v>
      </c>
      <c r="I44" s="9">
        <f>IF(Raw!$G44&gt;$C$8,IF(Raw!$Q44&gt;$C$8,IF(Raw!$N44&gt;$C$9,IF(Raw!$N44&lt;$A$9,IF(Raw!$X44&gt;$C$9,IF(Raw!$X44&lt;$A$9,Raw!M44,-999),-999),-999),-999),-999),-999)</f>
        <v>1.0000000000000001E-5</v>
      </c>
      <c r="J44" s="9">
        <f>IF(Raw!$G44&gt;$C$8,IF(Raw!$Q44&gt;$C$8,IF(Raw!$N44&gt;$C$9,IF(Raw!$N44&lt;$A$9,IF(Raw!$X44&gt;$C$9,IF(Raw!$X44&lt;$A$9,Raw!N44,-999),-999),-999),-999),-999),-999)</f>
        <v>1533</v>
      </c>
      <c r="K44" s="9">
        <f>IF(Raw!$G44&gt;$C$8,IF(Raw!$Q44&gt;$C$8,IF(Raw!$N44&gt;$C$9,IF(Raw!$N44&lt;$A$9,IF(Raw!$X44&gt;$C$9,IF(Raw!$X44&lt;$A$9,Raw!R44,-999),-999),-999),-999),-999),-999)</f>
        <v>0.71502299999999996</v>
      </c>
      <c r="L44" s="9">
        <f>IF(Raw!$G44&gt;$C$8,IF(Raw!$Q44&gt;$C$8,IF(Raw!$N44&gt;$C$9,IF(Raw!$N44&lt;$A$9,IF(Raw!$X44&gt;$C$9,IF(Raw!$X44&lt;$A$9,Raw!S44,-999),-999),-999),-999),-999),-999)</f>
        <v>0.834789</v>
      </c>
      <c r="M44" s="9">
        <f>Raw!Q44</f>
        <v>0.81956899999999999</v>
      </c>
      <c r="N44" s="9">
        <f>IF(Raw!$G44&gt;$C$8,IF(Raw!$Q44&gt;$C$8,IF(Raw!$N44&gt;$C$9,IF(Raw!$N44&lt;$A$9,IF(Raw!$X44&gt;$C$9,IF(Raw!$X44&lt;$A$9,Raw!V44,-999),-999),-999),-999),-999),-999)</f>
        <v>771.3</v>
      </c>
      <c r="O44" s="9">
        <f>IF(Raw!$G44&gt;$C$8,IF(Raw!$Q44&gt;$C$8,IF(Raw!$N44&gt;$C$9,IF(Raw!$N44&lt;$A$9,IF(Raw!$X44&gt;$C$9,IF(Raw!$X44&lt;$A$9,Raw!W44,-999),-999),-999),-999),-999),-999)</f>
        <v>1.9000000000000001E-5</v>
      </c>
      <c r="P44" s="9">
        <f>IF(Raw!$G44&gt;$C$8,IF(Raw!$Q44&gt;$C$8,IF(Raw!$N44&gt;$C$9,IF(Raw!$N44&lt;$A$9,IF(Raw!$X44&gt;$C$9,IF(Raw!$X44&lt;$A$9,Raw!X44,-999),-999),-999),-999),-999),-999)</f>
        <v>774</v>
      </c>
      <c r="R44" s="9">
        <f t="shared" si="4"/>
        <v>0.12214499999999995</v>
      </c>
      <c r="S44" s="9">
        <f t="shared" si="5"/>
        <v>0.15494991037528205</v>
      </c>
      <c r="T44" s="9">
        <f t="shared" si="6"/>
        <v>0.11976600000000004</v>
      </c>
      <c r="U44" s="9">
        <f t="shared" si="7"/>
        <v>0.14346858906861498</v>
      </c>
      <c r="V44" s="15">
        <f t="shared" si="0"/>
        <v>0</v>
      </c>
      <c r="X44" s="11">
        <f t="shared" si="8"/>
        <v>1.6254E+18</v>
      </c>
      <c r="Y44" s="11">
        <f t="shared" si="9"/>
        <v>6.9299999999999993E-18</v>
      </c>
      <c r="Z44" s="11">
        <f t="shared" si="10"/>
        <v>1.5329999999999999E-3</v>
      </c>
      <c r="AA44" s="16">
        <f t="shared" si="11"/>
        <v>1.6974632095187896E-2</v>
      </c>
      <c r="AB44" s="9">
        <f t="shared" si="1"/>
        <v>0.71705598378751223</v>
      </c>
      <c r="AC44" s="9">
        <f t="shared" si="2"/>
        <v>0.98302536790481221</v>
      </c>
      <c r="AD44" s="15">
        <f t="shared" si="3"/>
        <v>11.072819370637898</v>
      </c>
      <c r="AE44" s="3">
        <f t="shared" si="12"/>
        <v>834.37199999999973</v>
      </c>
      <c r="AF44" s="2">
        <f t="shared" si="13"/>
        <v>0.25</v>
      </c>
      <c r="AG44" s="9">
        <f t="shared" si="14"/>
        <v>1.2220013631669604E-3</v>
      </c>
      <c r="AH44" s="2">
        <f t="shared" si="15"/>
        <v>5.9132010003230775E-2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149.5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0.675593</v>
      </c>
      <c r="F45" s="9">
        <f>IF(Raw!$G45&gt;$C$8,IF(Raw!$Q45&gt;$C$8,IF(Raw!$N45&gt;$C$9,IF(Raw!$N45&lt;$A$9,IF(Raw!$X45&gt;$C$9,IF(Raw!$X45&lt;$A$9,Raw!I45,-999),-999),-999),-999),-999),-999)</f>
        <v>0.80120000000000002</v>
      </c>
      <c r="G45" s="9">
        <f>Raw!G45</f>
        <v>0.87616700000000003</v>
      </c>
      <c r="H45" s="9">
        <f>IF(Raw!$G45&gt;$C$8,IF(Raw!$Q45&gt;$C$8,IF(Raw!$N45&gt;$C$9,IF(Raw!$N45&lt;$A$9,IF(Raw!$X45&gt;$C$9,IF(Raw!$X45&lt;$A$9,Raw!L45,-999),-999),-999),-999),-999),-999)</f>
        <v>716.8</v>
      </c>
      <c r="I45" s="9">
        <f>IF(Raw!$G45&gt;$C$8,IF(Raw!$Q45&gt;$C$8,IF(Raw!$N45&gt;$C$9,IF(Raw!$N45&lt;$A$9,IF(Raw!$X45&gt;$C$9,IF(Raw!$X45&lt;$A$9,Raw!M45,-999),-999),-999),-999),-999),-999)</f>
        <v>0.10329000000000001</v>
      </c>
      <c r="J45" s="9">
        <f>IF(Raw!$G45&gt;$C$8,IF(Raw!$Q45&gt;$C$8,IF(Raw!$N45&gt;$C$9,IF(Raw!$N45&lt;$A$9,IF(Raw!$X45&gt;$C$9,IF(Raw!$X45&lt;$A$9,Raw!N45,-999),-999),-999),-999),-999),-999)</f>
        <v>937</v>
      </c>
      <c r="K45" s="9">
        <f>IF(Raw!$G45&gt;$C$8,IF(Raw!$Q45&gt;$C$8,IF(Raw!$N45&gt;$C$9,IF(Raw!$N45&lt;$A$9,IF(Raw!$X45&gt;$C$9,IF(Raw!$X45&lt;$A$9,Raw!R45,-999),-999),-999),-999),-999),-999)</f>
        <v>0.72036900000000004</v>
      </c>
      <c r="L45" s="9">
        <f>IF(Raw!$G45&gt;$C$8,IF(Raw!$Q45&gt;$C$8,IF(Raw!$N45&gt;$C$9,IF(Raw!$N45&lt;$A$9,IF(Raw!$X45&gt;$C$9,IF(Raw!$X45&lt;$A$9,Raw!S45,-999),-999),-999),-999),-999),-999)</f>
        <v>0.84339299999999995</v>
      </c>
      <c r="M45" s="9">
        <f>Raw!Q45</f>
        <v>0.83657999999999999</v>
      </c>
      <c r="N45" s="9">
        <f>IF(Raw!$G45&gt;$C$8,IF(Raw!$Q45&gt;$C$8,IF(Raw!$N45&gt;$C$9,IF(Raw!$N45&lt;$A$9,IF(Raw!$X45&gt;$C$9,IF(Raw!$X45&lt;$A$9,Raw!V45,-999),-999),-999),-999),-999),-999)</f>
        <v>800</v>
      </c>
      <c r="O45" s="9">
        <f>IF(Raw!$G45&gt;$C$8,IF(Raw!$Q45&gt;$C$8,IF(Raw!$N45&gt;$C$9,IF(Raw!$N45&lt;$A$9,IF(Raw!$X45&gt;$C$9,IF(Raw!$X45&lt;$A$9,Raw!W45,-999),-999),-999),-999),-999),-999)</f>
        <v>0.22917899999999999</v>
      </c>
      <c r="P45" s="9">
        <f>IF(Raw!$G45&gt;$C$8,IF(Raw!$Q45&gt;$C$8,IF(Raw!$N45&gt;$C$9,IF(Raw!$N45&lt;$A$9,IF(Raw!$X45&gt;$C$9,IF(Raw!$X45&lt;$A$9,Raw!X45,-999),-999),-999),-999),-999),-999)</f>
        <v>792</v>
      </c>
      <c r="R45" s="9">
        <f t="shared" si="4"/>
        <v>0.12560700000000002</v>
      </c>
      <c r="S45" s="9">
        <f t="shared" si="5"/>
        <v>0.15677358961557666</v>
      </c>
      <c r="T45" s="9">
        <f t="shared" si="6"/>
        <v>0.12302399999999991</v>
      </c>
      <c r="U45" s="9">
        <f t="shared" si="7"/>
        <v>0.14586794056863162</v>
      </c>
      <c r="V45" s="15">
        <f t="shared" si="0"/>
        <v>0</v>
      </c>
      <c r="X45" s="11">
        <f t="shared" si="8"/>
        <v>1.6254E+18</v>
      </c>
      <c r="Y45" s="11">
        <f t="shared" si="9"/>
        <v>7.1679999999999991E-18</v>
      </c>
      <c r="Z45" s="11">
        <f t="shared" si="10"/>
        <v>9.3700000000000001E-4</v>
      </c>
      <c r="AA45" s="16">
        <f t="shared" si="11"/>
        <v>1.079897167674651E-2</v>
      </c>
      <c r="AB45" s="9">
        <f t="shared" si="1"/>
        <v>0.72169753269156012</v>
      </c>
      <c r="AC45" s="9">
        <f t="shared" si="2"/>
        <v>0.9892010283232533</v>
      </c>
      <c r="AD45" s="15">
        <f t="shared" si="3"/>
        <v>11.525049815097661</v>
      </c>
      <c r="AE45" s="3">
        <f t="shared" si="12"/>
        <v>863.02719999999965</v>
      </c>
      <c r="AF45" s="2">
        <f t="shared" si="13"/>
        <v>0.25</v>
      </c>
      <c r="AG45" s="9">
        <f t="shared" si="14"/>
        <v>1.293180985753219E-3</v>
      </c>
      <c r="AH45" s="2">
        <f t="shared" si="15"/>
        <v>6.257635489650383E-2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148.4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0.78468599999999999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0.87664600000000004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147.30000000000001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0.67053300000000005</v>
      </c>
      <c r="F47" s="9">
        <f>IF(Raw!$G47&gt;$C$8,IF(Raw!$Q47&gt;$C$8,IF(Raw!$N47&gt;$C$9,IF(Raw!$N47&lt;$A$9,IF(Raw!$X47&gt;$C$9,IF(Raw!$X47&lt;$A$9,Raw!I47,-999),-999),-999),-999),-999),-999)</f>
        <v>0.80230400000000002</v>
      </c>
      <c r="G47" s="9">
        <f>Raw!G47</f>
        <v>0.81328</v>
      </c>
      <c r="H47" s="9">
        <f>IF(Raw!$G47&gt;$C$8,IF(Raw!$Q47&gt;$C$8,IF(Raw!$N47&gt;$C$9,IF(Raw!$N47&lt;$A$9,IF(Raw!$X47&gt;$C$9,IF(Raw!$X47&lt;$A$9,Raw!L47,-999),-999),-999),-999),-999),-999)</f>
        <v>751.1</v>
      </c>
      <c r="I47" s="9">
        <f>IF(Raw!$G47&gt;$C$8,IF(Raw!$Q47&gt;$C$8,IF(Raw!$N47&gt;$C$9,IF(Raw!$N47&lt;$A$9,IF(Raw!$X47&gt;$C$9,IF(Raw!$X47&lt;$A$9,Raw!M47,-999),-999),-999),-999),-999),-999)</f>
        <v>1.9999999999999999E-6</v>
      </c>
      <c r="J47" s="9">
        <f>IF(Raw!$G47&gt;$C$8,IF(Raw!$Q47&gt;$C$8,IF(Raw!$N47&gt;$C$9,IF(Raw!$N47&lt;$A$9,IF(Raw!$X47&gt;$C$9,IF(Raw!$X47&lt;$A$9,Raw!N47,-999),-999),-999),-999),-999),-999)</f>
        <v>531</v>
      </c>
      <c r="K47" s="9">
        <f>IF(Raw!$G47&gt;$C$8,IF(Raw!$Q47&gt;$C$8,IF(Raw!$N47&gt;$C$9,IF(Raw!$N47&lt;$A$9,IF(Raw!$X47&gt;$C$9,IF(Raw!$X47&lt;$A$9,Raw!R47,-999),-999),-999),-999),-999),-999)</f>
        <v>0.72098399999999996</v>
      </c>
      <c r="L47" s="9">
        <f>IF(Raw!$G47&gt;$C$8,IF(Raw!$Q47&gt;$C$8,IF(Raw!$N47&gt;$C$9,IF(Raw!$N47&lt;$A$9,IF(Raw!$X47&gt;$C$9,IF(Raw!$X47&lt;$A$9,Raw!S47,-999),-999),-999),-999),-999),-999)</f>
        <v>0.85438599999999998</v>
      </c>
      <c r="M47" s="9">
        <f>Raw!Q47</f>
        <v>0.85505299999999995</v>
      </c>
      <c r="N47" s="9">
        <f>IF(Raw!$G47&gt;$C$8,IF(Raw!$Q47&gt;$C$8,IF(Raw!$N47&gt;$C$9,IF(Raw!$N47&lt;$A$9,IF(Raw!$X47&gt;$C$9,IF(Raw!$X47&lt;$A$9,Raw!V47,-999),-999),-999),-999),-999),-999)</f>
        <v>742</v>
      </c>
      <c r="O47" s="9">
        <f>IF(Raw!$G47&gt;$C$8,IF(Raw!$Q47&gt;$C$8,IF(Raw!$N47&gt;$C$9,IF(Raw!$N47&lt;$A$9,IF(Raw!$X47&gt;$C$9,IF(Raw!$X47&lt;$A$9,Raw!W47,-999),-999),-999),-999),-999),-999)</f>
        <v>0.14163200000000001</v>
      </c>
      <c r="P47" s="9">
        <f>IF(Raw!$G47&gt;$C$8,IF(Raw!$Q47&gt;$C$8,IF(Raw!$N47&gt;$C$9,IF(Raw!$N47&lt;$A$9,IF(Raw!$X47&gt;$C$9,IF(Raw!$X47&lt;$A$9,Raw!X47,-999),-999),-999),-999),-999),-999)</f>
        <v>974</v>
      </c>
      <c r="R47" s="9">
        <f t="shared" si="4"/>
        <v>0.13177099999999997</v>
      </c>
      <c r="S47" s="9">
        <f t="shared" si="5"/>
        <v>0.16424073667836628</v>
      </c>
      <c r="T47" s="9">
        <f t="shared" si="6"/>
        <v>0.13340200000000002</v>
      </c>
      <c r="U47" s="9">
        <f t="shared" si="7"/>
        <v>0.1561378580641537</v>
      </c>
      <c r="V47" s="15">
        <f t="shared" si="0"/>
        <v>0</v>
      </c>
      <c r="X47" s="11">
        <f t="shared" si="8"/>
        <v>1.6254E+18</v>
      </c>
      <c r="Y47" s="11">
        <f t="shared" si="9"/>
        <v>7.5109999999999996E-18</v>
      </c>
      <c r="Z47" s="11">
        <f t="shared" si="10"/>
        <v>5.31E-4</v>
      </c>
      <c r="AA47" s="16">
        <f t="shared" si="11"/>
        <v>6.4408953943409421E-3</v>
      </c>
      <c r="AB47" s="9">
        <f t="shared" si="1"/>
        <v>0.72184322832739578</v>
      </c>
      <c r="AC47" s="9">
        <f t="shared" si="2"/>
        <v>0.99355910460565944</v>
      </c>
      <c r="AD47" s="15">
        <f t="shared" si="3"/>
        <v>12.129746505350179</v>
      </c>
      <c r="AE47" s="3">
        <f t="shared" si="12"/>
        <v>904.32439999999974</v>
      </c>
      <c r="AF47" s="2">
        <f t="shared" si="13"/>
        <v>0.25</v>
      </c>
      <c r="AG47" s="9">
        <f t="shared" si="14"/>
        <v>1.4568558755434851E-3</v>
      </c>
      <c r="AH47" s="2">
        <f t="shared" si="15"/>
        <v>7.0496497632902208E-2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146.1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0.69872400000000001</v>
      </c>
      <c r="F48" s="9">
        <f>IF(Raw!$G48&gt;$C$8,IF(Raw!$Q48&gt;$C$8,IF(Raw!$N48&gt;$C$9,IF(Raw!$N48&lt;$A$9,IF(Raw!$X48&gt;$C$9,IF(Raw!$X48&lt;$A$9,Raw!I48,-999),-999),-999),-999),-999),-999)</f>
        <v>0.80670799999999998</v>
      </c>
      <c r="G48" s="9">
        <f>Raw!G48</f>
        <v>0.82109600000000005</v>
      </c>
      <c r="H48" s="9">
        <f>IF(Raw!$G48&gt;$C$8,IF(Raw!$Q48&gt;$C$8,IF(Raw!$N48&gt;$C$9,IF(Raw!$N48&lt;$A$9,IF(Raw!$X48&gt;$C$9,IF(Raw!$X48&lt;$A$9,Raw!L48,-999),-999),-999),-999),-999),-999)</f>
        <v>665.6</v>
      </c>
      <c r="I48" s="9">
        <f>IF(Raw!$G48&gt;$C$8,IF(Raw!$Q48&gt;$C$8,IF(Raw!$N48&gt;$C$9,IF(Raw!$N48&lt;$A$9,IF(Raw!$X48&gt;$C$9,IF(Raw!$X48&lt;$A$9,Raw!M48,-999),-999),-999),-999),-999),-999)</f>
        <v>0.14208399999999999</v>
      </c>
      <c r="J48" s="9">
        <f>IF(Raw!$G48&gt;$C$8,IF(Raw!$Q48&gt;$C$8,IF(Raw!$N48&gt;$C$9,IF(Raw!$N48&lt;$A$9,IF(Raw!$X48&gt;$C$9,IF(Raw!$X48&lt;$A$9,Raw!N48,-999),-999),-999),-999),-999),-999)</f>
        <v>906</v>
      </c>
      <c r="K48" s="9">
        <f>IF(Raw!$G48&gt;$C$8,IF(Raw!$Q48&gt;$C$8,IF(Raw!$N48&gt;$C$9,IF(Raw!$N48&lt;$A$9,IF(Raw!$X48&gt;$C$9,IF(Raw!$X48&lt;$A$9,Raw!R48,-999),-999),-999),-999),-999),-999)</f>
        <v>0.72165100000000004</v>
      </c>
      <c r="L48" s="9">
        <f>IF(Raw!$G48&gt;$C$8,IF(Raw!$Q48&gt;$C$8,IF(Raw!$N48&gt;$C$9,IF(Raw!$N48&lt;$A$9,IF(Raw!$X48&gt;$C$9,IF(Raw!$X48&lt;$A$9,Raw!S48,-999),-999),-999),-999),-999),-999)</f>
        <v>0.85636400000000001</v>
      </c>
      <c r="M48" s="9">
        <f>Raw!Q48</f>
        <v>0.85350000000000004</v>
      </c>
      <c r="N48" s="9">
        <f>IF(Raw!$G48&gt;$C$8,IF(Raw!$Q48&gt;$C$8,IF(Raw!$N48&gt;$C$9,IF(Raw!$N48&lt;$A$9,IF(Raw!$X48&gt;$C$9,IF(Raw!$X48&lt;$A$9,Raw!V48,-999),-999),-999),-999),-999),-999)</f>
        <v>731.1</v>
      </c>
      <c r="O48" s="9">
        <f>IF(Raw!$G48&gt;$C$8,IF(Raw!$Q48&gt;$C$8,IF(Raw!$N48&gt;$C$9,IF(Raw!$N48&lt;$A$9,IF(Raw!$X48&gt;$C$9,IF(Raw!$X48&lt;$A$9,Raw!W48,-999),-999),-999),-999),-999),-999)</f>
        <v>0.12270200000000001</v>
      </c>
      <c r="P48" s="9">
        <f>IF(Raw!$G48&gt;$C$8,IF(Raw!$Q48&gt;$C$8,IF(Raw!$N48&gt;$C$9,IF(Raw!$N48&lt;$A$9,IF(Raw!$X48&gt;$C$9,IF(Raw!$X48&lt;$A$9,Raw!X48,-999),-999),-999),-999),-999),-999)</f>
        <v>1160</v>
      </c>
      <c r="R48" s="9">
        <f t="shared" si="4"/>
        <v>0.10798399999999997</v>
      </c>
      <c r="S48" s="9">
        <f t="shared" si="5"/>
        <v>0.13385760399053928</v>
      </c>
      <c r="T48" s="9">
        <f t="shared" si="6"/>
        <v>0.13471299999999997</v>
      </c>
      <c r="U48" s="9">
        <f t="shared" si="7"/>
        <v>0.15730810730016673</v>
      </c>
      <c r="V48" s="15">
        <f t="shared" si="0"/>
        <v>0</v>
      </c>
      <c r="X48" s="11">
        <f t="shared" si="8"/>
        <v>1.6254E+18</v>
      </c>
      <c r="Y48" s="11">
        <f t="shared" si="9"/>
        <v>6.6559999999999999E-18</v>
      </c>
      <c r="Z48" s="11">
        <f t="shared" si="10"/>
        <v>9.0600000000000001E-4</v>
      </c>
      <c r="AA48" s="16">
        <f t="shared" si="11"/>
        <v>9.7065671957602163E-3</v>
      </c>
      <c r="AB48" s="9">
        <f t="shared" si="1"/>
        <v>0.72295860078664254</v>
      </c>
      <c r="AC48" s="9">
        <f t="shared" si="2"/>
        <v>0.99029343280423943</v>
      </c>
      <c r="AD48" s="15">
        <f t="shared" si="3"/>
        <v>10.713650326446151</v>
      </c>
      <c r="AE48" s="3">
        <f t="shared" si="12"/>
        <v>801.38239999999973</v>
      </c>
      <c r="AF48" s="2">
        <f t="shared" si="13"/>
        <v>0.25</v>
      </c>
      <c r="AG48" s="9">
        <f t="shared" si="14"/>
        <v>1.2964185039454287E-3</v>
      </c>
      <c r="AH48" s="2">
        <f t="shared" si="15"/>
        <v>6.2733016716938511E-2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145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0.78868899999999997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0.84614999999999996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143.69999999999999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0.68614799999999998</v>
      </c>
      <c r="F50" s="9">
        <f>IF(Raw!$G50&gt;$C$8,IF(Raw!$Q50&gt;$C$8,IF(Raw!$N50&gt;$C$9,IF(Raw!$N50&lt;$A$9,IF(Raw!$X50&gt;$C$9,IF(Raw!$X50&lt;$A$9,Raw!I50,-999),-999),-999),-999),-999),-999)</f>
        <v>0.80528699999999998</v>
      </c>
      <c r="G50" s="9">
        <f>Raw!G50</f>
        <v>0.84965599999999997</v>
      </c>
      <c r="H50" s="9">
        <f>IF(Raw!$G50&gt;$C$8,IF(Raw!$Q50&gt;$C$8,IF(Raw!$N50&gt;$C$9,IF(Raw!$N50&lt;$A$9,IF(Raw!$X50&gt;$C$9,IF(Raw!$X50&lt;$A$9,Raw!L50,-999),-999),-999),-999),-999),-999)</f>
        <v>601.4</v>
      </c>
      <c r="I50" s="9">
        <f>IF(Raw!$G50&gt;$C$8,IF(Raw!$Q50&gt;$C$8,IF(Raw!$N50&gt;$C$9,IF(Raw!$N50&lt;$A$9,IF(Raw!$X50&gt;$C$9,IF(Raw!$X50&lt;$A$9,Raw!M50,-999),-999),-999),-999),-999),-999)</f>
        <v>6.0000000000000002E-6</v>
      </c>
      <c r="J50" s="9">
        <f>IF(Raw!$G50&gt;$C$8,IF(Raw!$Q50&gt;$C$8,IF(Raw!$N50&gt;$C$9,IF(Raw!$N50&lt;$A$9,IF(Raw!$X50&gt;$C$9,IF(Raw!$X50&lt;$A$9,Raw!N50,-999),-999),-999),-999),-999),-999)</f>
        <v>2251</v>
      </c>
      <c r="K50" s="9">
        <f>IF(Raw!$G50&gt;$C$8,IF(Raw!$Q50&gt;$C$8,IF(Raw!$N50&gt;$C$9,IF(Raw!$N50&lt;$A$9,IF(Raw!$X50&gt;$C$9,IF(Raw!$X50&lt;$A$9,Raw!R50,-999),-999),-999),-999),-999),-999)</f>
        <v>0.73626899999999995</v>
      </c>
      <c r="L50" s="9">
        <f>IF(Raw!$G50&gt;$C$8,IF(Raw!$Q50&gt;$C$8,IF(Raw!$N50&gt;$C$9,IF(Raw!$N50&lt;$A$9,IF(Raw!$X50&gt;$C$9,IF(Raw!$X50&lt;$A$9,Raw!S50,-999),-999),-999),-999),-999),-999)</f>
        <v>0.86734900000000004</v>
      </c>
      <c r="M50" s="9">
        <f>Raw!Q50</f>
        <v>0.88670800000000005</v>
      </c>
      <c r="N50" s="9">
        <f>IF(Raw!$G50&gt;$C$8,IF(Raw!$Q50&gt;$C$8,IF(Raw!$N50&gt;$C$9,IF(Raw!$N50&lt;$A$9,IF(Raw!$X50&gt;$C$9,IF(Raw!$X50&lt;$A$9,Raw!V50,-999),-999),-999),-999),-999),-999)</f>
        <v>734.1</v>
      </c>
      <c r="O50" s="9">
        <f>IF(Raw!$G50&gt;$C$8,IF(Raw!$Q50&gt;$C$8,IF(Raw!$N50&gt;$C$9,IF(Raw!$N50&lt;$A$9,IF(Raw!$X50&gt;$C$9,IF(Raw!$X50&lt;$A$9,Raw!W50,-999),-999),-999),-999),-999),-999)</f>
        <v>0.28086800000000001</v>
      </c>
      <c r="P50" s="9">
        <f>IF(Raw!$G50&gt;$C$8,IF(Raw!$Q50&gt;$C$8,IF(Raw!$N50&gt;$C$9,IF(Raw!$N50&lt;$A$9,IF(Raw!$X50&gt;$C$9,IF(Raw!$X50&lt;$A$9,Raw!X50,-999),-999),-999),-999),-999),-999)</f>
        <v>1393</v>
      </c>
      <c r="R50" s="9">
        <f t="shared" si="4"/>
        <v>0.11913899999999999</v>
      </c>
      <c r="S50" s="9">
        <f t="shared" si="5"/>
        <v>0.14794601179455275</v>
      </c>
      <c r="T50" s="9">
        <f t="shared" si="6"/>
        <v>0.13108000000000009</v>
      </c>
      <c r="U50" s="9">
        <f t="shared" si="7"/>
        <v>0.15112717026248959</v>
      </c>
      <c r="V50" s="15">
        <f t="shared" si="0"/>
        <v>0</v>
      </c>
      <c r="X50" s="11">
        <f t="shared" si="8"/>
        <v>1.6254E+18</v>
      </c>
      <c r="Y50" s="11">
        <f t="shared" si="9"/>
        <v>6.0139999999999997E-18</v>
      </c>
      <c r="Z50" s="11">
        <f t="shared" si="10"/>
        <v>2.251E-3</v>
      </c>
      <c r="AA50" s="16">
        <f t="shared" si="11"/>
        <v>2.1530128983216327E-2</v>
      </c>
      <c r="AB50" s="9">
        <f t="shared" si="1"/>
        <v>0.73909116930711993</v>
      </c>
      <c r="AC50" s="9">
        <f t="shared" si="2"/>
        <v>0.97846987101678384</v>
      </c>
      <c r="AD50" s="15">
        <f t="shared" si="3"/>
        <v>9.5646952391009918</v>
      </c>
      <c r="AE50" s="3">
        <f t="shared" si="12"/>
        <v>724.08559999999977</v>
      </c>
      <c r="AF50" s="2">
        <f t="shared" si="13"/>
        <v>0.25</v>
      </c>
      <c r="AG50" s="9">
        <f t="shared" si="14"/>
        <v>1.1119117891603377E-3</v>
      </c>
      <c r="AH50" s="2">
        <f t="shared" si="15"/>
        <v>5.3804832810449205E-2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142.6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0.67989200000000005</v>
      </c>
      <c r="F51" s="9">
        <f>IF(Raw!$G51&gt;$C$8,IF(Raw!$Q51&gt;$C$8,IF(Raw!$N51&gt;$C$9,IF(Raw!$N51&lt;$A$9,IF(Raw!$X51&gt;$C$9,IF(Raw!$X51&lt;$A$9,Raw!I51,-999),-999),-999),-999),-999),-999)</f>
        <v>0.81970900000000002</v>
      </c>
      <c r="G51" s="9">
        <f>Raw!G51</f>
        <v>0.88569399999999998</v>
      </c>
      <c r="H51" s="9">
        <f>IF(Raw!$G51&gt;$C$8,IF(Raw!$Q51&gt;$C$8,IF(Raw!$N51&gt;$C$9,IF(Raw!$N51&lt;$A$9,IF(Raw!$X51&gt;$C$9,IF(Raw!$X51&lt;$A$9,Raw!L51,-999),-999),-999),-999),-999),-999)</f>
        <v>755.7</v>
      </c>
      <c r="I51" s="9">
        <f>IF(Raw!$G51&gt;$C$8,IF(Raw!$Q51&gt;$C$8,IF(Raw!$N51&gt;$C$9,IF(Raw!$N51&lt;$A$9,IF(Raw!$X51&gt;$C$9,IF(Raw!$X51&lt;$A$9,Raw!M51,-999),-999),-999),-999),-999),-999)</f>
        <v>0.102802</v>
      </c>
      <c r="J51" s="9">
        <f>IF(Raw!$G51&gt;$C$8,IF(Raw!$Q51&gt;$C$8,IF(Raw!$N51&gt;$C$9,IF(Raw!$N51&lt;$A$9,IF(Raw!$X51&gt;$C$9,IF(Raw!$X51&lt;$A$9,Raw!N51,-999),-999),-999),-999),-999),-999)</f>
        <v>1847</v>
      </c>
      <c r="K51" s="9">
        <f>IF(Raw!$G51&gt;$C$8,IF(Raw!$Q51&gt;$C$8,IF(Raw!$N51&gt;$C$9,IF(Raw!$N51&lt;$A$9,IF(Raw!$X51&gt;$C$9,IF(Raw!$X51&lt;$A$9,Raw!R51,-999),-999),-999),-999),-999),-999)</f>
        <v>0.74350499999999997</v>
      </c>
      <c r="L51" s="9">
        <f>IF(Raw!$G51&gt;$C$8,IF(Raw!$Q51&gt;$C$8,IF(Raw!$N51&gt;$C$9,IF(Raw!$N51&lt;$A$9,IF(Raw!$X51&gt;$C$9,IF(Raw!$X51&lt;$A$9,Raw!S51,-999),-999),-999),-999),-999),-999)</f>
        <v>0.86136599999999997</v>
      </c>
      <c r="M51" s="9">
        <f>Raw!Q51</f>
        <v>0.838669</v>
      </c>
      <c r="N51" s="9">
        <f>IF(Raw!$G51&gt;$C$8,IF(Raw!$Q51&gt;$C$8,IF(Raw!$N51&gt;$C$9,IF(Raw!$N51&lt;$A$9,IF(Raw!$X51&gt;$C$9,IF(Raw!$X51&lt;$A$9,Raw!V51,-999),-999),-999),-999),-999),-999)</f>
        <v>800</v>
      </c>
      <c r="O51" s="9">
        <f>IF(Raw!$G51&gt;$C$8,IF(Raw!$Q51&gt;$C$8,IF(Raw!$N51&gt;$C$9,IF(Raw!$N51&lt;$A$9,IF(Raw!$X51&gt;$C$9,IF(Raw!$X51&lt;$A$9,Raw!W51,-999),-999),-999),-999),-999),-999)</f>
        <v>0.37081999999999998</v>
      </c>
      <c r="P51" s="9">
        <f>IF(Raw!$G51&gt;$C$8,IF(Raw!$Q51&gt;$C$8,IF(Raw!$N51&gt;$C$9,IF(Raw!$N51&lt;$A$9,IF(Raw!$X51&gt;$C$9,IF(Raw!$X51&lt;$A$9,Raw!X51,-999),-999),-999),-999),-999),-999)</f>
        <v>831</v>
      </c>
      <c r="R51" s="9">
        <f t="shared" si="4"/>
        <v>0.13981699999999997</v>
      </c>
      <c r="S51" s="9">
        <f t="shared" si="5"/>
        <v>0.17056906780333017</v>
      </c>
      <c r="T51" s="9">
        <f t="shared" si="6"/>
        <v>0.11786099999999999</v>
      </c>
      <c r="U51" s="9">
        <f t="shared" si="7"/>
        <v>0.13683033692994614</v>
      </c>
      <c r="V51" s="15">
        <f t="shared" si="0"/>
        <v>0</v>
      </c>
      <c r="X51" s="11">
        <f t="shared" si="8"/>
        <v>1.6254E+18</v>
      </c>
      <c r="Y51" s="11">
        <f t="shared" si="9"/>
        <v>7.5570000000000007E-18</v>
      </c>
      <c r="Z51" s="11">
        <f t="shared" si="10"/>
        <v>1.8469999999999999E-3</v>
      </c>
      <c r="AA51" s="16">
        <f t="shared" si="11"/>
        <v>2.218369311790732E-2</v>
      </c>
      <c r="AB51" s="9">
        <f t="shared" si="1"/>
        <v>0.7461195922545697</v>
      </c>
      <c r="AC51" s="9">
        <f t="shared" si="2"/>
        <v>0.9778163068820922</v>
      </c>
      <c r="AD51" s="15">
        <f t="shared" si="3"/>
        <v>12.010662218682898</v>
      </c>
      <c r="AE51" s="3">
        <f t="shared" si="12"/>
        <v>909.86279999999988</v>
      </c>
      <c r="AF51" s="2">
        <f t="shared" si="13"/>
        <v>0.25</v>
      </c>
      <c r="AG51" s="9">
        <f t="shared" si="14"/>
        <v>1.2641715062570425E-3</v>
      </c>
      <c r="AH51" s="2">
        <f t="shared" si="15"/>
        <v>6.1172601280950742E-2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141.30000000000001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0.68509299999999995</v>
      </c>
      <c r="F52" s="9">
        <f>IF(Raw!$G52&gt;$C$8,IF(Raw!$Q52&gt;$C$8,IF(Raw!$N52&gt;$C$9,IF(Raw!$N52&lt;$A$9,IF(Raw!$X52&gt;$C$9,IF(Raw!$X52&lt;$A$9,Raw!I52,-999),-999),-999),-999),-999),-999)</f>
        <v>0.83335300000000001</v>
      </c>
      <c r="G52" s="9">
        <f>Raw!G52</f>
        <v>0.90230999999999995</v>
      </c>
      <c r="H52" s="9">
        <f>IF(Raw!$G52&gt;$C$8,IF(Raw!$Q52&gt;$C$8,IF(Raw!$N52&gt;$C$9,IF(Raw!$N52&lt;$A$9,IF(Raw!$X52&gt;$C$9,IF(Raw!$X52&lt;$A$9,Raw!L52,-999),-999),-999),-999),-999),-999)</f>
        <v>800</v>
      </c>
      <c r="I52" s="9">
        <f>IF(Raw!$G52&gt;$C$8,IF(Raw!$Q52&gt;$C$8,IF(Raw!$N52&gt;$C$9,IF(Raw!$N52&lt;$A$9,IF(Raw!$X52&gt;$C$9,IF(Raw!$X52&lt;$A$9,Raw!M52,-999),-999),-999),-999),-999),-999)</f>
        <v>0.22917999999999999</v>
      </c>
      <c r="J52" s="9">
        <f>IF(Raw!$G52&gt;$C$8,IF(Raw!$Q52&gt;$C$8,IF(Raw!$N52&gt;$C$9,IF(Raw!$N52&lt;$A$9,IF(Raw!$X52&gt;$C$9,IF(Raw!$X52&lt;$A$9,Raw!N52,-999),-999),-999),-999),-999),-999)</f>
        <v>2325</v>
      </c>
      <c r="K52" s="9">
        <f>IF(Raw!$G52&gt;$C$8,IF(Raw!$Q52&gt;$C$8,IF(Raw!$N52&gt;$C$9,IF(Raw!$N52&lt;$A$9,IF(Raw!$X52&gt;$C$9,IF(Raw!$X52&lt;$A$9,Raw!R52,-999),-999),-999),-999),-999),-999)</f>
        <v>0.74180699999999999</v>
      </c>
      <c r="L52" s="9">
        <f>IF(Raw!$G52&gt;$C$8,IF(Raw!$Q52&gt;$C$8,IF(Raw!$N52&gt;$C$9,IF(Raw!$N52&lt;$A$9,IF(Raw!$X52&gt;$C$9,IF(Raw!$X52&lt;$A$9,Raw!S52,-999),-999),-999),-999),-999),-999)</f>
        <v>0.87748199999999998</v>
      </c>
      <c r="M52" s="9">
        <f>Raw!Q52</f>
        <v>0.92957100000000004</v>
      </c>
      <c r="N52" s="9">
        <f>IF(Raw!$G52&gt;$C$8,IF(Raw!$Q52&gt;$C$8,IF(Raw!$N52&gt;$C$9,IF(Raw!$N52&lt;$A$9,IF(Raw!$X52&gt;$C$9,IF(Raw!$X52&lt;$A$9,Raw!V52,-999),-999),-999),-999),-999),-999)</f>
        <v>713</v>
      </c>
      <c r="O52" s="9">
        <f>IF(Raw!$G52&gt;$C$8,IF(Raw!$Q52&gt;$C$8,IF(Raw!$N52&gt;$C$9,IF(Raw!$N52&lt;$A$9,IF(Raw!$X52&gt;$C$9,IF(Raw!$X52&lt;$A$9,Raw!W52,-999),-999),-999),-999),-999),-999)</f>
        <v>0.22913800000000001</v>
      </c>
      <c r="P52" s="9">
        <f>IF(Raw!$G52&gt;$C$8,IF(Raw!$Q52&gt;$C$8,IF(Raw!$N52&gt;$C$9,IF(Raw!$N52&lt;$A$9,IF(Raw!$X52&gt;$C$9,IF(Raw!$X52&lt;$A$9,Raw!X52,-999),-999),-999),-999),-999),-999)</f>
        <v>8825</v>
      </c>
      <c r="R52" s="9">
        <f t="shared" si="4"/>
        <v>0.14826000000000006</v>
      </c>
      <c r="S52" s="9">
        <f t="shared" si="5"/>
        <v>0.1779078013758876</v>
      </c>
      <c r="T52" s="9">
        <f t="shared" si="6"/>
        <v>0.13567499999999999</v>
      </c>
      <c r="U52" s="9">
        <f t="shared" si="7"/>
        <v>0.1546185562780775</v>
      </c>
      <c r="V52" s="15">
        <f t="shared" si="0"/>
        <v>0</v>
      </c>
      <c r="X52" s="11">
        <f t="shared" si="8"/>
        <v>1.6254E+18</v>
      </c>
      <c r="Y52" s="11">
        <f t="shared" si="9"/>
        <v>7.999999999999999E-18</v>
      </c>
      <c r="Z52" s="11">
        <f t="shared" si="10"/>
        <v>2.3249999999999998E-3</v>
      </c>
      <c r="AA52" s="16">
        <f t="shared" si="11"/>
        <v>2.9345261152910303E-2</v>
      </c>
      <c r="AB52" s="9">
        <f t="shared" si="1"/>
        <v>0.74578841830692111</v>
      </c>
      <c r="AC52" s="9">
        <f t="shared" si="2"/>
        <v>0.97065473884708964</v>
      </c>
      <c r="AD52" s="15">
        <f t="shared" si="3"/>
        <v>12.621617700176474</v>
      </c>
      <c r="AE52" s="3">
        <f t="shared" si="12"/>
        <v>963.19999999999959</v>
      </c>
      <c r="AF52" s="2">
        <f t="shared" si="13"/>
        <v>0.25</v>
      </c>
      <c r="AG52" s="9">
        <f t="shared" si="14"/>
        <v>1.5011817743808579E-3</v>
      </c>
      <c r="AH52" s="2">
        <f t="shared" si="15"/>
        <v>7.2641404809323754E-2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140.19999999999999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0.704345</v>
      </c>
      <c r="F53" s="9">
        <f>IF(Raw!$G53&gt;$C$8,IF(Raw!$Q53&gt;$C$8,IF(Raw!$N53&gt;$C$9,IF(Raw!$N53&lt;$A$9,IF(Raw!$X53&gt;$C$9,IF(Raw!$X53&lt;$A$9,Raw!I53,-999),-999),-999),-999),-999),-999)</f>
        <v>0.83365999999999996</v>
      </c>
      <c r="G53" s="9">
        <f>Raw!G53</f>
        <v>0.86060899999999996</v>
      </c>
      <c r="H53" s="9">
        <f>IF(Raw!$G53&gt;$C$8,IF(Raw!$Q53&gt;$C$8,IF(Raw!$N53&gt;$C$9,IF(Raw!$N53&lt;$A$9,IF(Raw!$X53&gt;$C$9,IF(Raw!$X53&lt;$A$9,Raw!L53,-999),-999),-999),-999),-999),-999)</f>
        <v>714</v>
      </c>
      <c r="I53" s="9">
        <f>IF(Raw!$G53&gt;$C$8,IF(Raw!$Q53&gt;$C$8,IF(Raw!$N53&gt;$C$9,IF(Raw!$N53&lt;$A$9,IF(Raw!$X53&gt;$C$9,IF(Raw!$X53&lt;$A$9,Raw!M53,-999),-999),-999),-999),-999),-999)</f>
        <v>0.37081999999999998</v>
      </c>
      <c r="J53" s="9">
        <f>IF(Raw!$G53&gt;$C$8,IF(Raw!$Q53&gt;$C$8,IF(Raw!$N53&gt;$C$9,IF(Raw!$N53&lt;$A$9,IF(Raw!$X53&gt;$C$9,IF(Raw!$X53&lt;$A$9,Raw!N53,-999),-999),-999),-999),-999),-999)</f>
        <v>987</v>
      </c>
      <c r="K53" s="9">
        <f>IF(Raw!$G53&gt;$C$8,IF(Raw!$Q53&gt;$C$8,IF(Raw!$N53&gt;$C$9,IF(Raw!$N53&lt;$A$9,IF(Raw!$X53&gt;$C$9,IF(Raw!$X53&lt;$A$9,Raw!R53,-999),-999),-999),-999),-999),-999)</f>
        <v>0.74573100000000003</v>
      </c>
      <c r="L53" s="9">
        <f>IF(Raw!$G53&gt;$C$8,IF(Raw!$Q53&gt;$C$8,IF(Raw!$N53&gt;$C$9,IF(Raw!$N53&lt;$A$9,IF(Raw!$X53&gt;$C$9,IF(Raw!$X53&lt;$A$9,Raw!S53,-999),-999),-999),-999),-999),-999)</f>
        <v>0.88949699999999998</v>
      </c>
      <c r="M53" s="9">
        <f>Raw!Q53</f>
        <v>0.89676100000000003</v>
      </c>
      <c r="N53" s="9">
        <f>IF(Raw!$G53&gt;$C$8,IF(Raw!$Q53&gt;$C$8,IF(Raw!$N53&gt;$C$9,IF(Raw!$N53&lt;$A$9,IF(Raw!$X53&gt;$C$9,IF(Raw!$X53&lt;$A$9,Raw!V53,-999),-999),-999),-999),-999),-999)</f>
        <v>800</v>
      </c>
      <c r="O53" s="9">
        <f>IF(Raw!$G53&gt;$C$8,IF(Raw!$Q53&gt;$C$8,IF(Raw!$N53&gt;$C$9,IF(Raw!$N53&lt;$A$9,IF(Raw!$X53&gt;$C$9,IF(Raw!$X53&lt;$A$9,Raw!W53,-999),-999),-999),-999),-999),-999)</f>
        <v>0.17043</v>
      </c>
      <c r="P53" s="9">
        <f>IF(Raw!$G53&gt;$C$8,IF(Raw!$Q53&gt;$C$8,IF(Raw!$N53&gt;$C$9,IF(Raw!$N53&lt;$A$9,IF(Raw!$X53&gt;$C$9,IF(Raw!$X53&lt;$A$9,Raw!X53,-999),-999),-999),-999),-999),-999)</f>
        <v>1550</v>
      </c>
      <c r="R53" s="9">
        <f t="shared" si="4"/>
        <v>0.12931499999999996</v>
      </c>
      <c r="S53" s="9">
        <f t="shared" si="5"/>
        <v>0.15511719405992846</v>
      </c>
      <c r="T53" s="9">
        <f t="shared" si="6"/>
        <v>0.14376599999999995</v>
      </c>
      <c r="U53" s="9">
        <f t="shared" si="7"/>
        <v>0.16162617749132369</v>
      </c>
      <c r="V53" s="15">
        <f t="shared" si="0"/>
        <v>0</v>
      </c>
      <c r="X53" s="11">
        <f t="shared" si="8"/>
        <v>1.6254E+18</v>
      </c>
      <c r="Y53" s="11">
        <f t="shared" si="9"/>
        <v>7.139999999999999E-18</v>
      </c>
      <c r="Z53" s="11">
        <f t="shared" si="10"/>
        <v>9.8700000000000003E-4</v>
      </c>
      <c r="AA53" s="16">
        <f t="shared" si="11"/>
        <v>1.1324766982927973E-2</v>
      </c>
      <c r="AB53" s="9">
        <f t="shared" si="1"/>
        <v>0.7473591164500677</v>
      </c>
      <c r="AC53" s="9">
        <f t="shared" si="2"/>
        <v>0.98867523301707172</v>
      </c>
      <c r="AD53" s="15">
        <f t="shared" si="3"/>
        <v>11.473928047546069</v>
      </c>
      <c r="AE53" s="3">
        <f t="shared" si="12"/>
        <v>859.65599999999961</v>
      </c>
      <c r="AF53" s="2">
        <f t="shared" si="13"/>
        <v>0.25</v>
      </c>
      <c r="AG53" s="9">
        <f t="shared" si="14"/>
        <v>1.4265285624118138E-3</v>
      </c>
      <c r="AH53" s="2">
        <f t="shared" si="15"/>
        <v>6.9028974733561468E-2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139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0.70220700000000003</v>
      </c>
      <c r="F54" s="9">
        <f>IF(Raw!$G54&gt;$C$8,IF(Raw!$Q54&gt;$C$8,IF(Raw!$N54&gt;$C$9,IF(Raw!$N54&lt;$A$9,IF(Raw!$X54&gt;$C$9,IF(Raw!$X54&lt;$A$9,Raw!I54,-999),-999),-999),-999),-999),-999)</f>
        <v>0.80962699999999999</v>
      </c>
      <c r="G54" s="9">
        <f>Raw!G54</f>
        <v>0.88312500000000005</v>
      </c>
      <c r="H54" s="9">
        <f>IF(Raw!$G54&gt;$C$8,IF(Raw!$Q54&gt;$C$8,IF(Raw!$N54&gt;$C$9,IF(Raw!$N54&lt;$A$9,IF(Raw!$X54&gt;$C$9,IF(Raw!$X54&lt;$A$9,Raw!L54,-999),-999),-999),-999),-999),-999)</f>
        <v>719.5</v>
      </c>
      <c r="I54" s="9">
        <f>IF(Raw!$G54&gt;$C$8,IF(Raw!$Q54&gt;$C$8,IF(Raw!$N54&gt;$C$9,IF(Raw!$N54&lt;$A$9,IF(Raw!$X54&gt;$C$9,IF(Raw!$X54&lt;$A$9,Raw!M54,-999),-999),-999),-999),-999),-999)</f>
        <v>0.35791699999999999</v>
      </c>
      <c r="J54" s="9">
        <f>IF(Raw!$G54&gt;$C$8,IF(Raw!$Q54&gt;$C$8,IF(Raw!$N54&gt;$C$9,IF(Raw!$N54&lt;$A$9,IF(Raw!$X54&gt;$C$9,IF(Raw!$X54&lt;$A$9,Raw!N54,-999),-999),-999),-999),-999),-999)</f>
        <v>880</v>
      </c>
      <c r="K54" s="9">
        <f>IF(Raw!$G54&gt;$C$8,IF(Raw!$Q54&gt;$C$8,IF(Raw!$N54&gt;$C$9,IF(Raw!$N54&lt;$A$9,IF(Raw!$X54&gt;$C$9,IF(Raw!$X54&lt;$A$9,Raw!R54,-999),-999),-999),-999),-999),-999)</f>
        <v>0.73768299999999998</v>
      </c>
      <c r="L54" s="9">
        <f>IF(Raw!$G54&gt;$C$8,IF(Raw!$Q54&gt;$C$8,IF(Raw!$N54&gt;$C$9,IF(Raw!$N54&lt;$A$9,IF(Raw!$X54&gt;$C$9,IF(Raw!$X54&lt;$A$9,Raw!S54,-999),-999),-999),-999),-999),-999)</f>
        <v>0.88460099999999997</v>
      </c>
      <c r="M54" s="9">
        <f>Raw!Q54</f>
        <v>0.90788500000000005</v>
      </c>
      <c r="N54" s="9">
        <f>IF(Raw!$G54&gt;$C$8,IF(Raw!$Q54&gt;$C$8,IF(Raw!$N54&gt;$C$9,IF(Raw!$N54&lt;$A$9,IF(Raw!$X54&gt;$C$9,IF(Raw!$X54&lt;$A$9,Raw!V54,-999),-999),-999),-999),-999),-999)</f>
        <v>773.4</v>
      </c>
      <c r="O54" s="9">
        <f>IF(Raw!$G54&gt;$C$8,IF(Raw!$Q54&gt;$C$8,IF(Raw!$N54&gt;$C$9,IF(Raw!$N54&lt;$A$9,IF(Raw!$X54&gt;$C$9,IF(Raw!$X54&lt;$A$9,Raw!W54,-999),-999),-999),-999),-999),-999)</f>
        <v>0.10492</v>
      </c>
      <c r="P54" s="9">
        <f>IF(Raw!$G54&gt;$C$8,IF(Raw!$Q54&gt;$C$8,IF(Raw!$N54&gt;$C$9,IF(Raw!$N54&lt;$A$9,IF(Raw!$X54&gt;$C$9,IF(Raw!$X54&lt;$A$9,Raw!X54,-999),-999),-999),-999),-999),-999)</f>
        <v>1072</v>
      </c>
      <c r="R54" s="9">
        <f t="shared" si="4"/>
        <v>0.10741999999999996</v>
      </c>
      <c r="S54" s="9">
        <f t="shared" si="5"/>
        <v>0.13267838152630776</v>
      </c>
      <c r="T54" s="9">
        <f t="shared" si="6"/>
        <v>0.14691799999999999</v>
      </c>
      <c r="U54" s="9">
        <f t="shared" si="7"/>
        <v>0.16608391806023282</v>
      </c>
      <c r="V54" s="15">
        <f t="shared" si="0"/>
        <v>0</v>
      </c>
      <c r="X54" s="11">
        <f t="shared" si="8"/>
        <v>1.6254E+18</v>
      </c>
      <c r="Y54" s="11">
        <f t="shared" si="9"/>
        <v>7.1949999999999991E-18</v>
      </c>
      <c r="Z54" s="11">
        <f t="shared" si="10"/>
        <v>8.7999999999999992E-4</v>
      </c>
      <c r="AA54" s="16">
        <f t="shared" si="11"/>
        <v>1.0186548966801547E-2</v>
      </c>
      <c r="AB54" s="9">
        <f t="shared" si="1"/>
        <v>0.73917958740110457</v>
      </c>
      <c r="AC54" s="9">
        <f t="shared" si="2"/>
        <v>0.98981345103319818</v>
      </c>
      <c r="AD54" s="15">
        <f t="shared" si="3"/>
        <v>11.575623825910846</v>
      </c>
      <c r="AE54" s="3">
        <f t="shared" si="12"/>
        <v>866.27799999999968</v>
      </c>
      <c r="AF54" s="2">
        <f t="shared" si="13"/>
        <v>0.25</v>
      </c>
      <c r="AG54" s="9">
        <f t="shared" si="14"/>
        <v>1.4788653530758888E-3</v>
      </c>
      <c r="AH54" s="2">
        <f t="shared" si="15"/>
        <v>7.1561524796406414E-2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137.69999999999999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0.682307</v>
      </c>
      <c r="F55" s="9">
        <f>IF(Raw!$G55&gt;$C$8,IF(Raw!$Q55&gt;$C$8,IF(Raw!$N55&gt;$C$9,IF(Raw!$N55&lt;$A$9,IF(Raw!$X55&gt;$C$9,IF(Raw!$X55&lt;$A$9,Raw!I55,-999),-999),-999),-999),-999),-999)</f>
        <v>0.81203999999999998</v>
      </c>
      <c r="G55" s="9">
        <f>Raw!G55</f>
        <v>0.84931800000000002</v>
      </c>
      <c r="H55" s="9">
        <f>IF(Raw!$G55&gt;$C$8,IF(Raw!$Q55&gt;$C$8,IF(Raw!$N55&gt;$C$9,IF(Raw!$N55&lt;$A$9,IF(Raw!$X55&gt;$C$9,IF(Raw!$X55&lt;$A$9,Raw!L55,-999),-999),-999),-999),-999),-999)</f>
        <v>732.6</v>
      </c>
      <c r="I55" s="9">
        <f>IF(Raw!$G55&gt;$C$8,IF(Raw!$Q55&gt;$C$8,IF(Raw!$N55&gt;$C$9,IF(Raw!$N55&lt;$A$9,IF(Raw!$X55&gt;$C$9,IF(Raw!$X55&lt;$A$9,Raw!M55,-999),-999),-999),-999),-999),-999)</f>
        <v>6.7795999999999995E-2</v>
      </c>
      <c r="J55" s="9">
        <f>IF(Raw!$G55&gt;$C$8,IF(Raw!$Q55&gt;$C$8,IF(Raw!$N55&gt;$C$9,IF(Raw!$N55&lt;$A$9,IF(Raw!$X55&gt;$C$9,IF(Raw!$X55&lt;$A$9,Raw!N55,-999),-999),-999),-999),-999),-999)</f>
        <v>770</v>
      </c>
      <c r="K55" s="9">
        <f>IF(Raw!$G55&gt;$C$8,IF(Raw!$Q55&gt;$C$8,IF(Raw!$N55&gt;$C$9,IF(Raw!$N55&lt;$A$9,IF(Raw!$X55&gt;$C$9,IF(Raw!$X55&lt;$A$9,Raw!R55,-999),-999),-999),-999),-999),-999)</f>
        <v>0.737178</v>
      </c>
      <c r="L55" s="9">
        <f>IF(Raw!$G55&gt;$C$8,IF(Raw!$Q55&gt;$C$8,IF(Raw!$N55&gt;$C$9,IF(Raw!$N55&lt;$A$9,IF(Raw!$X55&gt;$C$9,IF(Raw!$X55&lt;$A$9,Raw!S55,-999),-999),-999),-999),-999),-999)</f>
        <v>0.87515100000000001</v>
      </c>
      <c r="M55" s="9">
        <f>Raw!Q55</f>
        <v>0.88723200000000002</v>
      </c>
      <c r="N55" s="9">
        <f>IF(Raw!$G55&gt;$C$8,IF(Raw!$Q55&gt;$C$8,IF(Raw!$N55&gt;$C$9,IF(Raw!$N55&lt;$A$9,IF(Raw!$X55&gt;$C$9,IF(Raw!$X55&lt;$A$9,Raw!V55,-999),-999),-999),-999),-999),-999)</f>
        <v>800</v>
      </c>
      <c r="O55" s="9">
        <f>IF(Raw!$G55&gt;$C$8,IF(Raw!$Q55&gt;$C$8,IF(Raw!$N55&gt;$C$9,IF(Raw!$N55&lt;$A$9,IF(Raw!$X55&gt;$C$9,IF(Raw!$X55&lt;$A$9,Raw!W55,-999),-999),-999),-999),-999),-999)</f>
        <v>0.37081999999999998</v>
      </c>
      <c r="P55" s="9">
        <f>IF(Raw!$G55&gt;$C$8,IF(Raw!$Q55&gt;$C$8,IF(Raw!$N55&gt;$C$9,IF(Raw!$N55&lt;$A$9,IF(Raw!$X55&gt;$C$9,IF(Raw!$X55&lt;$A$9,Raw!X55,-999),-999),-999),-999),-999),-999)</f>
        <v>855</v>
      </c>
      <c r="R55" s="9">
        <f t="shared" si="4"/>
        <v>0.12973299999999999</v>
      </c>
      <c r="S55" s="9">
        <f t="shared" si="5"/>
        <v>0.15976183439239444</v>
      </c>
      <c r="T55" s="9">
        <f t="shared" si="6"/>
        <v>0.13797300000000001</v>
      </c>
      <c r="U55" s="9">
        <f t="shared" si="7"/>
        <v>0.15765622161204182</v>
      </c>
      <c r="V55" s="15">
        <f t="shared" si="0"/>
        <v>0</v>
      </c>
      <c r="X55" s="11">
        <f t="shared" si="8"/>
        <v>1.6254E+18</v>
      </c>
      <c r="Y55" s="11">
        <f t="shared" si="9"/>
        <v>7.3259999999999994E-18</v>
      </c>
      <c r="Z55" s="11">
        <f t="shared" si="10"/>
        <v>7.6999999999999996E-4</v>
      </c>
      <c r="AA55" s="16">
        <f t="shared" si="11"/>
        <v>9.0856087436279025E-3</v>
      </c>
      <c r="AB55" s="9">
        <f t="shared" si="1"/>
        <v>0.73843156869518456</v>
      </c>
      <c r="AC55" s="9">
        <f t="shared" si="2"/>
        <v>0.99091439125637215</v>
      </c>
      <c r="AD55" s="15">
        <f t="shared" si="3"/>
        <v>11.799491874841433</v>
      </c>
      <c r="AE55" s="3">
        <f t="shared" si="12"/>
        <v>882.05039999999974</v>
      </c>
      <c r="AF55" s="2">
        <f t="shared" si="13"/>
        <v>0.25</v>
      </c>
      <c r="AG55" s="9">
        <f t="shared" si="14"/>
        <v>1.4309717737919136E-3</v>
      </c>
      <c r="AH55" s="2">
        <f t="shared" si="15"/>
        <v>6.9243979419884916E-2</v>
      </c>
    </row>
    <row r="56" spans="1:34">
      <c r="A56" s="1">
        <f>Raw!A56</f>
        <v>43</v>
      </c>
      <c r="B56" s="14">
        <f>Raw!B56</f>
        <v>0.46011574074074074</v>
      </c>
      <c r="C56" s="15">
        <f>Raw!C56</f>
        <v>136.6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0.82254300000000002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0.88968000000000003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2.1671999999999997E+18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135.30000000000001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0.70313499999999995</v>
      </c>
      <c r="F57" s="9">
        <f>IF(Raw!$G57&gt;$C$8,IF(Raw!$Q57&gt;$C$8,IF(Raw!$N57&gt;$C$9,IF(Raw!$N57&lt;$A$9,IF(Raw!$X57&gt;$C$9,IF(Raw!$X57&lt;$A$9,Raw!I57,-999),-999),-999),-999),-999),-999)</f>
        <v>0.830349</v>
      </c>
      <c r="G57" s="9">
        <f>Raw!G57</f>
        <v>0.87351500000000004</v>
      </c>
      <c r="H57" s="9">
        <f>IF(Raw!$G57&gt;$C$8,IF(Raw!$Q57&gt;$C$8,IF(Raw!$N57&gt;$C$9,IF(Raw!$N57&lt;$A$9,IF(Raw!$X57&gt;$C$9,IF(Raw!$X57&lt;$A$9,Raw!L57,-999),-999),-999),-999),-999),-999)</f>
        <v>653.5</v>
      </c>
      <c r="I57" s="9">
        <f>IF(Raw!$G57&gt;$C$8,IF(Raw!$Q57&gt;$C$8,IF(Raw!$N57&gt;$C$9,IF(Raw!$N57&lt;$A$9,IF(Raw!$X57&gt;$C$9,IF(Raw!$X57&lt;$A$9,Raw!M57,-999),-999),-999),-999),-999),-999)</f>
        <v>0.37081700000000001</v>
      </c>
      <c r="J57" s="9">
        <f>IF(Raw!$G57&gt;$C$8,IF(Raw!$Q57&gt;$C$8,IF(Raw!$N57&gt;$C$9,IF(Raw!$N57&lt;$A$9,IF(Raw!$X57&gt;$C$9,IF(Raw!$X57&lt;$A$9,Raw!N57,-999),-999),-999),-999),-999),-999)</f>
        <v>846</v>
      </c>
      <c r="K57" s="9">
        <f>IF(Raw!$G57&gt;$C$8,IF(Raw!$Q57&gt;$C$8,IF(Raw!$N57&gt;$C$9,IF(Raw!$N57&lt;$A$9,IF(Raw!$X57&gt;$C$9,IF(Raw!$X57&lt;$A$9,Raw!R57,-999),-999),-999),-999),-999),-999)</f>
        <v>0.72748900000000005</v>
      </c>
      <c r="L57" s="9">
        <f>IF(Raw!$G57&gt;$C$8,IF(Raw!$Q57&gt;$C$8,IF(Raw!$N57&gt;$C$9,IF(Raw!$N57&lt;$A$9,IF(Raw!$X57&gt;$C$9,IF(Raw!$X57&lt;$A$9,Raw!S57,-999),-999),-999),-999),-999),-999)</f>
        <v>0.87905500000000003</v>
      </c>
      <c r="M57" s="9">
        <f>Raw!Q57</f>
        <v>0.88353800000000005</v>
      </c>
      <c r="N57" s="9">
        <f>IF(Raw!$G57&gt;$C$8,IF(Raw!$Q57&gt;$C$8,IF(Raw!$N57&gt;$C$9,IF(Raw!$N57&lt;$A$9,IF(Raw!$X57&gt;$C$9,IF(Raw!$X57&lt;$A$9,Raw!V57,-999),-999),-999),-999),-999),-999)</f>
        <v>800</v>
      </c>
      <c r="O57" s="9">
        <f>IF(Raw!$G57&gt;$C$8,IF(Raw!$Q57&gt;$C$8,IF(Raw!$N57&gt;$C$9,IF(Raw!$N57&lt;$A$9,IF(Raw!$X57&gt;$C$9,IF(Raw!$X57&lt;$A$9,Raw!W57,-999),-999),-999),-999),-999),-999)</f>
        <v>0.22917999999999999</v>
      </c>
      <c r="P57" s="9">
        <f>IF(Raw!$G57&gt;$C$8,IF(Raw!$Q57&gt;$C$8,IF(Raw!$N57&gt;$C$9,IF(Raw!$N57&lt;$A$9,IF(Raw!$X57&gt;$C$9,IF(Raw!$X57&lt;$A$9,Raw!X57,-999),-999),-999),-999),-999),-999)</f>
        <v>1100</v>
      </c>
      <c r="R57" s="9">
        <f t="shared" si="4"/>
        <v>0.12721400000000005</v>
      </c>
      <c r="S57" s="9">
        <f t="shared" si="5"/>
        <v>0.15320545939117172</v>
      </c>
      <c r="T57" s="9">
        <f t="shared" si="6"/>
        <v>0.15156599999999998</v>
      </c>
      <c r="U57" s="9">
        <f t="shared" si="7"/>
        <v>0.17241924566722217</v>
      </c>
      <c r="V57" s="15">
        <f t="shared" si="0"/>
        <v>0</v>
      </c>
      <c r="X57" s="11">
        <f t="shared" si="8"/>
        <v>2.1671999999999997E+18</v>
      </c>
      <c r="Y57" s="11">
        <f t="shared" si="9"/>
        <v>6.5349999999999995E-18</v>
      </c>
      <c r="Z57" s="11">
        <f t="shared" si="10"/>
        <v>8.4599999999999996E-4</v>
      </c>
      <c r="AA57" s="16">
        <f t="shared" si="11"/>
        <v>1.1839744467163864E-2</v>
      </c>
      <c r="AB57" s="9">
        <f t="shared" si="1"/>
        <v>0.72928350270991016</v>
      </c>
      <c r="AC57" s="9">
        <f t="shared" si="2"/>
        <v>0.98816025553283648</v>
      </c>
      <c r="AD57" s="15">
        <f t="shared" si="3"/>
        <v>13.994969819342636</v>
      </c>
      <c r="AE57" s="3">
        <f t="shared" si="12"/>
        <v>786.81399999999974</v>
      </c>
      <c r="AF57" s="2">
        <f t="shared" si="13"/>
        <v>0.25</v>
      </c>
      <c r="AG57" s="9">
        <f t="shared" si="14"/>
        <v>1.8561554918358444E-3</v>
      </c>
      <c r="AH57" s="2">
        <f t="shared" si="15"/>
        <v>8.9818398259669349E-2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134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0.69717099999999999</v>
      </c>
      <c r="F58" s="9">
        <f>IF(Raw!$G58&gt;$C$8,IF(Raw!$Q58&gt;$C$8,IF(Raw!$N58&gt;$C$9,IF(Raw!$N58&lt;$A$9,IF(Raw!$X58&gt;$C$9,IF(Raw!$X58&lt;$A$9,Raw!I58,-999),-999),-999),-999),-999),-999)</f>
        <v>0.82023999999999997</v>
      </c>
      <c r="G58" s="9">
        <f>Raw!G58</f>
        <v>0.863201</v>
      </c>
      <c r="H58" s="9">
        <f>IF(Raw!$G58&gt;$C$8,IF(Raw!$Q58&gt;$C$8,IF(Raw!$N58&gt;$C$9,IF(Raw!$N58&lt;$A$9,IF(Raw!$X58&gt;$C$9,IF(Raw!$X58&lt;$A$9,Raw!L58,-999),-999),-999),-999),-999),-999)</f>
        <v>607.5</v>
      </c>
      <c r="I58" s="9">
        <f>IF(Raw!$G58&gt;$C$8,IF(Raw!$Q58&gt;$C$8,IF(Raw!$N58&gt;$C$9,IF(Raw!$N58&lt;$A$9,IF(Raw!$X58&gt;$C$9,IF(Raw!$X58&lt;$A$9,Raw!M58,-999),-999),-999),-999),-999),-999)</f>
        <v>1.7195999999999999E-2</v>
      </c>
      <c r="J58" s="9">
        <f>IF(Raw!$G58&gt;$C$8,IF(Raw!$Q58&gt;$C$8,IF(Raw!$N58&gt;$C$9,IF(Raw!$N58&lt;$A$9,IF(Raw!$X58&gt;$C$9,IF(Raw!$X58&lt;$A$9,Raw!N58,-999),-999),-999),-999),-999),-999)</f>
        <v>1302</v>
      </c>
      <c r="K58" s="9">
        <f>IF(Raw!$G58&gt;$C$8,IF(Raw!$Q58&gt;$C$8,IF(Raw!$N58&gt;$C$9,IF(Raw!$N58&lt;$A$9,IF(Raw!$X58&gt;$C$9,IF(Raw!$X58&lt;$A$9,Raw!R58,-999),-999),-999),-999),-999),-999)</f>
        <v>0.74244200000000005</v>
      </c>
      <c r="L58" s="9">
        <f>IF(Raw!$G58&gt;$C$8,IF(Raw!$Q58&gt;$C$8,IF(Raw!$N58&gt;$C$9,IF(Raw!$N58&lt;$A$9,IF(Raw!$X58&gt;$C$9,IF(Raw!$X58&lt;$A$9,Raw!S58,-999),-999),-999),-999),-999),-999)</f>
        <v>0.88862799999999997</v>
      </c>
      <c r="M58" s="9">
        <f>Raw!Q58</f>
        <v>0.89644900000000005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1.9999999999999999E-6</v>
      </c>
      <c r="P58" s="9">
        <f>IF(Raw!$G58&gt;$C$8,IF(Raw!$Q58&gt;$C$8,IF(Raw!$N58&gt;$C$9,IF(Raw!$N58&lt;$A$9,IF(Raw!$X58&gt;$C$9,IF(Raw!$X58&lt;$A$9,Raw!X58,-999),-999),-999),-999),-999),-999)</f>
        <v>6279</v>
      </c>
      <c r="R58" s="9">
        <f t="shared" si="4"/>
        <v>0.12306899999999998</v>
      </c>
      <c r="S58" s="9">
        <f t="shared" si="5"/>
        <v>0.15004023212718229</v>
      </c>
      <c r="T58" s="9">
        <f t="shared" si="6"/>
        <v>0.14618599999999993</v>
      </c>
      <c r="U58" s="9">
        <f t="shared" si="7"/>
        <v>0.16450753296092396</v>
      </c>
      <c r="V58" s="15">
        <f t="shared" si="0"/>
        <v>0</v>
      </c>
      <c r="X58" s="11">
        <f t="shared" si="8"/>
        <v>1.6254E+18</v>
      </c>
      <c r="Y58" s="11">
        <f t="shared" si="9"/>
        <v>6.0749999999999996E-18</v>
      </c>
      <c r="Z58" s="11">
        <f t="shared" si="10"/>
        <v>1.302E-3</v>
      </c>
      <c r="AA58" s="16">
        <f t="shared" si="11"/>
        <v>1.2693157496687006E-2</v>
      </c>
      <c r="AB58" s="9">
        <f t="shared" si="1"/>
        <v>0.74429756192181074</v>
      </c>
      <c r="AC58" s="9">
        <f t="shared" si="2"/>
        <v>0.98730684250331302</v>
      </c>
      <c r="AD58" s="15">
        <f t="shared" si="3"/>
        <v>9.7489688914646759</v>
      </c>
      <c r="AE58" s="3">
        <f t="shared" si="12"/>
        <v>731.42999999999972</v>
      </c>
      <c r="AF58" s="2">
        <f t="shared" si="13"/>
        <v>0.25</v>
      </c>
      <c r="AG58" s="9">
        <f t="shared" si="14"/>
        <v>1.2336760163443445E-3</v>
      </c>
      <c r="AH58" s="2">
        <f t="shared" si="15"/>
        <v>5.9696940394699576E-2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133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0.69729600000000003</v>
      </c>
      <c r="F59" s="9">
        <f>IF(Raw!$G59&gt;$C$8,IF(Raw!$Q59&gt;$C$8,IF(Raw!$N59&gt;$C$9,IF(Raw!$N59&lt;$A$9,IF(Raw!$X59&gt;$C$9,IF(Raw!$X59&lt;$A$9,Raw!I59,-999),-999),-999),-999),-999),-999)</f>
        <v>0.82199999999999995</v>
      </c>
      <c r="G59" s="9">
        <f>Raw!G59</f>
        <v>0.87112100000000003</v>
      </c>
      <c r="H59" s="9">
        <f>IF(Raw!$G59&gt;$C$8,IF(Raw!$Q59&gt;$C$8,IF(Raw!$N59&gt;$C$9,IF(Raw!$N59&lt;$A$9,IF(Raw!$X59&gt;$C$9,IF(Raw!$X59&lt;$A$9,Raw!L59,-999),-999),-999),-999),-999),-999)</f>
        <v>681.4</v>
      </c>
      <c r="I59" s="9">
        <f>IF(Raw!$G59&gt;$C$8,IF(Raw!$Q59&gt;$C$8,IF(Raw!$N59&gt;$C$9,IF(Raw!$N59&lt;$A$9,IF(Raw!$X59&gt;$C$9,IF(Raw!$X59&lt;$A$9,Raw!M59,-999),-999),-999),-999),-999),-999)</f>
        <v>0.37081799999999998</v>
      </c>
      <c r="J59" s="9">
        <f>IF(Raw!$G59&gt;$C$8,IF(Raw!$Q59&gt;$C$8,IF(Raw!$N59&gt;$C$9,IF(Raw!$N59&lt;$A$9,IF(Raw!$X59&gt;$C$9,IF(Raw!$X59&lt;$A$9,Raw!N59,-999),-999),-999),-999),-999),-999)</f>
        <v>972</v>
      </c>
      <c r="K59" s="9">
        <f>IF(Raw!$G59&gt;$C$8,IF(Raw!$Q59&gt;$C$8,IF(Raw!$N59&gt;$C$9,IF(Raw!$N59&lt;$A$9,IF(Raw!$X59&gt;$C$9,IF(Raw!$X59&lt;$A$9,Raw!R59,-999),-999),-999),-999),-999),-999)</f>
        <v>0.74201499999999998</v>
      </c>
      <c r="L59" s="9">
        <f>IF(Raw!$G59&gt;$C$8,IF(Raw!$Q59&gt;$C$8,IF(Raw!$N59&gt;$C$9,IF(Raw!$N59&lt;$A$9,IF(Raw!$X59&gt;$C$9,IF(Raw!$X59&lt;$A$9,Raw!S59,-999),-999),-999),-999),-999),-999)</f>
        <v>0.87419400000000003</v>
      </c>
      <c r="M59" s="9">
        <f>Raw!Q59</f>
        <v>0.88155899999999998</v>
      </c>
      <c r="N59" s="9">
        <f>IF(Raw!$G59&gt;$C$8,IF(Raw!$Q59&gt;$C$8,IF(Raw!$N59&gt;$C$9,IF(Raw!$N59&lt;$A$9,IF(Raw!$X59&gt;$C$9,IF(Raw!$X59&lt;$A$9,Raw!V59,-999),-999),-999),-999),-999),-999)</f>
        <v>768.3</v>
      </c>
      <c r="O59" s="9">
        <f>IF(Raw!$G59&gt;$C$8,IF(Raw!$Q59&gt;$C$8,IF(Raw!$N59&gt;$C$9,IF(Raw!$N59&lt;$A$9,IF(Raw!$X59&gt;$C$9,IF(Raw!$X59&lt;$A$9,Raw!W59,-999),-999),-999),-999),-999),-999)</f>
        <v>0.370811</v>
      </c>
      <c r="P59" s="9">
        <f>IF(Raw!$G59&gt;$C$8,IF(Raw!$Q59&gt;$C$8,IF(Raw!$N59&gt;$C$9,IF(Raw!$N59&lt;$A$9,IF(Raw!$X59&gt;$C$9,IF(Raw!$X59&lt;$A$9,Raw!X59,-999),-999),-999),-999),-999),-999)</f>
        <v>1249</v>
      </c>
      <c r="R59" s="9">
        <f t="shared" si="4"/>
        <v>0.12470399999999993</v>
      </c>
      <c r="S59" s="9">
        <f t="shared" si="5"/>
        <v>0.15170802919708021</v>
      </c>
      <c r="T59" s="9">
        <f t="shared" si="6"/>
        <v>0.13217900000000005</v>
      </c>
      <c r="U59" s="9">
        <f t="shared" si="7"/>
        <v>0.15120099199948758</v>
      </c>
      <c r="V59" s="15">
        <f t="shared" si="0"/>
        <v>0</v>
      </c>
      <c r="X59" s="11">
        <f t="shared" si="8"/>
        <v>2.1671999999999997E+18</v>
      </c>
      <c r="Y59" s="11">
        <f t="shared" si="9"/>
        <v>6.8139999999999993E-18</v>
      </c>
      <c r="Z59" s="11">
        <f t="shared" si="10"/>
        <v>9.7199999999999999E-4</v>
      </c>
      <c r="AA59" s="16">
        <f t="shared" si="11"/>
        <v>1.4150699830616788E-2</v>
      </c>
      <c r="AB59" s="9">
        <f t="shared" si="1"/>
        <v>0.74388542535291102</v>
      </c>
      <c r="AC59" s="9">
        <f t="shared" si="2"/>
        <v>0.98584930016938366</v>
      </c>
      <c r="AD59" s="15">
        <f t="shared" si="3"/>
        <v>14.558333159070777</v>
      </c>
      <c r="AE59" s="3">
        <f t="shared" si="12"/>
        <v>820.40559999999971</v>
      </c>
      <c r="AF59" s="2">
        <f t="shared" si="13"/>
        <v>0.25</v>
      </c>
      <c r="AG59" s="9">
        <f t="shared" si="14"/>
        <v>1.6932572427004119E-3</v>
      </c>
      <c r="AH59" s="2">
        <f t="shared" si="15"/>
        <v>8.1935836760374928E-2</v>
      </c>
    </row>
    <row r="60" spans="1:34">
      <c r="A60" s="1">
        <f>Raw!A60</f>
        <v>47</v>
      </c>
      <c r="B60" s="14">
        <f>Raw!B60</f>
        <v>0.46033564814814815</v>
      </c>
      <c r="C60" s="15">
        <f>Raw!C60</f>
        <v>131.69999999999999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0.70299400000000001</v>
      </c>
      <c r="F60" s="9">
        <f>IF(Raw!$G60&gt;$C$8,IF(Raw!$Q60&gt;$C$8,IF(Raw!$N60&gt;$C$9,IF(Raw!$N60&lt;$A$9,IF(Raw!$X60&gt;$C$9,IF(Raw!$X60&lt;$A$9,Raw!I60,-999),-999),-999),-999),-999),-999)</f>
        <v>0.86094800000000005</v>
      </c>
      <c r="G60" s="9">
        <f>Raw!G60</f>
        <v>0.90331499999999998</v>
      </c>
      <c r="H60" s="9">
        <f>IF(Raw!$G60&gt;$C$8,IF(Raw!$Q60&gt;$C$8,IF(Raw!$N60&gt;$C$9,IF(Raw!$N60&lt;$A$9,IF(Raw!$X60&gt;$C$9,IF(Raw!$X60&lt;$A$9,Raw!L60,-999),-999),-999),-999),-999),-999)</f>
        <v>780.9</v>
      </c>
      <c r="I60" s="9">
        <f>IF(Raw!$G60&gt;$C$8,IF(Raw!$Q60&gt;$C$8,IF(Raw!$N60&gt;$C$9,IF(Raw!$N60&lt;$A$9,IF(Raw!$X60&gt;$C$9,IF(Raw!$X60&lt;$A$9,Raw!M60,-999),-999),-999),-999),-999),-999)</f>
        <v>2.1999999999999999E-5</v>
      </c>
      <c r="J60" s="9">
        <f>IF(Raw!$G60&gt;$C$8,IF(Raw!$Q60&gt;$C$8,IF(Raw!$N60&gt;$C$9,IF(Raw!$N60&lt;$A$9,IF(Raw!$X60&gt;$C$9,IF(Raw!$X60&lt;$A$9,Raw!N60,-999),-999),-999),-999),-999),-999)</f>
        <v>741</v>
      </c>
      <c r="K60" s="9">
        <f>IF(Raw!$G60&gt;$C$8,IF(Raw!$Q60&gt;$C$8,IF(Raw!$N60&gt;$C$9,IF(Raw!$N60&lt;$A$9,IF(Raw!$X60&gt;$C$9,IF(Raw!$X60&lt;$A$9,Raw!R60,-999),-999),-999),-999),-999),-999)</f>
        <v>0.73406800000000005</v>
      </c>
      <c r="L60" s="9">
        <f>IF(Raw!$G60&gt;$C$8,IF(Raw!$Q60&gt;$C$8,IF(Raw!$N60&gt;$C$9,IF(Raw!$N60&lt;$A$9,IF(Raw!$X60&gt;$C$9,IF(Raw!$X60&lt;$A$9,Raw!S60,-999),-999),-999),-999),-999),-999)</f>
        <v>0.88237299999999996</v>
      </c>
      <c r="M60" s="9">
        <f>Raw!Q60</f>
        <v>0.88503399999999999</v>
      </c>
      <c r="N60" s="9">
        <f>IF(Raw!$G60&gt;$C$8,IF(Raw!$Q60&gt;$C$8,IF(Raw!$N60&gt;$C$9,IF(Raw!$N60&lt;$A$9,IF(Raw!$X60&gt;$C$9,IF(Raw!$X60&lt;$A$9,Raw!V60,-999),-999),-999),-999),-999),-999)</f>
        <v>761.6</v>
      </c>
      <c r="O60" s="9">
        <f>IF(Raw!$G60&gt;$C$8,IF(Raw!$Q60&gt;$C$8,IF(Raw!$N60&gt;$C$9,IF(Raw!$N60&lt;$A$9,IF(Raw!$X60&gt;$C$9,IF(Raw!$X60&lt;$A$9,Raw!W60,-999),-999),-999),-999),-999),-999)</f>
        <v>1.5999999999999999E-5</v>
      </c>
      <c r="P60" s="9">
        <f>IF(Raw!$G60&gt;$C$8,IF(Raw!$Q60&gt;$C$8,IF(Raw!$N60&gt;$C$9,IF(Raw!$N60&lt;$A$9,IF(Raw!$X60&gt;$C$9,IF(Raw!$X60&lt;$A$9,Raw!X60,-999),-999),-999),-999),-999),-999)</f>
        <v>391</v>
      </c>
      <c r="R60" s="9">
        <f t="shared" si="4"/>
        <v>0.15795400000000004</v>
      </c>
      <c r="S60" s="9">
        <f t="shared" si="5"/>
        <v>0.18346520347338055</v>
      </c>
      <c r="T60" s="9">
        <f t="shared" si="6"/>
        <v>0.14830499999999991</v>
      </c>
      <c r="U60" s="9">
        <f t="shared" si="7"/>
        <v>0.16807517909092856</v>
      </c>
      <c r="V60" s="15">
        <f t="shared" si="0"/>
        <v>0</v>
      </c>
      <c r="X60" s="11">
        <f t="shared" si="8"/>
        <v>2.1671999999999997E+18</v>
      </c>
      <c r="Y60" s="11">
        <f t="shared" si="9"/>
        <v>7.808999999999999E-18</v>
      </c>
      <c r="Z60" s="11">
        <f t="shared" si="10"/>
        <v>7.4100000000000001E-4</v>
      </c>
      <c r="AA60" s="16">
        <f t="shared" si="11"/>
        <v>1.2385120806717071E-2</v>
      </c>
      <c r="AB60" s="9">
        <f t="shared" si="1"/>
        <v>0.73590477534124021</v>
      </c>
      <c r="AC60" s="9">
        <f t="shared" si="2"/>
        <v>0.98761487919328306</v>
      </c>
      <c r="AD60" s="15">
        <f t="shared" si="3"/>
        <v>16.714063166959615</v>
      </c>
      <c r="AE60" s="3">
        <f t="shared" si="12"/>
        <v>940.2035999999996</v>
      </c>
      <c r="AF60" s="2">
        <f t="shared" si="13"/>
        <v>0.25</v>
      </c>
      <c r="AG60" s="9">
        <f t="shared" si="14"/>
        <v>2.1609378154798693E-3</v>
      </c>
      <c r="AH60" s="2">
        <f t="shared" si="15"/>
        <v>0.10456665628437339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130.4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0.71457700000000002</v>
      </c>
      <c r="F61" s="9">
        <f>IF(Raw!$G61&gt;$C$8,IF(Raw!$Q61&gt;$C$8,IF(Raw!$N61&gt;$C$9,IF(Raw!$N61&lt;$A$9,IF(Raw!$X61&gt;$C$9,IF(Raw!$X61&lt;$A$9,Raw!I61,-999),-999),-999),-999),-999),-999)</f>
        <v>0.87714700000000001</v>
      </c>
      <c r="G61" s="9">
        <f>Raw!G61</f>
        <v>0.905918</v>
      </c>
      <c r="H61" s="9">
        <f>IF(Raw!$G61&gt;$C$8,IF(Raw!$Q61&gt;$C$8,IF(Raw!$N61&gt;$C$9,IF(Raw!$N61&lt;$A$9,IF(Raw!$X61&gt;$C$9,IF(Raw!$X61&lt;$A$9,Raw!L61,-999),-999),-999),-999),-999),-999)</f>
        <v>786.2</v>
      </c>
      <c r="I61" s="9">
        <f>IF(Raw!$G61&gt;$C$8,IF(Raw!$Q61&gt;$C$8,IF(Raw!$N61&gt;$C$9,IF(Raw!$N61&lt;$A$9,IF(Raw!$X61&gt;$C$9,IF(Raw!$X61&lt;$A$9,Raw!M61,-999),-999),-999),-999),-999),-999)</f>
        <v>0.28335500000000002</v>
      </c>
      <c r="J61" s="9">
        <f>IF(Raw!$G61&gt;$C$8,IF(Raw!$Q61&gt;$C$8,IF(Raw!$N61&gt;$C$9,IF(Raw!$N61&lt;$A$9,IF(Raw!$X61&gt;$C$9,IF(Raw!$X61&lt;$A$9,Raw!N61,-999),-999),-999),-999),-999),-999)</f>
        <v>1119</v>
      </c>
      <c r="K61" s="9">
        <f>IF(Raw!$G61&gt;$C$8,IF(Raw!$Q61&gt;$C$8,IF(Raw!$N61&gt;$C$9,IF(Raw!$N61&lt;$A$9,IF(Raw!$X61&gt;$C$9,IF(Raw!$X61&lt;$A$9,Raw!R61,-999),-999),-999),-999),-999),-999)</f>
        <v>0.75695900000000005</v>
      </c>
      <c r="L61" s="9">
        <f>IF(Raw!$G61&gt;$C$8,IF(Raw!$Q61&gt;$C$8,IF(Raw!$N61&gt;$C$9,IF(Raw!$N61&lt;$A$9,IF(Raw!$X61&gt;$C$9,IF(Raw!$X61&lt;$A$9,Raw!S61,-999),-999),-999),-999),-999),-999)</f>
        <v>0.91653099999999998</v>
      </c>
      <c r="M61" s="9">
        <f>Raw!Q61</f>
        <v>0.86422699999999997</v>
      </c>
      <c r="N61" s="9">
        <f>IF(Raw!$G61&gt;$C$8,IF(Raw!$Q61&gt;$C$8,IF(Raw!$N61&gt;$C$9,IF(Raw!$N61&lt;$A$9,IF(Raw!$X61&gt;$C$9,IF(Raw!$X61&lt;$A$9,Raw!V61,-999),-999),-999),-999),-999),-999)</f>
        <v>796.3</v>
      </c>
      <c r="O61" s="9">
        <f>IF(Raw!$G61&gt;$C$8,IF(Raw!$Q61&gt;$C$8,IF(Raw!$N61&gt;$C$9,IF(Raw!$N61&lt;$A$9,IF(Raw!$X61&gt;$C$9,IF(Raw!$X61&lt;$A$9,Raw!W61,-999),-999),-999),-999),-999),-999)</f>
        <v>5.0540000000000002E-2</v>
      </c>
      <c r="P61" s="9">
        <f>IF(Raw!$G61&gt;$C$8,IF(Raw!$Q61&gt;$C$8,IF(Raw!$N61&gt;$C$9,IF(Raw!$N61&lt;$A$9,IF(Raw!$X61&gt;$C$9,IF(Raw!$X61&lt;$A$9,Raw!X61,-999),-999),-999),-999),-999),-999)</f>
        <v>784</v>
      </c>
      <c r="R61" s="9">
        <f t="shared" si="4"/>
        <v>0.16256999999999999</v>
      </c>
      <c r="S61" s="9">
        <f t="shared" si="5"/>
        <v>0.18533951549740235</v>
      </c>
      <c r="T61" s="9">
        <f t="shared" si="6"/>
        <v>0.15957199999999994</v>
      </c>
      <c r="U61" s="9">
        <f t="shared" si="7"/>
        <v>0.17410431289285352</v>
      </c>
      <c r="V61" s="15">
        <f t="shared" si="0"/>
        <v>0</v>
      </c>
      <c r="X61" s="11">
        <f t="shared" si="8"/>
        <v>2.1671999999999997E+18</v>
      </c>
      <c r="Y61" s="11">
        <f t="shared" si="9"/>
        <v>7.8620000000000002E-18</v>
      </c>
      <c r="Z61" s="11">
        <f t="shared" si="10"/>
        <v>1.119E-3</v>
      </c>
      <c r="AA61" s="16">
        <f t="shared" si="11"/>
        <v>1.8709395627053371E-2</v>
      </c>
      <c r="AB61" s="9">
        <f t="shared" si="1"/>
        <v>0.75994449567900024</v>
      </c>
      <c r="AC61" s="9">
        <f t="shared" si="2"/>
        <v>0.98129060437294646</v>
      </c>
      <c r="AD61" s="15">
        <f t="shared" si="3"/>
        <v>16.719745868680402</v>
      </c>
      <c r="AE61" s="3">
        <f t="shared" si="12"/>
        <v>946.58479999999975</v>
      </c>
      <c r="AF61" s="2">
        <f t="shared" si="13"/>
        <v>0.25</v>
      </c>
      <c r="AG61" s="9">
        <f t="shared" si="14"/>
        <v>2.2392152816997904E-3</v>
      </c>
      <c r="AH61" s="2">
        <f t="shared" si="15"/>
        <v>0.10835446213718203</v>
      </c>
    </row>
    <row r="62" spans="1:34">
      <c r="A62" s="1">
        <f>Raw!A62</f>
        <v>49</v>
      </c>
      <c r="B62" s="14">
        <f>Raw!B62</f>
        <v>0.46043981481481483</v>
      </c>
      <c r="C62" s="15">
        <f>Raw!C62</f>
        <v>129.1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0.75419899999999995</v>
      </c>
      <c r="F62" s="9">
        <f>IF(Raw!$G62&gt;$C$8,IF(Raw!$Q62&gt;$C$8,IF(Raw!$N62&gt;$C$9,IF(Raw!$N62&lt;$A$9,IF(Raw!$X62&gt;$C$9,IF(Raw!$X62&lt;$A$9,Raw!I62,-999),-999),-999),-999),-999),-999)</f>
        <v>0.91301699999999997</v>
      </c>
      <c r="G62" s="9">
        <f>Raw!G62</f>
        <v>0.92634300000000003</v>
      </c>
      <c r="H62" s="9">
        <f>IF(Raw!$G62&gt;$C$8,IF(Raw!$Q62&gt;$C$8,IF(Raw!$N62&gt;$C$9,IF(Raw!$N62&lt;$A$9,IF(Raw!$X62&gt;$C$9,IF(Raw!$X62&lt;$A$9,Raw!L62,-999),-999),-999),-999),-999),-999)</f>
        <v>791.4</v>
      </c>
      <c r="I62" s="9">
        <f>IF(Raw!$G62&gt;$C$8,IF(Raw!$Q62&gt;$C$8,IF(Raw!$N62&gt;$C$9,IF(Raw!$N62&lt;$A$9,IF(Raw!$X62&gt;$C$9,IF(Raw!$X62&lt;$A$9,Raw!M62,-999),-999),-999),-999),-999),-999)</f>
        <v>0.37081999999999998</v>
      </c>
      <c r="J62" s="9">
        <f>IF(Raw!$G62&gt;$C$8,IF(Raw!$Q62&gt;$C$8,IF(Raw!$N62&gt;$C$9,IF(Raw!$N62&lt;$A$9,IF(Raw!$X62&gt;$C$9,IF(Raw!$X62&lt;$A$9,Raw!N62,-999),-999),-999),-999),-999),-999)</f>
        <v>766</v>
      </c>
      <c r="K62" s="9">
        <f>IF(Raw!$G62&gt;$C$8,IF(Raw!$Q62&gt;$C$8,IF(Raw!$N62&gt;$C$9,IF(Raw!$N62&lt;$A$9,IF(Raw!$X62&gt;$C$9,IF(Raw!$X62&lt;$A$9,Raw!R62,-999),-999),-999),-999),-999),-999)</f>
        <v>0.78357399999999999</v>
      </c>
      <c r="L62" s="9">
        <f>IF(Raw!$G62&gt;$C$8,IF(Raw!$Q62&gt;$C$8,IF(Raw!$N62&gt;$C$9,IF(Raw!$N62&lt;$A$9,IF(Raw!$X62&gt;$C$9,IF(Raw!$X62&lt;$A$9,Raw!S62,-999),-999),-999),-999),-999),-999)</f>
        <v>0.94550199999999995</v>
      </c>
      <c r="M62" s="9">
        <f>Raw!Q62</f>
        <v>0.90805000000000002</v>
      </c>
      <c r="N62" s="9">
        <f>IF(Raw!$G62&gt;$C$8,IF(Raw!$Q62&gt;$C$8,IF(Raw!$N62&gt;$C$9,IF(Raw!$N62&lt;$A$9,IF(Raw!$X62&gt;$C$9,IF(Raw!$X62&lt;$A$9,Raw!V62,-999),-999),-999),-999),-999),-999)</f>
        <v>800</v>
      </c>
      <c r="O62" s="9">
        <f>IF(Raw!$G62&gt;$C$8,IF(Raw!$Q62&gt;$C$8,IF(Raw!$N62&gt;$C$9,IF(Raw!$N62&lt;$A$9,IF(Raw!$X62&gt;$C$9,IF(Raw!$X62&lt;$A$9,Raw!W62,-999),-999),-999),-999),-999),-999)</f>
        <v>0.22917799999999999</v>
      </c>
      <c r="P62" s="9">
        <f>IF(Raw!$G62&gt;$C$8,IF(Raw!$Q62&gt;$C$8,IF(Raw!$N62&gt;$C$9,IF(Raw!$N62&lt;$A$9,IF(Raw!$X62&gt;$C$9,IF(Raw!$X62&lt;$A$9,Raw!X62,-999),-999),-999),-999),-999),-999)</f>
        <v>374</v>
      </c>
      <c r="R62" s="9">
        <f t="shared" si="4"/>
        <v>0.15881800000000001</v>
      </c>
      <c r="S62" s="9">
        <f t="shared" si="5"/>
        <v>0.17394856831800506</v>
      </c>
      <c r="T62" s="9">
        <f t="shared" si="6"/>
        <v>0.16192799999999996</v>
      </c>
      <c r="U62" s="9">
        <f t="shared" si="7"/>
        <v>0.17126140399491485</v>
      </c>
      <c r="V62" s="15">
        <f t="shared" si="0"/>
        <v>0</v>
      </c>
      <c r="X62" s="11">
        <f t="shared" si="8"/>
        <v>2.1671999999999997E+18</v>
      </c>
      <c r="Y62" s="11">
        <f t="shared" si="9"/>
        <v>7.9139999999999996E-18</v>
      </c>
      <c r="Z62" s="11">
        <f t="shared" si="10"/>
        <v>7.6599999999999997E-4</v>
      </c>
      <c r="AA62" s="16">
        <f t="shared" si="11"/>
        <v>1.2967470641423551E-2</v>
      </c>
      <c r="AB62" s="9">
        <f t="shared" si="1"/>
        <v>0.78567379658602443</v>
      </c>
      <c r="AC62" s="9">
        <f t="shared" si="2"/>
        <v>0.98703252935857644</v>
      </c>
      <c r="AD62" s="15">
        <f t="shared" si="3"/>
        <v>16.928812847811425</v>
      </c>
      <c r="AE62" s="3">
        <f t="shared" si="12"/>
        <v>952.84559999999965</v>
      </c>
      <c r="AF62" s="2">
        <f t="shared" si="13"/>
        <v>0.25</v>
      </c>
      <c r="AG62" s="9">
        <f t="shared" si="14"/>
        <v>2.2301940432948751E-3</v>
      </c>
      <c r="AH62" s="2">
        <f t="shared" si="15"/>
        <v>0.10791792910564882</v>
      </c>
    </row>
    <row r="63" spans="1:34">
      <c r="A63" s="1">
        <f>Raw!A63</f>
        <v>50</v>
      </c>
      <c r="B63" s="14">
        <f>Raw!B63</f>
        <v>0.46049768518518519</v>
      </c>
      <c r="C63" s="15">
        <f>Raw!C63</f>
        <v>127.9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0.76419000000000004</v>
      </c>
      <c r="F63" s="9">
        <f>IF(Raw!$G63&gt;$C$8,IF(Raw!$Q63&gt;$C$8,IF(Raw!$N63&gt;$C$9,IF(Raw!$N63&lt;$A$9,IF(Raw!$X63&gt;$C$9,IF(Raw!$X63&lt;$A$9,Raw!I63,-999),-999),-999),-999),-999),-999)</f>
        <v>0.92139700000000002</v>
      </c>
      <c r="G63" s="9">
        <f>Raw!G63</f>
        <v>0.89444800000000002</v>
      </c>
      <c r="H63" s="9">
        <f>IF(Raw!$G63&gt;$C$8,IF(Raw!$Q63&gt;$C$8,IF(Raw!$N63&gt;$C$9,IF(Raw!$N63&lt;$A$9,IF(Raw!$X63&gt;$C$9,IF(Raw!$X63&lt;$A$9,Raw!L63,-999),-999),-999),-999),-999),-999)</f>
        <v>743.3</v>
      </c>
      <c r="I63" s="9">
        <f>IF(Raw!$G63&gt;$C$8,IF(Raw!$Q63&gt;$C$8,IF(Raw!$N63&gt;$C$9,IF(Raw!$N63&lt;$A$9,IF(Raw!$X63&gt;$C$9,IF(Raw!$X63&lt;$A$9,Raw!M63,-999),-999),-999),-999),-999),-999)</f>
        <v>0.30207699999999998</v>
      </c>
      <c r="J63" s="9">
        <f>IF(Raw!$G63&gt;$C$8,IF(Raw!$Q63&gt;$C$8,IF(Raw!$N63&gt;$C$9,IF(Raw!$N63&lt;$A$9,IF(Raw!$X63&gt;$C$9,IF(Raw!$X63&lt;$A$9,Raw!N63,-999),-999),-999),-999),-999),-999)</f>
        <v>855</v>
      </c>
      <c r="K63" s="9">
        <f>IF(Raw!$G63&gt;$C$8,IF(Raw!$Q63&gt;$C$8,IF(Raw!$N63&gt;$C$9,IF(Raw!$N63&lt;$A$9,IF(Raw!$X63&gt;$C$9,IF(Raw!$X63&lt;$A$9,Raw!R63,-999),-999),-999),-999),-999),-999)</f>
        <v>0.78959000000000001</v>
      </c>
      <c r="L63" s="9">
        <f>IF(Raw!$G63&gt;$C$8,IF(Raw!$Q63&gt;$C$8,IF(Raw!$N63&gt;$C$9,IF(Raw!$N63&lt;$A$9,IF(Raw!$X63&gt;$C$9,IF(Raw!$X63&lt;$A$9,Raw!S63,-999),-999),-999),-999),-999),-999)</f>
        <v>0.97010099999999999</v>
      </c>
      <c r="M63" s="9">
        <f>Raw!Q63</f>
        <v>0.90689600000000004</v>
      </c>
      <c r="N63" s="9">
        <f>IF(Raw!$G63&gt;$C$8,IF(Raw!$Q63&gt;$C$8,IF(Raw!$N63&gt;$C$9,IF(Raw!$N63&lt;$A$9,IF(Raw!$X63&gt;$C$9,IF(Raw!$X63&lt;$A$9,Raw!V63,-999),-999),-999),-999),-999),-999)</f>
        <v>732.4</v>
      </c>
      <c r="O63" s="9">
        <f>IF(Raw!$G63&gt;$C$8,IF(Raw!$Q63&gt;$C$8,IF(Raw!$N63&gt;$C$9,IF(Raw!$N63&lt;$A$9,IF(Raw!$X63&gt;$C$9,IF(Raw!$X63&lt;$A$9,Raw!W63,-999),-999),-999),-999),-999),-999)</f>
        <v>0.126026</v>
      </c>
      <c r="P63" s="9">
        <f>IF(Raw!$G63&gt;$C$8,IF(Raw!$Q63&gt;$C$8,IF(Raw!$N63&gt;$C$9,IF(Raw!$N63&lt;$A$9,IF(Raw!$X63&gt;$C$9,IF(Raw!$X63&lt;$A$9,Raw!X63,-999),-999),-999),-999),-999),-999)</f>
        <v>712</v>
      </c>
      <c r="R63" s="9">
        <f t="shared" si="4"/>
        <v>0.15720699999999999</v>
      </c>
      <c r="S63" s="9">
        <f t="shared" si="5"/>
        <v>0.17061809404632311</v>
      </c>
      <c r="T63" s="9">
        <f t="shared" si="6"/>
        <v>0.18051099999999998</v>
      </c>
      <c r="U63" s="9">
        <f t="shared" si="7"/>
        <v>0.1860744396717455</v>
      </c>
      <c r="V63" s="15">
        <f t="shared" si="0"/>
        <v>0</v>
      </c>
      <c r="X63" s="11">
        <f t="shared" si="8"/>
        <v>2.1671999999999997E+18</v>
      </c>
      <c r="Y63" s="11">
        <f t="shared" si="9"/>
        <v>7.4329999999999989E-18</v>
      </c>
      <c r="Z63" s="11">
        <f t="shared" si="10"/>
        <v>8.5499999999999997E-4</v>
      </c>
      <c r="AA63" s="16">
        <f t="shared" si="11"/>
        <v>1.358590300769166E-2</v>
      </c>
      <c r="AB63" s="9">
        <f t="shared" si="1"/>
        <v>0.79204240493782141</v>
      </c>
      <c r="AC63" s="9">
        <f t="shared" si="2"/>
        <v>0.98641409699230853</v>
      </c>
      <c r="AD63" s="15">
        <f t="shared" si="3"/>
        <v>15.889945038235862</v>
      </c>
      <c r="AE63" s="3">
        <f t="shared" si="12"/>
        <v>894.9331999999996</v>
      </c>
      <c r="AF63" s="2">
        <f t="shared" si="13"/>
        <v>0.25</v>
      </c>
      <c r="AG63" s="9">
        <f t="shared" si="14"/>
        <v>2.2743943226189002E-3</v>
      </c>
      <c r="AH63" s="2">
        <f t="shared" si="15"/>
        <v>0.11005675761919505</v>
      </c>
    </row>
    <row r="64" spans="1:34">
      <c r="A64" s="1">
        <f>Raw!A64</f>
        <v>51</v>
      </c>
      <c r="B64" s="14">
        <f>Raw!B64</f>
        <v>0.46055555555555555</v>
      </c>
      <c r="C64" s="15">
        <f>Raw!C64</f>
        <v>126.6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0.76979399999999998</v>
      </c>
      <c r="F64" s="9">
        <f>IF(Raw!$G64&gt;$C$8,IF(Raw!$Q64&gt;$C$8,IF(Raw!$N64&gt;$C$9,IF(Raw!$N64&lt;$A$9,IF(Raw!$X64&gt;$C$9,IF(Raw!$X64&lt;$A$9,Raw!I64,-999),-999),-999),-999),-999),-999)</f>
        <v>0.96959099999999998</v>
      </c>
      <c r="G64" s="9">
        <f>Raw!G64</f>
        <v>0.95041799999999999</v>
      </c>
      <c r="H64" s="9">
        <f>IF(Raw!$G64&gt;$C$8,IF(Raw!$Q64&gt;$C$8,IF(Raw!$N64&gt;$C$9,IF(Raw!$N64&lt;$A$9,IF(Raw!$X64&gt;$C$9,IF(Raw!$X64&lt;$A$9,Raw!L64,-999),-999),-999),-999),-999),-999)</f>
        <v>782.8</v>
      </c>
      <c r="I64" s="9">
        <f>IF(Raw!$G64&gt;$C$8,IF(Raw!$Q64&gt;$C$8,IF(Raw!$N64&gt;$C$9,IF(Raw!$N64&lt;$A$9,IF(Raw!$X64&gt;$C$9,IF(Raw!$X64&lt;$A$9,Raw!M64,-999),-999),-999),-999),-999),-999)</f>
        <v>0.14163799999999999</v>
      </c>
      <c r="J64" s="9">
        <f>IF(Raw!$G64&gt;$C$8,IF(Raw!$Q64&gt;$C$8,IF(Raw!$N64&gt;$C$9,IF(Raw!$N64&lt;$A$9,IF(Raw!$X64&gt;$C$9,IF(Raw!$X64&lt;$A$9,Raw!N64,-999),-999),-999),-999),-999),-999)</f>
        <v>699</v>
      </c>
      <c r="K64" s="9">
        <f>IF(Raw!$G64&gt;$C$8,IF(Raw!$Q64&gt;$C$8,IF(Raw!$N64&gt;$C$9,IF(Raw!$N64&lt;$A$9,IF(Raw!$X64&gt;$C$9,IF(Raw!$X64&lt;$A$9,Raw!R64,-999),-999),-999),-999),-999),-999)</f>
        <v>0.80585499999999999</v>
      </c>
      <c r="L64" s="9">
        <f>IF(Raw!$G64&gt;$C$8,IF(Raw!$Q64&gt;$C$8,IF(Raw!$N64&gt;$C$9,IF(Raw!$N64&lt;$A$9,IF(Raw!$X64&gt;$C$9,IF(Raw!$X64&lt;$A$9,Raw!S64,-999),-999),-999),-999),-999),-999)</f>
        <v>1.013088</v>
      </c>
      <c r="M64" s="9">
        <f>Raw!Q64</f>
        <v>0.93903800000000004</v>
      </c>
      <c r="N64" s="9">
        <f>IF(Raw!$G64&gt;$C$8,IF(Raw!$Q64&gt;$C$8,IF(Raw!$N64&gt;$C$9,IF(Raw!$N64&lt;$A$9,IF(Raw!$X64&gt;$C$9,IF(Raw!$X64&lt;$A$9,Raw!V64,-999),-999),-999),-999),-999),-999)</f>
        <v>800</v>
      </c>
      <c r="O64" s="9">
        <f>IF(Raw!$G64&gt;$C$8,IF(Raw!$Q64&gt;$C$8,IF(Raw!$N64&gt;$C$9,IF(Raw!$N64&lt;$A$9,IF(Raw!$X64&gt;$C$9,IF(Raw!$X64&lt;$A$9,Raw!W64,-999),-999),-999),-999),-999),-999)</f>
        <v>4.2251999999999998E-2</v>
      </c>
      <c r="P64" s="9">
        <f>IF(Raw!$G64&gt;$C$8,IF(Raw!$Q64&gt;$C$8,IF(Raw!$N64&gt;$C$9,IF(Raw!$N64&lt;$A$9,IF(Raw!$X64&gt;$C$9,IF(Raw!$X64&lt;$A$9,Raw!X64,-999),-999),-999),-999),-999),-999)</f>
        <v>586</v>
      </c>
      <c r="R64" s="9">
        <f t="shared" si="4"/>
        <v>0.199797</v>
      </c>
      <c r="S64" s="9">
        <f t="shared" si="5"/>
        <v>0.20606317509135297</v>
      </c>
      <c r="T64" s="9">
        <f t="shared" si="6"/>
        <v>0.207233</v>
      </c>
      <c r="U64" s="9">
        <f t="shared" si="7"/>
        <v>0.20455577402950187</v>
      </c>
      <c r="V64" s="15">
        <f t="shared" si="0"/>
        <v>0</v>
      </c>
      <c r="X64" s="11">
        <f t="shared" si="8"/>
        <v>2.1671999999999997E+18</v>
      </c>
      <c r="Y64" s="11">
        <f t="shared" si="9"/>
        <v>7.8279999999999987E-18</v>
      </c>
      <c r="Z64" s="11">
        <f t="shared" si="10"/>
        <v>6.9899999999999997E-4</v>
      </c>
      <c r="AA64" s="16">
        <f t="shared" si="11"/>
        <v>1.1719450067193691E-2</v>
      </c>
      <c r="AB64" s="9">
        <f t="shared" si="1"/>
        <v>0.80828365679577474</v>
      </c>
      <c r="AC64" s="9">
        <f t="shared" si="2"/>
        <v>0.98828054993280634</v>
      </c>
      <c r="AD64" s="15">
        <f t="shared" si="3"/>
        <v>16.766022985970945</v>
      </c>
      <c r="AE64" s="3">
        <f t="shared" si="12"/>
        <v>942.49119999999959</v>
      </c>
      <c r="AF64" s="2">
        <f t="shared" si="13"/>
        <v>0.25</v>
      </c>
      <c r="AG64" s="9">
        <f t="shared" si="14"/>
        <v>2.6381436994551591E-3</v>
      </c>
      <c r="AH64" s="2">
        <f t="shared" si="15"/>
        <v>0.12765840065992531</v>
      </c>
    </row>
    <row r="65" spans="1:34">
      <c r="A65" s="1">
        <f>Raw!A65</f>
        <v>52</v>
      </c>
      <c r="B65" s="14">
        <f>Raw!B65</f>
        <v>0.46060185185185182</v>
      </c>
      <c r="C65" s="15">
        <f>Raw!C65</f>
        <v>125.5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0.78273499999999996</v>
      </c>
      <c r="F65" s="9">
        <f>IF(Raw!$G65&gt;$C$8,IF(Raw!$Q65&gt;$C$8,IF(Raw!$N65&gt;$C$9,IF(Raw!$N65&lt;$A$9,IF(Raw!$X65&gt;$C$9,IF(Raw!$X65&lt;$A$9,Raw!I65,-999),-999),-999),-999),-999),-999)</f>
        <v>1.00118</v>
      </c>
      <c r="G65" s="9">
        <f>Raw!G65</f>
        <v>0.94066300000000003</v>
      </c>
      <c r="H65" s="9">
        <f>IF(Raw!$G65&gt;$C$8,IF(Raw!$Q65&gt;$C$8,IF(Raw!$N65&gt;$C$9,IF(Raw!$N65&lt;$A$9,IF(Raw!$X65&gt;$C$9,IF(Raw!$X65&lt;$A$9,Raw!L65,-999),-999),-999),-999),-999),-999)</f>
        <v>773.2</v>
      </c>
      <c r="I65" s="9">
        <f>IF(Raw!$G65&gt;$C$8,IF(Raw!$Q65&gt;$C$8,IF(Raw!$N65&gt;$C$9,IF(Raw!$N65&lt;$A$9,IF(Raw!$X65&gt;$C$9,IF(Raw!$X65&lt;$A$9,Raw!M65,-999),-999),-999),-999),-999),-999)</f>
        <v>6.9999999999999999E-6</v>
      </c>
      <c r="J65" s="9">
        <f>IF(Raw!$G65&gt;$C$8,IF(Raw!$Q65&gt;$C$8,IF(Raw!$N65&gt;$C$9,IF(Raw!$N65&lt;$A$9,IF(Raw!$X65&gt;$C$9,IF(Raw!$X65&lt;$A$9,Raw!N65,-999),-999),-999),-999),-999),-999)</f>
        <v>550</v>
      </c>
      <c r="K65" s="9">
        <f>IF(Raw!$G65&gt;$C$8,IF(Raw!$Q65&gt;$C$8,IF(Raw!$N65&gt;$C$9,IF(Raw!$N65&lt;$A$9,IF(Raw!$X65&gt;$C$9,IF(Raw!$X65&lt;$A$9,Raw!R65,-999),-999),-999),-999),-999),-999)</f>
        <v>0.82047499999999995</v>
      </c>
      <c r="L65" s="9">
        <f>IF(Raw!$G65&gt;$C$8,IF(Raw!$Q65&gt;$C$8,IF(Raw!$N65&gt;$C$9,IF(Raw!$N65&lt;$A$9,IF(Raw!$X65&gt;$C$9,IF(Raw!$X65&lt;$A$9,Raw!S65,-999),-999),-999),-999),-999),-999)</f>
        <v>1.036707</v>
      </c>
      <c r="M65" s="9">
        <f>Raw!Q65</f>
        <v>0.91566400000000003</v>
      </c>
      <c r="N65" s="9">
        <f>IF(Raw!$G65&gt;$C$8,IF(Raw!$Q65&gt;$C$8,IF(Raw!$N65&gt;$C$9,IF(Raw!$N65&lt;$A$9,IF(Raw!$X65&gt;$C$9,IF(Raw!$X65&lt;$A$9,Raw!V65,-999),-999),-999),-999),-999),-999)</f>
        <v>800</v>
      </c>
      <c r="O65" s="9">
        <f>IF(Raw!$G65&gt;$C$8,IF(Raw!$Q65&gt;$C$8,IF(Raw!$N65&gt;$C$9,IF(Raw!$N65&lt;$A$9,IF(Raw!$X65&gt;$C$9,IF(Raw!$X65&lt;$A$9,Raw!W65,-999),-999),-999),-999),-999),-999)</f>
        <v>1.9000000000000001E-5</v>
      </c>
      <c r="P65" s="9">
        <f>IF(Raw!$G65&gt;$C$8,IF(Raw!$Q65&gt;$C$8,IF(Raw!$N65&gt;$C$9,IF(Raw!$N65&lt;$A$9,IF(Raw!$X65&gt;$C$9,IF(Raw!$X65&lt;$A$9,Raw!X65,-999),-999),-999),-999),-999),-999)</f>
        <v>1104</v>
      </c>
      <c r="R65" s="9">
        <f t="shared" si="4"/>
        <v>0.218445</v>
      </c>
      <c r="S65" s="9">
        <f t="shared" si="5"/>
        <v>0.21818753870432891</v>
      </c>
      <c r="T65" s="9">
        <f t="shared" si="6"/>
        <v>0.21623200000000009</v>
      </c>
      <c r="U65" s="9">
        <f t="shared" si="7"/>
        <v>0.20857580782226809</v>
      </c>
      <c r="V65" s="15">
        <f t="shared" si="0"/>
        <v>0</v>
      </c>
      <c r="X65" s="11">
        <f t="shared" si="8"/>
        <v>2.1671999999999997E+18</v>
      </c>
      <c r="Y65" s="11">
        <f t="shared" si="9"/>
        <v>7.7320000000000001E-18</v>
      </c>
      <c r="Z65" s="11">
        <f t="shared" si="10"/>
        <v>5.4999999999999992E-4</v>
      </c>
      <c r="AA65" s="16">
        <f t="shared" si="11"/>
        <v>9.1320714064384613E-3</v>
      </c>
      <c r="AB65" s="9">
        <f t="shared" si="1"/>
        <v>0.822449646064357</v>
      </c>
      <c r="AC65" s="9">
        <f t="shared" si="2"/>
        <v>0.99086792859356132</v>
      </c>
      <c r="AD65" s="15">
        <f t="shared" si="3"/>
        <v>16.603766193524475</v>
      </c>
      <c r="AE65" s="3">
        <f t="shared" si="12"/>
        <v>930.93279999999982</v>
      </c>
      <c r="AF65" s="2">
        <f t="shared" si="13"/>
        <v>0.25</v>
      </c>
      <c r="AG65" s="9">
        <f t="shared" si="14"/>
        <v>2.6639568820818714E-3</v>
      </c>
      <c r="AH65" s="2">
        <f t="shared" si="15"/>
        <v>0.12890748713339875</v>
      </c>
    </row>
    <row r="66" spans="1:34">
      <c r="A66" s="1">
        <f>Raw!A66</f>
        <v>53</v>
      </c>
      <c r="B66" s="14">
        <f>Raw!B66</f>
        <v>0.46065972222222223</v>
      </c>
      <c r="C66" s="15">
        <f>Raw!C66</f>
        <v>124.2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0.83939900000000001</v>
      </c>
      <c r="F66" s="9">
        <f>IF(Raw!$G66&gt;$C$8,IF(Raw!$Q66&gt;$C$8,IF(Raw!$N66&gt;$C$9,IF(Raw!$N66&lt;$A$9,IF(Raw!$X66&gt;$C$9,IF(Raw!$X66&lt;$A$9,Raw!I66,-999),-999),-999),-999),-999),-999)</f>
        <v>1.09615</v>
      </c>
      <c r="G66" s="9">
        <f>Raw!G66</f>
        <v>0.95306299999999999</v>
      </c>
      <c r="H66" s="9">
        <f>IF(Raw!$G66&gt;$C$8,IF(Raw!$Q66&gt;$C$8,IF(Raw!$N66&gt;$C$9,IF(Raw!$N66&lt;$A$9,IF(Raw!$X66&gt;$C$9,IF(Raw!$X66&lt;$A$9,Raw!L66,-999),-999),-999),-999),-999),-999)</f>
        <v>718.6</v>
      </c>
      <c r="I66" s="9">
        <f>IF(Raw!$G66&gt;$C$8,IF(Raw!$Q66&gt;$C$8,IF(Raw!$N66&gt;$C$9,IF(Raw!$N66&lt;$A$9,IF(Raw!$X66&gt;$C$9,IF(Raw!$X66&lt;$A$9,Raw!M66,-999),-999),-999),-999),-999),-999)</f>
        <v>0.22917599999999999</v>
      </c>
      <c r="J66" s="9">
        <f>IF(Raw!$G66&gt;$C$8,IF(Raw!$Q66&gt;$C$8,IF(Raw!$N66&gt;$C$9,IF(Raw!$N66&lt;$A$9,IF(Raw!$X66&gt;$C$9,IF(Raw!$X66&lt;$A$9,Raw!N66,-999),-999),-999),-999),-999),-999)</f>
        <v>468</v>
      </c>
      <c r="K66" s="9">
        <f>IF(Raw!$G66&gt;$C$8,IF(Raw!$Q66&gt;$C$8,IF(Raw!$N66&gt;$C$9,IF(Raw!$N66&lt;$A$9,IF(Raw!$X66&gt;$C$9,IF(Raw!$X66&lt;$A$9,Raw!R66,-999),-999),-999),-999),-999),-999)</f>
        <v>0.84690600000000005</v>
      </c>
      <c r="L66" s="9">
        <f>IF(Raw!$G66&gt;$C$8,IF(Raw!$Q66&gt;$C$8,IF(Raw!$N66&gt;$C$9,IF(Raw!$N66&lt;$A$9,IF(Raw!$X66&gt;$C$9,IF(Raw!$X66&lt;$A$9,Raw!S66,-999),-999),-999),-999),-999),-999)</f>
        <v>1.086098</v>
      </c>
      <c r="M66" s="9">
        <f>Raw!Q66</f>
        <v>0.95395799999999997</v>
      </c>
      <c r="N66" s="9">
        <f>IF(Raw!$G66&gt;$C$8,IF(Raw!$Q66&gt;$C$8,IF(Raw!$N66&gt;$C$9,IF(Raw!$N66&lt;$A$9,IF(Raw!$X66&gt;$C$9,IF(Raw!$X66&lt;$A$9,Raw!V66,-999),-999),-999),-999),-999),-999)</f>
        <v>800</v>
      </c>
      <c r="O66" s="9">
        <f>IF(Raw!$G66&gt;$C$8,IF(Raw!$Q66&gt;$C$8,IF(Raw!$N66&gt;$C$9,IF(Raw!$N66&lt;$A$9,IF(Raw!$X66&gt;$C$9,IF(Raw!$X66&lt;$A$9,Raw!W66,-999),-999),-999),-999),-999),-999)</f>
        <v>9.0000000000000002E-6</v>
      </c>
      <c r="P66" s="9">
        <f>IF(Raw!$G66&gt;$C$8,IF(Raw!$Q66&gt;$C$8,IF(Raw!$N66&gt;$C$9,IF(Raw!$N66&lt;$A$9,IF(Raw!$X66&gt;$C$9,IF(Raw!$X66&lt;$A$9,Raw!X66,-999),-999),-999),-999),-999),-999)</f>
        <v>728</v>
      </c>
      <c r="R66" s="9">
        <f t="shared" si="4"/>
        <v>0.25675099999999995</v>
      </c>
      <c r="S66" s="9">
        <f t="shared" si="5"/>
        <v>0.23422980431510282</v>
      </c>
      <c r="T66" s="9">
        <f t="shared" si="6"/>
        <v>0.23919199999999996</v>
      </c>
      <c r="U66" s="9">
        <f t="shared" si="7"/>
        <v>0.22023058692677822</v>
      </c>
      <c r="V66" s="15">
        <f t="shared" si="0"/>
        <v>0</v>
      </c>
      <c r="X66" s="11">
        <f t="shared" si="8"/>
        <v>2.1671999999999997E+18</v>
      </c>
      <c r="Y66" s="11">
        <f t="shared" si="9"/>
        <v>7.1860000000000001E-18</v>
      </c>
      <c r="Z66" s="11">
        <f t="shared" si="10"/>
        <v>4.6799999999999999E-4</v>
      </c>
      <c r="AA66" s="16">
        <f t="shared" si="11"/>
        <v>7.2356612493307323E-3</v>
      </c>
      <c r="AB66" s="9">
        <f t="shared" si="1"/>
        <v>0.84863671228554993</v>
      </c>
      <c r="AC66" s="9">
        <f t="shared" si="2"/>
        <v>0.99276433875066938</v>
      </c>
      <c r="AD66" s="15">
        <f t="shared" si="3"/>
        <v>15.460814635322077</v>
      </c>
      <c r="AE66" s="3">
        <f t="shared" si="12"/>
        <v>865.19439999999975</v>
      </c>
      <c r="AF66" s="2">
        <f t="shared" si="13"/>
        <v>0.25</v>
      </c>
      <c r="AG66" s="9">
        <f t="shared" si="14"/>
        <v>2.6191879088485414E-3</v>
      </c>
      <c r="AH66" s="2">
        <f t="shared" si="15"/>
        <v>0.12674113981754395</v>
      </c>
    </row>
    <row r="67" spans="1:34">
      <c r="A67" s="1">
        <f>Raw!A67</f>
        <v>54</v>
      </c>
      <c r="B67" s="14">
        <f>Raw!B67</f>
        <v>0.4607175925925926</v>
      </c>
      <c r="C67" s="15">
        <f>Raw!C67</f>
        <v>123.1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0.86899400000000004</v>
      </c>
      <c r="F67" s="9">
        <f>IF(Raw!$G67&gt;$C$8,IF(Raw!$Q67&gt;$C$8,IF(Raw!$N67&gt;$C$9,IF(Raw!$N67&lt;$A$9,IF(Raw!$X67&gt;$C$9,IF(Raw!$X67&lt;$A$9,Raw!I67,-999),-999),-999),-999),-999),-999)</f>
        <v>1.1183019999999999</v>
      </c>
      <c r="G67" s="9">
        <f>Raw!G67</f>
        <v>0.94328199999999995</v>
      </c>
      <c r="H67" s="9">
        <f>IF(Raw!$G67&gt;$C$8,IF(Raw!$Q67&gt;$C$8,IF(Raw!$N67&gt;$C$9,IF(Raw!$N67&lt;$A$9,IF(Raw!$X67&gt;$C$9,IF(Raw!$X67&lt;$A$9,Raw!L67,-999),-999),-999),-999),-999),-999)</f>
        <v>731.7</v>
      </c>
      <c r="I67" s="9">
        <f>IF(Raw!$G67&gt;$C$8,IF(Raw!$Q67&gt;$C$8,IF(Raw!$N67&gt;$C$9,IF(Raw!$N67&lt;$A$9,IF(Raw!$X67&gt;$C$9,IF(Raw!$X67&lt;$A$9,Raw!M67,-999),-999),-999),-999),-999),-999)</f>
        <v>0.189605</v>
      </c>
      <c r="J67" s="9">
        <f>IF(Raw!$G67&gt;$C$8,IF(Raw!$Q67&gt;$C$8,IF(Raw!$N67&gt;$C$9,IF(Raw!$N67&lt;$A$9,IF(Raw!$X67&gt;$C$9,IF(Raw!$X67&lt;$A$9,Raw!N67,-999),-999),-999),-999),-999),-999)</f>
        <v>901</v>
      </c>
      <c r="K67" s="9">
        <f>IF(Raw!$G67&gt;$C$8,IF(Raw!$Q67&gt;$C$8,IF(Raw!$N67&gt;$C$9,IF(Raw!$N67&lt;$A$9,IF(Raw!$X67&gt;$C$9,IF(Raw!$X67&lt;$A$9,Raw!R67,-999),-999),-999),-999),-999),-999)</f>
        <v>0.89957600000000004</v>
      </c>
      <c r="L67" s="9">
        <f>IF(Raw!$G67&gt;$C$8,IF(Raw!$Q67&gt;$C$8,IF(Raw!$N67&gt;$C$9,IF(Raw!$N67&lt;$A$9,IF(Raw!$X67&gt;$C$9,IF(Raw!$X67&lt;$A$9,Raw!S67,-999),-999),-999),-999),-999),-999)</f>
        <v>1.153662</v>
      </c>
      <c r="M67" s="9">
        <f>Raw!Q67</f>
        <v>0.94365500000000002</v>
      </c>
      <c r="N67" s="9">
        <f>IF(Raw!$G67&gt;$C$8,IF(Raw!$Q67&gt;$C$8,IF(Raw!$N67&gt;$C$9,IF(Raw!$N67&lt;$A$9,IF(Raw!$X67&gt;$C$9,IF(Raw!$X67&lt;$A$9,Raw!V67,-999),-999),-999),-999),-999),-999)</f>
        <v>772.1</v>
      </c>
      <c r="O67" s="9">
        <f>IF(Raw!$G67&gt;$C$8,IF(Raw!$Q67&gt;$C$8,IF(Raw!$N67&gt;$C$9,IF(Raw!$N67&lt;$A$9,IF(Raw!$X67&gt;$C$9,IF(Raw!$X67&lt;$A$9,Raw!W67,-999),-999),-999),-999),-999),-999)</f>
        <v>0.16278400000000001</v>
      </c>
      <c r="P67" s="9">
        <f>IF(Raw!$G67&gt;$C$8,IF(Raw!$Q67&gt;$C$8,IF(Raw!$N67&gt;$C$9,IF(Raw!$N67&lt;$A$9,IF(Raw!$X67&gt;$C$9,IF(Raw!$X67&lt;$A$9,Raw!X67,-999),-999),-999),-999),-999),-999)</f>
        <v>264</v>
      </c>
      <c r="R67" s="9">
        <f t="shared" si="4"/>
        <v>0.24930799999999986</v>
      </c>
      <c r="S67" s="9">
        <f t="shared" si="5"/>
        <v>0.22293441306552245</v>
      </c>
      <c r="T67" s="9">
        <f t="shared" si="6"/>
        <v>0.25408599999999992</v>
      </c>
      <c r="U67" s="9">
        <f t="shared" si="7"/>
        <v>0.220243017452252</v>
      </c>
      <c r="V67" s="15">
        <f t="shared" si="0"/>
        <v>0</v>
      </c>
      <c r="X67" s="11">
        <f t="shared" si="8"/>
        <v>2.1671999999999997E+18</v>
      </c>
      <c r="Y67" s="11">
        <f t="shared" si="9"/>
        <v>7.3170000000000004E-18</v>
      </c>
      <c r="Z67" s="11">
        <f t="shared" si="10"/>
        <v>9.01E-4</v>
      </c>
      <c r="AA67" s="16">
        <f t="shared" si="11"/>
        <v>1.4086261821070369E-2</v>
      </c>
      <c r="AB67" s="9">
        <f t="shared" si="1"/>
        <v>0.9031551219210685</v>
      </c>
      <c r="AC67" s="9">
        <f t="shared" si="2"/>
        <v>0.98591373817892969</v>
      </c>
      <c r="AD67" s="15">
        <f t="shared" si="3"/>
        <v>15.634030877991531</v>
      </c>
      <c r="AE67" s="3">
        <f t="shared" si="12"/>
        <v>880.96679999999981</v>
      </c>
      <c r="AF67" s="2">
        <f t="shared" si="13"/>
        <v>0.25</v>
      </c>
      <c r="AG67" s="9">
        <f t="shared" si="14"/>
        <v>2.6486816427004115E-3</v>
      </c>
      <c r="AH67" s="2">
        <f t="shared" si="15"/>
        <v>0.12816832624935087</v>
      </c>
    </row>
    <row r="68" spans="1:34">
      <c r="A68" s="1">
        <f>Raw!A68</f>
        <v>55</v>
      </c>
      <c r="B68" s="14">
        <f>Raw!B68</f>
        <v>0.46077546296296296</v>
      </c>
      <c r="C68" s="15">
        <f>Raw!C68</f>
        <v>121.8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0.85946500000000003</v>
      </c>
      <c r="F68" s="9">
        <f>IF(Raw!$G68&gt;$C$8,IF(Raw!$Q68&gt;$C$8,IF(Raw!$N68&gt;$C$9,IF(Raw!$N68&lt;$A$9,IF(Raw!$X68&gt;$C$9,IF(Raw!$X68&lt;$A$9,Raw!I68,-999),-999),-999),-999),-999),-999)</f>
        <v>1.1397649999999999</v>
      </c>
      <c r="G68" s="9">
        <f>Raw!G68</f>
        <v>0.96197100000000002</v>
      </c>
      <c r="H68" s="9">
        <f>IF(Raw!$G68&gt;$C$8,IF(Raw!$Q68&gt;$C$8,IF(Raw!$N68&gt;$C$9,IF(Raw!$N68&lt;$A$9,IF(Raw!$X68&gt;$C$9,IF(Raw!$X68&lt;$A$9,Raw!L68,-999),-999),-999),-999),-999),-999)</f>
        <v>763.6</v>
      </c>
      <c r="I68" s="9">
        <f>IF(Raw!$G68&gt;$C$8,IF(Raw!$Q68&gt;$C$8,IF(Raw!$N68&gt;$C$9,IF(Raw!$N68&lt;$A$9,IF(Raw!$X68&gt;$C$9,IF(Raw!$X68&lt;$A$9,Raw!M68,-999),-999),-999),-999),-999),-999)</f>
        <v>5.8540000000000002E-2</v>
      </c>
      <c r="J68" s="9">
        <f>IF(Raw!$G68&gt;$C$8,IF(Raw!$Q68&gt;$C$8,IF(Raw!$N68&gt;$C$9,IF(Raw!$N68&lt;$A$9,IF(Raw!$X68&gt;$C$9,IF(Raw!$X68&lt;$A$9,Raw!N68,-999),-999),-999),-999),-999),-999)</f>
        <v>965</v>
      </c>
      <c r="K68" s="9">
        <f>IF(Raw!$G68&gt;$C$8,IF(Raw!$Q68&gt;$C$8,IF(Raw!$N68&gt;$C$9,IF(Raw!$N68&lt;$A$9,IF(Raw!$X68&gt;$C$9,IF(Raw!$X68&lt;$A$9,Raw!R68,-999),-999),-999),-999),-999),-999)</f>
        <v>0.92199399999999998</v>
      </c>
      <c r="L68" s="9">
        <f>IF(Raw!$G68&gt;$C$8,IF(Raw!$Q68&gt;$C$8,IF(Raw!$N68&gt;$C$9,IF(Raw!$N68&lt;$A$9,IF(Raw!$X68&gt;$C$9,IF(Raw!$X68&lt;$A$9,Raw!S68,-999),-999),-999),-999),-999),-999)</f>
        <v>1.187408</v>
      </c>
      <c r="M68" s="9">
        <f>Raw!Q68</f>
        <v>0.94860999999999995</v>
      </c>
      <c r="N68" s="9">
        <f>IF(Raw!$G68&gt;$C$8,IF(Raw!$Q68&gt;$C$8,IF(Raw!$N68&gt;$C$9,IF(Raw!$N68&lt;$A$9,IF(Raw!$X68&gt;$C$9,IF(Raw!$X68&lt;$A$9,Raw!V68,-999),-999),-999),-999),-999),-999)</f>
        <v>800</v>
      </c>
      <c r="O68" s="9">
        <f>IF(Raw!$G68&gt;$C$8,IF(Raw!$Q68&gt;$C$8,IF(Raw!$N68&gt;$C$9,IF(Raw!$N68&lt;$A$9,IF(Raw!$X68&gt;$C$9,IF(Raw!$X68&lt;$A$9,Raw!W68,-999),-999),-999),-999),-999),-999)</f>
        <v>0.20127300000000001</v>
      </c>
      <c r="P68" s="9">
        <f>IF(Raw!$G68&gt;$C$8,IF(Raw!$Q68&gt;$C$8,IF(Raw!$N68&gt;$C$9,IF(Raw!$N68&lt;$A$9,IF(Raw!$X68&gt;$C$9,IF(Raw!$X68&lt;$A$9,Raw!X68,-999),-999),-999),-999),-999),-999)</f>
        <v>605</v>
      </c>
      <c r="R68" s="9">
        <f t="shared" si="4"/>
        <v>0.28029999999999988</v>
      </c>
      <c r="S68" s="9">
        <f t="shared" si="5"/>
        <v>0.24592788864371157</v>
      </c>
      <c r="T68" s="9">
        <f t="shared" si="6"/>
        <v>0.26541400000000004</v>
      </c>
      <c r="U68" s="9">
        <f t="shared" si="7"/>
        <v>0.2235238435314568</v>
      </c>
      <c r="V68" s="15">
        <f t="shared" si="0"/>
        <v>0</v>
      </c>
      <c r="X68" s="11">
        <f t="shared" si="8"/>
        <v>2.1671999999999997E+18</v>
      </c>
      <c r="Y68" s="11">
        <f t="shared" si="9"/>
        <v>7.636E-18</v>
      </c>
      <c r="Z68" s="11">
        <f t="shared" si="10"/>
        <v>9.6499999999999993E-4</v>
      </c>
      <c r="AA68" s="16">
        <f t="shared" si="11"/>
        <v>1.5718515963454902E-2</v>
      </c>
      <c r="AB68" s="9">
        <f t="shared" si="1"/>
        <v>0.92616591419592442</v>
      </c>
      <c r="AC68" s="9">
        <f t="shared" si="2"/>
        <v>0.98428148403654503</v>
      </c>
      <c r="AD68" s="15">
        <f t="shared" si="3"/>
        <v>16.288617578709744</v>
      </c>
      <c r="AE68" s="3">
        <f t="shared" si="12"/>
        <v>919.37439999999981</v>
      </c>
      <c r="AF68" s="2">
        <f t="shared" si="13"/>
        <v>0.25</v>
      </c>
      <c r="AG68" s="9">
        <f t="shared" si="14"/>
        <v>2.8006880053901952E-3</v>
      </c>
      <c r="AH68" s="2">
        <f t="shared" si="15"/>
        <v>0.13552383503195353</v>
      </c>
    </row>
    <row r="69" spans="1:34">
      <c r="A69" s="1">
        <f>Raw!A69</f>
        <v>56</v>
      </c>
      <c r="B69" s="14">
        <f>Raw!B69</f>
        <v>0.46083333333333337</v>
      </c>
      <c r="C69" s="15">
        <f>Raw!C69</f>
        <v>120.6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0.91961800000000005</v>
      </c>
      <c r="F69" s="9">
        <f>IF(Raw!$G69&gt;$C$8,IF(Raw!$Q69&gt;$C$8,IF(Raw!$N69&gt;$C$9,IF(Raw!$N69&lt;$A$9,IF(Raw!$X69&gt;$C$9,IF(Raw!$X69&lt;$A$9,Raw!I69,-999),-999),-999),-999),-999),-999)</f>
        <v>1.2017789999999999</v>
      </c>
      <c r="G69" s="9">
        <f>Raw!G69</f>
        <v>0.95029200000000003</v>
      </c>
      <c r="H69" s="9">
        <f>IF(Raw!$G69&gt;$C$8,IF(Raw!$Q69&gt;$C$8,IF(Raw!$N69&gt;$C$9,IF(Raw!$N69&lt;$A$9,IF(Raw!$X69&gt;$C$9,IF(Raw!$X69&lt;$A$9,Raw!L69,-999),-999),-999),-999),-999),-999)</f>
        <v>739.9</v>
      </c>
      <c r="I69" s="9">
        <f>IF(Raw!$G69&gt;$C$8,IF(Raw!$Q69&gt;$C$8,IF(Raw!$N69&gt;$C$9,IF(Raw!$N69&lt;$A$9,IF(Raw!$X69&gt;$C$9,IF(Raw!$X69&lt;$A$9,Raw!M69,-999),-999),-999),-999),-999),-999)</f>
        <v>0.12518299999999999</v>
      </c>
      <c r="J69" s="9">
        <f>IF(Raw!$G69&gt;$C$8,IF(Raw!$Q69&gt;$C$8,IF(Raw!$N69&gt;$C$9,IF(Raw!$N69&lt;$A$9,IF(Raw!$X69&gt;$C$9,IF(Raw!$X69&lt;$A$9,Raw!N69,-999),-999),-999),-999),-999),-999)</f>
        <v>779</v>
      </c>
      <c r="K69" s="9">
        <f>IF(Raw!$G69&gt;$C$8,IF(Raw!$Q69&gt;$C$8,IF(Raw!$N69&gt;$C$9,IF(Raw!$N69&lt;$A$9,IF(Raw!$X69&gt;$C$9,IF(Raw!$X69&lt;$A$9,Raw!R69,-999),-999),-999),-999),-999),-999)</f>
        <v>0.960337</v>
      </c>
      <c r="L69" s="9">
        <f>IF(Raw!$G69&gt;$C$8,IF(Raw!$Q69&gt;$C$8,IF(Raw!$N69&gt;$C$9,IF(Raw!$N69&lt;$A$9,IF(Raw!$X69&gt;$C$9,IF(Raw!$X69&lt;$A$9,Raw!S69,-999),-999),-999),-999),-999),-999)</f>
        <v>1.2565390000000001</v>
      </c>
      <c r="M69" s="9">
        <f>Raw!Q69</f>
        <v>0.95724299999999996</v>
      </c>
      <c r="N69" s="9">
        <f>IF(Raw!$G69&gt;$C$8,IF(Raw!$Q69&gt;$C$8,IF(Raw!$N69&gt;$C$9,IF(Raw!$N69&lt;$A$9,IF(Raw!$X69&gt;$C$9,IF(Raw!$X69&lt;$A$9,Raw!V69,-999),-999),-999),-999),-999),-999)</f>
        <v>755.4</v>
      </c>
      <c r="O69" s="9">
        <f>IF(Raw!$G69&gt;$C$8,IF(Raw!$Q69&gt;$C$8,IF(Raw!$N69&gt;$C$9,IF(Raw!$N69&lt;$A$9,IF(Raw!$X69&gt;$C$9,IF(Raw!$X69&lt;$A$9,Raw!W69,-999),-999),-999),-999),-999),-999)</f>
        <v>0.21626100000000001</v>
      </c>
      <c r="P69" s="9">
        <f>IF(Raw!$G69&gt;$C$8,IF(Raw!$Q69&gt;$C$8,IF(Raw!$N69&gt;$C$9,IF(Raw!$N69&lt;$A$9,IF(Raw!$X69&gt;$C$9,IF(Raw!$X69&lt;$A$9,Raw!X69,-999),-999),-999),-999),-999),-999)</f>
        <v>442</v>
      </c>
      <c r="R69" s="9">
        <f t="shared" si="4"/>
        <v>0.28216099999999988</v>
      </c>
      <c r="S69" s="9">
        <f t="shared" si="5"/>
        <v>0.23478609627893307</v>
      </c>
      <c r="T69" s="9">
        <f t="shared" si="6"/>
        <v>0.29620200000000008</v>
      </c>
      <c r="U69" s="9">
        <f t="shared" si="7"/>
        <v>0.23572845729420261</v>
      </c>
      <c r="V69" s="15">
        <f t="shared" si="0"/>
        <v>0</v>
      </c>
      <c r="X69" s="11">
        <f t="shared" si="8"/>
        <v>2.1671999999999997E+18</v>
      </c>
      <c r="Y69" s="11">
        <f t="shared" si="9"/>
        <v>7.3989999999999989E-18</v>
      </c>
      <c r="Z69" s="11">
        <f t="shared" si="10"/>
        <v>7.7899999999999996E-4</v>
      </c>
      <c r="AA69" s="16">
        <f t="shared" si="11"/>
        <v>1.2337244002901655E-2</v>
      </c>
      <c r="AB69" s="9">
        <f t="shared" si="1"/>
        <v>0.9639913163481475</v>
      </c>
      <c r="AC69" s="9">
        <f t="shared" si="2"/>
        <v>0.9876627559970983</v>
      </c>
      <c r="AD69" s="15">
        <f t="shared" si="3"/>
        <v>15.837283700772344</v>
      </c>
      <c r="AE69" s="3">
        <f t="shared" si="12"/>
        <v>890.83959999999968</v>
      </c>
      <c r="AF69" s="2">
        <f t="shared" si="13"/>
        <v>0.25</v>
      </c>
      <c r="AG69" s="9">
        <f t="shared" si="14"/>
        <v>2.8717680419336031E-3</v>
      </c>
      <c r="AH69" s="2">
        <f t="shared" si="15"/>
        <v>0.13896336100844014</v>
      </c>
    </row>
    <row r="70" spans="1:34">
      <c r="A70" s="1">
        <f>Raw!A70</f>
        <v>57</v>
      </c>
      <c r="B70" s="14">
        <f>Raw!B70</f>
        <v>0.46087962962962964</v>
      </c>
      <c r="C70" s="15">
        <f>Raw!C70</f>
        <v>119.3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0.94149300000000002</v>
      </c>
      <c r="F70" s="9">
        <f>IF(Raw!$G70&gt;$C$8,IF(Raw!$Q70&gt;$C$8,IF(Raw!$N70&gt;$C$9,IF(Raw!$N70&lt;$A$9,IF(Raw!$X70&gt;$C$9,IF(Raw!$X70&lt;$A$9,Raw!I70,-999),-999),-999),-999),-999),-999)</f>
        <v>1.226478</v>
      </c>
      <c r="G70" s="9">
        <f>Raw!G70</f>
        <v>0.94238699999999997</v>
      </c>
      <c r="H70" s="9">
        <f>IF(Raw!$G70&gt;$C$8,IF(Raw!$Q70&gt;$C$8,IF(Raw!$N70&gt;$C$9,IF(Raw!$N70&lt;$A$9,IF(Raw!$X70&gt;$C$9,IF(Raw!$X70&lt;$A$9,Raw!L70,-999),-999),-999),-999),-999),-999)</f>
        <v>731.6</v>
      </c>
      <c r="I70" s="9">
        <f>IF(Raw!$G70&gt;$C$8,IF(Raw!$Q70&gt;$C$8,IF(Raw!$N70&gt;$C$9,IF(Raw!$N70&lt;$A$9,IF(Raw!$X70&gt;$C$9,IF(Raw!$X70&lt;$A$9,Raw!M70,-999),-999),-999),-999),-999),-999)</f>
        <v>0.29173700000000002</v>
      </c>
      <c r="J70" s="9">
        <f>IF(Raw!$G70&gt;$C$8,IF(Raw!$Q70&gt;$C$8,IF(Raw!$N70&gt;$C$9,IF(Raw!$N70&lt;$A$9,IF(Raw!$X70&gt;$C$9,IF(Raw!$X70&lt;$A$9,Raw!N70,-999),-999),-999),-999),-999),-999)</f>
        <v>581</v>
      </c>
      <c r="K70" s="9">
        <f>IF(Raw!$G70&gt;$C$8,IF(Raw!$Q70&gt;$C$8,IF(Raw!$N70&gt;$C$9,IF(Raw!$N70&lt;$A$9,IF(Raw!$X70&gt;$C$9,IF(Raw!$X70&lt;$A$9,Raw!R70,-999),-999),-999),-999),-999),-999)</f>
        <v>0.96499100000000004</v>
      </c>
      <c r="L70" s="9">
        <f>IF(Raw!$G70&gt;$C$8,IF(Raw!$Q70&gt;$C$8,IF(Raw!$N70&gt;$C$9,IF(Raw!$N70&lt;$A$9,IF(Raw!$X70&gt;$C$9,IF(Raw!$X70&lt;$A$9,Raw!S70,-999),-999),-999),-999),-999),-999)</f>
        <v>1.2713399999999999</v>
      </c>
      <c r="M70" s="9">
        <f>Raw!Q70</f>
        <v>0.96907699999999997</v>
      </c>
      <c r="N70" s="9">
        <f>IF(Raw!$G70&gt;$C$8,IF(Raw!$Q70&gt;$C$8,IF(Raw!$N70&gt;$C$9,IF(Raw!$N70&lt;$A$9,IF(Raw!$X70&gt;$C$9,IF(Raw!$X70&lt;$A$9,Raw!V70,-999),-999),-999),-999),-999),-999)</f>
        <v>800</v>
      </c>
      <c r="O70" s="9">
        <f>IF(Raw!$G70&gt;$C$8,IF(Raw!$Q70&gt;$C$8,IF(Raw!$N70&gt;$C$9,IF(Raw!$N70&lt;$A$9,IF(Raw!$X70&gt;$C$9,IF(Raw!$X70&lt;$A$9,Raw!W70,-999),-999),-999),-999),-999),-999)</f>
        <v>0.22917699999999999</v>
      </c>
      <c r="P70" s="9">
        <f>IF(Raw!$G70&gt;$C$8,IF(Raw!$Q70&gt;$C$8,IF(Raw!$N70&gt;$C$9,IF(Raw!$N70&lt;$A$9,IF(Raw!$X70&gt;$C$9,IF(Raw!$X70&lt;$A$9,Raw!X70,-999),-999),-999),-999),-999),-999)</f>
        <v>877</v>
      </c>
      <c r="R70" s="9">
        <f t="shared" si="4"/>
        <v>0.28498499999999993</v>
      </c>
      <c r="S70" s="9">
        <f t="shared" si="5"/>
        <v>0.23236046631085103</v>
      </c>
      <c r="T70" s="9">
        <f t="shared" si="6"/>
        <v>0.30634899999999987</v>
      </c>
      <c r="U70" s="9">
        <f t="shared" si="7"/>
        <v>0.24096543804175113</v>
      </c>
      <c r="V70" s="15">
        <f t="shared" si="0"/>
        <v>0</v>
      </c>
      <c r="X70" s="11">
        <f t="shared" si="8"/>
        <v>2.1671999999999997E+18</v>
      </c>
      <c r="Y70" s="11">
        <f t="shared" si="9"/>
        <v>7.3160000000000002E-18</v>
      </c>
      <c r="Z70" s="11">
        <f t="shared" si="10"/>
        <v>5.8100000000000003E-4</v>
      </c>
      <c r="AA70" s="16">
        <f t="shared" si="11"/>
        <v>9.1278072795279545E-3</v>
      </c>
      <c r="AB70" s="9">
        <f t="shared" si="1"/>
        <v>0.9677872946322762</v>
      </c>
      <c r="AC70" s="9">
        <f t="shared" si="2"/>
        <v>0.99087219272047189</v>
      </c>
      <c r="AD70" s="15">
        <f t="shared" si="3"/>
        <v>15.710511668722809</v>
      </c>
      <c r="AE70" s="3">
        <f t="shared" si="12"/>
        <v>880.84639999999979</v>
      </c>
      <c r="AF70" s="2">
        <f t="shared" si="13"/>
        <v>0.25</v>
      </c>
      <c r="AG70" s="9">
        <f t="shared" si="14"/>
        <v>2.9120694816260262E-3</v>
      </c>
      <c r="AH70" s="2">
        <f t="shared" si="15"/>
        <v>0.14091352670126789</v>
      </c>
    </row>
    <row r="71" spans="1:34">
      <c r="A71" s="1">
        <f>Raw!A71</f>
        <v>58</v>
      </c>
      <c r="B71" s="14">
        <f>Raw!B71</f>
        <v>0.4609375</v>
      </c>
      <c r="C71" s="15">
        <f>Raw!C71</f>
        <v>118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1.010473</v>
      </c>
      <c r="F71" s="9">
        <f>IF(Raw!$G71&gt;$C$8,IF(Raw!$Q71&gt;$C$8,IF(Raw!$N71&gt;$C$9,IF(Raw!$N71&lt;$A$9,IF(Raw!$X71&gt;$C$9,IF(Raw!$X71&lt;$A$9,Raw!I71,-999),-999),-999),-999),-999),-999)</f>
        <v>1.3436220000000001</v>
      </c>
      <c r="G71" s="9">
        <f>Raw!G71</f>
        <v>0.96732300000000004</v>
      </c>
      <c r="H71" s="9">
        <f>IF(Raw!$G71&gt;$C$8,IF(Raw!$Q71&gt;$C$8,IF(Raw!$N71&gt;$C$9,IF(Raw!$N71&lt;$A$9,IF(Raw!$X71&gt;$C$9,IF(Raw!$X71&lt;$A$9,Raw!L71,-999),-999),-999),-999),-999),-999)</f>
        <v>721.5</v>
      </c>
      <c r="I71" s="9">
        <f>IF(Raw!$G71&gt;$C$8,IF(Raw!$Q71&gt;$C$8,IF(Raw!$N71&gt;$C$9,IF(Raw!$N71&lt;$A$9,IF(Raw!$X71&gt;$C$9,IF(Raw!$X71&lt;$A$9,Raw!M71,-999),-999),-999),-999),-999),-999)</f>
        <v>0.27645199999999998</v>
      </c>
      <c r="J71" s="9">
        <f>IF(Raw!$G71&gt;$C$8,IF(Raw!$Q71&gt;$C$8,IF(Raw!$N71&gt;$C$9,IF(Raw!$N71&lt;$A$9,IF(Raw!$X71&gt;$C$9,IF(Raw!$X71&lt;$A$9,Raw!N71,-999),-999),-999),-999),-999),-999)</f>
        <v>603</v>
      </c>
      <c r="K71" s="9">
        <f>IF(Raw!$G71&gt;$C$8,IF(Raw!$Q71&gt;$C$8,IF(Raw!$N71&gt;$C$9,IF(Raw!$N71&lt;$A$9,IF(Raw!$X71&gt;$C$9,IF(Raw!$X71&lt;$A$9,Raw!R71,-999),-999),-999),-999),-999),-999)</f>
        <v>0.981541</v>
      </c>
      <c r="L71" s="9">
        <f>IF(Raw!$G71&gt;$C$8,IF(Raw!$Q71&gt;$C$8,IF(Raw!$N71&gt;$C$9,IF(Raw!$N71&lt;$A$9,IF(Raw!$X71&gt;$C$9,IF(Raw!$X71&lt;$A$9,Raw!S71,-999),-999),-999),-999),-999),-999)</f>
        <v>1.3494649999999999</v>
      </c>
      <c r="M71" s="9">
        <f>Raw!Q71</f>
        <v>0.97935099999999997</v>
      </c>
      <c r="N71" s="9">
        <f>IF(Raw!$G71&gt;$C$8,IF(Raw!$Q71&gt;$C$8,IF(Raw!$N71&gt;$C$9,IF(Raw!$N71&lt;$A$9,IF(Raw!$X71&gt;$C$9,IF(Raw!$X71&lt;$A$9,Raw!V71,-999),-999),-999),-999),-999),-999)</f>
        <v>797</v>
      </c>
      <c r="O71" s="9">
        <f>IF(Raw!$G71&gt;$C$8,IF(Raw!$Q71&gt;$C$8,IF(Raw!$N71&gt;$C$9,IF(Raw!$N71&lt;$A$9,IF(Raw!$X71&gt;$C$9,IF(Raw!$X71&lt;$A$9,Raw!W71,-999),-999),-999),-999),-999),-999)</f>
        <v>0.22378799999999999</v>
      </c>
      <c r="P71" s="9">
        <f>IF(Raw!$G71&gt;$C$8,IF(Raw!$Q71&gt;$C$8,IF(Raw!$N71&gt;$C$9,IF(Raw!$N71&lt;$A$9,IF(Raw!$X71&gt;$C$9,IF(Raw!$X71&lt;$A$9,Raw!X71,-999),-999),-999),-999),-999),-999)</f>
        <v>426</v>
      </c>
      <c r="R71" s="9">
        <f t="shared" si="4"/>
        <v>0.33314900000000014</v>
      </c>
      <c r="S71" s="9">
        <f t="shared" si="5"/>
        <v>0.24794845574127256</v>
      </c>
      <c r="T71" s="9">
        <f t="shared" si="6"/>
        <v>0.36792399999999992</v>
      </c>
      <c r="U71" s="9">
        <f t="shared" si="7"/>
        <v>0.27264434424012474</v>
      </c>
      <c r="V71" s="15">
        <f t="shared" si="0"/>
        <v>0</v>
      </c>
      <c r="X71" s="11">
        <f t="shared" si="8"/>
        <v>2.1671999999999997E+18</v>
      </c>
      <c r="Y71" s="11">
        <f t="shared" si="9"/>
        <v>7.214999999999999E-18</v>
      </c>
      <c r="Z71" s="11">
        <f t="shared" si="10"/>
        <v>6.0300000000000002E-4</v>
      </c>
      <c r="AA71" s="16">
        <f t="shared" si="11"/>
        <v>9.3406475141092019E-3</v>
      </c>
      <c r="AB71" s="9">
        <f t="shared" si="1"/>
        <v>0.98497764839598112</v>
      </c>
      <c r="AC71" s="9">
        <f t="shared" si="2"/>
        <v>0.99065935248589077</v>
      </c>
      <c r="AD71" s="15">
        <f t="shared" si="3"/>
        <v>15.490294384924049</v>
      </c>
      <c r="AE71" s="3">
        <f t="shared" si="12"/>
        <v>868.68599999999969</v>
      </c>
      <c r="AF71" s="2">
        <f t="shared" si="13"/>
        <v>0.25</v>
      </c>
      <c r="AG71" s="9">
        <f t="shared" si="14"/>
        <v>3.2487239651262335E-3</v>
      </c>
      <c r="AH71" s="2">
        <f t="shared" si="15"/>
        <v>0.15720406195433442</v>
      </c>
    </row>
    <row r="72" spans="1:34">
      <c r="A72" s="1">
        <f>Raw!A72</f>
        <v>59</v>
      </c>
      <c r="B72" s="14">
        <f>Raw!B72</f>
        <v>0.46099537037037036</v>
      </c>
      <c r="C72" s="15">
        <f>Raw!C72</f>
        <v>116.7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1.032157</v>
      </c>
      <c r="F72" s="9">
        <f>IF(Raw!$G72&gt;$C$8,IF(Raw!$Q72&gt;$C$8,IF(Raw!$N72&gt;$C$9,IF(Raw!$N72&lt;$A$9,IF(Raw!$X72&gt;$C$9,IF(Raw!$X72&lt;$A$9,Raw!I72,-999),-999),-999),-999),-999),-999)</f>
        <v>1.4524570000000001</v>
      </c>
      <c r="G72" s="9">
        <f>Raw!G72</f>
        <v>0.971943</v>
      </c>
      <c r="H72" s="9">
        <f>IF(Raw!$G72&gt;$C$8,IF(Raw!$Q72&gt;$C$8,IF(Raw!$N72&gt;$C$9,IF(Raw!$N72&lt;$A$9,IF(Raw!$X72&gt;$C$9,IF(Raw!$X72&lt;$A$9,Raw!L72,-999),-999),-999),-999),-999),-999)</f>
        <v>743.4</v>
      </c>
      <c r="I72" s="9">
        <f>IF(Raw!$G72&gt;$C$8,IF(Raw!$Q72&gt;$C$8,IF(Raw!$N72&gt;$C$9,IF(Raw!$N72&lt;$A$9,IF(Raw!$X72&gt;$C$9,IF(Raw!$X72&lt;$A$9,Raw!M72,-999),-999),-999),-999),-999),-999)</f>
        <v>1.9532000000000001E-2</v>
      </c>
      <c r="J72" s="9">
        <f>IF(Raw!$G72&gt;$C$8,IF(Raw!$Q72&gt;$C$8,IF(Raw!$N72&gt;$C$9,IF(Raw!$N72&lt;$A$9,IF(Raw!$X72&gt;$C$9,IF(Raw!$X72&lt;$A$9,Raw!N72,-999),-999),-999),-999),-999),-999)</f>
        <v>827</v>
      </c>
      <c r="K72" s="9">
        <f>IF(Raw!$G72&gt;$C$8,IF(Raw!$Q72&gt;$C$8,IF(Raw!$N72&gt;$C$9,IF(Raw!$N72&lt;$A$9,IF(Raw!$X72&gt;$C$9,IF(Raw!$X72&lt;$A$9,Raw!R72,-999),-999),-999),-999),-999),-999)</f>
        <v>1.0371889999999999</v>
      </c>
      <c r="L72" s="9">
        <f>IF(Raw!$G72&gt;$C$8,IF(Raw!$Q72&gt;$C$8,IF(Raw!$N72&gt;$C$9,IF(Raw!$N72&lt;$A$9,IF(Raw!$X72&gt;$C$9,IF(Raw!$X72&lt;$A$9,Raw!S72,-999),-999),-999),-999),-999),-999)</f>
        <v>1.4124719999999999</v>
      </c>
      <c r="M72" s="9">
        <f>Raw!Q72</f>
        <v>0.98088799999999998</v>
      </c>
      <c r="N72" s="9">
        <f>IF(Raw!$G72&gt;$C$8,IF(Raw!$Q72&gt;$C$8,IF(Raw!$N72&gt;$C$9,IF(Raw!$N72&lt;$A$9,IF(Raw!$X72&gt;$C$9,IF(Raw!$X72&lt;$A$9,Raw!V72,-999),-999),-999),-999),-999),-999)</f>
        <v>800</v>
      </c>
      <c r="O72" s="9">
        <f>IF(Raw!$G72&gt;$C$8,IF(Raw!$Q72&gt;$C$8,IF(Raw!$N72&gt;$C$9,IF(Raw!$N72&lt;$A$9,IF(Raw!$X72&gt;$C$9,IF(Raw!$X72&lt;$A$9,Raw!W72,-999),-999),-999),-999),-999),-999)</f>
        <v>7.9349000000000003E-2</v>
      </c>
      <c r="P72" s="9">
        <f>IF(Raw!$G72&gt;$C$8,IF(Raw!$Q72&gt;$C$8,IF(Raw!$N72&gt;$C$9,IF(Raw!$N72&lt;$A$9,IF(Raw!$X72&gt;$C$9,IF(Raw!$X72&lt;$A$9,Raw!X72,-999),-999),-999),-999),-999),-999)</f>
        <v>687</v>
      </c>
      <c r="R72" s="9">
        <f t="shared" si="4"/>
        <v>0.42030000000000012</v>
      </c>
      <c r="S72" s="9">
        <f t="shared" si="5"/>
        <v>0.28937173355218093</v>
      </c>
      <c r="T72" s="9">
        <f t="shared" si="6"/>
        <v>0.37528300000000003</v>
      </c>
      <c r="U72" s="9">
        <f t="shared" si="7"/>
        <v>0.26569234646775303</v>
      </c>
      <c r="V72" s="15">
        <f t="shared" si="0"/>
        <v>0</v>
      </c>
      <c r="X72" s="11">
        <f t="shared" si="8"/>
        <v>2.708999999999999E+18</v>
      </c>
      <c r="Y72" s="11">
        <f t="shared" si="9"/>
        <v>7.4339999999999991E-18</v>
      </c>
      <c r="Z72" s="11">
        <f t="shared" si="10"/>
        <v>8.2699999999999994E-4</v>
      </c>
      <c r="AA72" s="16">
        <f t="shared" si="11"/>
        <v>1.6381874495285314E-2</v>
      </c>
      <c r="AB72" s="9">
        <f t="shared" si="1"/>
        <v>1.0433368390062141</v>
      </c>
      <c r="AC72" s="9">
        <f t="shared" si="2"/>
        <v>0.98361812550471461</v>
      </c>
      <c r="AD72" s="15">
        <f t="shared" si="3"/>
        <v>19.808796245810537</v>
      </c>
      <c r="AE72" s="3">
        <f t="shared" si="12"/>
        <v>895.05359999999962</v>
      </c>
      <c r="AF72" s="2">
        <f t="shared" si="13"/>
        <v>0.25</v>
      </c>
      <c r="AG72" s="9">
        <f t="shared" si="14"/>
        <v>4.048496580962322E-3</v>
      </c>
      <c r="AH72" s="2">
        <f t="shared" si="15"/>
        <v>0.19590464261274421</v>
      </c>
    </row>
    <row r="73" spans="1:34">
      <c r="A73" s="1">
        <f>Raw!A73</f>
        <v>60</v>
      </c>
      <c r="B73" s="14">
        <f>Raw!B73</f>
        <v>0.46105324074074078</v>
      </c>
      <c r="C73" s="15">
        <f>Raw!C73</f>
        <v>115.3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1.0901149999999999</v>
      </c>
      <c r="F73" s="9">
        <f>IF(Raw!$G73&gt;$C$8,IF(Raw!$Q73&gt;$C$8,IF(Raw!$N73&gt;$C$9,IF(Raw!$N73&lt;$A$9,IF(Raw!$X73&gt;$C$9,IF(Raw!$X73&lt;$A$9,Raw!I73,-999),-999),-999),-999),-999),-999)</f>
        <v>1.5377529999999999</v>
      </c>
      <c r="G73" s="9">
        <f>Raw!G73</f>
        <v>0.97425600000000001</v>
      </c>
      <c r="H73" s="9">
        <f>IF(Raw!$G73&gt;$C$8,IF(Raw!$Q73&gt;$C$8,IF(Raw!$N73&gt;$C$9,IF(Raw!$N73&lt;$A$9,IF(Raw!$X73&gt;$C$9,IF(Raw!$X73&lt;$A$9,Raw!L73,-999),-999),-999),-999),-999),-999)</f>
        <v>732.9</v>
      </c>
      <c r="I73" s="9">
        <f>IF(Raw!$G73&gt;$C$8,IF(Raw!$Q73&gt;$C$8,IF(Raw!$N73&gt;$C$9,IF(Raw!$N73&lt;$A$9,IF(Raw!$X73&gt;$C$9,IF(Raw!$X73&lt;$A$9,Raw!M73,-999),-999),-999),-999),-999),-999)</f>
        <v>0.14139299999999999</v>
      </c>
      <c r="J73" s="9">
        <f>IF(Raw!$G73&gt;$C$8,IF(Raw!$Q73&gt;$C$8,IF(Raw!$N73&gt;$C$9,IF(Raw!$N73&lt;$A$9,IF(Raw!$X73&gt;$C$9,IF(Raw!$X73&lt;$A$9,Raw!N73,-999),-999),-999),-999),-999),-999)</f>
        <v>462</v>
      </c>
      <c r="K73" s="9">
        <f>IF(Raw!$G73&gt;$C$8,IF(Raw!$Q73&gt;$C$8,IF(Raw!$N73&gt;$C$9,IF(Raw!$N73&lt;$A$9,IF(Raw!$X73&gt;$C$9,IF(Raw!$X73&lt;$A$9,Raw!R73,-999),-999),-999),-999),-999),-999)</f>
        <v>1.1232530000000001</v>
      </c>
      <c r="L73" s="9">
        <f>IF(Raw!$G73&gt;$C$8,IF(Raw!$Q73&gt;$C$8,IF(Raw!$N73&gt;$C$9,IF(Raw!$N73&lt;$A$9,IF(Raw!$X73&gt;$C$9,IF(Raw!$X73&lt;$A$9,Raw!S73,-999),-999),-999),-999),-999),-999)</f>
        <v>1.5338890000000001</v>
      </c>
      <c r="M73" s="9">
        <f>Raw!Q73</f>
        <v>0.97462599999999999</v>
      </c>
      <c r="N73" s="9">
        <f>IF(Raw!$G73&gt;$C$8,IF(Raw!$Q73&gt;$C$8,IF(Raw!$N73&gt;$C$9,IF(Raw!$N73&lt;$A$9,IF(Raw!$X73&gt;$C$9,IF(Raw!$X73&lt;$A$9,Raw!V73,-999),-999),-999),-999),-999),-999)</f>
        <v>707</v>
      </c>
      <c r="O73" s="9">
        <f>IF(Raw!$G73&gt;$C$8,IF(Raw!$Q73&gt;$C$8,IF(Raw!$N73&gt;$C$9,IF(Raw!$N73&lt;$A$9,IF(Raw!$X73&gt;$C$9,IF(Raw!$X73&lt;$A$9,Raw!W73,-999),-999),-999),-999),-999),-999)</f>
        <v>0.23311499999999999</v>
      </c>
      <c r="P73" s="9">
        <f>IF(Raw!$G73&gt;$C$8,IF(Raw!$Q73&gt;$C$8,IF(Raw!$N73&gt;$C$9,IF(Raw!$N73&lt;$A$9,IF(Raw!$X73&gt;$C$9,IF(Raw!$X73&lt;$A$9,Raw!X73,-999),-999),-999),-999),-999),-999)</f>
        <v>425</v>
      </c>
      <c r="R73" s="9">
        <f t="shared" si="4"/>
        <v>0.44763799999999998</v>
      </c>
      <c r="S73" s="9">
        <f t="shared" si="5"/>
        <v>0.2910987655364678</v>
      </c>
      <c r="T73" s="9">
        <f t="shared" si="6"/>
        <v>0.410636</v>
      </c>
      <c r="U73" s="9">
        <f t="shared" si="7"/>
        <v>0.26770907151690898</v>
      </c>
      <c r="V73" s="15">
        <f t="shared" si="0"/>
        <v>0</v>
      </c>
      <c r="X73" s="11">
        <f t="shared" si="8"/>
        <v>2.708999999999999E+18</v>
      </c>
      <c r="Y73" s="11">
        <f t="shared" si="9"/>
        <v>7.3290000000000001E-18</v>
      </c>
      <c r="Z73" s="11">
        <f t="shared" si="10"/>
        <v>4.6199999999999995E-4</v>
      </c>
      <c r="AA73" s="16">
        <f t="shared" si="11"/>
        <v>9.0892954868552044E-3</v>
      </c>
      <c r="AB73" s="9">
        <f t="shared" si="1"/>
        <v>1.1269853919415402</v>
      </c>
      <c r="AC73" s="9">
        <f t="shared" si="2"/>
        <v>0.990910704513145</v>
      </c>
      <c r="AD73" s="15">
        <f t="shared" si="3"/>
        <v>19.673799755097853</v>
      </c>
      <c r="AE73" s="3">
        <f t="shared" si="12"/>
        <v>882.41159999999979</v>
      </c>
      <c r="AF73" s="2">
        <f t="shared" si="13"/>
        <v>0.25</v>
      </c>
      <c r="AG73" s="9">
        <f t="shared" si="14"/>
        <v>4.0514266658821831E-3</v>
      </c>
      <c r="AH73" s="2">
        <f t="shared" si="15"/>
        <v>0.19604642789712595</v>
      </c>
    </row>
    <row r="74" spans="1:34">
      <c r="A74" s="1">
        <f>Raw!A74</f>
        <v>61</v>
      </c>
      <c r="B74" s="14">
        <f>Raw!B74</f>
        <v>0.46109953703703704</v>
      </c>
      <c r="C74" s="15">
        <f>Raw!C74</f>
        <v>114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1.114959</v>
      </c>
      <c r="F74" s="9">
        <f>IF(Raw!$G74&gt;$C$8,IF(Raw!$Q74&gt;$C$8,IF(Raw!$N74&gt;$C$9,IF(Raw!$N74&lt;$A$9,IF(Raw!$X74&gt;$C$9,IF(Raw!$X74&lt;$A$9,Raw!I74,-999),-999),-999),-999),-999),-999)</f>
        <v>1.59005</v>
      </c>
      <c r="G74" s="9">
        <f>Raw!G74</f>
        <v>0.97699899999999995</v>
      </c>
      <c r="H74" s="9">
        <f>IF(Raw!$G74&gt;$C$8,IF(Raw!$Q74&gt;$C$8,IF(Raw!$N74&gt;$C$9,IF(Raw!$N74&lt;$A$9,IF(Raw!$X74&gt;$C$9,IF(Raw!$X74&lt;$A$9,Raw!L74,-999),-999),-999),-999),-999),-999)</f>
        <v>754.2</v>
      </c>
      <c r="I74" s="9">
        <f>IF(Raw!$G74&gt;$C$8,IF(Raw!$Q74&gt;$C$8,IF(Raw!$N74&gt;$C$9,IF(Raw!$N74&lt;$A$9,IF(Raw!$X74&gt;$C$9,IF(Raw!$X74&lt;$A$9,Raw!M74,-999),-999),-999),-999),-999),-999)</f>
        <v>0.13617899999999999</v>
      </c>
      <c r="J74" s="9">
        <f>IF(Raw!$G74&gt;$C$8,IF(Raw!$Q74&gt;$C$8,IF(Raw!$N74&gt;$C$9,IF(Raw!$N74&lt;$A$9,IF(Raw!$X74&gt;$C$9,IF(Raw!$X74&lt;$A$9,Raw!N74,-999),-999),-999),-999),-999),-999)</f>
        <v>707</v>
      </c>
      <c r="K74" s="9">
        <f>IF(Raw!$G74&gt;$C$8,IF(Raw!$Q74&gt;$C$8,IF(Raw!$N74&gt;$C$9,IF(Raw!$N74&lt;$A$9,IF(Raw!$X74&gt;$C$9,IF(Raw!$X74&lt;$A$9,Raw!R74,-999),-999),-999),-999),-999),-999)</f>
        <v>1.1333709999999999</v>
      </c>
      <c r="L74" s="9">
        <f>IF(Raw!$G74&gt;$C$8,IF(Raw!$Q74&gt;$C$8,IF(Raw!$N74&gt;$C$9,IF(Raw!$N74&lt;$A$9,IF(Raw!$X74&gt;$C$9,IF(Raw!$X74&lt;$A$9,Raw!S74,-999),-999),-999),-999),-999),-999)</f>
        <v>1.6094029999999999</v>
      </c>
      <c r="M74" s="9">
        <f>Raw!Q74</f>
        <v>0.97788699999999995</v>
      </c>
      <c r="N74" s="9">
        <f>IF(Raw!$G74&gt;$C$8,IF(Raw!$Q74&gt;$C$8,IF(Raw!$N74&gt;$C$9,IF(Raw!$N74&lt;$A$9,IF(Raw!$X74&gt;$C$9,IF(Raw!$X74&lt;$A$9,Raw!V74,-999),-999),-999),-999),-999),-999)</f>
        <v>800</v>
      </c>
      <c r="O74" s="9">
        <f>IF(Raw!$G74&gt;$C$8,IF(Raw!$Q74&gt;$C$8,IF(Raw!$N74&gt;$C$9,IF(Raw!$N74&lt;$A$9,IF(Raw!$X74&gt;$C$9,IF(Raw!$X74&lt;$A$9,Raw!W74,-999),-999),-999),-999),-999),-999)</f>
        <v>0.14164099999999999</v>
      </c>
      <c r="P74" s="9">
        <f>IF(Raw!$G74&gt;$C$8,IF(Raw!$Q74&gt;$C$8,IF(Raw!$N74&gt;$C$9,IF(Raw!$N74&lt;$A$9,IF(Raw!$X74&gt;$C$9,IF(Raw!$X74&lt;$A$9,Raw!X74,-999),-999),-999),-999),-999),-999)</f>
        <v>466</v>
      </c>
      <c r="R74" s="9">
        <f t="shared" si="4"/>
        <v>0.47509099999999993</v>
      </c>
      <c r="S74" s="9">
        <f t="shared" si="5"/>
        <v>0.29878997515801387</v>
      </c>
      <c r="T74" s="9">
        <f t="shared" si="6"/>
        <v>0.47603200000000001</v>
      </c>
      <c r="U74" s="9">
        <f t="shared" si="7"/>
        <v>0.29578172775867823</v>
      </c>
      <c r="V74" s="15">
        <f t="shared" si="0"/>
        <v>0</v>
      </c>
      <c r="X74" s="11">
        <f t="shared" si="8"/>
        <v>2.708999999999999E+18</v>
      </c>
      <c r="Y74" s="11">
        <f t="shared" si="9"/>
        <v>7.5420000000000004E-18</v>
      </c>
      <c r="Z74" s="11">
        <f t="shared" si="10"/>
        <v>7.0699999999999995E-4</v>
      </c>
      <c r="AA74" s="16">
        <f t="shared" si="11"/>
        <v>1.4239229112508127E-2</v>
      </c>
      <c r="AB74" s="9">
        <f t="shared" si="1"/>
        <v>1.1401493287128854</v>
      </c>
      <c r="AC74" s="9">
        <f t="shared" si="2"/>
        <v>0.9857607708874917</v>
      </c>
      <c r="AD74" s="15">
        <f t="shared" si="3"/>
        <v>20.140352351496642</v>
      </c>
      <c r="AE74" s="3">
        <f t="shared" si="12"/>
        <v>908.05679999999984</v>
      </c>
      <c r="AF74" s="2">
        <f t="shared" si="13"/>
        <v>0.25</v>
      </c>
      <c r="AG74" s="9">
        <f t="shared" si="14"/>
        <v>4.5824217047647957E-3</v>
      </c>
      <c r="AH74" s="2">
        <f t="shared" si="15"/>
        <v>0.22174100148540651</v>
      </c>
    </row>
    <row r="75" spans="1:34">
      <c r="A75" s="1">
        <f>Raw!A75</f>
        <v>62</v>
      </c>
      <c r="B75" s="14">
        <f>Raw!B75</f>
        <v>0.4611574074074074</v>
      </c>
      <c r="C75" s="15">
        <f>Raw!C75</f>
        <v>112.7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1.1554059999999999</v>
      </c>
      <c r="F75" s="9">
        <f>IF(Raw!$G75&gt;$C$8,IF(Raw!$Q75&gt;$C$8,IF(Raw!$N75&gt;$C$9,IF(Raw!$N75&lt;$A$9,IF(Raw!$X75&gt;$C$9,IF(Raw!$X75&lt;$A$9,Raw!I75,-999),-999),-999),-999),-999),-999)</f>
        <v>1.6132420000000001</v>
      </c>
      <c r="G75" s="9">
        <f>Raw!G75</f>
        <v>0.97854300000000005</v>
      </c>
      <c r="H75" s="9">
        <f>IF(Raw!$G75&gt;$C$8,IF(Raw!$Q75&gt;$C$8,IF(Raw!$N75&gt;$C$9,IF(Raw!$N75&lt;$A$9,IF(Raw!$X75&gt;$C$9,IF(Raw!$X75&lt;$A$9,Raw!L75,-999),-999),-999),-999),-999),-999)</f>
        <v>699.3</v>
      </c>
      <c r="I75" s="9">
        <f>IF(Raw!$G75&gt;$C$8,IF(Raw!$Q75&gt;$C$8,IF(Raw!$N75&gt;$C$9,IF(Raw!$N75&lt;$A$9,IF(Raw!$X75&gt;$C$9,IF(Raw!$X75&lt;$A$9,Raw!M75,-999),-999),-999),-999),-999),-999)</f>
        <v>0.16777</v>
      </c>
      <c r="J75" s="9">
        <f>IF(Raw!$G75&gt;$C$8,IF(Raw!$Q75&gt;$C$8,IF(Raw!$N75&gt;$C$9,IF(Raw!$N75&lt;$A$9,IF(Raw!$X75&gt;$C$9,IF(Raw!$X75&lt;$A$9,Raw!N75,-999),-999),-999),-999),-999),-999)</f>
        <v>596</v>
      </c>
      <c r="K75" s="9">
        <f>IF(Raw!$G75&gt;$C$8,IF(Raw!$Q75&gt;$C$8,IF(Raw!$N75&gt;$C$9,IF(Raw!$N75&lt;$A$9,IF(Raw!$X75&gt;$C$9,IF(Raw!$X75&lt;$A$9,Raw!R75,-999),-999),-999),-999),-999),-999)</f>
        <v>1.1486240000000001</v>
      </c>
      <c r="L75" s="9">
        <f>IF(Raw!$G75&gt;$C$8,IF(Raw!$Q75&gt;$C$8,IF(Raw!$N75&gt;$C$9,IF(Raw!$N75&lt;$A$9,IF(Raw!$X75&gt;$C$9,IF(Raw!$X75&lt;$A$9,Raw!S75,-999),-999),-999),-999),-999),-999)</f>
        <v>1.654674</v>
      </c>
      <c r="M75" s="9">
        <f>Raw!Q75</f>
        <v>0.97596000000000005</v>
      </c>
      <c r="N75" s="9">
        <f>IF(Raw!$G75&gt;$C$8,IF(Raw!$Q75&gt;$C$8,IF(Raw!$N75&gt;$C$9,IF(Raw!$N75&lt;$A$9,IF(Raw!$X75&gt;$C$9,IF(Raw!$X75&lt;$A$9,Raw!V75,-999),-999),-999),-999),-999),-999)</f>
        <v>799.1</v>
      </c>
      <c r="O75" s="9">
        <f>IF(Raw!$G75&gt;$C$8,IF(Raw!$Q75&gt;$C$8,IF(Raw!$N75&gt;$C$9,IF(Raw!$N75&lt;$A$9,IF(Raw!$X75&gt;$C$9,IF(Raw!$X75&lt;$A$9,Raw!W75,-999),-999),-999),-999),-999),-999)</f>
        <v>0.14164099999999999</v>
      </c>
      <c r="P75" s="9">
        <f>IF(Raw!$G75&gt;$C$8,IF(Raw!$Q75&gt;$C$8,IF(Raw!$N75&gt;$C$9,IF(Raw!$N75&lt;$A$9,IF(Raw!$X75&gt;$C$9,IF(Raw!$X75&lt;$A$9,Raw!X75,-999),-999),-999),-999),-999),-999)</f>
        <v>753</v>
      </c>
      <c r="R75" s="9">
        <f t="shared" si="4"/>
        <v>0.45783600000000013</v>
      </c>
      <c r="S75" s="9">
        <f t="shared" si="5"/>
        <v>0.28379871091875869</v>
      </c>
      <c r="T75" s="9">
        <f t="shared" si="6"/>
        <v>0.50604999999999989</v>
      </c>
      <c r="U75" s="9">
        <f t="shared" si="7"/>
        <v>0.30583063491660589</v>
      </c>
      <c r="V75" s="15">
        <f t="shared" si="0"/>
        <v>0</v>
      </c>
      <c r="X75" s="11">
        <f t="shared" si="8"/>
        <v>2.708999999999999E+18</v>
      </c>
      <c r="Y75" s="11">
        <f t="shared" si="9"/>
        <v>6.9929999999999997E-18</v>
      </c>
      <c r="Z75" s="11">
        <f t="shared" si="10"/>
        <v>5.9599999999999996E-4</v>
      </c>
      <c r="AA75" s="16">
        <f t="shared" si="11"/>
        <v>1.1164590611094642E-2</v>
      </c>
      <c r="AB75" s="9">
        <f t="shared" si="1"/>
        <v>1.1542738410787445</v>
      </c>
      <c r="AC75" s="9">
        <f t="shared" si="2"/>
        <v>0.98883540938890535</v>
      </c>
      <c r="AD75" s="15">
        <f t="shared" si="3"/>
        <v>18.73253458237356</v>
      </c>
      <c r="AE75" s="3">
        <f t="shared" si="12"/>
        <v>841.95719999999972</v>
      </c>
      <c r="AF75" s="2">
        <f t="shared" si="13"/>
        <v>0.25</v>
      </c>
      <c r="AG75" s="9">
        <f t="shared" si="14"/>
        <v>4.4069099576342944E-3</v>
      </c>
      <c r="AH75" s="2">
        <f t="shared" si="15"/>
        <v>0.21324807938251411</v>
      </c>
    </row>
    <row r="76" spans="1:34">
      <c r="A76" s="1">
        <f>Raw!A76</f>
        <v>63</v>
      </c>
      <c r="B76" s="14">
        <f>Raw!B76</f>
        <v>0.46121527777777777</v>
      </c>
      <c r="C76" s="15">
        <f>Raw!C76</f>
        <v>111.5</v>
      </c>
      <c r="D76" s="15">
        <f>IF(C76&gt;0.5,Raw!D76*D$11,-999)</f>
        <v>5.4</v>
      </c>
      <c r="E76" s="9">
        <f>IF(Raw!$G76&gt;$C$8,IF(Raw!$Q76&gt;$C$8,IF(Raw!$N76&gt;$C$9,IF(Raw!$N76&lt;$A$9,IF(Raw!$X76&gt;$C$9,IF(Raw!$X76&lt;$A$9,Raw!H76,-999),-999),-999),-999),-999),-999)</f>
        <v>1.160196</v>
      </c>
      <c r="F76" s="9">
        <f>IF(Raw!$G76&gt;$C$8,IF(Raw!$Q76&gt;$C$8,IF(Raw!$N76&gt;$C$9,IF(Raw!$N76&lt;$A$9,IF(Raw!$X76&gt;$C$9,IF(Raw!$X76&lt;$A$9,Raw!I76,-999),-999),-999),-999),-999),-999)</f>
        <v>1.6518360000000001</v>
      </c>
      <c r="G76" s="9">
        <f>Raw!G76</f>
        <v>0.97698700000000005</v>
      </c>
      <c r="H76" s="9">
        <f>IF(Raw!$G76&gt;$C$8,IF(Raw!$Q76&gt;$C$8,IF(Raw!$N76&gt;$C$9,IF(Raw!$N76&lt;$A$9,IF(Raw!$X76&gt;$C$9,IF(Raw!$X76&lt;$A$9,Raw!L76,-999),-999),-999),-999),-999),-999)</f>
        <v>723</v>
      </c>
      <c r="I76" s="9">
        <f>IF(Raw!$G76&gt;$C$8,IF(Raw!$Q76&gt;$C$8,IF(Raw!$N76&gt;$C$9,IF(Raw!$N76&lt;$A$9,IF(Raw!$X76&gt;$C$9,IF(Raw!$X76&lt;$A$9,Raw!M76,-999),-999),-999),-999),-999),-999)</f>
        <v>0.18274399999999999</v>
      </c>
      <c r="J76" s="9">
        <f>IF(Raw!$G76&gt;$C$8,IF(Raw!$Q76&gt;$C$8,IF(Raw!$N76&gt;$C$9,IF(Raw!$N76&lt;$A$9,IF(Raw!$X76&gt;$C$9,IF(Raw!$X76&lt;$A$9,Raw!N76,-999),-999),-999),-999),-999),-999)</f>
        <v>556</v>
      </c>
      <c r="K76" s="9">
        <f>IF(Raw!$G76&gt;$C$8,IF(Raw!$Q76&gt;$C$8,IF(Raw!$N76&gt;$C$9,IF(Raw!$N76&lt;$A$9,IF(Raw!$X76&gt;$C$9,IF(Raw!$X76&lt;$A$9,Raw!R76,-999),-999),-999),-999),-999),-999)</f>
        <v>1.2411369999999999</v>
      </c>
      <c r="L76" s="9">
        <f>IF(Raw!$G76&gt;$C$8,IF(Raw!$Q76&gt;$C$8,IF(Raw!$N76&gt;$C$9,IF(Raw!$N76&lt;$A$9,IF(Raw!$X76&gt;$C$9,IF(Raw!$X76&lt;$A$9,Raw!S76,-999),-999),-999),-999),-999),-999)</f>
        <v>1.7549060000000001</v>
      </c>
      <c r="M76" s="9">
        <f>Raw!Q76</f>
        <v>0.97897000000000001</v>
      </c>
      <c r="N76" s="9">
        <f>IF(Raw!$G76&gt;$C$8,IF(Raw!$Q76&gt;$C$8,IF(Raw!$N76&gt;$C$9,IF(Raw!$N76&lt;$A$9,IF(Raw!$X76&gt;$C$9,IF(Raw!$X76&lt;$A$9,Raw!V76,-999),-999),-999),-999),-999),-999)</f>
        <v>751.5</v>
      </c>
      <c r="O76" s="9">
        <f>IF(Raw!$G76&gt;$C$8,IF(Raw!$Q76&gt;$C$8,IF(Raw!$N76&gt;$C$9,IF(Raw!$N76&lt;$A$9,IF(Raw!$X76&gt;$C$9,IF(Raw!$X76&lt;$A$9,Raw!W76,-999),-999),-999),-999),-999),-999)</f>
        <v>0.23036100000000001</v>
      </c>
      <c r="P76" s="9">
        <f>IF(Raw!$G76&gt;$C$8,IF(Raw!$Q76&gt;$C$8,IF(Raw!$N76&gt;$C$9,IF(Raw!$N76&lt;$A$9,IF(Raw!$X76&gt;$C$9,IF(Raw!$X76&lt;$A$9,Raw!X76,-999),-999),-999),-999),-999),-999)</f>
        <v>642</v>
      </c>
      <c r="R76" s="9">
        <f t="shared" si="4"/>
        <v>0.49164000000000008</v>
      </c>
      <c r="S76" s="9">
        <f t="shared" si="5"/>
        <v>0.29763245261636145</v>
      </c>
      <c r="T76" s="9">
        <f t="shared" si="6"/>
        <v>0.51376900000000014</v>
      </c>
      <c r="U76" s="9">
        <f t="shared" si="7"/>
        <v>0.29276154962146128</v>
      </c>
      <c r="V76" s="15">
        <f t="shared" si="0"/>
        <v>0</v>
      </c>
      <c r="X76" s="11">
        <f t="shared" si="8"/>
        <v>3.2508E+18</v>
      </c>
      <c r="Y76" s="11">
        <f t="shared" si="9"/>
        <v>7.2299999999999993E-18</v>
      </c>
      <c r="Z76" s="11">
        <f t="shared" si="10"/>
        <v>5.5599999999999996E-4</v>
      </c>
      <c r="AA76" s="16">
        <f t="shared" si="11"/>
        <v>1.2899260612031643E-2</v>
      </c>
      <c r="AB76" s="9">
        <f t="shared" si="1"/>
        <v>1.2477642402253828</v>
      </c>
      <c r="AC76" s="9">
        <f t="shared" si="2"/>
        <v>0.98710073938796838</v>
      </c>
      <c r="AD76" s="15">
        <f t="shared" si="3"/>
        <v>23.200109014445406</v>
      </c>
      <c r="AE76" s="3">
        <f t="shared" si="12"/>
        <v>870.49199999999962</v>
      </c>
      <c r="AF76" s="2">
        <f t="shared" si="13"/>
        <v>0.25</v>
      </c>
      <c r="AG76" s="9">
        <f t="shared" si="14"/>
        <v>5.2246922049660532E-3</v>
      </c>
      <c r="AH76" s="2">
        <f t="shared" si="15"/>
        <v>0.25282013673633158</v>
      </c>
    </row>
    <row r="77" spans="1:34">
      <c r="A77" s="1">
        <f>Raw!A77</f>
        <v>64</v>
      </c>
      <c r="B77" s="14">
        <f>Raw!B77</f>
        <v>0.46127314814814818</v>
      </c>
      <c r="C77" s="15">
        <f>Raw!C77</f>
        <v>110.2</v>
      </c>
      <c r="D77" s="15">
        <f>IF(C77&gt;0.5,Raw!D77*D$11,-999)</f>
        <v>5.4</v>
      </c>
      <c r="E77" s="9">
        <f>IF(Raw!$G77&gt;$C$8,IF(Raw!$Q77&gt;$C$8,IF(Raw!$N77&gt;$C$9,IF(Raw!$N77&lt;$A$9,IF(Raw!$X77&gt;$C$9,IF(Raw!$X77&lt;$A$9,Raw!H77,-999),-999),-999),-999),-999),-999)</f>
        <v>1.1624540000000001</v>
      </c>
      <c r="F77" s="9">
        <f>IF(Raw!$G77&gt;$C$8,IF(Raw!$Q77&gt;$C$8,IF(Raw!$N77&gt;$C$9,IF(Raw!$N77&lt;$A$9,IF(Raw!$X77&gt;$C$9,IF(Raw!$X77&lt;$A$9,Raw!I77,-999),-999),-999),-999),-999),-999)</f>
        <v>1.6531169999999999</v>
      </c>
      <c r="G77" s="9">
        <f>Raw!G77</f>
        <v>0.98389700000000002</v>
      </c>
      <c r="H77" s="9">
        <f>IF(Raw!$G77&gt;$C$8,IF(Raw!$Q77&gt;$C$8,IF(Raw!$N77&gt;$C$9,IF(Raw!$N77&lt;$A$9,IF(Raw!$X77&gt;$C$9,IF(Raw!$X77&lt;$A$9,Raw!L77,-999),-999),-999),-999),-999),-999)</f>
        <v>724.5</v>
      </c>
      <c r="I77" s="9">
        <f>IF(Raw!$G77&gt;$C$8,IF(Raw!$Q77&gt;$C$8,IF(Raw!$N77&gt;$C$9,IF(Raw!$N77&lt;$A$9,IF(Raw!$X77&gt;$C$9,IF(Raw!$X77&lt;$A$9,Raw!M77,-999),-999),-999),-999),-999),-999)</f>
        <v>0.263511</v>
      </c>
      <c r="J77" s="9">
        <f>IF(Raw!$G77&gt;$C$8,IF(Raw!$Q77&gt;$C$8,IF(Raw!$N77&gt;$C$9,IF(Raw!$N77&lt;$A$9,IF(Raw!$X77&gt;$C$9,IF(Raw!$X77&lt;$A$9,Raw!N77,-999),-999),-999),-999),-999),-999)</f>
        <v>678</v>
      </c>
      <c r="K77" s="9">
        <f>IF(Raw!$G77&gt;$C$8,IF(Raw!$Q77&gt;$C$8,IF(Raw!$N77&gt;$C$9,IF(Raw!$N77&lt;$A$9,IF(Raw!$X77&gt;$C$9,IF(Raw!$X77&lt;$A$9,Raw!R77,-999),-999),-999),-999),-999),-999)</f>
        <v>1.244407</v>
      </c>
      <c r="L77" s="9">
        <f>IF(Raw!$G77&gt;$C$8,IF(Raw!$Q77&gt;$C$8,IF(Raw!$N77&gt;$C$9,IF(Raw!$N77&lt;$A$9,IF(Raw!$X77&gt;$C$9,IF(Raw!$X77&lt;$A$9,Raw!S77,-999),-999),-999),-999),-999),-999)</f>
        <v>1.8227040000000001</v>
      </c>
      <c r="M77" s="9">
        <f>Raw!Q77</f>
        <v>0.98943400000000004</v>
      </c>
      <c r="N77" s="9">
        <f>IF(Raw!$G77&gt;$C$8,IF(Raw!$Q77&gt;$C$8,IF(Raw!$N77&gt;$C$9,IF(Raw!$N77&lt;$A$9,IF(Raw!$X77&gt;$C$9,IF(Raw!$X77&lt;$A$9,Raw!V77,-999),-999),-999),-999),-999),-999)</f>
        <v>761.5</v>
      </c>
      <c r="O77" s="9">
        <f>IF(Raw!$G77&gt;$C$8,IF(Raw!$Q77&gt;$C$8,IF(Raw!$N77&gt;$C$9,IF(Raw!$N77&lt;$A$9,IF(Raw!$X77&gt;$C$9,IF(Raw!$X77&lt;$A$9,Raw!W77,-999),-999),-999),-999),-999),-999)</f>
        <v>9.6437999999999996E-2</v>
      </c>
      <c r="P77" s="9">
        <f>IF(Raw!$G77&gt;$C$8,IF(Raw!$Q77&gt;$C$8,IF(Raw!$N77&gt;$C$9,IF(Raw!$N77&lt;$A$9,IF(Raw!$X77&gt;$C$9,IF(Raw!$X77&lt;$A$9,Raw!X77,-999),-999),-999),-999),-999),-999)</f>
        <v>569</v>
      </c>
      <c r="R77" s="9">
        <f t="shared" si="4"/>
        <v>0.49066299999999985</v>
      </c>
      <c r="S77" s="9">
        <f t="shared" si="5"/>
        <v>0.29681081254381864</v>
      </c>
      <c r="T77" s="9">
        <f t="shared" si="6"/>
        <v>0.57829700000000006</v>
      </c>
      <c r="U77" s="9">
        <f t="shared" si="7"/>
        <v>0.31727422554622148</v>
      </c>
      <c r="V77" s="15">
        <f t="shared" ref="V77:V140" si="16">IF(L77&gt;0,L77*V$8+V$10,-999)</f>
        <v>0</v>
      </c>
      <c r="X77" s="11">
        <f t="shared" si="8"/>
        <v>3.2508E+18</v>
      </c>
      <c r="Y77" s="11">
        <f t="shared" si="9"/>
        <v>7.2449999999999996E-18</v>
      </c>
      <c r="Z77" s="11">
        <f t="shared" si="10"/>
        <v>6.78E-4</v>
      </c>
      <c r="AA77" s="16">
        <f t="shared" si="11"/>
        <v>1.5717308689031102E-2</v>
      </c>
      <c r="AB77" s="9">
        <f t="shared" ref="AB77:AB140" si="17">K77+T77*AA77</f>
        <v>1.2534962724629406</v>
      </c>
      <c r="AC77" s="9">
        <f t="shared" ref="AC77:AC140" si="18">IF(T77&gt;0,(L77-AB77)/T77,-999)</f>
        <v>0.98428269131096902</v>
      </c>
      <c r="AD77" s="15">
        <f t="shared" ref="AD77:AD140" si="19">IF(AC77&gt;0,X77*Y77*AC77,-999)</f>
        <v>23.181871222759739</v>
      </c>
      <c r="AE77" s="3">
        <f t="shared" si="12"/>
        <v>872.29799999999966</v>
      </c>
      <c r="AF77" s="2">
        <f t="shared" si="13"/>
        <v>0.25</v>
      </c>
      <c r="AG77" s="9">
        <f t="shared" si="14"/>
        <v>5.657700183779488E-3</v>
      </c>
      <c r="AH77" s="2">
        <f t="shared" si="15"/>
        <v>0.27377316748280905</v>
      </c>
    </row>
    <row r="78" spans="1:34">
      <c r="A78" s="1">
        <f>Raw!A78</f>
        <v>65</v>
      </c>
      <c r="B78" s="14">
        <f>Raw!B78</f>
        <v>0.46133101851851849</v>
      </c>
      <c r="C78" s="15">
        <f>Raw!C78</f>
        <v>109.1</v>
      </c>
      <c r="D78" s="15">
        <f>IF(C78&gt;0.5,Raw!D78*D$11,-999)</f>
        <v>5.4</v>
      </c>
      <c r="E78" s="9">
        <f>IF(Raw!$G78&gt;$C$8,IF(Raw!$Q78&gt;$C$8,IF(Raw!$N78&gt;$C$9,IF(Raw!$N78&lt;$A$9,IF(Raw!$X78&gt;$C$9,IF(Raw!$X78&lt;$A$9,Raw!H78,-999),-999),-999),-999),-999),-999)</f>
        <v>1.1902649999999999</v>
      </c>
      <c r="F78" s="9">
        <f>IF(Raw!$G78&gt;$C$8,IF(Raw!$Q78&gt;$C$8,IF(Raw!$N78&gt;$C$9,IF(Raw!$N78&lt;$A$9,IF(Raw!$X78&gt;$C$9,IF(Raw!$X78&lt;$A$9,Raw!I78,-999),-999),-999),-999),-999),-999)</f>
        <v>1.6868879999999999</v>
      </c>
      <c r="G78" s="9">
        <f>Raw!G78</f>
        <v>0.97391000000000005</v>
      </c>
      <c r="H78" s="9">
        <f>IF(Raw!$G78&gt;$C$8,IF(Raw!$Q78&gt;$C$8,IF(Raw!$N78&gt;$C$9,IF(Raw!$N78&lt;$A$9,IF(Raw!$X78&gt;$C$9,IF(Raw!$X78&lt;$A$9,Raw!L78,-999),-999),-999),-999),-999),-999)</f>
        <v>721</v>
      </c>
      <c r="I78" s="9">
        <f>IF(Raw!$G78&gt;$C$8,IF(Raw!$Q78&gt;$C$8,IF(Raw!$N78&gt;$C$9,IF(Raw!$N78&lt;$A$9,IF(Raw!$X78&gt;$C$9,IF(Raw!$X78&lt;$A$9,Raw!M78,-999),-999),-999),-999),-999),-999)</f>
        <v>0.197709</v>
      </c>
      <c r="J78" s="9">
        <f>IF(Raw!$G78&gt;$C$8,IF(Raw!$Q78&gt;$C$8,IF(Raw!$N78&gt;$C$9,IF(Raw!$N78&lt;$A$9,IF(Raw!$X78&gt;$C$9,IF(Raw!$X78&lt;$A$9,Raw!N78,-999),-999),-999),-999),-999),-999)</f>
        <v>399</v>
      </c>
      <c r="K78" s="9">
        <f>IF(Raw!$G78&gt;$C$8,IF(Raw!$Q78&gt;$C$8,IF(Raw!$N78&gt;$C$9,IF(Raw!$N78&lt;$A$9,IF(Raw!$X78&gt;$C$9,IF(Raw!$X78&lt;$A$9,Raw!R78,-999),-999),-999),-999),-999),-999)</f>
        <v>1.239155</v>
      </c>
      <c r="L78" s="9">
        <f>IF(Raw!$G78&gt;$C$8,IF(Raw!$Q78&gt;$C$8,IF(Raw!$N78&gt;$C$9,IF(Raw!$N78&lt;$A$9,IF(Raw!$X78&gt;$C$9,IF(Raw!$X78&lt;$A$9,Raw!S78,-999),-999),-999),-999),-999),-999)</f>
        <v>1.788932</v>
      </c>
      <c r="M78" s="9">
        <f>Raw!Q78</f>
        <v>0.98352200000000001</v>
      </c>
      <c r="N78" s="9">
        <f>IF(Raw!$G78&gt;$C$8,IF(Raw!$Q78&gt;$C$8,IF(Raw!$N78&gt;$C$9,IF(Raw!$N78&lt;$A$9,IF(Raw!$X78&gt;$C$9,IF(Raw!$X78&lt;$A$9,Raw!V78,-999),-999),-999),-999),-999),-999)</f>
        <v>778</v>
      </c>
      <c r="O78" s="9">
        <f>IF(Raw!$G78&gt;$C$8,IF(Raw!$Q78&gt;$C$8,IF(Raw!$N78&gt;$C$9,IF(Raw!$N78&lt;$A$9,IF(Raw!$X78&gt;$C$9,IF(Raw!$X78&lt;$A$9,Raw!W78,-999),-999),-999),-999),-999),-999)</f>
        <v>0.28397699999999998</v>
      </c>
      <c r="P78" s="9">
        <f>IF(Raw!$G78&gt;$C$8,IF(Raw!$Q78&gt;$C$8,IF(Raw!$N78&gt;$C$9,IF(Raw!$N78&lt;$A$9,IF(Raw!$X78&gt;$C$9,IF(Raw!$X78&lt;$A$9,Raw!X78,-999),-999),-999),-999),-999),-999)</f>
        <v>709</v>
      </c>
      <c r="R78" s="9">
        <f t="shared" ref="R78:R141" si="20">F78-E78</f>
        <v>0.49662300000000004</v>
      </c>
      <c r="S78" s="9">
        <f t="shared" ref="S78:S141" si="21">R78/F78</f>
        <v>0.29440188085990299</v>
      </c>
      <c r="T78" s="9">
        <f t="shared" ref="T78:T141" si="22">L78-K78</f>
        <v>0.54977699999999996</v>
      </c>
      <c r="U78" s="9">
        <f t="shared" ref="U78:U141" si="23">T78/L78</f>
        <v>0.30732135151028656</v>
      </c>
      <c r="V78" s="15">
        <f t="shared" si="16"/>
        <v>0</v>
      </c>
      <c r="X78" s="11">
        <f t="shared" ref="X78:X141" si="24">D78*6.02*10^23*10^(-6)</f>
        <v>3.2508E+18</v>
      </c>
      <c r="Y78" s="11">
        <f t="shared" ref="Y78:Y141" si="25">H78*10^(-20)</f>
        <v>7.2099999999999994E-18</v>
      </c>
      <c r="Z78" s="11">
        <f t="shared" ref="Z78:Z141" si="26">J78*10^(-6)</f>
        <v>3.9899999999999999E-4</v>
      </c>
      <c r="AA78" s="16">
        <f t="shared" ref="AA78:AA141" si="27">IF(Z78&gt;0,(X78*Y78/(X78*Y78+1/Z78)),1)</f>
        <v>9.2652217921736797E-3</v>
      </c>
      <c r="AB78" s="9">
        <f t="shared" si="17"/>
        <v>1.244248805841236</v>
      </c>
      <c r="AC78" s="9">
        <f t="shared" si="18"/>
        <v>0.99073477820782607</v>
      </c>
      <c r="AD78" s="15">
        <f t="shared" si="19"/>
        <v>23.221107248555583</v>
      </c>
      <c r="AE78" s="3">
        <f t="shared" ref="AE78:AE141" si="28">AE$9*Y78</f>
        <v>868.08399999999972</v>
      </c>
      <c r="AF78" s="2">
        <f t="shared" ref="AF78:AF141" si="29">IF(AD78&lt;=AE78,AF$6,AF$6/(AD78/AE78))</f>
        <v>0.25</v>
      </c>
      <c r="AG78" s="9">
        <f t="shared" ref="AG78:AG141" si="30">AD78*AF78*$AG$6*U78/AG$8</f>
        <v>5.4894938947626258E-3</v>
      </c>
      <c r="AH78" s="2">
        <f t="shared" ref="AH78:AH141" si="31">((AG78*12.01)/893.5)*3600</f>
        <v>0.26563375269609052</v>
      </c>
    </row>
    <row r="79" spans="1:34">
      <c r="A79" s="1">
        <f>Raw!A79</f>
        <v>66</v>
      </c>
      <c r="B79" s="14">
        <f>Raw!B79</f>
        <v>0.46137731481481481</v>
      </c>
      <c r="C79" s="15">
        <f>Raw!C79</f>
        <v>107.6</v>
      </c>
      <c r="D79" s="15">
        <f>IF(C79&gt;0.5,Raw!D79*D$11,-999)</f>
        <v>6.3</v>
      </c>
      <c r="E79" s="9">
        <f>IF(Raw!$G79&gt;$C$8,IF(Raw!$Q79&gt;$C$8,IF(Raw!$N79&gt;$C$9,IF(Raw!$N79&lt;$A$9,IF(Raw!$X79&gt;$C$9,IF(Raw!$X79&lt;$A$9,Raw!H79,-999),-999),-999),-999),-999),-999)</f>
        <v>1.1736899999999999</v>
      </c>
      <c r="F79" s="9">
        <f>IF(Raw!$G79&gt;$C$8,IF(Raw!$Q79&gt;$C$8,IF(Raw!$N79&gt;$C$9,IF(Raw!$N79&lt;$A$9,IF(Raw!$X79&gt;$C$9,IF(Raw!$X79&lt;$A$9,Raw!I79,-999),-999),-999),-999),-999),-999)</f>
        <v>1.6967950000000001</v>
      </c>
      <c r="G79" s="9">
        <f>Raw!G79</f>
        <v>0.980792</v>
      </c>
      <c r="H79" s="9">
        <f>IF(Raw!$G79&gt;$C$8,IF(Raw!$Q79&gt;$C$8,IF(Raw!$N79&gt;$C$9,IF(Raw!$N79&lt;$A$9,IF(Raw!$X79&gt;$C$9,IF(Raw!$X79&lt;$A$9,Raw!L79,-999),-999),-999),-999),-999),-999)</f>
        <v>762.1</v>
      </c>
      <c r="I79" s="9">
        <f>IF(Raw!$G79&gt;$C$8,IF(Raw!$Q79&gt;$C$8,IF(Raw!$N79&gt;$C$9,IF(Raw!$N79&lt;$A$9,IF(Raw!$X79&gt;$C$9,IF(Raw!$X79&lt;$A$9,Raw!M79,-999),-999),-999),-999),-999),-999)</f>
        <v>0.22917999999999999</v>
      </c>
      <c r="J79" s="9">
        <f>IF(Raw!$G79&gt;$C$8,IF(Raw!$Q79&gt;$C$8,IF(Raw!$N79&gt;$C$9,IF(Raw!$N79&lt;$A$9,IF(Raw!$X79&gt;$C$9,IF(Raw!$X79&lt;$A$9,Raw!N79,-999),-999),-999),-999),-999),-999)</f>
        <v>582</v>
      </c>
      <c r="K79" s="9">
        <f>IF(Raw!$G79&gt;$C$8,IF(Raw!$Q79&gt;$C$8,IF(Raw!$N79&gt;$C$9,IF(Raw!$N79&lt;$A$9,IF(Raw!$X79&gt;$C$9,IF(Raw!$X79&lt;$A$9,Raw!R79,-999),-999),-999),-999),-999),-999)</f>
        <v>1.2568520000000001</v>
      </c>
      <c r="L79" s="9">
        <f>IF(Raw!$G79&gt;$C$8,IF(Raw!$Q79&gt;$C$8,IF(Raw!$N79&gt;$C$9,IF(Raw!$N79&lt;$A$9,IF(Raw!$X79&gt;$C$9,IF(Raw!$X79&lt;$A$9,Raw!S79,-999),-999),-999),-999),-999),-999)</f>
        <v>1.8106390000000001</v>
      </c>
      <c r="M79" s="9">
        <f>Raw!Q79</f>
        <v>0.98778200000000005</v>
      </c>
      <c r="N79" s="9">
        <f>IF(Raw!$G79&gt;$C$8,IF(Raw!$Q79&gt;$C$8,IF(Raw!$N79&gt;$C$9,IF(Raw!$N79&lt;$A$9,IF(Raw!$X79&gt;$C$9,IF(Raw!$X79&lt;$A$9,Raw!V79,-999),-999),-999),-999),-999),-999)</f>
        <v>756.2</v>
      </c>
      <c r="O79" s="9">
        <f>IF(Raw!$G79&gt;$C$8,IF(Raw!$Q79&gt;$C$8,IF(Raw!$N79&gt;$C$9,IF(Raw!$N79&lt;$A$9,IF(Raw!$X79&gt;$C$9,IF(Raw!$X79&lt;$A$9,Raw!W79,-999),-999),-999),-999),-999),-999)</f>
        <v>0.209226</v>
      </c>
      <c r="P79" s="9">
        <f>IF(Raw!$G79&gt;$C$8,IF(Raw!$Q79&gt;$C$8,IF(Raw!$N79&gt;$C$9,IF(Raw!$N79&lt;$A$9,IF(Raw!$X79&gt;$C$9,IF(Raw!$X79&lt;$A$9,Raw!X79,-999),-999),-999),-999),-999),-999)</f>
        <v>449</v>
      </c>
      <c r="R79" s="9">
        <f t="shared" si="20"/>
        <v>0.52310500000000015</v>
      </c>
      <c r="S79" s="9">
        <f t="shared" si="21"/>
        <v>0.30829004093010653</v>
      </c>
      <c r="T79" s="9">
        <f t="shared" si="22"/>
        <v>0.55378700000000003</v>
      </c>
      <c r="U79" s="9">
        <f t="shared" si="23"/>
        <v>0.30585169103283427</v>
      </c>
      <c r="V79" s="15">
        <f t="shared" si="16"/>
        <v>0</v>
      </c>
      <c r="X79" s="11">
        <f t="shared" si="24"/>
        <v>3.792599999999999E+18</v>
      </c>
      <c r="Y79" s="11">
        <f t="shared" si="25"/>
        <v>7.6209999999999997E-18</v>
      </c>
      <c r="Z79" s="11">
        <f t="shared" si="26"/>
        <v>5.8199999999999994E-4</v>
      </c>
      <c r="AA79" s="16">
        <f t="shared" si="27"/>
        <v>1.654349049521928E-2</v>
      </c>
      <c r="AB79" s="9">
        <f t="shared" si="17"/>
        <v>1.2660135699708761</v>
      </c>
      <c r="AC79" s="9">
        <f t="shared" si="18"/>
        <v>0.9834565095047807</v>
      </c>
      <c r="AD79" s="15">
        <f t="shared" si="19"/>
        <v>28.425241400720413</v>
      </c>
      <c r="AE79" s="3">
        <f t="shared" si="28"/>
        <v>917.56839999999977</v>
      </c>
      <c r="AF79" s="2">
        <f t="shared" si="29"/>
        <v>0.25</v>
      </c>
      <c r="AG79" s="9">
        <f t="shared" si="30"/>
        <v>6.6876216541745144E-3</v>
      </c>
      <c r="AH79" s="2">
        <f t="shared" si="31"/>
        <v>0.32361053143804064</v>
      </c>
    </row>
    <row r="80" spans="1:34">
      <c r="A80" s="1">
        <f>Raw!A80</f>
        <v>67</v>
      </c>
      <c r="B80" s="14">
        <f>Raw!B80</f>
        <v>0.46143518518518517</v>
      </c>
      <c r="C80" s="15">
        <f>Raw!C80</f>
        <v>106.7</v>
      </c>
      <c r="D80" s="15">
        <f>IF(C80&gt;0.5,Raw!D80*D$11,-999)</f>
        <v>6.3</v>
      </c>
      <c r="E80" s="9">
        <f>IF(Raw!$G80&gt;$C$8,IF(Raw!$Q80&gt;$C$8,IF(Raw!$N80&gt;$C$9,IF(Raw!$N80&lt;$A$9,IF(Raw!$X80&gt;$C$9,IF(Raw!$X80&lt;$A$9,Raw!H80,-999),-999),-999),-999),-999),-999)</f>
        <v>1.198852</v>
      </c>
      <c r="F80" s="9">
        <f>IF(Raw!$G80&gt;$C$8,IF(Raw!$Q80&gt;$C$8,IF(Raw!$N80&gt;$C$9,IF(Raw!$N80&lt;$A$9,IF(Raw!$X80&gt;$C$9,IF(Raw!$X80&lt;$A$9,Raw!I80,-999),-999),-999),-999),-999),-999)</f>
        <v>1.7316210000000001</v>
      </c>
      <c r="G80" s="9">
        <f>Raw!G80</f>
        <v>0.98158999999999996</v>
      </c>
      <c r="H80" s="9">
        <f>IF(Raw!$G80&gt;$C$8,IF(Raw!$Q80&gt;$C$8,IF(Raw!$N80&gt;$C$9,IF(Raw!$N80&lt;$A$9,IF(Raw!$X80&gt;$C$9,IF(Raw!$X80&lt;$A$9,Raw!L80,-999),-999),-999),-999),-999),-999)</f>
        <v>771.8</v>
      </c>
      <c r="I80" s="9">
        <f>IF(Raw!$G80&gt;$C$8,IF(Raw!$Q80&gt;$C$8,IF(Raw!$N80&gt;$C$9,IF(Raw!$N80&lt;$A$9,IF(Raw!$X80&gt;$C$9,IF(Raw!$X80&lt;$A$9,Raw!M80,-999),-999),-999),-999),-999),-999)</f>
        <v>0.22917899999999999</v>
      </c>
      <c r="J80" s="9">
        <f>IF(Raw!$G80&gt;$C$8,IF(Raw!$Q80&gt;$C$8,IF(Raw!$N80&gt;$C$9,IF(Raw!$N80&lt;$A$9,IF(Raw!$X80&gt;$C$9,IF(Raw!$X80&lt;$A$9,Raw!N80,-999),-999),-999),-999),-999),-999)</f>
        <v>506</v>
      </c>
      <c r="K80" s="9">
        <f>IF(Raw!$G80&gt;$C$8,IF(Raw!$Q80&gt;$C$8,IF(Raw!$N80&gt;$C$9,IF(Raw!$N80&lt;$A$9,IF(Raw!$X80&gt;$C$9,IF(Raw!$X80&lt;$A$9,Raw!R80,-999),-999),-999),-999),-999),-999)</f>
        <v>1.265676</v>
      </c>
      <c r="L80" s="9">
        <f>IF(Raw!$G80&gt;$C$8,IF(Raw!$Q80&gt;$C$8,IF(Raw!$N80&gt;$C$9,IF(Raw!$N80&lt;$A$9,IF(Raw!$X80&gt;$C$9,IF(Raw!$X80&lt;$A$9,Raw!S80,-999),-999),-999),-999),-999),-999)</f>
        <v>1.858941</v>
      </c>
      <c r="M80" s="9">
        <f>Raw!Q80</f>
        <v>0.98275299999999999</v>
      </c>
      <c r="N80" s="9">
        <f>IF(Raw!$G80&gt;$C$8,IF(Raw!$Q80&gt;$C$8,IF(Raw!$N80&gt;$C$9,IF(Raw!$N80&lt;$A$9,IF(Raw!$X80&gt;$C$9,IF(Raw!$X80&lt;$A$9,Raw!V80,-999),-999),-999),-999),-999),-999)</f>
        <v>800</v>
      </c>
      <c r="O80" s="9">
        <f>IF(Raw!$G80&gt;$C$8,IF(Raw!$Q80&gt;$C$8,IF(Raw!$N80&gt;$C$9,IF(Raw!$N80&lt;$A$9,IF(Raw!$X80&gt;$C$9,IF(Raw!$X80&lt;$A$9,Raw!W80,-999),-999),-999),-999),-999),-999)</f>
        <v>0.22917999999999999</v>
      </c>
      <c r="P80" s="9">
        <f>IF(Raw!$G80&gt;$C$8,IF(Raw!$Q80&gt;$C$8,IF(Raw!$N80&gt;$C$9,IF(Raw!$N80&lt;$A$9,IF(Raw!$X80&gt;$C$9,IF(Raw!$X80&lt;$A$9,Raw!X80,-999),-999),-999),-999),-999),-999)</f>
        <v>359</v>
      </c>
      <c r="R80" s="9">
        <f t="shared" si="20"/>
        <v>0.53276900000000005</v>
      </c>
      <c r="S80" s="9">
        <f t="shared" si="21"/>
        <v>0.30767067389457625</v>
      </c>
      <c r="T80" s="9">
        <f t="shared" si="22"/>
        <v>0.59326499999999993</v>
      </c>
      <c r="U80" s="9">
        <f t="shared" si="23"/>
        <v>0.31914138210949133</v>
      </c>
      <c r="V80" s="15">
        <f t="shared" si="16"/>
        <v>0</v>
      </c>
      <c r="X80" s="11">
        <f t="shared" si="24"/>
        <v>3.792599999999999E+18</v>
      </c>
      <c r="Y80" s="11">
        <f t="shared" si="25"/>
        <v>7.7179999999999985E-18</v>
      </c>
      <c r="Z80" s="11">
        <f t="shared" si="26"/>
        <v>5.0599999999999994E-4</v>
      </c>
      <c r="AA80" s="16">
        <f t="shared" si="27"/>
        <v>1.459509915025067E-2</v>
      </c>
      <c r="AB80" s="9">
        <f t="shared" si="17"/>
        <v>1.2743347614973735</v>
      </c>
      <c r="AC80" s="9">
        <f t="shared" si="18"/>
        <v>0.98540490084974941</v>
      </c>
      <c r="AD80" s="15">
        <f t="shared" si="19"/>
        <v>28.844069466898567</v>
      </c>
      <c r="AE80" s="3">
        <f t="shared" si="28"/>
        <v>929.24719999999957</v>
      </c>
      <c r="AF80" s="2">
        <f t="shared" si="29"/>
        <v>0.25</v>
      </c>
      <c r="AG80" s="9">
        <f t="shared" si="30"/>
        <v>7.0810278425601442E-3</v>
      </c>
      <c r="AH80" s="2">
        <f t="shared" si="31"/>
        <v>0.34264725215549008</v>
      </c>
    </row>
    <row r="81" spans="1:34">
      <c r="A81" s="1">
        <f>Raw!A81</f>
        <v>68</v>
      </c>
      <c r="B81" s="14">
        <f>Raw!B81</f>
        <v>0.46149305555555559</v>
      </c>
      <c r="C81" s="15">
        <f>Raw!C81</f>
        <v>105.3</v>
      </c>
      <c r="D81" s="15">
        <f>IF(C81&gt;0.5,Raw!D81*D$11,-999)</f>
        <v>6.3</v>
      </c>
      <c r="E81" s="9">
        <f>IF(Raw!$G81&gt;$C$8,IF(Raw!$Q81&gt;$C$8,IF(Raw!$N81&gt;$C$9,IF(Raw!$N81&lt;$A$9,IF(Raw!$X81&gt;$C$9,IF(Raw!$X81&lt;$A$9,Raw!H81,-999),-999),-999),-999),-999),-999)</f>
        <v>1.210515</v>
      </c>
      <c r="F81" s="9">
        <f>IF(Raw!$G81&gt;$C$8,IF(Raw!$Q81&gt;$C$8,IF(Raw!$N81&gt;$C$9,IF(Raw!$N81&lt;$A$9,IF(Raw!$X81&gt;$C$9,IF(Raw!$X81&lt;$A$9,Raw!I81,-999),-999),-999),-999),-999),-999)</f>
        <v>1.739446</v>
      </c>
      <c r="G81" s="9">
        <f>Raw!G81</f>
        <v>0.98239500000000002</v>
      </c>
      <c r="H81" s="9">
        <f>IF(Raw!$G81&gt;$C$8,IF(Raw!$Q81&gt;$C$8,IF(Raw!$N81&gt;$C$9,IF(Raw!$N81&lt;$A$9,IF(Raw!$X81&gt;$C$9,IF(Raw!$X81&lt;$A$9,Raw!L81,-999),-999),-999),-999),-999),-999)</f>
        <v>730.8</v>
      </c>
      <c r="I81" s="9">
        <f>IF(Raw!$G81&gt;$C$8,IF(Raw!$Q81&gt;$C$8,IF(Raw!$N81&gt;$C$9,IF(Raw!$N81&lt;$A$9,IF(Raw!$X81&gt;$C$9,IF(Raw!$X81&lt;$A$9,Raw!M81,-999),-999),-999),-999),-999),-999)</f>
        <v>0.332042</v>
      </c>
      <c r="J81" s="9">
        <f>IF(Raw!$G81&gt;$C$8,IF(Raw!$Q81&gt;$C$8,IF(Raw!$N81&gt;$C$9,IF(Raw!$N81&lt;$A$9,IF(Raw!$X81&gt;$C$9,IF(Raw!$X81&lt;$A$9,Raw!N81,-999),-999),-999),-999),-999),-999)</f>
        <v>536</v>
      </c>
      <c r="K81" s="9">
        <f>IF(Raw!$G81&gt;$C$8,IF(Raw!$Q81&gt;$C$8,IF(Raw!$N81&gt;$C$9,IF(Raw!$N81&lt;$A$9,IF(Raw!$X81&gt;$C$9,IF(Raw!$X81&lt;$A$9,Raw!R81,-999),-999),-999),-999),-999),-999)</f>
        <v>1.280648</v>
      </c>
      <c r="L81" s="9">
        <f>IF(Raw!$G81&gt;$C$8,IF(Raw!$Q81&gt;$C$8,IF(Raw!$N81&gt;$C$9,IF(Raw!$N81&lt;$A$9,IF(Raw!$X81&gt;$C$9,IF(Raw!$X81&lt;$A$9,Raw!S81,-999),-999),-999),-999),-999),-999)</f>
        <v>1.87127</v>
      </c>
      <c r="M81" s="9">
        <f>Raw!Q81</f>
        <v>0.98923099999999997</v>
      </c>
      <c r="N81" s="9">
        <f>IF(Raw!$G81&gt;$C$8,IF(Raw!$Q81&gt;$C$8,IF(Raw!$N81&gt;$C$9,IF(Raw!$N81&lt;$A$9,IF(Raw!$X81&gt;$C$9,IF(Raw!$X81&lt;$A$9,Raw!V81,-999),-999),-999),-999),-999),-999)</f>
        <v>774.9</v>
      </c>
      <c r="O81" s="9">
        <f>IF(Raw!$G81&gt;$C$8,IF(Raw!$Q81&gt;$C$8,IF(Raw!$N81&gt;$C$9,IF(Raw!$N81&lt;$A$9,IF(Raw!$X81&gt;$C$9,IF(Raw!$X81&lt;$A$9,Raw!W81,-999),-999),-999),-999),-999),-999)</f>
        <v>0.188726</v>
      </c>
      <c r="P81" s="9">
        <f>IF(Raw!$G81&gt;$C$8,IF(Raw!$Q81&gt;$C$8,IF(Raw!$N81&gt;$C$9,IF(Raw!$N81&lt;$A$9,IF(Raw!$X81&gt;$C$9,IF(Raw!$X81&lt;$A$9,Raw!X81,-999),-999),-999),-999),-999),-999)</f>
        <v>347</v>
      </c>
      <c r="R81" s="9">
        <f t="shared" si="20"/>
        <v>0.52893100000000004</v>
      </c>
      <c r="S81" s="9">
        <f t="shared" si="21"/>
        <v>0.30408014965684477</v>
      </c>
      <c r="T81" s="9">
        <f t="shared" si="22"/>
        <v>0.59062199999999998</v>
      </c>
      <c r="U81" s="9">
        <f t="shared" si="23"/>
        <v>0.31562628589139996</v>
      </c>
      <c r="V81" s="15">
        <f t="shared" si="16"/>
        <v>0</v>
      </c>
      <c r="X81" s="11">
        <f t="shared" si="24"/>
        <v>3.792599999999999E+18</v>
      </c>
      <c r="Y81" s="11">
        <f t="shared" si="25"/>
        <v>7.3079999999999984E-18</v>
      </c>
      <c r="Z81" s="11">
        <f t="shared" si="26"/>
        <v>5.3600000000000002E-4</v>
      </c>
      <c r="AA81" s="16">
        <f t="shared" si="27"/>
        <v>1.4638479459894228E-2</v>
      </c>
      <c r="AB81" s="9">
        <f t="shared" si="17"/>
        <v>1.2892938080155616</v>
      </c>
      <c r="AC81" s="9">
        <f t="shared" si="18"/>
        <v>0.98536152054010584</v>
      </c>
      <c r="AD81" s="15">
        <f t="shared" si="19"/>
        <v>27.31059600726535</v>
      </c>
      <c r="AE81" s="3">
        <f t="shared" si="28"/>
        <v>879.88319999999953</v>
      </c>
      <c r="AF81" s="2">
        <f t="shared" si="29"/>
        <v>0.25</v>
      </c>
      <c r="AG81" s="9">
        <f t="shared" si="30"/>
        <v>6.6307246025028152E-3</v>
      </c>
      <c r="AH81" s="2">
        <f t="shared" si="31"/>
        <v>0.32085731271831192</v>
      </c>
    </row>
    <row r="82" spans="1:34">
      <c r="A82" s="1">
        <f>Raw!A82</f>
        <v>69</v>
      </c>
      <c r="B82" s="14">
        <f>Raw!B82</f>
        <v>0.46155092592592589</v>
      </c>
      <c r="C82" s="15">
        <f>Raw!C82</f>
        <v>104</v>
      </c>
      <c r="D82" s="15">
        <f>IF(C82&gt;0.5,Raw!D82*D$11,-999)</f>
        <v>6.3</v>
      </c>
      <c r="E82" s="9">
        <f>IF(Raw!$G82&gt;$C$8,IF(Raw!$Q82&gt;$C$8,IF(Raw!$N82&gt;$C$9,IF(Raw!$N82&lt;$A$9,IF(Raw!$X82&gt;$C$9,IF(Raw!$X82&lt;$A$9,Raw!H82,-999),-999),-999),-999),-999),-999)</f>
        <v>1.222124</v>
      </c>
      <c r="F82" s="9">
        <f>IF(Raw!$G82&gt;$C$8,IF(Raw!$Q82&gt;$C$8,IF(Raw!$N82&gt;$C$9,IF(Raw!$N82&lt;$A$9,IF(Raw!$X82&gt;$C$9,IF(Raw!$X82&lt;$A$9,Raw!I82,-999),-999),-999),-999),-999),-999)</f>
        <v>1.7465470000000001</v>
      </c>
      <c r="G82" s="9">
        <f>Raw!G82</f>
        <v>0.98550300000000002</v>
      </c>
      <c r="H82" s="9">
        <f>IF(Raw!$G82&gt;$C$8,IF(Raw!$Q82&gt;$C$8,IF(Raw!$N82&gt;$C$9,IF(Raw!$N82&lt;$A$9,IF(Raw!$X82&gt;$C$9,IF(Raw!$X82&lt;$A$9,Raw!L82,-999),-999),-999),-999),-999),-999)</f>
        <v>704.7</v>
      </c>
      <c r="I82" s="9">
        <f>IF(Raw!$G82&gt;$C$8,IF(Raw!$Q82&gt;$C$8,IF(Raw!$N82&gt;$C$9,IF(Raw!$N82&lt;$A$9,IF(Raw!$X82&gt;$C$9,IF(Raw!$X82&lt;$A$9,Raw!M82,-999),-999),-999),-999),-999),-999)</f>
        <v>0.19343399999999999</v>
      </c>
      <c r="J82" s="9">
        <f>IF(Raw!$G82&gt;$C$8,IF(Raw!$Q82&gt;$C$8,IF(Raw!$N82&gt;$C$9,IF(Raw!$N82&lt;$A$9,IF(Raw!$X82&gt;$C$9,IF(Raw!$X82&lt;$A$9,Raw!N82,-999),-999),-999),-999),-999),-999)</f>
        <v>587</v>
      </c>
      <c r="K82" s="9">
        <f>IF(Raw!$G82&gt;$C$8,IF(Raw!$Q82&gt;$C$8,IF(Raw!$N82&gt;$C$9,IF(Raw!$N82&lt;$A$9,IF(Raw!$X82&gt;$C$9,IF(Raw!$X82&lt;$A$9,Raw!R82,-999),-999),-999),-999),-999),-999)</f>
        <v>1.2897959999999999</v>
      </c>
      <c r="L82" s="9">
        <f>IF(Raw!$G82&gt;$C$8,IF(Raw!$Q82&gt;$C$8,IF(Raw!$N82&gt;$C$9,IF(Raw!$N82&lt;$A$9,IF(Raw!$X82&gt;$C$9,IF(Raw!$X82&lt;$A$9,Raw!S82,-999),-999),-999),-999),-999),-999)</f>
        <v>1.898741</v>
      </c>
      <c r="M82" s="9">
        <f>Raw!Q82</f>
        <v>0.98478699999999997</v>
      </c>
      <c r="N82" s="9">
        <f>IF(Raw!$G82&gt;$C$8,IF(Raw!$Q82&gt;$C$8,IF(Raw!$N82&gt;$C$9,IF(Raw!$N82&lt;$A$9,IF(Raw!$X82&gt;$C$9,IF(Raw!$X82&lt;$A$9,Raw!V82,-999),-999),-999),-999),-999),-999)</f>
        <v>777.5</v>
      </c>
      <c r="O82" s="9">
        <f>IF(Raw!$G82&gt;$C$8,IF(Raw!$Q82&gt;$C$8,IF(Raw!$N82&gt;$C$9,IF(Raw!$N82&lt;$A$9,IF(Raw!$X82&gt;$C$9,IF(Raw!$X82&lt;$A$9,Raw!W82,-999),-999),-999),-999),-999),-999)</f>
        <v>8.7539000000000006E-2</v>
      </c>
      <c r="P82" s="9">
        <f>IF(Raw!$G82&gt;$C$8,IF(Raw!$Q82&gt;$C$8,IF(Raw!$N82&gt;$C$9,IF(Raw!$N82&lt;$A$9,IF(Raw!$X82&gt;$C$9,IF(Raw!$X82&lt;$A$9,Raw!X82,-999),-999),-999),-999),-999),-999)</f>
        <v>713</v>
      </c>
      <c r="R82" s="9">
        <f t="shared" si="20"/>
        <v>0.52442300000000008</v>
      </c>
      <c r="S82" s="9">
        <f t="shared" si="21"/>
        <v>0.30026274700881228</v>
      </c>
      <c r="T82" s="9">
        <f t="shared" si="22"/>
        <v>0.60894500000000007</v>
      </c>
      <c r="U82" s="9">
        <f t="shared" si="23"/>
        <v>0.32070988091582792</v>
      </c>
      <c r="V82" s="15">
        <f t="shared" si="16"/>
        <v>0</v>
      </c>
      <c r="X82" s="11">
        <f t="shared" si="24"/>
        <v>3.792599999999999E+18</v>
      </c>
      <c r="Y82" s="11">
        <f t="shared" si="25"/>
        <v>7.0469999999999996E-18</v>
      </c>
      <c r="Z82" s="11">
        <f t="shared" si="26"/>
        <v>5.8699999999999996E-4</v>
      </c>
      <c r="AA82" s="16">
        <f t="shared" si="27"/>
        <v>1.5446102384882331E-2</v>
      </c>
      <c r="AB82" s="9">
        <f t="shared" si="17"/>
        <v>1.2992018268167622</v>
      </c>
      <c r="AC82" s="9">
        <f t="shared" si="18"/>
        <v>0.98455389761511747</v>
      </c>
      <c r="AD82" s="15">
        <f t="shared" si="19"/>
        <v>26.31363268293412</v>
      </c>
      <c r="AE82" s="3">
        <f t="shared" si="28"/>
        <v>848.45879999999977</v>
      </c>
      <c r="AF82" s="2">
        <f t="shared" si="29"/>
        <v>0.25</v>
      </c>
      <c r="AG82" s="9">
        <f t="shared" si="30"/>
        <v>6.4915707724666457E-3</v>
      </c>
      <c r="AH82" s="2">
        <f t="shared" si="31"/>
        <v>0.31412373130203453</v>
      </c>
    </row>
    <row r="83" spans="1:34">
      <c r="A83" s="1">
        <f>Raw!A83</f>
        <v>70</v>
      </c>
      <c r="B83" s="14">
        <f>Raw!B83</f>
        <v>0.46159722222222221</v>
      </c>
      <c r="C83" s="15">
        <f>Raw!C83</f>
        <v>102.7</v>
      </c>
      <c r="D83" s="15">
        <f>IF(C83&gt;0.5,Raw!D83*D$11,-999)</f>
        <v>6.3</v>
      </c>
      <c r="E83" s="9">
        <f>IF(Raw!$G83&gt;$C$8,IF(Raw!$Q83&gt;$C$8,IF(Raw!$N83&gt;$C$9,IF(Raw!$N83&lt;$A$9,IF(Raw!$X83&gt;$C$9,IF(Raw!$X83&lt;$A$9,Raw!H83,-999),-999),-999),-999),-999),-999)</f>
        <v>1.200939</v>
      </c>
      <c r="F83" s="9">
        <f>IF(Raw!$G83&gt;$C$8,IF(Raw!$Q83&gt;$C$8,IF(Raw!$N83&gt;$C$9,IF(Raw!$N83&lt;$A$9,IF(Raw!$X83&gt;$C$9,IF(Raw!$X83&lt;$A$9,Raw!I83,-999),-999),-999),-999),-999),-999)</f>
        <v>1.7304729999999999</v>
      </c>
      <c r="G83" s="9">
        <f>Raw!G83</f>
        <v>0.982047</v>
      </c>
      <c r="H83" s="9">
        <f>IF(Raw!$G83&gt;$C$8,IF(Raw!$Q83&gt;$C$8,IF(Raw!$N83&gt;$C$9,IF(Raw!$N83&lt;$A$9,IF(Raw!$X83&gt;$C$9,IF(Raw!$X83&lt;$A$9,Raw!L83,-999),-999),-999),-999),-999),-999)</f>
        <v>737.2</v>
      </c>
      <c r="I83" s="9">
        <f>IF(Raw!$G83&gt;$C$8,IF(Raw!$Q83&gt;$C$8,IF(Raw!$N83&gt;$C$9,IF(Raw!$N83&lt;$A$9,IF(Raw!$X83&gt;$C$9,IF(Raw!$X83&lt;$A$9,Raw!M83,-999),-999),-999),-999),-999),-999)</f>
        <v>0.33204699999999998</v>
      </c>
      <c r="J83" s="9">
        <f>IF(Raw!$G83&gt;$C$8,IF(Raw!$Q83&gt;$C$8,IF(Raw!$N83&gt;$C$9,IF(Raw!$N83&lt;$A$9,IF(Raw!$X83&gt;$C$9,IF(Raw!$X83&lt;$A$9,Raw!N83,-999),-999),-999),-999),-999),-999)</f>
        <v>449</v>
      </c>
      <c r="K83" s="9">
        <f>IF(Raw!$G83&gt;$C$8,IF(Raw!$Q83&gt;$C$8,IF(Raw!$N83&gt;$C$9,IF(Raw!$N83&lt;$A$9,IF(Raw!$X83&gt;$C$9,IF(Raw!$X83&lt;$A$9,Raw!R83,-999),-999),-999),-999),-999),-999)</f>
        <v>1.3261609999999999</v>
      </c>
      <c r="L83" s="9">
        <f>IF(Raw!$G83&gt;$C$8,IF(Raw!$Q83&gt;$C$8,IF(Raw!$N83&gt;$C$9,IF(Raw!$N83&lt;$A$9,IF(Raw!$X83&gt;$C$9,IF(Raw!$X83&lt;$A$9,Raw!S83,-999),-999),-999),-999),-999),-999)</f>
        <v>1.919076</v>
      </c>
      <c r="M83" s="9">
        <f>Raw!Q83</f>
        <v>0.98698399999999997</v>
      </c>
      <c r="N83" s="9">
        <f>IF(Raw!$G83&gt;$C$8,IF(Raw!$Q83&gt;$C$8,IF(Raw!$N83&gt;$C$9,IF(Raw!$N83&lt;$A$9,IF(Raw!$X83&gt;$C$9,IF(Raw!$X83&lt;$A$9,Raw!V83,-999),-999),-999),-999),-999),-999)</f>
        <v>775.1</v>
      </c>
      <c r="O83" s="9">
        <f>IF(Raw!$G83&gt;$C$8,IF(Raw!$Q83&gt;$C$8,IF(Raw!$N83&gt;$C$9,IF(Raw!$N83&lt;$A$9,IF(Raw!$X83&gt;$C$9,IF(Raw!$X83&lt;$A$9,Raw!W83,-999),-999),-999),-999),-999),-999)</f>
        <v>0.22917899999999999</v>
      </c>
      <c r="P83" s="9">
        <f>IF(Raw!$G83&gt;$C$8,IF(Raw!$Q83&gt;$C$8,IF(Raw!$N83&gt;$C$9,IF(Raw!$N83&lt;$A$9,IF(Raw!$X83&gt;$C$9,IF(Raw!$X83&lt;$A$9,Raw!X83,-999),-999),-999),-999),-999),-999)</f>
        <v>486</v>
      </c>
      <c r="R83" s="9">
        <f t="shared" si="20"/>
        <v>0.52953399999999995</v>
      </c>
      <c r="S83" s="9">
        <f t="shared" si="21"/>
        <v>0.30600535229385256</v>
      </c>
      <c r="T83" s="9">
        <f t="shared" si="22"/>
        <v>0.59291500000000008</v>
      </c>
      <c r="U83" s="9">
        <f t="shared" si="23"/>
        <v>0.30895858215099353</v>
      </c>
      <c r="V83" s="15">
        <f t="shared" si="16"/>
        <v>0</v>
      </c>
      <c r="X83" s="11">
        <f t="shared" si="24"/>
        <v>3.792599999999999E+18</v>
      </c>
      <c r="Y83" s="11">
        <f t="shared" si="25"/>
        <v>7.3720000000000005E-18</v>
      </c>
      <c r="Z83" s="11">
        <f t="shared" si="26"/>
        <v>4.4899999999999996E-4</v>
      </c>
      <c r="AA83" s="16">
        <f t="shared" si="27"/>
        <v>1.2397972849668395E-2</v>
      </c>
      <c r="AB83" s="9">
        <f t="shared" si="17"/>
        <v>1.333511944072161</v>
      </c>
      <c r="AC83" s="9">
        <f t="shared" si="18"/>
        <v>0.98760202715033174</v>
      </c>
      <c r="AD83" s="15">
        <f t="shared" si="19"/>
        <v>27.612411691911799</v>
      </c>
      <c r="AE83" s="3">
        <f t="shared" si="28"/>
        <v>887.58879999999988</v>
      </c>
      <c r="AF83" s="2">
        <f t="shared" si="29"/>
        <v>0.25</v>
      </c>
      <c r="AG83" s="9">
        <f t="shared" si="30"/>
        <v>6.5623781277712196E-3</v>
      </c>
      <c r="AH83" s="2">
        <f t="shared" si="31"/>
        <v>0.31755006237528427</v>
      </c>
    </row>
    <row r="84" spans="1:34">
      <c r="A84" s="1">
        <f>Raw!A84</f>
        <v>71</v>
      </c>
      <c r="B84" s="14">
        <f>Raw!B84</f>
        <v>0.46165509259259258</v>
      </c>
      <c r="C84" s="15">
        <f>Raw!C84</f>
        <v>101.4</v>
      </c>
      <c r="D84" s="15">
        <f>IF(C84&gt;0.5,Raw!D84*D$11,-999)</f>
        <v>6.3</v>
      </c>
      <c r="E84" s="9">
        <f>IF(Raw!$G84&gt;$C$8,IF(Raw!$Q84&gt;$C$8,IF(Raw!$N84&gt;$C$9,IF(Raw!$N84&lt;$A$9,IF(Raw!$X84&gt;$C$9,IF(Raw!$X84&lt;$A$9,Raw!H84,-999),-999),-999),-999),-999),-999)</f>
        <v>1.224966</v>
      </c>
      <c r="F84" s="9">
        <f>IF(Raw!$G84&gt;$C$8,IF(Raw!$Q84&gt;$C$8,IF(Raw!$N84&gt;$C$9,IF(Raw!$N84&lt;$A$9,IF(Raw!$X84&gt;$C$9,IF(Raw!$X84&lt;$A$9,Raw!I84,-999),-999),-999),-999),-999),-999)</f>
        <v>1.7434350000000001</v>
      </c>
      <c r="G84" s="9">
        <f>Raw!G84</f>
        <v>0.98124199999999995</v>
      </c>
      <c r="H84" s="9">
        <f>IF(Raw!$G84&gt;$C$8,IF(Raw!$Q84&gt;$C$8,IF(Raw!$N84&gt;$C$9,IF(Raw!$N84&lt;$A$9,IF(Raw!$X84&gt;$C$9,IF(Raw!$X84&lt;$A$9,Raw!L84,-999),-999),-999),-999),-999),-999)</f>
        <v>704.7</v>
      </c>
      <c r="I84" s="9">
        <f>IF(Raw!$G84&gt;$C$8,IF(Raw!$Q84&gt;$C$8,IF(Raw!$N84&gt;$C$9,IF(Raw!$N84&lt;$A$9,IF(Raw!$X84&gt;$C$9,IF(Raw!$X84&lt;$A$9,Raw!M84,-999),-999),-999),-999),-999),-999)</f>
        <v>0.18979799999999999</v>
      </c>
      <c r="J84" s="9">
        <f>IF(Raw!$G84&gt;$C$8,IF(Raw!$Q84&gt;$C$8,IF(Raw!$N84&gt;$C$9,IF(Raw!$N84&lt;$A$9,IF(Raw!$X84&gt;$C$9,IF(Raw!$X84&lt;$A$9,Raw!N84,-999),-999),-999),-999),-999),-999)</f>
        <v>362</v>
      </c>
      <c r="K84" s="9">
        <f>IF(Raw!$G84&gt;$C$8,IF(Raw!$Q84&gt;$C$8,IF(Raw!$N84&gt;$C$9,IF(Raw!$N84&lt;$A$9,IF(Raw!$X84&gt;$C$9,IF(Raw!$X84&lt;$A$9,Raw!R84,-999),-999),-999),-999),-999),-999)</f>
        <v>1.3002149999999999</v>
      </c>
      <c r="L84" s="9">
        <f>IF(Raw!$G84&gt;$C$8,IF(Raw!$Q84&gt;$C$8,IF(Raw!$N84&gt;$C$9,IF(Raw!$N84&lt;$A$9,IF(Raw!$X84&gt;$C$9,IF(Raw!$X84&lt;$A$9,Raw!S84,-999),-999),-999),-999),-999),-999)</f>
        <v>1.9059740000000001</v>
      </c>
      <c r="M84" s="9">
        <f>Raw!Q84</f>
        <v>0.98012600000000005</v>
      </c>
      <c r="N84" s="9">
        <f>IF(Raw!$G84&gt;$C$8,IF(Raw!$Q84&gt;$C$8,IF(Raw!$N84&gt;$C$9,IF(Raw!$N84&lt;$A$9,IF(Raw!$X84&gt;$C$9,IF(Raw!$X84&lt;$A$9,Raw!V84,-999),-999),-999),-999),-999),-999)</f>
        <v>791.6</v>
      </c>
      <c r="O84" s="9">
        <f>IF(Raw!$G84&gt;$C$8,IF(Raw!$Q84&gt;$C$8,IF(Raw!$N84&gt;$C$9,IF(Raw!$N84&lt;$A$9,IF(Raw!$X84&gt;$C$9,IF(Raw!$X84&lt;$A$9,Raw!W84,-999),-999),-999),-999),-999),-999)</f>
        <v>0.22917999999999999</v>
      </c>
      <c r="P84" s="9">
        <f>IF(Raw!$G84&gt;$C$8,IF(Raw!$Q84&gt;$C$8,IF(Raw!$N84&gt;$C$9,IF(Raw!$N84&lt;$A$9,IF(Raw!$X84&gt;$C$9,IF(Raw!$X84&lt;$A$9,Raw!X84,-999),-999),-999),-999),-999),-999)</f>
        <v>480</v>
      </c>
      <c r="R84" s="9">
        <f t="shared" si="20"/>
        <v>0.51846900000000007</v>
      </c>
      <c r="S84" s="9">
        <f t="shared" si="21"/>
        <v>0.29738361338392316</v>
      </c>
      <c r="T84" s="9">
        <f t="shared" si="22"/>
        <v>0.60575900000000016</v>
      </c>
      <c r="U84" s="9">
        <f t="shared" si="23"/>
        <v>0.31782122946063279</v>
      </c>
      <c r="V84" s="15">
        <f t="shared" si="16"/>
        <v>0</v>
      </c>
      <c r="X84" s="11">
        <f t="shared" si="24"/>
        <v>3.792599999999999E+18</v>
      </c>
      <c r="Y84" s="11">
        <f t="shared" si="25"/>
        <v>7.0469999999999996E-18</v>
      </c>
      <c r="Z84" s="11">
        <f t="shared" si="26"/>
        <v>3.6199999999999996E-4</v>
      </c>
      <c r="AA84" s="16">
        <f t="shared" si="27"/>
        <v>9.5822674913052137E-3</v>
      </c>
      <c r="AB84" s="9">
        <f t="shared" si="17"/>
        <v>1.3060195447732654</v>
      </c>
      <c r="AC84" s="9">
        <f t="shared" si="18"/>
        <v>0.9904177325086948</v>
      </c>
      <c r="AD84" s="15">
        <f t="shared" si="19"/>
        <v>26.470352185926007</v>
      </c>
      <c r="AE84" s="3">
        <f t="shared" si="28"/>
        <v>848.45879999999977</v>
      </c>
      <c r="AF84" s="2">
        <f t="shared" si="29"/>
        <v>0.25</v>
      </c>
      <c r="AG84" s="9">
        <f t="shared" si="30"/>
        <v>6.4714152892207319E-3</v>
      </c>
      <c r="AH84" s="2">
        <f t="shared" si="31"/>
        <v>0.31314841795718812</v>
      </c>
    </row>
    <row r="85" spans="1:34">
      <c r="A85" s="1">
        <f>Raw!A85</f>
        <v>72</v>
      </c>
      <c r="B85" s="14">
        <f>Raw!B85</f>
        <v>0.46171296296296299</v>
      </c>
      <c r="C85" s="15">
        <f>Raw!C85</f>
        <v>100.2</v>
      </c>
      <c r="D85" s="15">
        <f>IF(C85&gt;0.5,Raw!D85*D$11,-999)</f>
        <v>6.3</v>
      </c>
      <c r="E85" s="9">
        <f>IF(Raw!$G85&gt;$C$8,IF(Raw!$Q85&gt;$C$8,IF(Raw!$N85&gt;$C$9,IF(Raw!$N85&lt;$A$9,IF(Raw!$X85&gt;$C$9,IF(Raw!$X85&lt;$A$9,Raw!H85,-999),-999),-999),-999),-999),-999)</f>
        <v>1.2196359999999999</v>
      </c>
      <c r="F85" s="9">
        <f>IF(Raw!$G85&gt;$C$8,IF(Raw!$Q85&gt;$C$8,IF(Raw!$N85&gt;$C$9,IF(Raw!$N85&lt;$A$9,IF(Raw!$X85&gt;$C$9,IF(Raw!$X85&lt;$A$9,Raw!I85,-999),-999),-999),-999),-999),-999)</f>
        <v>1.7493380000000001</v>
      </c>
      <c r="G85" s="9">
        <f>Raw!G85</f>
        <v>0.97167599999999998</v>
      </c>
      <c r="H85" s="9">
        <f>IF(Raw!$G85&gt;$C$8,IF(Raw!$Q85&gt;$C$8,IF(Raw!$N85&gt;$C$9,IF(Raw!$N85&lt;$A$9,IF(Raw!$X85&gt;$C$9,IF(Raw!$X85&lt;$A$9,Raw!L85,-999),-999),-999),-999),-999),-999)</f>
        <v>693.2</v>
      </c>
      <c r="I85" s="9">
        <f>IF(Raw!$G85&gt;$C$8,IF(Raw!$Q85&gt;$C$8,IF(Raw!$N85&gt;$C$9,IF(Raw!$N85&lt;$A$9,IF(Raw!$X85&gt;$C$9,IF(Raw!$X85&lt;$A$9,Raw!M85,-999),-999),-999),-999),-999),-999)</f>
        <v>0.19628100000000001</v>
      </c>
      <c r="J85" s="9">
        <f>IF(Raw!$G85&gt;$C$8,IF(Raw!$Q85&gt;$C$8,IF(Raw!$N85&gt;$C$9,IF(Raw!$N85&lt;$A$9,IF(Raw!$X85&gt;$C$9,IF(Raw!$X85&lt;$A$9,Raw!N85,-999),-999),-999),-999),-999),-999)</f>
        <v>480</v>
      </c>
      <c r="K85" s="9">
        <f>IF(Raw!$G85&gt;$C$8,IF(Raw!$Q85&gt;$C$8,IF(Raw!$N85&gt;$C$9,IF(Raw!$N85&lt;$A$9,IF(Raw!$X85&gt;$C$9,IF(Raw!$X85&lt;$A$9,Raw!R85,-999),-999),-999),-999),-999),-999)</f>
        <v>1.313172</v>
      </c>
      <c r="L85" s="9">
        <f>IF(Raw!$G85&gt;$C$8,IF(Raw!$Q85&gt;$C$8,IF(Raw!$N85&gt;$C$9,IF(Raw!$N85&lt;$A$9,IF(Raw!$X85&gt;$C$9,IF(Raw!$X85&lt;$A$9,Raw!S85,-999),-999),-999),-999),-999),-999)</f>
        <v>1.909354</v>
      </c>
      <c r="M85" s="9">
        <f>Raw!Q85</f>
        <v>0.98169200000000001</v>
      </c>
      <c r="N85" s="9">
        <f>IF(Raw!$G85&gt;$C$8,IF(Raw!$Q85&gt;$C$8,IF(Raw!$N85&gt;$C$9,IF(Raw!$N85&lt;$A$9,IF(Raw!$X85&gt;$C$9,IF(Raw!$X85&lt;$A$9,Raw!V85,-999),-999),-999),-999),-999),-999)</f>
        <v>760.2</v>
      </c>
      <c r="O85" s="9">
        <f>IF(Raw!$G85&gt;$C$8,IF(Raw!$Q85&gt;$C$8,IF(Raw!$N85&gt;$C$9,IF(Raw!$N85&lt;$A$9,IF(Raw!$X85&gt;$C$9,IF(Raw!$X85&lt;$A$9,Raw!W85,-999),-999),-999),-999),-999),-999)</f>
        <v>0.22917999999999999</v>
      </c>
      <c r="P85" s="9">
        <f>IF(Raw!$G85&gt;$C$8,IF(Raw!$Q85&gt;$C$8,IF(Raw!$N85&gt;$C$9,IF(Raw!$N85&lt;$A$9,IF(Raw!$X85&gt;$C$9,IF(Raw!$X85&lt;$A$9,Raw!X85,-999),-999),-999),-999),-999),-999)</f>
        <v>488</v>
      </c>
      <c r="R85" s="9">
        <f t="shared" si="20"/>
        <v>0.52970200000000012</v>
      </c>
      <c r="S85" s="9">
        <f t="shared" si="21"/>
        <v>0.30280140258772181</v>
      </c>
      <c r="T85" s="9">
        <f t="shared" si="22"/>
        <v>0.59618199999999999</v>
      </c>
      <c r="U85" s="9">
        <f t="shared" si="23"/>
        <v>0.31224277949505436</v>
      </c>
      <c r="V85" s="15">
        <f t="shared" si="16"/>
        <v>0</v>
      </c>
      <c r="X85" s="11">
        <f t="shared" si="24"/>
        <v>3.792599999999999E+18</v>
      </c>
      <c r="Y85" s="11">
        <f t="shared" si="25"/>
        <v>6.9319999999999998E-18</v>
      </c>
      <c r="Z85" s="11">
        <f t="shared" si="26"/>
        <v>4.7999999999999996E-4</v>
      </c>
      <c r="AA85" s="16">
        <f t="shared" si="27"/>
        <v>1.2462082214437963E-2</v>
      </c>
      <c r="AB85" s="9">
        <f t="shared" si="17"/>
        <v>1.3206016690987681</v>
      </c>
      <c r="AC85" s="9">
        <f t="shared" si="18"/>
        <v>0.98753791778556199</v>
      </c>
      <c r="AD85" s="15">
        <f t="shared" si="19"/>
        <v>25.962671280079089</v>
      </c>
      <c r="AE85" s="3">
        <f t="shared" si="28"/>
        <v>834.61279999999977</v>
      </c>
      <c r="AF85" s="2">
        <f t="shared" si="29"/>
        <v>0.25</v>
      </c>
      <c r="AG85" s="9">
        <f t="shared" si="30"/>
        <v>6.2358897258525496E-3</v>
      </c>
      <c r="AH85" s="2">
        <f t="shared" si="31"/>
        <v>0.30175145851926227</v>
      </c>
    </row>
    <row r="86" spans="1:34">
      <c r="A86" s="1">
        <f>Raw!A86</f>
        <v>73</v>
      </c>
      <c r="B86" s="14">
        <f>Raw!B86</f>
        <v>0.4617708333333333</v>
      </c>
      <c r="C86" s="15">
        <f>Raw!C86</f>
        <v>98.7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1.2147680000000001</v>
      </c>
      <c r="F86" s="9">
        <f>IF(Raw!$G86&gt;$C$8,IF(Raw!$Q86&gt;$C$8,IF(Raw!$N86&gt;$C$9,IF(Raw!$N86&lt;$A$9,IF(Raw!$X86&gt;$C$9,IF(Raw!$X86&lt;$A$9,Raw!I86,-999),-999),-999),-999),-999),-999)</f>
        <v>1.7315229999999999</v>
      </c>
      <c r="G86" s="9">
        <f>Raw!G86</f>
        <v>0.98126899999999995</v>
      </c>
      <c r="H86" s="9">
        <f>IF(Raw!$G86&gt;$C$8,IF(Raw!$Q86&gt;$C$8,IF(Raw!$N86&gt;$C$9,IF(Raw!$N86&lt;$A$9,IF(Raw!$X86&gt;$C$9,IF(Raw!$X86&lt;$A$9,Raw!L86,-999),-999),-999),-999),-999),-999)</f>
        <v>764.6</v>
      </c>
      <c r="I86" s="9">
        <f>IF(Raw!$G86&gt;$C$8,IF(Raw!$Q86&gt;$C$8,IF(Raw!$N86&gt;$C$9,IF(Raw!$N86&lt;$A$9,IF(Raw!$X86&gt;$C$9,IF(Raw!$X86&lt;$A$9,Raw!M86,-999),-999),-999),-999),-999),-999)</f>
        <v>0.22917899999999999</v>
      </c>
      <c r="J86" s="9">
        <f>IF(Raw!$G86&gt;$C$8,IF(Raw!$Q86&gt;$C$8,IF(Raw!$N86&gt;$C$9,IF(Raw!$N86&lt;$A$9,IF(Raw!$X86&gt;$C$9,IF(Raw!$X86&lt;$A$9,Raw!N86,-999),-999),-999),-999),-999),-999)</f>
        <v>700</v>
      </c>
      <c r="K86" s="9">
        <f>IF(Raw!$G86&gt;$C$8,IF(Raw!$Q86&gt;$C$8,IF(Raw!$N86&gt;$C$9,IF(Raw!$N86&lt;$A$9,IF(Raw!$X86&gt;$C$9,IF(Raw!$X86&lt;$A$9,Raw!R86,-999),-999),-999),-999),-999),-999)</f>
        <v>1.296014</v>
      </c>
      <c r="L86" s="9">
        <f>IF(Raw!$G86&gt;$C$8,IF(Raw!$Q86&gt;$C$8,IF(Raw!$N86&gt;$C$9,IF(Raw!$N86&lt;$A$9,IF(Raw!$X86&gt;$C$9,IF(Raw!$X86&lt;$A$9,Raw!S86,-999),-999),-999),-999),-999),-999)</f>
        <v>1.901891</v>
      </c>
      <c r="M86" s="9">
        <f>Raw!Q86</f>
        <v>0.984151</v>
      </c>
      <c r="N86" s="9">
        <f>IF(Raw!$G86&gt;$C$8,IF(Raw!$Q86&gt;$C$8,IF(Raw!$N86&gt;$C$9,IF(Raw!$N86&lt;$A$9,IF(Raw!$X86&gt;$C$9,IF(Raw!$X86&lt;$A$9,Raw!V86,-999),-999),-999),-999),-999),-999)</f>
        <v>784.1</v>
      </c>
      <c r="O86" s="9">
        <f>IF(Raw!$G86&gt;$C$8,IF(Raw!$Q86&gt;$C$8,IF(Raw!$N86&gt;$C$9,IF(Raw!$N86&lt;$A$9,IF(Raw!$X86&gt;$C$9,IF(Raw!$X86&lt;$A$9,Raw!W86,-999),-999),-999),-999),-999),-999)</f>
        <v>0.22917999999999999</v>
      </c>
      <c r="P86" s="9">
        <f>IF(Raw!$G86&gt;$C$8,IF(Raw!$Q86&gt;$C$8,IF(Raw!$N86&gt;$C$9,IF(Raw!$N86&lt;$A$9,IF(Raw!$X86&gt;$C$9,IF(Raw!$X86&lt;$A$9,Raw!X86,-999),-999),-999),-999),-999),-999)</f>
        <v>408</v>
      </c>
      <c r="R86" s="9">
        <f t="shared" si="20"/>
        <v>0.51675499999999985</v>
      </c>
      <c r="S86" s="9">
        <f t="shared" si="21"/>
        <v>0.29843958180168551</v>
      </c>
      <c r="T86" s="9">
        <f t="shared" si="22"/>
        <v>0.605877</v>
      </c>
      <c r="U86" s="9">
        <f t="shared" si="23"/>
        <v>0.31856557499877752</v>
      </c>
      <c r="V86" s="15">
        <f t="shared" si="16"/>
        <v>0</v>
      </c>
      <c r="X86" s="11">
        <f t="shared" si="24"/>
        <v>3.792599999999999E+18</v>
      </c>
      <c r="Y86" s="11">
        <f t="shared" si="25"/>
        <v>7.6459999999999992E-18</v>
      </c>
      <c r="Z86" s="11">
        <f t="shared" si="26"/>
        <v>6.9999999999999999E-4</v>
      </c>
      <c r="AA86" s="16">
        <f t="shared" si="27"/>
        <v>1.9894911804989389E-2</v>
      </c>
      <c r="AB86" s="9">
        <f t="shared" si="17"/>
        <v>1.3080678694796715</v>
      </c>
      <c r="AC86" s="9">
        <f t="shared" si="18"/>
        <v>0.98010508819501074</v>
      </c>
      <c r="AD86" s="15">
        <f t="shared" si="19"/>
        <v>28.421302578556279</v>
      </c>
      <c r="AE86" s="3">
        <f t="shared" si="28"/>
        <v>920.57839999999965</v>
      </c>
      <c r="AF86" s="2">
        <f t="shared" si="29"/>
        <v>0.25</v>
      </c>
      <c r="AG86" s="9">
        <f t="shared" si="30"/>
        <v>6.9646527678092459E-3</v>
      </c>
      <c r="AH86" s="2">
        <f t="shared" si="31"/>
        <v>0.33701592285282661</v>
      </c>
    </row>
    <row r="87" spans="1:34">
      <c r="A87" s="1">
        <f>Raw!A87</f>
        <v>74</v>
      </c>
      <c r="B87" s="14">
        <f>Raw!B87</f>
        <v>0.46181712962962962</v>
      </c>
      <c r="C87" s="15">
        <f>Raw!C87</f>
        <v>97.4</v>
      </c>
      <c r="D87" s="15">
        <f>IF(C87&gt;0.5,Raw!D87*D$11,-999)</f>
        <v>7.2</v>
      </c>
      <c r="E87" s="9">
        <f>IF(Raw!$G87&gt;$C$8,IF(Raw!$Q87&gt;$C$8,IF(Raw!$N87&gt;$C$9,IF(Raw!$N87&lt;$A$9,IF(Raw!$X87&gt;$C$9,IF(Raw!$X87&lt;$A$9,Raw!H87,-999),-999),-999),-999),-999),-999)</f>
        <v>1.1967380000000001</v>
      </c>
      <c r="F87" s="9">
        <f>IF(Raw!$G87&gt;$C$8,IF(Raw!$Q87&gt;$C$8,IF(Raw!$N87&gt;$C$9,IF(Raw!$N87&lt;$A$9,IF(Raw!$X87&gt;$C$9,IF(Raw!$X87&lt;$A$9,Raw!I87,-999),-999),-999),-999),-999),-999)</f>
        <v>1.7344900000000001</v>
      </c>
      <c r="G87" s="9">
        <f>Raw!G87</f>
        <v>0.97739799999999999</v>
      </c>
      <c r="H87" s="9">
        <f>IF(Raw!$G87&gt;$C$8,IF(Raw!$Q87&gt;$C$8,IF(Raw!$N87&gt;$C$9,IF(Raw!$N87&lt;$A$9,IF(Raw!$X87&gt;$C$9,IF(Raw!$X87&lt;$A$9,Raw!L87,-999),-999),-999),-999),-999),-999)</f>
        <v>766</v>
      </c>
      <c r="I87" s="9">
        <f>IF(Raw!$G87&gt;$C$8,IF(Raw!$Q87&gt;$C$8,IF(Raw!$N87&gt;$C$9,IF(Raw!$N87&lt;$A$9,IF(Raw!$X87&gt;$C$9,IF(Raw!$X87&lt;$A$9,Raw!M87,-999),-999),-999),-999),-999),-999)</f>
        <v>0.22759499999999999</v>
      </c>
      <c r="J87" s="9">
        <f>IF(Raw!$G87&gt;$C$8,IF(Raw!$Q87&gt;$C$8,IF(Raw!$N87&gt;$C$9,IF(Raw!$N87&lt;$A$9,IF(Raw!$X87&gt;$C$9,IF(Raw!$X87&lt;$A$9,Raw!N87,-999),-999),-999),-999),-999),-999)</f>
        <v>522</v>
      </c>
      <c r="K87" s="9">
        <f>IF(Raw!$G87&gt;$C$8,IF(Raw!$Q87&gt;$C$8,IF(Raw!$N87&gt;$C$9,IF(Raw!$N87&lt;$A$9,IF(Raw!$X87&gt;$C$9,IF(Raw!$X87&lt;$A$9,Raw!R87,-999),-999),-999),-999),-999),-999)</f>
        <v>1.3338350000000001</v>
      </c>
      <c r="L87" s="9">
        <f>IF(Raw!$G87&gt;$C$8,IF(Raw!$Q87&gt;$C$8,IF(Raw!$N87&gt;$C$9,IF(Raw!$N87&lt;$A$9,IF(Raw!$X87&gt;$C$9,IF(Raw!$X87&lt;$A$9,Raw!S87,-999),-999),-999),-999),-999),-999)</f>
        <v>1.929327</v>
      </c>
      <c r="M87" s="9">
        <f>Raw!Q87</f>
        <v>0.98446800000000001</v>
      </c>
      <c r="N87" s="9">
        <f>IF(Raw!$G87&gt;$C$8,IF(Raw!$Q87&gt;$C$8,IF(Raw!$N87&gt;$C$9,IF(Raw!$N87&lt;$A$9,IF(Raw!$X87&gt;$C$9,IF(Raw!$X87&lt;$A$9,Raw!V87,-999),-999),-999),-999),-999),-999)</f>
        <v>737.3</v>
      </c>
      <c r="O87" s="9">
        <f>IF(Raw!$G87&gt;$C$8,IF(Raw!$Q87&gt;$C$8,IF(Raw!$N87&gt;$C$9,IF(Raw!$N87&lt;$A$9,IF(Raw!$X87&gt;$C$9,IF(Raw!$X87&lt;$A$9,Raw!W87,-999),-999),-999),-999),-999),-999)</f>
        <v>0.204952</v>
      </c>
      <c r="P87" s="9">
        <f>IF(Raw!$G87&gt;$C$8,IF(Raw!$Q87&gt;$C$8,IF(Raw!$N87&gt;$C$9,IF(Raw!$N87&lt;$A$9,IF(Raw!$X87&gt;$C$9,IF(Raw!$X87&lt;$A$9,Raw!X87,-999),-999),-999),-999),-999),-999)</f>
        <v>537</v>
      </c>
      <c r="R87" s="9">
        <f t="shared" si="20"/>
        <v>0.53775200000000001</v>
      </c>
      <c r="S87" s="9">
        <f t="shared" si="21"/>
        <v>0.31003464995474173</v>
      </c>
      <c r="T87" s="9">
        <f t="shared" si="22"/>
        <v>0.59549199999999991</v>
      </c>
      <c r="U87" s="9">
        <f t="shared" si="23"/>
        <v>0.30865270635822745</v>
      </c>
      <c r="V87" s="15">
        <f t="shared" si="16"/>
        <v>0</v>
      </c>
      <c r="X87" s="11">
        <f t="shared" si="24"/>
        <v>4.3343999999999995E+18</v>
      </c>
      <c r="Y87" s="11">
        <f t="shared" si="25"/>
        <v>7.6599999999999993E-18</v>
      </c>
      <c r="Z87" s="11">
        <f t="shared" si="26"/>
        <v>5.22E-4</v>
      </c>
      <c r="AA87" s="16">
        <f t="shared" si="27"/>
        <v>1.7035932193999178E-2</v>
      </c>
      <c r="AB87" s="9">
        <f t="shared" si="17"/>
        <v>1.3439797613340692</v>
      </c>
      <c r="AC87" s="9">
        <f t="shared" si="18"/>
        <v>0.98296406780600065</v>
      </c>
      <c r="AD87" s="15">
        <f t="shared" si="19"/>
        <v>32.635885429117195</v>
      </c>
      <c r="AE87" s="3">
        <f t="shared" si="28"/>
        <v>922.26399999999967</v>
      </c>
      <c r="AF87" s="2">
        <f t="shared" si="29"/>
        <v>0.25</v>
      </c>
      <c r="AG87" s="9">
        <f t="shared" si="30"/>
        <v>7.7485802785338953E-3</v>
      </c>
      <c r="AH87" s="2">
        <f t="shared" si="31"/>
        <v>0.3749497671210873</v>
      </c>
    </row>
    <row r="88" spans="1:34">
      <c r="A88" s="1">
        <f>Raw!A88</f>
        <v>75</v>
      </c>
      <c r="B88" s="14">
        <f>Raw!B88</f>
        <v>0.46187500000000004</v>
      </c>
      <c r="C88" s="15">
        <f>Raw!C88</f>
        <v>96.2</v>
      </c>
      <c r="D88" s="15">
        <f>IF(C88&gt;0.5,Raw!D88*D$11,-999)</f>
        <v>7.2</v>
      </c>
      <c r="E88" s="9">
        <f>IF(Raw!$G88&gt;$C$8,IF(Raw!$Q88&gt;$C$8,IF(Raw!$N88&gt;$C$9,IF(Raw!$N88&lt;$A$9,IF(Raw!$X88&gt;$C$9,IF(Raw!$X88&lt;$A$9,Raw!H88,-999),-999),-999),-999),-999),-999)</f>
        <v>1.226378</v>
      </c>
      <c r="F88" s="9">
        <f>IF(Raw!$G88&gt;$C$8,IF(Raw!$Q88&gt;$C$8,IF(Raw!$N88&gt;$C$9,IF(Raw!$N88&lt;$A$9,IF(Raw!$X88&gt;$C$9,IF(Raw!$X88&lt;$A$9,Raw!I88,-999),-999),-999),-999),-999),-999)</f>
        <v>1.7522990000000001</v>
      </c>
      <c r="G88" s="9">
        <f>Raw!G88</f>
        <v>0.98696799999999996</v>
      </c>
      <c r="H88" s="9">
        <f>IF(Raw!$G88&gt;$C$8,IF(Raw!$Q88&gt;$C$8,IF(Raw!$N88&gt;$C$9,IF(Raw!$N88&lt;$A$9,IF(Raw!$X88&gt;$C$9,IF(Raw!$X88&lt;$A$9,Raw!L88,-999),-999),-999),-999),-999),-999)</f>
        <v>742.7</v>
      </c>
      <c r="I88" s="9">
        <f>IF(Raw!$G88&gt;$C$8,IF(Raw!$Q88&gt;$C$8,IF(Raw!$N88&gt;$C$9,IF(Raw!$N88&lt;$A$9,IF(Raw!$X88&gt;$C$9,IF(Raw!$X88&lt;$A$9,Raw!M88,-999),-999),-999),-999),-999),-999)</f>
        <v>0.22917999999999999</v>
      </c>
      <c r="J88" s="9">
        <f>IF(Raw!$G88&gt;$C$8,IF(Raw!$Q88&gt;$C$8,IF(Raw!$N88&gt;$C$9,IF(Raw!$N88&lt;$A$9,IF(Raw!$X88&gt;$C$9,IF(Raw!$X88&lt;$A$9,Raw!N88,-999),-999),-999),-999),-999),-999)</f>
        <v>486</v>
      </c>
      <c r="K88" s="9">
        <f>IF(Raw!$G88&gt;$C$8,IF(Raw!$Q88&gt;$C$8,IF(Raw!$N88&gt;$C$9,IF(Raw!$N88&lt;$A$9,IF(Raw!$X88&gt;$C$9,IF(Raw!$X88&lt;$A$9,Raw!R88,-999),-999),-999),-999),-999),-999)</f>
        <v>1.3065009999999999</v>
      </c>
      <c r="L88" s="9">
        <f>IF(Raw!$G88&gt;$C$8,IF(Raw!$Q88&gt;$C$8,IF(Raw!$N88&gt;$C$9,IF(Raw!$N88&lt;$A$9,IF(Raw!$X88&gt;$C$9,IF(Raw!$X88&lt;$A$9,Raw!S88,-999),-999),-999),-999),-999),-999)</f>
        <v>1.912785</v>
      </c>
      <c r="M88" s="9">
        <f>Raw!Q88</f>
        <v>0.98086099999999998</v>
      </c>
      <c r="N88" s="9">
        <f>IF(Raw!$G88&gt;$C$8,IF(Raw!$Q88&gt;$C$8,IF(Raw!$N88&gt;$C$9,IF(Raw!$N88&lt;$A$9,IF(Raw!$X88&gt;$C$9,IF(Raw!$X88&lt;$A$9,Raw!V88,-999),-999),-999),-999),-999),-999)</f>
        <v>771.9</v>
      </c>
      <c r="O88" s="9">
        <f>IF(Raw!$G88&gt;$C$8,IF(Raw!$Q88&gt;$C$8,IF(Raw!$N88&gt;$C$9,IF(Raw!$N88&lt;$A$9,IF(Raw!$X88&gt;$C$9,IF(Raw!$X88&lt;$A$9,Raw!W88,-999),-999),-999),-999),-999),-999)</f>
        <v>0.227325</v>
      </c>
      <c r="P88" s="9">
        <f>IF(Raw!$G88&gt;$C$8,IF(Raw!$Q88&gt;$C$8,IF(Raw!$N88&gt;$C$9,IF(Raw!$N88&lt;$A$9,IF(Raw!$X88&gt;$C$9,IF(Raw!$X88&lt;$A$9,Raw!X88,-999),-999),-999),-999),-999),-999)</f>
        <v>431</v>
      </c>
      <c r="R88" s="9">
        <f t="shared" si="20"/>
        <v>0.52592100000000008</v>
      </c>
      <c r="S88" s="9">
        <f t="shared" si="21"/>
        <v>0.30013199802088575</v>
      </c>
      <c r="T88" s="9">
        <f t="shared" si="22"/>
        <v>0.60628400000000005</v>
      </c>
      <c r="U88" s="9">
        <f t="shared" si="23"/>
        <v>0.31696400797789615</v>
      </c>
      <c r="V88" s="15">
        <f t="shared" si="16"/>
        <v>0</v>
      </c>
      <c r="X88" s="11">
        <f t="shared" si="24"/>
        <v>4.3343999999999995E+18</v>
      </c>
      <c r="Y88" s="11">
        <f t="shared" si="25"/>
        <v>7.4270000000000006E-18</v>
      </c>
      <c r="Z88" s="11">
        <f t="shared" si="26"/>
        <v>4.86E-4</v>
      </c>
      <c r="AA88" s="16">
        <f t="shared" si="27"/>
        <v>1.5404113079987564E-2</v>
      </c>
      <c r="AB88" s="9">
        <f t="shared" si="17"/>
        <v>1.315840267294587</v>
      </c>
      <c r="AC88" s="9">
        <f t="shared" si="18"/>
        <v>0.98459588692001254</v>
      </c>
      <c r="AD88" s="15">
        <f t="shared" si="19"/>
        <v>31.695705925900342</v>
      </c>
      <c r="AE88" s="3">
        <f t="shared" si="28"/>
        <v>894.21079999999984</v>
      </c>
      <c r="AF88" s="2">
        <f t="shared" si="29"/>
        <v>0.25</v>
      </c>
      <c r="AG88" s="9">
        <f t="shared" si="30"/>
        <v>7.7279984507400961E-3</v>
      </c>
      <c r="AH88" s="2">
        <f t="shared" si="31"/>
        <v>0.37395382318544912</v>
      </c>
    </row>
    <row r="89" spans="1:34">
      <c r="A89" s="1">
        <f>Raw!A89</f>
        <v>76</v>
      </c>
      <c r="B89" s="14">
        <f>Raw!B89</f>
        <v>0.4619328703703704</v>
      </c>
      <c r="C89" s="15">
        <f>Raw!C89</f>
        <v>94.9</v>
      </c>
      <c r="D89" s="15">
        <f>IF(C89&gt;0.5,Raw!D89*D$11,-999)</f>
        <v>8.1</v>
      </c>
      <c r="E89" s="9">
        <f>IF(Raw!$G89&gt;$C$8,IF(Raw!$Q89&gt;$C$8,IF(Raw!$N89&gt;$C$9,IF(Raw!$N89&lt;$A$9,IF(Raw!$X89&gt;$C$9,IF(Raw!$X89&lt;$A$9,Raw!H89,-999),-999),-999),-999),-999),-999)</f>
        <v>1.227136</v>
      </c>
      <c r="F89" s="9">
        <f>IF(Raw!$G89&gt;$C$8,IF(Raw!$Q89&gt;$C$8,IF(Raw!$N89&gt;$C$9,IF(Raw!$N89&lt;$A$9,IF(Raw!$X89&gt;$C$9,IF(Raw!$X89&lt;$A$9,Raw!I89,-999),-999),-999),-999),-999),-999)</f>
        <v>1.7699720000000001</v>
      </c>
      <c r="G89" s="9">
        <f>Raw!G89</f>
        <v>0.97952399999999995</v>
      </c>
      <c r="H89" s="9">
        <f>IF(Raw!$G89&gt;$C$8,IF(Raw!$Q89&gt;$C$8,IF(Raw!$N89&gt;$C$9,IF(Raw!$N89&lt;$A$9,IF(Raw!$X89&gt;$C$9,IF(Raw!$X89&lt;$A$9,Raw!L89,-999),-999),-999),-999),-999),-999)</f>
        <v>742.1</v>
      </c>
      <c r="I89" s="9">
        <f>IF(Raw!$G89&gt;$C$8,IF(Raw!$Q89&gt;$C$8,IF(Raw!$N89&gt;$C$9,IF(Raw!$N89&lt;$A$9,IF(Raw!$X89&gt;$C$9,IF(Raw!$X89&lt;$A$9,Raw!M89,-999),-999),-999),-999),-999),-999)</f>
        <v>0.22917999999999999</v>
      </c>
      <c r="J89" s="9">
        <f>IF(Raw!$G89&gt;$C$8,IF(Raw!$Q89&gt;$C$8,IF(Raw!$N89&gt;$C$9,IF(Raw!$N89&lt;$A$9,IF(Raw!$X89&gt;$C$9,IF(Raw!$X89&lt;$A$9,Raw!N89,-999),-999),-999),-999),-999),-999)</f>
        <v>794</v>
      </c>
      <c r="K89" s="9">
        <f>IF(Raw!$G89&gt;$C$8,IF(Raw!$Q89&gt;$C$8,IF(Raw!$N89&gt;$C$9,IF(Raw!$N89&lt;$A$9,IF(Raw!$X89&gt;$C$9,IF(Raw!$X89&lt;$A$9,Raw!R89,-999),-999),-999),-999),-999),-999)</f>
        <v>1.308875</v>
      </c>
      <c r="L89" s="9">
        <f>IF(Raw!$G89&gt;$C$8,IF(Raw!$Q89&gt;$C$8,IF(Raw!$N89&gt;$C$9,IF(Raw!$N89&lt;$A$9,IF(Raw!$X89&gt;$C$9,IF(Raw!$X89&lt;$A$9,Raw!S89,-999),-999),-999),-999),-999),-999)</f>
        <v>1.949384</v>
      </c>
      <c r="M89" s="9">
        <f>Raw!Q89</f>
        <v>0.98704000000000003</v>
      </c>
      <c r="N89" s="9">
        <f>IF(Raw!$G89&gt;$C$8,IF(Raw!$Q89&gt;$C$8,IF(Raw!$N89&gt;$C$9,IF(Raw!$N89&lt;$A$9,IF(Raw!$X89&gt;$C$9,IF(Raw!$X89&lt;$A$9,Raw!V89,-999),-999),-999),-999),-999),-999)</f>
        <v>788.4</v>
      </c>
      <c r="O89" s="9">
        <f>IF(Raw!$G89&gt;$C$8,IF(Raw!$Q89&gt;$C$8,IF(Raw!$N89&gt;$C$9,IF(Raw!$N89&lt;$A$9,IF(Raw!$X89&gt;$C$9,IF(Raw!$X89&lt;$A$9,Raw!W89,-999),-999),-999),-999),-999),-999)</f>
        <v>0.22917999999999999</v>
      </c>
      <c r="P89" s="9">
        <f>IF(Raw!$G89&gt;$C$8,IF(Raw!$Q89&gt;$C$8,IF(Raw!$N89&gt;$C$9,IF(Raw!$N89&lt;$A$9,IF(Raw!$X89&gt;$C$9,IF(Raw!$X89&lt;$A$9,Raw!X89,-999),-999),-999),-999),-999),-999)</f>
        <v>353</v>
      </c>
      <c r="R89" s="9">
        <f t="shared" si="20"/>
        <v>0.5428360000000001</v>
      </c>
      <c r="S89" s="9">
        <f t="shared" si="21"/>
        <v>0.30669185727231846</v>
      </c>
      <c r="T89" s="9">
        <f t="shared" si="22"/>
        <v>0.640509</v>
      </c>
      <c r="U89" s="9">
        <f t="shared" si="23"/>
        <v>0.3285699482503191</v>
      </c>
      <c r="V89" s="15">
        <f t="shared" si="16"/>
        <v>0</v>
      </c>
      <c r="X89" s="11">
        <f t="shared" si="24"/>
        <v>4.876199999999998E+18</v>
      </c>
      <c r="Y89" s="11">
        <f t="shared" si="25"/>
        <v>7.4209999999999993E-18</v>
      </c>
      <c r="Z89" s="11">
        <f t="shared" si="26"/>
        <v>7.94E-4</v>
      </c>
      <c r="AA89" s="16">
        <f t="shared" si="27"/>
        <v>2.7929440408964404E-2</v>
      </c>
      <c r="AB89" s="9">
        <f t="shared" si="17"/>
        <v>1.3267640579469053</v>
      </c>
      <c r="AC89" s="9">
        <f t="shared" si="18"/>
        <v>0.97207055959103572</v>
      </c>
      <c r="AD89" s="15">
        <f t="shared" si="19"/>
        <v>35.175617643532</v>
      </c>
      <c r="AE89" s="3">
        <f t="shared" si="28"/>
        <v>893.48839999999961</v>
      </c>
      <c r="AF89" s="2">
        <f t="shared" si="29"/>
        <v>0.25</v>
      </c>
      <c r="AG89" s="9">
        <f t="shared" si="30"/>
        <v>8.8905006683140924E-3</v>
      </c>
      <c r="AH89" s="2">
        <f t="shared" si="31"/>
        <v>0.43020670049829668</v>
      </c>
    </row>
    <row r="90" spans="1:34">
      <c r="A90" s="1">
        <f>Raw!A90</f>
        <v>77</v>
      </c>
      <c r="B90" s="14">
        <f>Raw!B90</f>
        <v>0.4619907407407407</v>
      </c>
      <c r="C90" s="15">
        <f>Raw!C90</f>
        <v>93.8</v>
      </c>
      <c r="D90" s="15">
        <f>IF(C90&gt;0.5,Raw!D90*D$11,-999)</f>
        <v>8.1</v>
      </c>
      <c r="E90" s="9">
        <f>IF(Raw!$G90&gt;$C$8,IF(Raw!$Q90&gt;$C$8,IF(Raw!$N90&gt;$C$9,IF(Raw!$N90&lt;$A$9,IF(Raw!$X90&gt;$C$9,IF(Raw!$X90&lt;$A$9,Raw!H90,-999),-999),-999),-999),-999),-999)</f>
        <v>1.2743949999999999</v>
      </c>
      <c r="F90" s="9">
        <f>IF(Raw!$G90&gt;$C$8,IF(Raw!$Q90&gt;$C$8,IF(Raw!$N90&gt;$C$9,IF(Raw!$N90&lt;$A$9,IF(Raw!$X90&gt;$C$9,IF(Raw!$X90&lt;$A$9,Raw!I90,-999),-999),-999),-999),-999),-999)</f>
        <v>1.7870509999999999</v>
      </c>
      <c r="G90" s="9">
        <f>Raw!G90</f>
        <v>0.98083100000000001</v>
      </c>
      <c r="H90" s="9">
        <f>IF(Raw!$G90&gt;$C$8,IF(Raw!$Q90&gt;$C$8,IF(Raw!$N90&gt;$C$9,IF(Raw!$N90&lt;$A$9,IF(Raw!$X90&gt;$C$9,IF(Raw!$X90&lt;$A$9,Raw!L90,-999),-999),-999),-999),-999),-999)</f>
        <v>679.5</v>
      </c>
      <c r="I90" s="9">
        <f>IF(Raw!$G90&gt;$C$8,IF(Raw!$Q90&gt;$C$8,IF(Raw!$N90&gt;$C$9,IF(Raw!$N90&lt;$A$9,IF(Raw!$X90&gt;$C$9,IF(Raw!$X90&lt;$A$9,Raw!M90,-999),-999),-999),-999),-999),-999)</f>
        <v>0.29879699999999998</v>
      </c>
      <c r="J90" s="9">
        <f>IF(Raw!$G90&gt;$C$8,IF(Raw!$Q90&gt;$C$8,IF(Raw!$N90&gt;$C$9,IF(Raw!$N90&lt;$A$9,IF(Raw!$X90&gt;$C$9,IF(Raw!$X90&lt;$A$9,Raw!N90,-999),-999),-999),-999),-999),-999)</f>
        <v>535</v>
      </c>
      <c r="K90" s="9">
        <f>IF(Raw!$G90&gt;$C$8,IF(Raw!$Q90&gt;$C$8,IF(Raw!$N90&gt;$C$9,IF(Raw!$N90&lt;$A$9,IF(Raw!$X90&gt;$C$9,IF(Raw!$X90&lt;$A$9,Raw!R90,-999),-999),-999),-999),-999),-999)</f>
        <v>1.318635</v>
      </c>
      <c r="L90" s="9">
        <f>IF(Raw!$G90&gt;$C$8,IF(Raw!$Q90&gt;$C$8,IF(Raw!$N90&gt;$C$9,IF(Raw!$N90&lt;$A$9,IF(Raw!$X90&gt;$C$9,IF(Raw!$X90&lt;$A$9,Raw!S90,-999),-999),-999),-999),-999),-999)</f>
        <v>1.9662569999999999</v>
      </c>
      <c r="M90" s="9">
        <f>Raw!Q90</f>
        <v>0.98478100000000002</v>
      </c>
      <c r="N90" s="9">
        <f>IF(Raw!$G90&gt;$C$8,IF(Raw!$Q90&gt;$C$8,IF(Raw!$N90&gt;$C$9,IF(Raw!$N90&lt;$A$9,IF(Raw!$X90&gt;$C$9,IF(Raw!$X90&lt;$A$9,Raw!V90,-999),-999),-999),-999),-999),-999)</f>
        <v>800</v>
      </c>
      <c r="O90" s="9">
        <f>IF(Raw!$G90&gt;$C$8,IF(Raw!$Q90&gt;$C$8,IF(Raw!$N90&gt;$C$9,IF(Raw!$N90&lt;$A$9,IF(Raw!$X90&gt;$C$9,IF(Raw!$X90&lt;$A$9,Raw!W90,-999),-999),-999),-999),-999),-999)</f>
        <v>0.22917999999999999</v>
      </c>
      <c r="P90" s="9">
        <f>IF(Raw!$G90&gt;$C$8,IF(Raw!$Q90&gt;$C$8,IF(Raw!$N90&gt;$C$9,IF(Raw!$N90&lt;$A$9,IF(Raw!$X90&gt;$C$9,IF(Raw!$X90&lt;$A$9,Raw!X90,-999),-999),-999),-999),-999),-999)</f>
        <v>437</v>
      </c>
      <c r="R90" s="9">
        <f t="shared" si="20"/>
        <v>0.512656</v>
      </c>
      <c r="S90" s="9">
        <f t="shared" si="21"/>
        <v>0.28687261863259639</v>
      </c>
      <c r="T90" s="9">
        <f t="shared" si="22"/>
        <v>0.64762199999999992</v>
      </c>
      <c r="U90" s="9">
        <f t="shared" si="23"/>
        <v>0.32936793104868789</v>
      </c>
      <c r="V90" s="15">
        <f t="shared" si="16"/>
        <v>0</v>
      </c>
      <c r="X90" s="11">
        <f t="shared" si="24"/>
        <v>4.876199999999998E+18</v>
      </c>
      <c r="Y90" s="11">
        <f t="shared" si="25"/>
        <v>6.7949999999999997E-18</v>
      </c>
      <c r="Z90" s="11">
        <f t="shared" si="26"/>
        <v>5.3499999999999999E-4</v>
      </c>
      <c r="AA90" s="16">
        <f t="shared" si="27"/>
        <v>1.7417813641494639E-2</v>
      </c>
      <c r="AB90" s="9">
        <f t="shared" si="17"/>
        <v>1.329915159306132</v>
      </c>
      <c r="AC90" s="9">
        <f t="shared" si="18"/>
        <v>0.98258218635850536</v>
      </c>
      <c r="AD90" s="15">
        <f t="shared" si="19"/>
        <v>32.556661012139514</v>
      </c>
      <c r="AE90" s="3">
        <f t="shared" si="28"/>
        <v>818.11799999999971</v>
      </c>
      <c r="AF90" s="2">
        <f t="shared" si="29"/>
        <v>0.25</v>
      </c>
      <c r="AG90" s="9">
        <f t="shared" si="30"/>
        <v>8.2485539072475935E-3</v>
      </c>
      <c r="AH90" s="2">
        <f t="shared" si="31"/>
        <v>0.39914323081562053</v>
      </c>
    </row>
    <row r="91" spans="1:34">
      <c r="A91" s="1">
        <f>Raw!A91</f>
        <v>78</v>
      </c>
      <c r="B91" s="14">
        <f>Raw!B91</f>
        <v>0.46203703703703702</v>
      </c>
      <c r="C91" s="15">
        <f>Raw!C91</f>
        <v>92.5</v>
      </c>
      <c r="D91" s="15">
        <f>IF(C91&gt;0.5,Raw!D91*D$11,-999)</f>
        <v>8.1</v>
      </c>
      <c r="E91" s="9">
        <f>IF(Raw!$G91&gt;$C$8,IF(Raw!$Q91&gt;$C$8,IF(Raw!$N91&gt;$C$9,IF(Raw!$N91&lt;$A$9,IF(Raw!$X91&gt;$C$9,IF(Raw!$X91&lt;$A$9,Raw!H91,-999),-999),-999),-999),-999),-999)</f>
        <v>1.2734939999999999</v>
      </c>
      <c r="F91" s="9">
        <f>IF(Raw!$G91&gt;$C$8,IF(Raw!$Q91&gt;$C$8,IF(Raw!$N91&gt;$C$9,IF(Raw!$N91&lt;$A$9,IF(Raw!$X91&gt;$C$9,IF(Raw!$X91&lt;$A$9,Raw!I91,-999),-999),-999),-999),-999),-999)</f>
        <v>1.7780180000000001</v>
      </c>
      <c r="G91" s="9">
        <f>Raw!G91</f>
        <v>0.98295600000000005</v>
      </c>
      <c r="H91" s="9">
        <f>IF(Raw!$G91&gt;$C$8,IF(Raw!$Q91&gt;$C$8,IF(Raw!$N91&gt;$C$9,IF(Raw!$N91&lt;$A$9,IF(Raw!$X91&gt;$C$9,IF(Raw!$X91&lt;$A$9,Raw!L91,-999),-999),-999),-999),-999),-999)</f>
        <v>683.2</v>
      </c>
      <c r="I91" s="9">
        <f>IF(Raw!$G91&gt;$C$8,IF(Raw!$Q91&gt;$C$8,IF(Raw!$N91&gt;$C$9,IF(Raw!$N91&lt;$A$9,IF(Raw!$X91&gt;$C$9,IF(Raw!$X91&lt;$A$9,Raw!M91,-999),-999),-999),-999),-999),-999)</f>
        <v>0.24378900000000001</v>
      </c>
      <c r="J91" s="9">
        <f>IF(Raw!$G91&gt;$C$8,IF(Raw!$Q91&gt;$C$8,IF(Raw!$N91&gt;$C$9,IF(Raw!$N91&lt;$A$9,IF(Raw!$X91&gt;$C$9,IF(Raw!$X91&lt;$A$9,Raw!N91,-999),-999),-999),-999),-999),-999)</f>
        <v>528</v>
      </c>
      <c r="K91" s="9">
        <f>IF(Raw!$G91&gt;$C$8,IF(Raw!$Q91&gt;$C$8,IF(Raw!$N91&gt;$C$9,IF(Raw!$N91&lt;$A$9,IF(Raw!$X91&gt;$C$9,IF(Raw!$X91&lt;$A$9,Raw!R91,-999),-999),-999),-999),-999),-999)</f>
        <v>1.308122</v>
      </c>
      <c r="L91" s="9">
        <f>IF(Raw!$G91&gt;$C$8,IF(Raw!$Q91&gt;$C$8,IF(Raw!$N91&gt;$C$9,IF(Raw!$N91&lt;$A$9,IF(Raw!$X91&gt;$C$9,IF(Raw!$X91&lt;$A$9,Raw!S91,-999),-999),-999),-999),-999),-999)</f>
        <v>1.9380200000000001</v>
      </c>
      <c r="M91" s="9">
        <f>Raw!Q91</f>
        <v>0.98434999999999995</v>
      </c>
      <c r="N91" s="9">
        <f>IF(Raw!$G91&gt;$C$8,IF(Raw!$Q91&gt;$C$8,IF(Raw!$N91&gt;$C$9,IF(Raw!$N91&lt;$A$9,IF(Raw!$X91&gt;$C$9,IF(Raw!$X91&lt;$A$9,Raw!V91,-999),-999),-999),-999),-999),-999)</f>
        <v>798.4</v>
      </c>
      <c r="O91" s="9">
        <f>IF(Raw!$G91&gt;$C$8,IF(Raw!$Q91&gt;$C$8,IF(Raw!$N91&gt;$C$9,IF(Raw!$N91&lt;$A$9,IF(Raw!$X91&gt;$C$9,IF(Raw!$X91&lt;$A$9,Raw!W91,-999),-999),-999),-999),-999),-999)</f>
        <v>0.13331899999999999</v>
      </c>
      <c r="P91" s="9">
        <f>IF(Raw!$G91&gt;$C$8,IF(Raw!$Q91&gt;$C$8,IF(Raw!$N91&gt;$C$9,IF(Raw!$N91&lt;$A$9,IF(Raw!$X91&gt;$C$9,IF(Raw!$X91&lt;$A$9,Raw!X91,-999),-999),-999),-999),-999),-999)</f>
        <v>400</v>
      </c>
      <c r="R91" s="9">
        <f t="shared" si="20"/>
        <v>0.50452400000000019</v>
      </c>
      <c r="S91" s="9">
        <f t="shared" si="21"/>
        <v>0.28375640741544811</v>
      </c>
      <c r="T91" s="9">
        <f t="shared" si="22"/>
        <v>0.62989800000000007</v>
      </c>
      <c r="U91" s="9">
        <f t="shared" si="23"/>
        <v>0.3250214136077027</v>
      </c>
      <c r="V91" s="15">
        <f t="shared" si="16"/>
        <v>0</v>
      </c>
      <c r="X91" s="11">
        <f t="shared" si="24"/>
        <v>4.876199999999998E+18</v>
      </c>
      <c r="Y91" s="11">
        <f t="shared" si="25"/>
        <v>6.8320000000000003E-18</v>
      </c>
      <c r="Z91" s="11">
        <f t="shared" si="26"/>
        <v>5.2799999999999993E-4</v>
      </c>
      <c r="AA91" s="16">
        <f t="shared" si="27"/>
        <v>1.7285840603654859E-2</v>
      </c>
      <c r="AB91" s="9">
        <f t="shared" si="17"/>
        <v>1.319010316424561</v>
      </c>
      <c r="AC91" s="9">
        <f t="shared" si="18"/>
        <v>0.9827141593963451</v>
      </c>
      <c r="AD91" s="15">
        <f t="shared" si="19"/>
        <v>32.738334476619052</v>
      </c>
      <c r="AE91" s="3">
        <f t="shared" si="28"/>
        <v>822.5727999999998</v>
      </c>
      <c r="AF91" s="2">
        <f t="shared" si="29"/>
        <v>0.25</v>
      </c>
      <c r="AG91" s="9">
        <f t="shared" si="30"/>
        <v>8.1851228851942421E-3</v>
      </c>
      <c r="AH91" s="2">
        <f t="shared" si="31"/>
        <v>0.39607383666956714</v>
      </c>
    </row>
    <row r="92" spans="1:34">
      <c r="A92" s="1">
        <f>Raw!A92</f>
        <v>79</v>
      </c>
      <c r="B92" s="14">
        <f>Raw!B92</f>
        <v>0.46209490740740744</v>
      </c>
      <c r="C92" s="15">
        <f>Raw!C92</f>
        <v>91.2</v>
      </c>
      <c r="D92" s="15">
        <f>IF(C92&gt;0.5,Raw!D92*D$11,-999)</f>
        <v>9.1</v>
      </c>
      <c r="E92" s="9">
        <f>IF(Raw!$G92&gt;$C$8,IF(Raw!$Q92&gt;$C$8,IF(Raw!$N92&gt;$C$9,IF(Raw!$N92&lt;$A$9,IF(Raw!$X92&gt;$C$9,IF(Raw!$X92&lt;$A$9,Raw!H92,-999),-999),-999),-999),-999),-999)</f>
        <v>1.2965709999999999</v>
      </c>
      <c r="F92" s="9">
        <f>IF(Raw!$G92&gt;$C$8,IF(Raw!$Q92&gt;$C$8,IF(Raw!$N92&gt;$C$9,IF(Raw!$N92&lt;$A$9,IF(Raw!$X92&gt;$C$9,IF(Raw!$X92&lt;$A$9,Raw!I92,-999),-999),-999),-999),-999),-999)</f>
        <v>1.8755500000000001</v>
      </c>
      <c r="G92" s="9">
        <f>Raw!G92</f>
        <v>0.980657</v>
      </c>
      <c r="H92" s="9">
        <f>IF(Raw!$G92&gt;$C$8,IF(Raw!$Q92&gt;$C$8,IF(Raw!$N92&gt;$C$9,IF(Raw!$N92&lt;$A$9,IF(Raw!$X92&gt;$C$9,IF(Raw!$X92&lt;$A$9,Raw!L92,-999),-999),-999),-999),-999),-999)</f>
        <v>788.2</v>
      </c>
      <c r="I92" s="9">
        <f>IF(Raw!$G92&gt;$C$8,IF(Raw!$Q92&gt;$C$8,IF(Raw!$N92&gt;$C$9,IF(Raw!$N92&lt;$A$9,IF(Raw!$X92&gt;$C$9,IF(Raw!$X92&lt;$A$9,Raw!M92,-999),-999),-999),-999),-999),-999)</f>
        <v>0.22917599999999999</v>
      </c>
      <c r="J92" s="9">
        <f>IF(Raw!$G92&gt;$C$8,IF(Raw!$Q92&gt;$C$8,IF(Raw!$N92&gt;$C$9,IF(Raw!$N92&lt;$A$9,IF(Raw!$X92&gt;$C$9,IF(Raw!$X92&lt;$A$9,Raw!N92,-999),-999),-999),-999),-999),-999)</f>
        <v>566</v>
      </c>
      <c r="K92" s="9">
        <f>IF(Raw!$G92&gt;$C$8,IF(Raw!$Q92&gt;$C$8,IF(Raw!$N92&gt;$C$9,IF(Raw!$N92&lt;$A$9,IF(Raw!$X92&gt;$C$9,IF(Raw!$X92&lt;$A$9,Raw!R92,-999),-999),-999),-999),-999),-999)</f>
        <v>1.3104579999999999</v>
      </c>
      <c r="L92" s="9">
        <f>IF(Raw!$G92&gt;$C$8,IF(Raw!$Q92&gt;$C$8,IF(Raw!$N92&gt;$C$9,IF(Raw!$N92&lt;$A$9,IF(Raw!$X92&gt;$C$9,IF(Raw!$X92&lt;$A$9,Raw!S92,-999),-999),-999),-999),-999),-999)</f>
        <v>1.9670669999999999</v>
      </c>
      <c r="M92" s="9">
        <f>Raw!Q92</f>
        <v>0.988981</v>
      </c>
      <c r="N92" s="9">
        <f>IF(Raw!$G92&gt;$C$8,IF(Raw!$Q92&gt;$C$8,IF(Raw!$N92&gt;$C$9,IF(Raw!$N92&lt;$A$9,IF(Raw!$X92&gt;$C$9,IF(Raw!$X92&lt;$A$9,Raw!V92,-999),-999),-999),-999),-999),-999)</f>
        <v>791.7</v>
      </c>
      <c r="O92" s="9">
        <f>IF(Raw!$G92&gt;$C$8,IF(Raw!$Q92&gt;$C$8,IF(Raw!$N92&gt;$C$9,IF(Raw!$N92&lt;$A$9,IF(Raw!$X92&gt;$C$9,IF(Raw!$X92&lt;$A$9,Raw!W92,-999),-999),-999),-999),-999),-999)</f>
        <v>0.13788900000000001</v>
      </c>
      <c r="P92" s="9">
        <f>IF(Raw!$G92&gt;$C$8,IF(Raw!$Q92&gt;$C$8,IF(Raw!$N92&gt;$C$9,IF(Raw!$N92&lt;$A$9,IF(Raw!$X92&gt;$C$9,IF(Raw!$X92&lt;$A$9,Raw!X92,-999),-999),-999),-999),-999),-999)</f>
        <v>558</v>
      </c>
      <c r="R92" s="9">
        <f t="shared" si="20"/>
        <v>0.57897900000000013</v>
      </c>
      <c r="S92" s="9">
        <f t="shared" si="21"/>
        <v>0.30869824851376937</v>
      </c>
      <c r="T92" s="9">
        <f t="shared" si="22"/>
        <v>0.656609</v>
      </c>
      <c r="U92" s="9">
        <f t="shared" si="23"/>
        <v>0.33380103473852191</v>
      </c>
      <c r="V92" s="15">
        <f t="shared" si="16"/>
        <v>0</v>
      </c>
      <c r="X92" s="11">
        <f t="shared" si="24"/>
        <v>5.478199999999999E+18</v>
      </c>
      <c r="Y92" s="11">
        <f t="shared" si="25"/>
        <v>7.8820000000000001E-18</v>
      </c>
      <c r="Z92" s="11">
        <f t="shared" si="26"/>
        <v>5.6599999999999999E-4</v>
      </c>
      <c r="AA92" s="16">
        <f t="shared" si="27"/>
        <v>2.3856375791658672E-2</v>
      </c>
      <c r="AB92" s="9">
        <f t="shared" si="17"/>
        <v>1.3261223110521851</v>
      </c>
      <c r="AC92" s="9">
        <f t="shared" si="18"/>
        <v>0.97614362420834133</v>
      </c>
      <c r="AD92" s="15">
        <f t="shared" si="19"/>
        <v>42.149073836852779</v>
      </c>
      <c r="AE92" s="3">
        <f t="shared" si="28"/>
        <v>948.99279999999976</v>
      </c>
      <c r="AF92" s="2">
        <f t="shared" si="29"/>
        <v>0.25</v>
      </c>
      <c r="AG92" s="9">
        <f t="shared" si="30"/>
        <v>1.0822618815393707E-2</v>
      </c>
      <c r="AH92" s="2">
        <f t="shared" si="31"/>
        <v>0.52370089211232485</v>
      </c>
    </row>
    <row r="93" spans="1:34">
      <c r="A93" s="1">
        <f>Raw!A93</f>
        <v>80</v>
      </c>
      <c r="B93" s="14">
        <f>Raw!B93</f>
        <v>0.4621527777777778</v>
      </c>
      <c r="C93" s="15">
        <f>Raw!C93</f>
        <v>90</v>
      </c>
      <c r="D93" s="15">
        <f>IF(C93&gt;0.5,Raw!D93*D$11,-999)</f>
        <v>9.1</v>
      </c>
      <c r="E93" s="9">
        <f>IF(Raw!$G93&gt;$C$8,IF(Raw!$Q93&gt;$C$8,IF(Raw!$N93&gt;$C$9,IF(Raw!$N93&lt;$A$9,IF(Raw!$X93&gt;$C$9,IF(Raw!$X93&lt;$A$9,Raw!H93,-999),-999),-999),-999),-999),-999)</f>
        <v>1.2734479999999999</v>
      </c>
      <c r="F93" s="9">
        <f>IF(Raw!$G93&gt;$C$8,IF(Raw!$Q93&gt;$C$8,IF(Raw!$N93&gt;$C$9,IF(Raw!$N93&lt;$A$9,IF(Raw!$X93&gt;$C$9,IF(Raw!$X93&lt;$A$9,Raw!I93,-999),-999),-999),-999),-999),-999)</f>
        <v>1.8299259999999999</v>
      </c>
      <c r="G93" s="9">
        <f>Raw!G93</f>
        <v>0.986174</v>
      </c>
      <c r="H93" s="9">
        <f>IF(Raw!$G93&gt;$C$8,IF(Raw!$Q93&gt;$C$8,IF(Raw!$N93&gt;$C$9,IF(Raw!$N93&lt;$A$9,IF(Raw!$X93&gt;$C$9,IF(Raw!$X93&lt;$A$9,Raw!L93,-999),-999),-999),-999),-999),-999)</f>
        <v>688.6</v>
      </c>
      <c r="I93" s="9">
        <f>IF(Raw!$G93&gt;$C$8,IF(Raw!$Q93&gt;$C$8,IF(Raw!$N93&gt;$C$9,IF(Raw!$N93&lt;$A$9,IF(Raw!$X93&gt;$C$9,IF(Raw!$X93&lt;$A$9,Raw!M93,-999),-999),-999),-999),-999),-999)</f>
        <v>0.20832899999999999</v>
      </c>
      <c r="J93" s="9">
        <f>IF(Raw!$G93&gt;$C$8,IF(Raw!$Q93&gt;$C$8,IF(Raw!$N93&gt;$C$9,IF(Raw!$N93&lt;$A$9,IF(Raw!$X93&gt;$C$9,IF(Raw!$X93&lt;$A$9,Raw!N93,-999),-999),-999),-999),-999),-999)</f>
        <v>525</v>
      </c>
      <c r="K93" s="9">
        <f>IF(Raw!$G93&gt;$C$8,IF(Raw!$Q93&gt;$C$8,IF(Raw!$N93&gt;$C$9,IF(Raw!$N93&lt;$A$9,IF(Raw!$X93&gt;$C$9,IF(Raw!$X93&lt;$A$9,Raw!R93,-999),-999),-999),-999),-999),-999)</f>
        <v>1.329596</v>
      </c>
      <c r="L93" s="9">
        <f>IF(Raw!$G93&gt;$C$8,IF(Raw!$Q93&gt;$C$8,IF(Raw!$N93&gt;$C$9,IF(Raw!$N93&lt;$A$9,IF(Raw!$X93&gt;$C$9,IF(Raw!$X93&lt;$A$9,Raw!S93,-999),-999),-999),-999),-999),-999)</f>
        <v>1.9576039999999999</v>
      </c>
      <c r="M93" s="9">
        <f>Raw!Q93</f>
        <v>0.98944100000000001</v>
      </c>
      <c r="N93" s="9">
        <f>IF(Raw!$G93&gt;$C$8,IF(Raw!$Q93&gt;$C$8,IF(Raw!$N93&gt;$C$9,IF(Raw!$N93&lt;$A$9,IF(Raw!$X93&gt;$C$9,IF(Raw!$X93&lt;$A$9,Raw!V93,-999),-999),-999),-999),-999),-999)</f>
        <v>755.2</v>
      </c>
      <c r="O93" s="9">
        <f>IF(Raw!$G93&gt;$C$8,IF(Raw!$Q93&gt;$C$8,IF(Raw!$N93&gt;$C$9,IF(Raw!$N93&lt;$A$9,IF(Raw!$X93&gt;$C$9,IF(Raw!$X93&lt;$A$9,Raw!W93,-999),-999),-999),-999),-999),-999)</f>
        <v>0.20447599999999999</v>
      </c>
      <c r="P93" s="9">
        <f>IF(Raw!$G93&gt;$C$8,IF(Raw!$Q93&gt;$C$8,IF(Raw!$N93&gt;$C$9,IF(Raw!$N93&lt;$A$9,IF(Raw!$X93&gt;$C$9,IF(Raw!$X93&lt;$A$9,Raw!X93,-999),-999),-999),-999),-999),-999)</f>
        <v>539</v>
      </c>
      <c r="R93" s="9">
        <f t="shared" si="20"/>
        <v>0.55647800000000003</v>
      </c>
      <c r="S93" s="9">
        <f t="shared" si="21"/>
        <v>0.30409863568253581</v>
      </c>
      <c r="T93" s="9">
        <f t="shared" si="22"/>
        <v>0.6280079999999999</v>
      </c>
      <c r="U93" s="9">
        <f t="shared" si="23"/>
        <v>0.32080441192396414</v>
      </c>
      <c r="V93" s="15">
        <f t="shared" si="16"/>
        <v>0</v>
      </c>
      <c r="X93" s="11">
        <f t="shared" si="24"/>
        <v>5.478199999999999E+18</v>
      </c>
      <c r="Y93" s="11">
        <f t="shared" si="25"/>
        <v>6.8860000000000002E-18</v>
      </c>
      <c r="Z93" s="11">
        <f t="shared" si="26"/>
        <v>5.2499999999999997E-4</v>
      </c>
      <c r="AA93" s="16">
        <f t="shared" si="27"/>
        <v>1.9419912781268058E-2</v>
      </c>
      <c r="AB93" s="9">
        <f t="shared" si="17"/>
        <v>1.3417918605859387</v>
      </c>
      <c r="AC93" s="9">
        <f t="shared" si="18"/>
        <v>0.9805800872187318</v>
      </c>
      <c r="AD93" s="15">
        <f t="shared" si="19"/>
        <v>36.990310059558198</v>
      </c>
      <c r="AE93" s="3">
        <f t="shared" si="28"/>
        <v>829.07439999999974</v>
      </c>
      <c r="AF93" s="2">
        <f t="shared" si="29"/>
        <v>0.25</v>
      </c>
      <c r="AG93" s="9">
        <f t="shared" si="30"/>
        <v>9.1281958965705092E-3</v>
      </c>
      <c r="AH93" s="2">
        <f t="shared" si="31"/>
        <v>0.44170864889101569</v>
      </c>
    </row>
    <row r="94" spans="1:34">
      <c r="A94" s="1">
        <f>Raw!A94</f>
        <v>81</v>
      </c>
      <c r="B94" s="14">
        <f>Raw!B94</f>
        <v>0.46221064814814811</v>
      </c>
      <c r="C94" s="15">
        <f>Raw!C94</f>
        <v>88.7</v>
      </c>
      <c r="D94" s="15">
        <f>IF(C94&gt;0.5,Raw!D94*D$11,-999)</f>
        <v>10</v>
      </c>
      <c r="E94" s="9">
        <f>IF(Raw!$G94&gt;$C$8,IF(Raw!$Q94&gt;$C$8,IF(Raw!$N94&gt;$C$9,IF(Raw!$N94&lt;$A$9,IF(Raw!$X94&gt;$C$9,IF(Raw!$X94&lt;$A$9,Raw!H94,-999),-999),-999),-999),-999),-999)</f>
        <v>1.2820819999999999</v>
      </c>
      <c r="F94" s="9">
        <f>IF(Raw!$G94&gt;$C$8,IF(Raw!$Q94&gt;$C$8,IF(Raw!$N94&gt;$C$9,IF(Raw!$N94&lt;$A$9,IF(Raw!$X94&gt;$C$9,IF(Raw!$X94&lt;$A$9,Raw!I94,-999),-999),-999),-999),-999),-999)</f>
        <v>1.8399570000000001</v>
      </c>
      <c r="G94" s="9">
        <f>Raw!G94</f>
        <v>0.98380500000000004</v>
      </c>
      <c r="H94" s="9">
        <f>IF(Raw!$G94&gt;$C$8,IF(Raw!$Q94&gt;$C$8,IF(Raw!$N94&gt;$C$9,IF(Raw!$N94&lt;$A$9,IF(Raw!$X94&gt;$C$9,IF(Raw!$X94&lt;$A$9,Raw!L94,-999),-999),-999),-999),-999),-999)</f>
        <v>683.7</v>
      </c>
      <c r="I94" s="9">
        <f>IF(Raw!$G94&gt;$C$8,IF(Raw!$Q94&gt;$C$8,IF(Raw!$N94&gt;$C$9,IF(Raw!$N94&lt;$A$9,IF(Raw!$X94&gt;$C$9,IF(Raw!$X94&lt;$A$9,Raw!M94,-999),-999),-999),-999),-999),-999)</f>
        <v>0.13561899999999999</v>
      </c>
      <c r="J94" s="9">
        <f>IF(Raw!$G94&gt;$C$8,IF(Raw!$Q94&gt;$C$8,IF(Raw!$N94&gt;$C$9,IF(Raw!$N94&lt;$A$9,IF(Raw!$X94&gt;$C$9,IF(Raw!$X94&lt;$A$9,Raw!N94,-999),-999),-999),-999),-999),-999)</f>
        <v>307</v>
      </c>
      <c r="K94" s="9">
        <f>IF(Raw!$G94&gt;$C$8,IF(Raw!$Q94&gt;$C$8,IF(Raw!$N94&gt;$C$9,IF(Raw!$N94&lt;$A$9,IF(Raw!$X94&gt;$C$9,IF(Raw!$X94&lt;$A$9,Raw!R94,-999),-999),-999),-999),-999),-999)</f>
        <v>1.399089</v>
      </c>
      <c r="L94" s="9">
        <f>IF(Raw!$G94&gt;$C$8,IF(Raw!$Q94&gt;$C$8,IF(Raw!$N94&gt;$C$9,IF(Raw!$N94&lt;$A$9,IF(Raw!$X94&gt;$C$9,IF(Raw!$X94&lt;$A$9,Raw!S94,-999),-999),-999),-999),-999),-999)</f>
        <v>2.0679449999999999</v>
      </c>
      <c r="M94" s="9">
        <f>Raw!Q94</f>
        <v>0.98550700000000002</v>
      </c>
      <c r="N94" s="9">
        <f>IF(Raw!$G94&gt;$C$8,IF(Raw!$Q94&gt;$C$8,IF(Raw!$N94&gt;$C$9,IF(Raw!$N94&lt;$A$9,IF(Raw!$X94&gt;$C$9,IF(Raw!$X94&lt;$A$9,Raw!V94,-999),-999),-999),-999),-999),-999)</f>
        <v>800</v>
      </c>
      <c r="O94" s="9">
        <f>IF(Raw!$G94&gt;$C$8,IF(Raw!$Q94&gt;$C$8,IF(Raw!$N94&gt;$C$9,IF(Raw!$N94&lt;$A$9,IF(Raw!$X94&gt;$C$9,IF(Raw!$X94&lt;$A$9,Raw!W94,-999),-999),-999),-999),-999),-999)</f>
        <v>0.28504099999999999</v>
      </c>
      <c r="P94" s="9">
        <f>IF(Raw!$G94&gt;$C$8,IF(Raw!$Q94&gt;$C$8,IF(Raw!$N94&gt;$C$9,IF(Raw!$N94&lt;$A$9,IF(Raw!$X94&gt;$C$9,IF(Raw!$X94&lt;$A$9,Raw!X94,-999),-999),-999),-999),-999),-999)</f>
        <v>408</v>
      </c>
      <c r="R94" s="9">
        <f t="shared" si="20"/>
        <v>0.55787500000000012</v>
      </c>
      <c r="S94" s="9">
        <f t="shared" si="21"/>
        <v>0.30320002043526023</v>
      </c>
      <c r="T94" s="9">
        <f t="shared" si="22"/>
        <v>0.6688559999999999</v>
      </c>
      <c r="U94" s="9">
        <f t="shared" si="23"/>
        <v>0.32343993674880128</v>
      </c>
      <c r="V94" s="15">
        <f t="shared" si="16"/>
        <v>0</v>
      </c>
      <c r="X94" s="11">
        <f t="shared" si="24"/>
        <v>6.019999999999999E+18</v>
      </c>
      <c r="Y94" s="11">
        <f t="shared" si="25"/>
        <v>6.8369999999999999E-18</v>
      </c>
      <c r="Z94" s="11">
        <f t="shared" si="26"/>
        <v>3.0699999999999998E-4</v>
      </c>
      <c r="AA94" s="16">
        <f t="shared" si="27"/>
        <v>1.2478063696527632E-2</v>
      </c>
      <c r="AB94" s="9">
        <f t="shared" si="17"/>
        <v>1.4074350277718046</v>
      </c>
      <c r="AC94" s="9">
        <f t="shared" si="18"/>
        <v>0.98752193630347251</v>
      </c>
      <c r="AD94" s="15">
        <f t="shared" si="19"/>
        <v>40.645158620611184</v>
      </c>
      <c r="AE94" s="3">
        <f t="shared" si="28"/>
        <v>823.17479999999978</v>
      </c>
      <c r="AF94" s="2">
        <f t="shared" si="29"/>
        <v>0.25</v>
      </c>
      <c r="AG94" s="9">
        <f t="shared" si="30"/>
        <v>1.0112513487227292E-2</v>
      </c>
      <c r="AH94" s="2">
        <f t="shared" si="31"/>
        <v>0.4893392648391261</v>
      </c>
    </row>
    <row r="95" spans="1:34">
      <c r="A95" s="1">
        <f>Raw!A95</f>
        <v>82</v>
      </c>
      <c r="B95" s="14">
        <f>Raw!B95</f>
        <v>0.46226851851851852</v>
      </c>
      <c r="C95" s="15">
        <f>Raw!C95</f>
        <v>87.4</v>
      </c>
      <c r="D95" s="15">
        <f>IF(C95&gt;0.5,Raw!D95*D$11,-999)</f>
        <v>10</v>
      </c>
      <c r="E95" s="9">
        <f>IF(Raw!$G95&gt;$C$8,IF(Raw!$Q95&gt;$C$8,IF(Raw!$N95&gt;$C$9,IF(Raw!$N95&lt;$A$9,IF(Raw!$X95&gt;$C$9,IF(Raw!$X95&lt;$A$9,Raw!H95,-999),-999),-999),-999),-999),-999)</f>
        <v>1.3145290000000001</v>
      </c>
      <c r="F95" s="9">
        <f>IF(Raw!$G95&gt;$C$8,IF(Raw!$Q95&gt;$C$8,IF(Raw!$N95&gt;$C$9,IF(Raw!$N95&lt;$A$9,IF(Raw!$X95&gt;$C$9,IF(Raw!$X95&lt;$A$9,Raw!I95,-999),-999),-999),-999),-999),-999)</f>
        <v>1.912568</v>
      </c>
      <c r="G95" s="9">
        <f>Raw!G95</f>
        <v>0.99032500000000001</v>
      </c>
      <c r="H95" s="9">
        <f>IF(Raw!$G95&gt;$C$8,IF(Raw!$Q95&gt;$C$8,IF(Raw!$N95&gt;$C$9,IF(Raw!$N95&lt;$A$9,IF(Raw!$X95&gt;$C$9,IF(Raw!$X95&lt;$A$9,Raw!L95,-999),-999),-999),-999),-999),-999)</f>
        <v>698.7</v>
      </c>
      <c r="I95" s="9">
        <f>IF(Raw!$G95&gt;$C$8,IF(Raw!$Q95&gt;$C$8,IF(Raw!$N95&gt;$C$9,IF(Raw!$N95&lt;$A$9,IF(Raw!$X95&gt;$C$9,IF(Raw!$X95&lt;$A$9,Raw!M95,-999),-999),-999),-999),-999),-999)</f>
        <v>0.17024400000000001</v>
      </c>
      <c r="J95" s="9">
        <f>IF(Raw!$G95&gt;$C$8,IF(Raw!$Q95&gt;$C$8,IF(Raw!$N95&gt;$C$9,IF(Raw!$N95&lt;$A$9,IF(Raw!$X95&gt;$C$9,IF(Raw!$X95&lt;$A$9,Raw!N95,-999),-999),-999),-999),-999),-999)</f>
        <v>487</v>
      </c>
      <c r="K95" s="9">
        <f>IF(Raw!$G95&gt;$C$8,IF(Raw!$Q95&gt;$C$8,IF(Raw!$N95&gt;$C$9,IF(Raw!$N95&lt;$A$9,IF(Raw!$X95&gt;$C$9,IF(Raw!$X95&lt;$A$9,Raw!R95,-999),-999),-999),-999),-999),-999)</f>
        <v>1.377764</v>
      </c>
      <c r="L95" s="9">
        <f>IF(Raw!$G95&gt;$C$8,IF(Raw!$Q95&gt;$C$8,IF(Raw!$N95&gt;$C$9,IF(Raw!$N95&lt;$A$9,IF(Raw!$X95&gt;$C$9,IF(Raw!$X95&lt;$A$9,Raw!S95,-999),-999),-999),-999),-999),-999)</f>
        <v>2.0229710000000001</v>
      </c>
      <c r="M95" s="9">
        <f>Raw!Q95</f>
        <v>0.98025899999999999</v>
      </c>
      <c r="N95" s="9">
        <f>IF(Raw!$G95&gt;$C$8,IF(Raw!$Q95&gt;$C$8,IF(Raw!$N95&gt;$C$9,IF(Raw!$N95&lt;$A$9,IF(Raw!$X95&gt;$C$9,IF(Raw!$X95&lt;$A$9,Raw!V95,-999),-999),-999),-999),-999),-999)</f>
        <v>763.1</v>
      </c>
      <c r="O95" s="9">
        <f>IF(Raw!$G95&gt;$C$8,IF(Raw!$Q95&gt;$C$8,IF(Raw!$N95&gt;$C$9,IF(Raw!$N95&lt;$A$9,IF(Raw!$X95&gt;$C$9,IF(Raw!$X95&lt;$A$9,Raw!W95,-999),-999),-999),-999),-999),-999)</f>
        <v>0.158251</v>
      </c>
      <c r="P95" s="9">
        <f>IF(Raw!$G95&gt;$C$8,IF(Raw!$Q95&gt;$C$8,IF(Raw!$N95&gt;$C$9,IF(Raw!$N95&lt;$A$9,IF(Raw!$X95&gt;$C$9,IF(Raw!$X95&lt;$A$9,Raw!X95,-999),-999),-999),-999),-999),-999)</f>
        <v>630</v>
      </c>
      <c r="R95" s="9">
        <f t="shared" si="20"/>
        <v>0.59803899999999999</v>
      </c>
      <c r="S95" s="9">
        <f t="shared" si="21"/>
        <v>0.31268901288738493</v>
      </c>
      <c r="T95" s="9">
        <f t="shared" si="22"/>
        <v>0.64520700000000009</v>
      </c>
      <c r="U95" s="9">
        <f t="shared" si="23"/>
        <v>0.31894031105735082</v>
      </c>
      <c r="V95" s="15">
        <f t="shared" si="16"/>
        <v>0</v>
      </c>
      <c r="X95" s="11">
        <f t="shared" si="24"/>
        <v>6.019999999999999E+18</v>
      </c>
      <c r="Y95" s="11">
        <f t="shared" si="25"/>
        <v>6.9869999999999999E-18</v>
      </c>
      <c r="Z95" s="11">
        <f t="shared" si="26"/>
        <v>4.8699999999999997E-4</v>
      </c>
      <c r="AA95" s="16">
        <f t="shared" si="27"/>
        <v>2.0072892889539149E-2</v>
      </c>
      <c r="AB95" s="9">
        <f t="shared" si="17"/>
        <v>1.3907151710025809</v>
      </c>
      <c r="AC95" s="9">
        <f t="shared" si="18"/>
        <v>0.97992710711046083</v>
      </c>
      <c r="AD95" s="15">
        <f t="shared" si="19"/>
        <v>41.217439198232348</v>
      </c>
      <c r="AE95" s="3">
        <f t="shared" si="28"/>
        <v>841.23479999999972</v>
      </c>
      <c r="AF95" s="2">
        <f t="shared" si="29"/>
        <v>0.25</v>
      </c>
      <c r="AG95" s="9">
        <f t="shared" si="30"/>
        <v>1.0112232983747438E-2</v>
      </c>
      <c r="AH95" s="2">
        <f t="shared" si="31"/>
        <v>0.48932569142171711</v>
      </c>
    </row>
    <row r="96" spans="1:34">
      <c r="A96" s="1">
        <f>Raw!A96</f>
        <v>83</v>
      </c>
      <c r="B96" s="14">
        <f>Raw!B96</f>
        <v>0.46231481481481485</v>
      </c>
      <c r="C96" s="15">
        <f>Raw!C96</f>
        <v>86.1</v>
      </c>
      <c r="D96" s="15">
        <f>IF(C96&gt;0.5,Raw!D96*D$11,-999)</f>
        <v>10</v>
      </c>
      <c r="E96" s="9">
        <f>IF(Raw!$G96&gt;$C$8,IF(Raw!$Q96&gt;$C$8,IF(Raw!$N96&gt;$C$9,IF(Raw!$N96&lt;$A$9,IF(Raw!$X96&gt;$C$9,IF(Raw!$X96&lt;$A$9,Raw!H96,-999),-999),-999),-999),-999),-999)</f>
        <v>1.330111</v>
      </c>
      <c r="F96" s="9">
        <f>IF(Raw!$G96&gt;$C$8,IF(Raw!$Q96&gt;$C$8,IF(Raw!$N96&gt;$C$9,IF(Raw!$N96&lt;$A$9,IF(Raw!$X96&gt;$C$9,IF(Raw!$X96&lt;$A$9,Raw!I96,-999),-999),-999),-999),-999),-999)</f>
        <v>1.968515</v>
      </c>
      <c r="G96" s="9">
        <f>Raw!G96</f>
        <v>0.97945400000000005</v>
      </c>
      <c r="H96" s="9">
        <f>IF(Raw!$G96&gt;$C$8,IF(Raw!$Q96&gt;$C$8,IF(Raw!$N96&gt;$C$9,IF(Raw!$N96&lt;$A$9,IF(Raw!$X96&gt;$C$9,IF(Raw!$X96&lt;$A$9,Raw!L96,-999),-999),-999),-999),-999),-999)</f>
        <v>711.6</v>
      </c>
      <c r="I96" s="9">
        <f>IF(Raw!$G96&gt;$C$8,IF(Raw!$Q96&gt;$C$8,IF(Raw!$N96&gt;$C$9,IF(Raw!$N96&lt;$A$9,IF(Raw!$X96&gt;$C$9,IF(Raw!$X96&lt;$A$9,Raw!M96,-999),-999),-999),-999),-999),-999)</f>
        <v>0.150142</v>
      </c>
      <c r="J96" s="9">
        <f>IF(Raw!$G96&gt;$C$8,IF(Raw!$Q96&gt;$C$8,IF(Raw!$N96&gt;$C$9,IF(Raw!$N96&lt;$A$9,IF(Raw!$X96&gt;$C$9,IF(Raw!$X96&lt;$A$9,Raw!N96,-999),-999),-999),-999),-999),-999)</f>
        <v>499</v>
      </c>
      <c r="K96" s="9">
        <f>IF(Raw!$G96&gt;$C$8,IF(Raw!$Q96&gt;$C$8,IF(Raw!$N96&gt;$C$9,IF(Raw!$N96&lt;$A$9,IF(Raw!$X96&gt;$C$9,IF(Raw!$X96&lt;$A$9,Raw!R96,-999),-999),-999),-999),-999),-999)</f>
        <v>1.3546069999999999</v>
      </c>
      <c r="L96" s="9">
        <f>IF(Raw!$G96&gt;$C$8,IF(Raw!$Q96&gt;$C$8,IF(Raw!$N96&gt;$C$9,IF(Raw!$N96&lt;$A$9,IF(Raw!$X96&gt;$C$9,IF(Raw!$X96&lt;$A$9,Raw!S96,-999),-999),-999),-999),-999),-999)</f>
        <v>2.0616159999999999</v>
      </c>
      <c r="M96" s="9">
        <f>Raw!Q96</f>
        <v>0.98824299999999998</v>
      </c>
      <c r="N96" s="9">
        <f>IF(Raw!$G96&gt;$C$8,IF(Raw!$Q96&gt;$C$8,IF(Raw!$N96&gt;$C$9,IF(Raw!$N96&lt;$A$9,IF(Raw!$X96&gt;$C$9,IF(Raw!$X96&lt;$A$9,Raw!V96,-999),-999),-999),-999),-999),-999)</f>
        <v>791</v>
      </c>
      <c r="O96" s="9">
        <f>IF(Raw!$G96&gt;$C$8,IF(Raw!$Q96&gt;$C$8,IF(Raw!$N96&gt;$C$9,IF(Raw!$N96&lt;$A$9,IF(Raw!$X96&gt;$C$9,IF(Raw!$X96&lt;$A$9,Raw!W96,-999),-999),-999),-999),-999),-999)</f>
        <v>4.8707E-2</v>
      </c>
      <c r="P96" s="9">
        <f>IF(Raw!$G96&gt;$C$8,IF(Raw!$Q96&gt;$C$8,IF(Raw!$N96&gt;$C$9,IF(Raw!$N96&lt;$A$9,IF(Raw!$X96&gt;$C$9,IF(Raw!$X96&lt;$A$9,Raw!X96,-999),-999),-999),-999),-999),-999)</f>
        <v>402</v>
      </c>
      <c r="R96" s="9">
        <f t="shared" si="20"/>
        <v>0.63840399999999997</v>
      </c>
      <c r="S96" s="9">
        <f t="shared" si="21"/>
        <v>0.32430740939235919</v>
      </c>
      <c r="T96" s="9">
        <f t="shared" si="22"/>
        <v>0.707009</v>
      </c>
      <c r="U96" s="9">
        <f t="shared" si="23"/>
        <v>0.34293922825589246</v>
      </c>
      <c r="V96" s="15">
        <f t="shared" si="16"/>
        <v>0</v>
      </c>
      <c r="X96" s="11">
        <f t="shared" si="24"/>
        <v>6.019999999999999E+18</v>
      </c>
      <c r="Y96" s="11">
        <f t="shared" si="25"/>
        <v>7.1159999999999997E-18</v>
      </c>
      <c r="Z96" s="11">
        <f t="shared" si="26"/>
        <v>4.9899999999999999E-4</v>
      </c>
      <c r="AA96" s="16">
        <f t="shared" si="27"/>
        <v>2.0928937969542292E-2</v>
      </c>
      <c r="AB96" s="9">
        <f t="shared" si="17"/>
        <v>1.369403947504908</v>
      </c>
      <c r="AC96" s="9">
        <f t="shared" si="18"/>
        <v>0.97907106203045768</v>
      </c>
      <c r="AD96" s="15">
        <f t="shared" si="19"/>
        <v>41.941759458000583</v>
      </c>
      <c r="AE96" s="3">
        <f t="shared" si="28"/>
        <v>856.76639999999975</v>
      </c>
      <c r="AF96" s="2">
        <f t="shared" si="29"/>
        <v>0.25</v>
      </c>
      <c r="AG96" s="9">
        <f t="shared" si="30"/>
        <v>1.1064211246323844E-2</v>
      </c>
      <c r="AH96" s="2">
        <f t="shared" si="31"/>
        <v>0.53539142411422247</v>
      </c>
    </row>
    <row r="97" spans="1:34">
      <c r="A97" s="1">
        <f>Raw!A97</f>
        <v>84</v>
      </c>
      <c r="B97" s="14">
        <f>Raw!B97</f>
        <v>0.46237268518518521</v>
      </c>
      <c r="C97" s="15">
        <f>Raw!C97</f>
        <v>84.7</v>
      </c>
      <c r="D97" s="15">
        <f>IF(C97&gt;0.5,Raw!D97*D$11,-999)</f>
        <v>10.9</v>
      </c>
      <c r="E97" s="9">
        <f>IF(Raw!$G97&gt;$C$8,IF(Raw!$Q97&gt;$C$8,IF(Raw!$N97&gt;$C$9,IF(Raw!$N97&lt;$A$9,IF(Raw!$X97&gt;$C$9,IF(Raw!$X97&lt;$A$9,Raw!H97,-999),-999),-999),-999),-999),-999)</f>
        <v>1.3276870000000001</v>
      </c>
      <c r="F97" s="9">
        <f>IF(Raw!$G97&gt;$C$8,IF(Raw!$Q97&gt;$C$8,IF(Raw!$N97&gt;$C$9,IF(Raw!$N97&lt;$A$9,IF(Raw!$X97&gt;$C$9,IF(Raw!$X97&lt;$A$9,Raw!I97,-999),-999),-999),-999),-999),-999)</f>
        <v>1.9293199999999999</v>
      </c>
      <c r="G97" s="9">
        <f>Raw!G97</f>
        <v>0.98045800000000005</v>
      </c>
      <c r="H97" s="9">
        <f>IF(Raw!$G97&gt;$C$8,IF(Raw!$Q97&gt;$C$8,IF(Raw!$N97&gt;$C$9,IF(Raw!$N97&lt;$A$9,IF(Raw!$X97&gt;$C$9,IF(Raw!$X97&lt;$A$9,Raw!L97,-999),-999),-999),-999),-999),-999)</f>
        <v>673.5</v>
      </c>
      <c r="I97" s="9">
        <f>IF(Raw!$G97&gt;$C$8,IF(Raw!$Q97&gt;$C$8,IF(Raw!$N97&gt;$C$9,IF(Raw!$N97&lt;$A$9,IF(Raw!$X97&gt;$C$9,IF(Raw!$X97&lt;$A$9,Raw!M97,-999),-999),-999),-999),-999),-999)</f>
        <v>7.3440000000000005E-2</v>
      </c>
      <c r="J97" s="9">
        <f>IF(Raw!$G97&gt;$C$8,IF(Raw!$Q97&gt;$C$8,IF(Raw!$N97&gt;$C$9,IF(Raw!$N97&lt;$A$9,IF(Raw!$X97&gt;$C$9,IF(Raw!$X97&lt;$A$9,Raw!N97,-999),-999),-999),-999),-999),-999)</f>
        <v>443</v>
      </c>
      <c r="K97" s="9">
        <f>IF(Raw!$G97&gt;$C$8,IF(Raw!$Q97&gt;$C$8,IF(Raw!$N97&gt;$C$9,IF(Raw!$N97&lt;$A$9,IF(Raw!$X97&gt;$C$9,IF(Raw!$X97&lt;$A$9,Raw!R97,-999),-999),-999),-999),-999),-999)</f>
        <v>1.3948100000000001</v>
      </c>
      <c r="L97" s="9">
        <f>IF(Raw!$G97&gt;$C$8,IF(Raw!$Q97&gt;$C$8,IF(Raw!$N97&gt;$C$9,IF(Raw!$N97&lt;$A$9,IF(Raw!$X97&gt;$C$9,IF(Raw!$X97&lt;$A$9,Raw!S97,-999),-999),-999),-999),-999),-999)</f>
        <v>2.1132499999999999</v>
      </c>
      <c r="M97" s="9">
        <f>Raw!Q97</f>
        <v>0.99277099999999996</v>
      </c>
      <c r="N97" s="9">
        <f>IF(Raw!$G97&gt;$C$8,IF(Raw!$Q97&gt;$C$8,IF(Raw!$N97&gt;$C$9,IF(Raw!$N97&lt;$A$9,IF(Raw!$X97&gt;$C$9,IF(Raw!$X97&lt;$A$9,Raw!V97,-999),-999),-999),-999),-999),-999)</f>
        <v>751.6</v>
      </c>
      <c r="O97" s="9">
        <f>IF(Raw!$G97&gt;$C$8,IF(Raw!$Q97&gt;$C$8,IF(Raw!$N97&gt;$C$9,IF(Raw!$N97&lt;$A$9,IF(Raw!$X97&gt;$C$9,IF(Raw!$X97&lt;$A$9,Raw!W97,-999),-999),-999),-999),-999),-999)</f>
        <v>0.13967399999999999</v>
      </c>
      <c r="P97" s="9">
        <f>IF(Raw!$G97&gt;$C$8,IF(Raw!$Q97&gt;$C$8,IF(Raw!$N97&gt;$C$9,IF(Raw!$N97&lt;$A$9,IF(Raw!$X97&gt;$C$9,IF(Raw!$X97&lt;$A$9,Raw!X97,-999),-999),-999),-999),-999),-999)</f>
        <v>466</v>
      </c>
      <c r="R97" s="9">
        <f t="shared" si="20"/>
        <v>0.60163299999999986</v>
      </c>
      <c r="S97" s="9">
        <f t="shared" si="21"/>
        <v>0.31183681297037291</v>
      </c>
      <c r="T97" s="9">
        <f t="shared" si="22"/>
        <v>0.71843999999999975</v>
      </c>
      <c r="U97" s="9">
        <f t="shared" si="23"/>
        <v>0.33996924168934095</v>
      </c>
      <c r="V97" s="15">
        <f t="shared" si="16"/>
        <v>0</v>
      </c>
      <c r="X97" s="11">
        <f t="shared" si="24"/>
        <v>6.561799999999999E+18</v>
      </c>
      <c r="Y97" s="11">
        <f t="shared" si="25"/>
        <v>6.735E-18</v>
      </c>
      <c r="Z97" s="11">
        <f t="shared" si="26"/>
        <v>4.4299999999999998E-4</v>
      </c>
      <c r="AA97" s="16">
        <f t="shared" si="27"/>
        <v>1.9201888191970024E-2</v>
      </c>
      <c r="AB97" s="9">
        <f t="shared" si="17"/>
        <v>1.4086054045526391</v>
      </c>
      <c r="AC97" s="9">
        <f t="shared" si="18"/>
        <v>0.98079811180803</v>
      </c>
      <c r="AD97" s="15">
        <f t="shared" si="19"/>
        <v>43.345120072167099</v>
      </c>
      <c r="AE97" s="3">
        <f t="shared" si="28"/>
        <v>810.89399999999978</v>
      </c>
      <c r="AF97" s="2">
        <f t="shared" si="29"/>
        <v>0.25</v>
      </c>
      <c r="AG97" s="9">
        <f t="shared" si="30"/>
        <v>1.1335390462975445E-2</v>
      </c>
      <c r="AH97" s="2">
        <f t="shared" si="31"/>
        <v>0.54851364527946989</v>
      </c>
    </row>
    <row r="98" spans="1:34">
      <c r="A98" s="1">
        <f>Raw!A98</f>
        <v>85</v>
      </c>
      <c r="B98" s="14">
        <f>Raw!B98</f>
        <v>0.46243055555555551</v>
      </c>
      <c r="C98" s="15">
        <f>Raw!C98</f>
        <v>83.4</v>
      </c>
      <c r="D98" s="15">
        <f>IF(C98&gt;0.5,Raw!D98*D$11,-999)</f>
        <v>10.9</v>
      </c>
      <c r="E98" s="9">
        <f>IF(Raw!$G98&gt;$C$8,IF(Raw!$Q98&gt;$C$8,IF(Raw!$N98&gt;$C$9,IF(Raw!$N98&lt;$A$9,IF(Raw!$X98&gt;$C$9,IF(Raw!$X98&lt;$A$9,Raw!H98,-999),-999),-999),-999),-999),-999)</f>
        <v>1.342322</v>
      </c>
      <c r="F98" s="9">
        <f>IF(Raw!$G98&gt;$C$8,IF(Raw!$Q98&gt;$C$8,IF(Raw!$N98&gt;$C$9,IF(Raw!$N98&lt;$A$9,IF(Raw!$X98&gt;$C$9,IF(Raw!$X98&lt;$A$9,Raw!I98,-999),-999),-999),-999),-999),-999)</f>
        <v>1.930493</v>
      </c>
      <c r="G98" s="9">
        <f>Raw!G98</f>
        <v>0.97910699999999995</v>
      </c>
      <c r="H98" s="9">
        <f>IF(Raw!$G98&gt;$C$8,IF(Raw!$Q98&gt;$C$8,IF(Raw!$N98&gt;$C$9,IF(Raw!$N98&lt;$A$9,IF(Raw!$X98&gt;$C$9,IF(Raw!$X98&lt;$A$9,Raw!L98,-999),-999),-999),-999),-999),-999)</f>
        <v>694</v>
      </c>
      <c r="I98" s="9">
        <f>IF(Raw!$G98&gt;$C$8,IF(Raw!$Q98&gt;$C$8,IF(Raw!$N98&gt;$C$9,IF(Raw!$N98&lt;$A$9,IF(Raw!$X98&gt;$C$9,IF(Raw!$X98&lt;$A$9,Raw!M98,-999),-999),-999),-999),-999),-999)</f>
        <v>0.22917899999999999</v>
      </c>
      <c r="J98" s="9">
        <f>IF(Raw!$G98&gt;$C$8,IF(Raw!$Q98&gt;$C$8,IF(Raw!$N98&gt;$C$9,IF(Raw!$N98&lt;$A$9,IF(Raw!$X98&gt;$C$9,IF(Raw!$X98&lt;$A$9,Raw!N98,-999),-999),-999),-999),-999),-999)</f>
        <v>610</v>
      </c>
      <c r="K98" s="9">
        <f>IF(Raw!$G98&gt;$C$8,IF(Raw!$Q98&gt;$C$8,IF(Raw!$N98&gt;$C$9,IF(Raw!$N98&lt;$A$9,IF(Raw!$X98&gt;$C$9,IF(Raw!$X98&lt;$A$9,Raw!R98,-999),-999),-999),-999),-999),-999)</f>
        <v>1.4403649999999999</v>
      </c>
      <c r="L98" s="9">
        <f>IF(Raw!$G98&gt;$C$8,IF(Raw!$Q98&gt;$C$8,IF(Raw!$N98&gt;$C$9,IF(Raw!$N98&lt;$A$9,IF(Raw!$X98&gt;$C$9,IF(Raw!$X98&lt;$A$9,Raw!S98,-999),-999),-999),-999),-999),-999)</f>
        <v>2.1344270000000001</v>
      </c>
      <c r="M98" s="9">
        <f>Raw!Q98</f>
        <v>0.98610900000000001</v>
      </c>
      <c r="N98" s="9">
        <f>IF(Raw!$G98&gt;$C$8,IF(Raw!$Q98&gt;$C$8,IF(Raw!$N98&gt;$C$9,IF(Raw!$N98&lt;$A$9,IF(Raw!$X98&gt;$C$9,IF(Raw!$X98&lt;$A$9,Raw!V98,-999),-999),-999),-999),-999),-999)</f>
        <v>754.2</v>
      </c>
      <c r="O98" s="9">
        <f>IF(Raw!$G98&gt;$C$8,IF(Raw!$Q98&gt;$C$8,IF(Raw!$N98&gt;$C$9,IF(Raw!$N98&lt;$A$9,IF(Raw!$X98&gt;$C$9,IF(Raw!$X98&lt;$A$9,Raw!W98,-999),-999),-999),-999),-999),-999)</f>
        <v>0.19930100000000001</v>
      </c>
      <c r="P98" s="9">
        <f>IF(Raw!$G98&gt;$C$8,IF(Raw!$Q98&gt;$C$8,IF(Raw!$N98&gt;$C$9,IF(Raw!$N98&lt;$A$9,IF(Raw!$X98&gt;$C$9,IF(Raw!$X98&lt;$A$9,Raw!X98,-999),-999),-999),-999),-999),-999)</f>
        <v>502</v>
      </c>
      <c r="R98" s="9">
        <f t="shared" si="20"/>
        <v>0.588171</v>
      </c>
      <c r="S98" s="9">
        <f t="shared" si="21"/>
        <v>0.3046739874218658</v>
      </c>
      <c r="T98" s="9">
        <f t="shared" si="22"/>
        <v>0.69406200000000018</v>
      </c>
      <c r="U98" s="9">
        <f t="shared" si="23"/>
        <v>0.32517485957589559</v>
      </c>
      <c r="V98" s="15">
        <f t="shared" si="16"/>
        <v>0</v>
      </c>
      <c r="X98" s="11">
        <f t="shared" si="24"/>
        <v>6.561799999999999E+18</v>
      </c>
      <c r="Y98" s="11">
        <f t="shared" si="25"/>
        <v>6.94E-18</v>
      </c>
      <c r="Z98" s="11">
        <f t="shared" si="26"/>
        <v>6.0999999999999997E-4</v>
      </c>
      <c r="AA98" s="16">
        <f t="shared" si="27"/>
        <v>2.7027922906056035E-2</v>
      </c>
      <c r="AB98" s="9">
        <f t="shared" si="17"/>
        <v>1.459124054228023</v>
      </c>
      <c r="AC98" s="9">
        <f t="shared" si="18"/>
        <v>0.97297207709394384</v>
      </c>
      <c r="AD98" s="15">
        <f t="shared" si="19"/>
        <v>44.308070337796771</v>
      </c>
      <c r="AE98" s="3">
        <f t="shared" si="28"/>
        <v>835.57599999999979</v>
      </c>
      <c r="AF98" s="2">
        <f t="shared" si="29"/>
        <v>0.25</v>
      </c>
      <c r="AG98" s="9">
        <f t="shared" si="30"/>
        <v>1.1082977346286131E-2</v>
      </c>
      <c r="AH98" s="2">
        <f t="shared" si="31"/>
        <v>0.53629950592504427</v>
      </c>
    </row>
    <row r="99" spans="1:34">
      <c r="A99" s="1">
        <f>Raw!A99</f>
        <v>86</v>
      </c>
      <c r="B99" s="14">
        <f>Raw!B99</f>
        <v>0.46248842592592593</v>
      </c>
      <c r="C99" s="15">
        <f>Raw!C99</f>
        <v>82.1</v>
      </c>
      <c r="D99" s="15">
        <f>IF(C99&gt;0.5,Raw!D99*D$11,-999)</f>
        <v>11.8</v>
      </c>
      <c r="E99" s="9">
        <f>IF(Raw!$G99&gt;$C$8,IF(Raw!$Q99&gt;$C$8,IF(Raw!$N99&gt;$C$9,IF(Raw!$N99&lt;$A$9,IF(Raw!$X99&gt;$C$9,IF(Raw!$X99&lt;$A$9,Raw!H99,-999),-999),-999),-999),-999),-999)</f>
        <v>1.3201480000000001</v>
      </c>
      <c r="F99" s="9">
        <f>IF(Raw!$G99&gt;$C$8,IF(Raw!$Q99&gt;$C$8,IF(Raw!$N99&gt;$C$9,IF(Raw!$N99&lt;$A$9,IF(Raw!$X99&gt;$C$9,IF(Raw!$X99&lt;$A$9,Raw!I99,-999),-999),-999),-999),-999),-999)</f>
        <v>1.9539200000000001</v>
      </c>
      <c r="G99" s="9">
        <f>Raw!G99</f>
        <v>0.985093</v>
      </c>
      <c r="H99" s="9">
        <f>IF(Raw!$G99&gt;$C$8,IF(Raw!$Q99&gt;$C$8,IF(Raw!$N99&gt;$C$9,IF(Raw!$N99&lt;$A$9,IF(Raw!$X99&gt;$C$9,IF(Raw!$X99&lt;$A$9,Raw!L99,-999),-999),-999),-999),-999),-999)</f>
        <v>696.9</v>
      </c>
      <c r="I99" s="9">
        <f>IF(Raw!$G99&gt;$C$8,IF(Raw!$Q99&gt;$C$8,IF(Raw!$N99&gt;$C$9,IF(Raw!$N99&lt;$A$9,IF(Raw!$X99&gt;$C$9,IF(Raw!$X99&lt;$A$9,Raw!M99,-999),-999),-999),-999),-999),-999)</f>
        <v>0.114302</v>
      </c>
      <c r="J99" s="9">
        <f>IF(Raw!$G99&gt;$C$8,IF(Raw!$Q99&gt;$C$8,IF(Raw!$N99&gt;$C$9,IF(Raw!$N99&lt;$A$9,IF(Raw!$X99&gt;$C$9,IF(Raw!$X99&lt;$A$9,Raw!N99,-999),-999),-999),-999),-999),-999)</f>
        <v>617</v>
      </c>
      <c r="K99" s="9">
        <f>IF(Raw!$G99&gt;$C$8,IF(Raw!$Q99&gt;$C$8,IF(Raw!$N99&gt;$C$9,IF(Raw!$N99&lt;$A$9,IF(Raw!$X99&gt;$C$9,IF(Raw!$X99&lt;$A$9,Raw!R99,-999),-999),-999),-999),-999),-999)</f>
        <v>1.436769</v>
      </c>
      <c r="L99" s="9">
        <f>IF(Raw!$G99&gt;$C$8,IF(Raw!$Q99&gt;$C$8,IF(Raw!$N99&gt;$C$9,IF(Raw!$N99&lt;$A$9,IF(Raw!$X99&gt;$C$9,IF(Raw!$X99&lt;$A$9,Raw!S99,-999),-999),-999),-999),-999),-999)</f>
        <v>2.127748</v>
      </c>
      <c r="M99" s="9">
        <f>Raw!Q99</f>
        <v>0.98754299999999995</v>
      </c>
      <c r="N99" s="9">
        <f>IF(Raw!$G99&gt;$C$8,IF(Raw!$Q99&gt;$C$8,IF(Raw!$N99&gt;$C$9,IF(Raw!$N99&lt;$A$9,IF(Raw!$X99&gt;$C$9,IF(Raw!$X99&lt;$A$9,Raw!V99,-999),-999),-999),-999),-999),-999)</f>
        <v>727.8</v>
      </c>
      <c r="O99" s="9">
        <f>IF(Raw!$G99&gt;$C$8,IF(Raw!$Q99&gt;$C$8,IF(Raw!$N99&gt;$C$9,IF(Raw!$N99&lt;$A$9,IF(Raw!$X99&gt;$C$9,IF(Raw!$X99&lt;$A$9,Raw!W99,-999),-999),-999),-999),-999),-999)</f>
        <v>0.24707599999999999</v>
      </c>
      <c r="P99" s="9">
        <f>IF(Raw!$G99&gt;$C$8,IF(Raw!$Q99&gt;$C$8,IF(Raw!$N99&gt;$C$9,IF(Raw!$N99&lt;$A$9,IF(Raw!$X99&gt;$C$9,IF(Raw!$X99&lt;$A$9,Raw!X99,-999),-999),-999),-999),-999),-999)</f>
        <v>695</v>
      </c>
      <c r="R99" s="9">
        <f t="shared" si="20"/>
        <v>0.633772</v>
      </c>
      <c r="S99" s="9">
        <f t="shared" si="21"/>
        <v>0.32435923681624629</v>
      </c>
      <c r="T99" s="9">
        <f t="shared" si="22"/>
        <v>0.69097900000000001</v>
      </c>
      <c r="U99" s="9">
        <f t="shared" si="23"/>
        <v>0.32474663352991051</v>
      </c>
      <c r="V99" s="15">
        <f t="shared" si="16"/>
        <v>0</v>
      </c>
      <c r="X99" s="11">
        <f t="shared" si="24"/>
        <v>7.103599999999999E+18</v>
      </c>
      <c r="Y99" s="11">
        <f t="shared" si="25"/>
        <v>6.9689999999999989E-18</v>
      </c>
      <c r="Z99" s="11">
        <f t="shared" si="26"/>
        <v>6.1699999999999993E-4</v>
      </c>
      <c r="AA99" s="16">
        <f t="shared" si="27"/>
        <v>2.9639259183467638E-2</v>
      </c>
      <c r="AB99" s="9">
        <f t="shared" si="17"/>
        <v>1.4572491056713333</v>
      </c>
      <c r="AC99" s="9">
        <f t="shared" si="18"/>
        <v>0.97036074081653234</v>
      </c>
      <c r="AD99" s="15">
        <f t="shared" si="19"/>
        <v>48.037697217937826</v>
      </c>
      <c r="AE99" s="3">
        <f t="shared" si="28"/>
        <v>839.06759999999963</v>
      </c>
      <c r="AF99" s="2">
        <f t="shared" si="29"/>
        <v>0.25</v>
      </c>
      <c r="AG99" s="9">
        <f t="shared" si="30"/>
        <v>1.2000061887734196E-2</v>
      </c>
      <c r="AH99" s="2">
        <f t="shared" si="31"/>
        <v>0.58067674961172433</v>
      </c>
    </row>
    <row r="100" spans="1:34">
      <c r="A100" s="1">
        <f>Raw!A100</f>
        <v>87</v>
      </c>
      <c r="B100" s="14">
        <f>Raw!B100</f>
        <v>0.46253472222222225</v>
      </c>
      <c r="C100" s="15">
        <f>Raw!C100</f>
        <v>80.900000000000006</v>
      </c>
      <c r="D100" s="15">
        <f>IF(C100&gt;0.5,Raw!D100*D$11,-999)</f>
        <v>11.8</v>
      </c>
      <c r="E100" s="9">
        <f>IF(Raw!$G100&gt;$C$8,IF(Raw!$Q100&gt;$C$8,IF(Raw!$N100&gt;$C$9,IF(Raw!$N100&lt;$A$9,IF(Raw!$X100&gt;$C$9,IF(Raw!$X100&lt;$A$9,Raw!H100,-999),-999),-999),-999),-999),-999)</f>
        <v>1.3476170000000001</v>
      </c>
      <c r="F100" s="9">
        <f>IF(Raw!$G100&gt;$C$8,IF(Raw!$Q100&gt;$C$8,IF(Raw!$N100&gt;$C$9,IF(Raw!$N100&lt;$A$9,IF(Raw!$X100&gt;$C$9,IF(Raw!$X100&lt;$A$9,Raw!I100,-999),-999),-999),-999),-999),-999)</f>
        <v>1.9836689999999999</v>
      </c>
      <c r="G100" s="9">
        <f>Raw!G100</f>
        <v>0.98501099999999997</v>
      </c>
      <c r="H100" s="9">
        <f>IF(Raw!$G100&gt;$C$8,IF(Raw!$Q100&gt;$C$8,IF(Raw!$N100&gt;$C$9,IF(Raw!$N100&lt;$A$9,IF(Raw!$X100&gt;$C$9,IF(Raw!$X100&lt;$A$9,Raw!L100,-999),-999),-999),-999),-999),-999)</f>
        <v>694</v>
      </c>
      <c r="I100" s="9">
        <f>IF(Raw!$G100&gt;$C$8,IF(Raw!$Q100&gt;$C$8,IF(Raw!$N100&gt;$C$9,IF(Raw!$N100&lt;$A$9,IF(Raw!$X100&gt;$C$9,IF(Raw!$X100&lt;$A$9,Raw!M100,-999),-999),-999),-999),-999),-999)</f>
        <v>0.15041399999999999</v>
      </c>
      <c r="J100" s="9">
        <f>IF(Raw!$G100&gt;$C$8,IF(Raw!$Q100&gt;$C$8,IF(Raw!$N100&gt;$C$9,IF(Raw!$N100&lt;$A$9,IF(Raw!$X100&gt;$C$9,IF(Raw!$X100&lt;$A$9,Raw!N100,-999),-999),-999),-999),-999),-999)</f>
        <v>509</v>
      </c>
      <c r="K100" s="9">
        <f>IF(Raw!$G100&gt;$C$8,IF(Raw!$Q100&gt;$C$8,IF(Raw!$N100&gt;$C$9,IF(Raw!$N100&lt;$A$9,IF(Raw!$X100&gt;$C$9,IF(Raw!$X100&lt;$A$9,Raw!R100,-999),-999),-999),-999),-999),-999)</f>
        <v>1.4238409999999999</v>
      </c>
      <c r="L100" s="9">
        <f>IF(Raw!$G100&gt;$C$8,IF(Raw!$Q100&gt;$C$8,IF(Raw!$N100&gt;$C$9,IF(Raw!$N100&lt;$A$9,IF(Raw!$X100&gt;$C$9,IF(Raw!$X100&lt;$A$9,Raw!S100,-999),-999),-999),-999),-999),-999)</f>
        <v>2.1465390000000002</v>
      </c>
      <c r="M100" s="9">
        <f>Raw!Q100</f>
        <v>0.98706000000000005</v>
      </c>
      <c r="N100" s="9">
        <f>IF(Raw!$G100&gt;$C$8,IF(Raw!$Q100&gt;$C$8,IF(Raw!$N100&gt;$C$9,IF(Raw!$N100&lt;$A$9,IF(Raw!$X100&gt;$C$9,IF(Raw!$X100&lt;$A$9,Raw!V100,-999),-999),-999),-999),-999),-999)</f>
        <v>750.2</v>
      </c>
      <c r="O100" s="9">
        <f>IF(Raw!$G100&gt;$C$8,IF(Raw!$Q100&gt;$C$8,IF(Raw!$N100&gt;$C$9,IF(Raw!$N100&lt;$A$9,IF(Raw!$X100&gt;$C$9,IF(Raw!$X100&lt;$A$9,Raw!W100,-999),-999),-999),-999),-999),-999)</f>
        <v>0.14163500000000001</v>
      </c>
      <c r="P100" s="9">
        <f>IF(Raw!$G100&gt;$C$8,IF(Raw!$Q100&gt;$C$8,IF(Raw!$N100&gt;$C$9,IF(Raw!$N100&lt;$A$9,IF(Raw!$X100&gt;$C$9,IF(Raw!$X100&lt;$A$9,Raw!X100,-999),-999),-999),-999),-999),-999)</f>
        <v>287</v>
      </c>
      <c r="R100" s="9">
        <f t="shared" si="20"/>
        <v>0.63605199999999984</v>
      </c>
      <c r="S100" s="9">
        <f t="shared" si="21"/>
        <v>0.32064422038152529</v>
      </c>
      <c r="T100" s="9">
        <f t="shared" si="22"/>
        <v>0.72269800000000028</v>
      </c>
      <c r="U100" s="9">
        <f t="shared" si="23"/>
        <v>0.33668058209051882</v>
      </c>
      <c r="V100" s="15">
        <f t="shared" si="16"/>
        <v>0</v>
      </c>
      <c r="X100" s="11">
        <f t="shared" si="24"/>
        <v>7.103599999999999E+18</v>
      </c>
      <c r="Y100" s="11">
        <f t="shared" si="25"/>
        <v>6.94E-18</v>
      </c>
      <c r="Z100" s="11">
        <f t="shared" si="26"/>
        <v>5.0900000000000001E-4</v>
      </c>
      <c r="AA100" s="16">
        <f t="shared" si="27"/>
        <v>2.4478928623920974E-2</v>
      </c>
      <c r="AB100" s="9">
        <f t="shared" si="17"/>
        <v>1.4415318727586504</v>
      </c>
      <c r="AC100" s="9">
        <f t="shared" si="18"/>
        <v>0.97552107137607902</v>
      </c>
      <c r="AD100" s="15">
        <f t="shared" si="19"/>
        <v>48.092197689432169</v>
      </c>
      <c r="AE100" s="3">
        <f t="shared" si="28"/>
        <v>835.57599999999979</v>
      </c>
      <c r="AF100" s="2">
        <f t="shared" si="29"/>
        <v>0.25</v>
      </c>
      <c r="AG100" s="9">
        <f t="shared" si="30"/>
        <v>1.2455160855454096E-2</v>
      </c>
      <c r="AH100" s="2">
        <f t="shared" si="31"/>
        <v>0.60269875181467625</v>
      </c>
    </row>
    <row r="101" spans="1:34">
      <c r="A101" s="1">
        <f>Raw!A101</f>
        <v>88</v>
      </c>
      <c r="B101" s="14">
        <f>Raw!B101</f>
        <v>0.46259259259259261</v>
      </c>
      <c r="C101" s="15">
        <f>Raw!C101</f>
        <v>79.599999999999994</v>
      </c>
      <c r="D101" s="15">
        <f>IF(C101&gt;0.5,Raw!D101*D$11,-999)</f>
        <v>11.8</v>
      </c>
      <c r="E101" s="9">
        <f>IF(Raw!$G101&gt;$C$8,IF(Raw!$Q101&gt;$C$8,IF(Raw!$N101&gt;$C$9,IF(Raw!$N101&lt;$A$9,IF(Raw!$X101&gt;$C$9,IF(Raw!$X101&lt;$A$9,Raw!H101,-999),-999),-999),-999),-999),-999)</f>
        <v>1.323348</v>
      </c>
      <c r="F101" s="9">
        <f>IF(Raw!$G101&gt;$C$8,IF(Raw!$Q101&gt;$C$8,IF(Raw!$N101&gt;$C$9,IF(Raw!$N101&lt;$A$9,IF(Raw!$X101&gt;$C$9,IF(Raw!$X101&lt;$A$9,Raw!I101,-999),-999),-999),-999),-999),-999)</f>
        <v>1.972359</v>
      </c>
      <c r="G101" s="9">
        <f>Raw!G101</f>
        <v>0.98459799999999997</v>
      </c>
      <c r="H101" s="9">
        <f>IF(Raw!$G101&gt;$C$8,IF(Raw!$Q101&gt;$C$8,IF(Raw!$N101&gt;$C$9,IF(Raw!$N101&lt;$A$9,IF(Raw!$X101&gt;$C$9,IF(Raw!$X101&lt;$A$9,Raw!L101,-999),-999),-999),-999),-999),-999)</f>
        <v>704.5</v>
      </c>
      <c r="I101" s="9">
        <f>IF(Raw!$G101&gt;$C$8,IF(Raw!$Q101&gt;$C$8,IF(Raw!$N101&gt;$C$9,IF(Raw!$N101&lt;$A$9,IF(Raw!$X101&gt;$C$9,IF(Raw!$X101&lt;$A$9,Raw!M101,-999),-999),-999),-999),-999),-999)</f>
        <v>0.100258</v>
      </c>
      <c r="J101" s="9">
        <f>IF(Raw!$G101&gt;$C$8,IF(Raw!$Q101&gt;$C$8,IF(Raw!$N101&gt;$C$9,IF(Raw!$N101&lt;$A$9,IF(Raw!$X101&gt;$C$9,IF(Raw!$X101&lt;$A$9,Raw!N101,-999),-999),-999),-999),-999),-999)</f>
        <v>374</v>
      </c>
      <c r="K101" s="9">
        <f>IF(Raw!$G101&gt;$C$8,IF(Raw!$Q101&gt;$C$8,IF(Raw!$N101&gt;$C$9,IF(Raw!$N101&lt;$A$9,IF(Raw!$X101&gt;$C$9,IF(Raw!$X101&lt;$A$9,Raw!R101,-999),-999),-999),-999),-999),-999)</f>
        <v>1.44997</v>
      </c>
      <c r="L101" s="9">
        <f>IF(Raw!$G101&gt;$C$8,IF(Raw!$Q101&gt;$C$8,IF(Raw!$N101&gt;$C$9,IF(Raw!$N101&lt;$A$9,IF(Raw!$X101&gt;$C$9,IF(Raw!$X101&lt;$A$9,Raw!S101,-999),-999),-999),-999),-999),-999)</f>
        <v>2.1770939999999999</v>
      </c>
      <c r="M101" s="9">
        <f>Raw!Q101</f>
        <v>0.99018700000000004</v>
      </c>
      <c r="N101" s="9">
        <f>IF(Raw!$G101&gt;$C$8,IF(Raw!$Q101&gt;$C$8,IF(Raw!$N101&gt;$C$9,IF(Raw!$N101&lt;$A$9,IF(Raw!$X101&gt;$C$9,IF(Raw!$X101&lt;$A$9,Raw!V101,-999),-999),-999),-999),-999),-999)</f>
        <v>738.3</v>
      </c>
      <c r="O101" s="9">
        <f>IF(Raw!$G101&gt;$C$8,IF(Raw!$Q101&gt;$C$8,IF(Raw!$N101&gt;$C$9,IF(Raw!$N101&lt;$A$9,IF(Raw!$X101&gt;$C$9,IF(Raw!$X101&lt;$A$9,Raw!W101,-999),-999),-999),-999),-999),-999)</f>
        <v>0.16273599999999999</v>
      </c>
      <c r="P101" s="9">
        <f>IF(Raw!$G101&gt;$C$8,IF(Raw!$Q101&gt;$C$8,IF(Raw!$N101&gt;$C$9,IF(Raw!$N101&lt;$A$9,IF(Raw!$X101&gt;$C$9,IF(Raw!$X101&lt;$A$9,Raw!X101,-999),-999),-999),-999),-999),-999)</f>
        <v>534</v>
      </c>
      <c r="R101" s="9">
        <f t="shared" si="20"/>
        <v>0.649011</v>
      </c>
      <c r="S101" s="9">
        <f t="shared" si="21"/>
        <v>0.32905317946682122</v>
      </c>
      <c r="T101" s="9">
        <f t="shared" si="22"/>
        <v>0.72712399999999988</v>
      </c>
      <c r="U101" s="9">
        <f t="shared" si="23"/>
        <v>0.33398833490882796</v>
      </c>
      <c r="V101" s="15">
        <f t="shared" si="16"/>
        <v>0</v>
      </c>
      <c r="X101" s="11">
        <f t="shared" si="24"/>
        <v>7.103599999999999E+18</v>
      </c>
      <c r="Y101" s="11">
        <f t="shared" si="25"/>
        <v>7.0449999999999991E-18</v>
      </c>
      <c r="Z101" s="11">
        <f t="shared" si="26"/>
        <v>3.7399999999999998E-4</v>
      </c>
      <c r="AA101" s="16">
        <f t="shared" si="27"/>
        <v>1.8372896947488292E-2</v>
      </c>
      <c r="AB101" s="9">
        <f t="shared" si="17"/>
        <v>1.4633293743200455</v>
      </c>
      <c r="AC101" s="9">
        <f t="shared" si="18"/>
        <v>0.98162710305251166</v>
      </c>
      <c r="AD101" s="15">
        <f t="shared" si="19"/>
        <v>49.125392907722713</v>
      </c>
      <c r="AE101" s="3">
        <f t="shared" si="28"/>
        <v>848.21799999999962</v>
      </c>
      <c r="AF101" s="2">
        <f t="shared" si="29"/>
        <v>0.25</v>
      </c>
      <c r="AG101" s="9">
        <f t="shared" si="30"/>
        <v>1.2621006291532502E-2</v>
      </c>
      <c r="AH101" s="2">
        <f t="shared" si="31"/>
        <v>0.61072392615635052</v>
      </c>
    </row>
    <row r="102" spans="1:34">
      <c r="A102" s="1">
        <f>Raw!A102</f>
        <v>89</v>
      </c>
      <c r="B102" s="14">
        <f>Raw!B102</f>
        <v>0.46265046296296292</v>
      </c>
      <c r="C102" s="15">
        <f>Raw!C102</f>
        <v>78.5</v>
      </c>
      <c r="D102" s="15">
        <f>IF(C102&gt;0.5,Raw!D102*D$11,-999)</f>
        <v>12.7</v>
      </c>
      <c r="E102" s="9">
        <f>IF(Raw!$G102&gt;$C$8,IF(Raw!$Q102&gt;$C$8,IF(Raw!$N102&gt;$C$9,IF(Raw!$N102&lt;$A$9,IF(Raw!$X102&gt;$C$9,IF(Raw!$X102&lt;$A$9,Raw!H102,-999),-999),-999),-999),-999),-999)</f>
        <v>1.3417380000000001</v>
      </c>
      <c r="F102" s="9">
        <f>IF(Raw!$G102&gt;$C$8,IF(Raw!$Q102&gt;$C$8,IF(Raw!$N102&gt;$C$9,IF(Raw!$N102&lt;$A$9,IF(Raw!$X102&gt;$C$9,IF(Raw!$X102&lt;$A$9,Raw!I102,-999),-999),-999),-999),-999),-999)</f>
        <v>1.991827</v>
      </c>
      <c r="G102" s="9">
        <f>Raw!G102</f>
        <v>0.97931699999999999</v>
      </c>
      <c r="H102" s="9">
        <f>IF(Raw!$G102&gt;$C$8,IF(Raw!$Q102&gt;$C$8,IF(Raw!$N102&gt;$C$9,IF(Raw!$N102&lt;$A$9,IF(Raw!$X102&gt;$C$9,IF(Raw!$X102&lt;$A$9,Raw!L102,-999),-999),-999),-999),-999),-999)</f>
        <v>699.5</v>
      </c>
      <c r="I102" s="9">
        <f>IF(Raw!$G102&gt;$C$8,IF(Raw!$Q102&gt;$C$8,IF(Raw!$N102&gt;$C$9,IF(Raw!$N102&lt;$A$9,IF(Raw!$X102&gt;$C$9,IF(Raw!$X102&lt;$A$9,Raw!M102,-999),-999),-999),-999),-999),-999)</f>
        <v>4.8756000000000001E-2</v>
      </c>
      <c r="J102" s="9">
        <f>IF(Raw!$G102&gt;$C$8,IF(Raw!$Q102&gt;$C$8,IF(Raw!$N102&gt;$C$9,IF(Raw!$N102&lt;$A$9,IF(Raw!$X102&gt;$C$9,IF(Raw!$X102&lt;$A$9,Raw!N102,-999),-999),-999),-999),-999),-999)</f>
        <v>673</v>
      </c>
      <c r="K102" s="9">
        <f>IF(Raw!$G102&gt;$C$8,IF(Raw!$Q102&gt;$C$8,IF(Raw!$N102&gt;$C$9,IF(Raw!$N102&lt;$A$9,IF(Raw!$X102&gt;$C$9,IF(Raw!$X102&lt;$A$9,Raw!R102,-999),-999),-999),-999),-999),-999)</f>
        <v>1.436237</v>
      </c>
      <c r="L102" s="9">
        <f>IF(Raw!$G102&gt;$C$8,IF(Raw!$Q102&gt;$C$8,IF(Raw!$N102&gt;$C$9,IF(Raw!$N102&lt;$A$9,IF(Raw!$X102&gt;$C$9,IF(Raw!$X102&lt;$A$9,Raw!S102,-999),-999),-999),-999),-999),-999)</f>
        <v>2.187881</v>
      </c>
      <c r="M102" s="9">
        <f>Raw!Q102</f>
        <v>0.98529299999999997</v>
      </c>
      <c r="N102" s="9">
        <f>IF(Raw!$G102&gt;$C$8,IF(Raw!$Q102&gt;$C$8,IF(Raw!$N102&gt;$C$9,IF(Raw!$N102&lt;$A$9,IF(Raw!$X102&gt;$C$9,IF(Raw!$X102&lt;$A$9,Raw!V102,-999),-999),-999),-999),-999),-999)</f>
        <v>746.7</v>
      </c>
      <c r="O102" s="9">
        <f>IF(Raw!$G102&gt;$C$8,IF(Raw!$Q102&gt;$C$8,IF(Raw!$N102&gt;$C$9,IF(Raw!$N102&lt;$A$9,IF(Raw!$X102&gt;$C$9,IF(Raw!$X102&lt;$A$9,Raw!W102,-999),-999),-999),-999),-999),-999)</f>
        <v>0.177819</v>
      </c>
      <c r="P102" s="9">
        <f>IF(Raw!$G102&gt;$C$8,IF(Raw!$Q102&gt;$C$8,IF(Raw!$N102&gt;$C$9,IF(Raw!$N102&lt;$A$9,IF(Raw!$X102&gt;$C$9,IF(Raw!$X102&lt;$A$9,Raw!X102,-999),-999),-999),-999),-999),-999)</f>
        <v>434</v>
      </c>
      <c r="R102" s="9">
        <f t="shared" si="20"/>
        <v>0.65008899999999992</v>
      </c>
      <c r="S102" s="9">
        <f t="shared" si="21"/>
        <v>0.32637824469695403</v>
      </c>
      <c r="T102" s="9">
        <f t="shared" si="22"/>
        <v>0.75164399999999998</v>
      </c>
      <c r="U102" s="9">
        <f t="shared" si="23"/>
        <v>0.34354884932041552</v>
      </c>
      <c r="V102" s="15">
        <f t="shared" si="16"/>
        <v>0</v>
      </c>
      <c r="X102" s="11">
        <f t="shared" si="24"/>
        <v>7.645399999999998E+18</v>
      </c>
      <c r="Y102" s="11">
        <f t="shared" si="25"/>
        <v>6.9950000000000001E-18</v>
      </c>
      <c r="Z102" s="11">
        <f t="shared" si="26"/>
        <v>6.7299999999999999E-4</v>
      </c>
      <c r="AA102" s="16">
        <f t="shared" si="27"/>
        <v>3.4741350534562634E-2</v>
      </c>
      <c r="AB102" s="9">
        <f t="shared" si="17"/>
        <v>1.4623501276812008</v>
      </c>
      <c r="AC102" s="9">
        <f t="shared" si="18"/>
        <v>0.96525864946543738</v>
      </c>
      <c r="AD102" s="15">
        <f t="shared" si="19"/>
        <v>51.621620407968258</v>
      </c>
      <c r="AE102" s="3">
        <f t="shared" si="28"/>
        <v>842.19799999999975</v>
      </c>
      <c r="AF102" s="2">
        <f t="shared" si="29"/>
        <v>0.25</v>
      </c>
      <c r="AG102" s="9">
        <f t="shared" si="30"/>
        <v>1.3641960224009824E-2</v>
      </c>
      <c r="AH102" s="2">
        <f t="shared" si="31"/>
        <v>0.66012735561867786</v>
      </c>
    </row>
    <row r="103" spans="1:34">
      <c r="A103" s="1">
        <f>Raw!A103</f>
        <v>90</v>
      </c>
      <c r="B103" s="14">
        <f>Raw!B103</f>
        <v>0.46270833333333333</v>
      </c>
      <c r="C103" s="15">
        <f>Raw!C103</f>
        <v>77.2</v>
      </c>
      <c r="D103" s="15">
        <f>IF(C103&gt;0.5,Raw!D103*D$11,-999)</f>
        <v>12.7</v>
      </c>
      <c r="E103" s="9">
        <f>IF(Raw!$G103&gt;$C$8,IF(Raw!$Q103&gt;$C$8,IF(Raw!$N103&gt;$C$9,IF(Raw!$N103&lt;$A$9,IF(Raw!$X103&gt;$C$9,IF(Raw!$X103&lt;$A$9,Raw!H103,-999),-999),-999),-999),-999),-999)</f>
        <v>1.3696980000000001</v>
      </c>
      <c r="F103" s="9">
        <f>IF(Raw!$G103&gt;$C$8,IF(Raw!$Q103&gt;$C$8,IF(Raw!$N103&gt;$C$9,IF(Raw!$N103&lt;$A$9,IF(Raw!$X103&gt;$C$9,IF(Raw!$X103&lt;$A$9,Raw!I103,-999),-999),-999),-999),-999),-999)</f>
        <v>2.0151270000000001</v>
      </c>
      <c r="G103" s="9">
        <f>Raw!G103</f>
        <v>0.98365999999999998</v>
      </c>
      <c r="H103" s="9">
        <f>IF(Raw!$G103&gt;$C$8,IF(Raw!$Q103&gt;$C$8,IF(Raw!$N103&gt;$C$9,IF(Raw!$N103&lt;$A$9,IF(Raw!$X103&gt;$C$9,IF(Raw!$X103&lt;$A$9,Raw!L103,-999),-999),-999),-999),-999),-999)</f>
        <v>661.6</v>
      </c>
      <c r="I103" s="9">
        <f>IF(Raw!$G103&gt;$C$8,IF(Raw!$Q103&gt;$C$8,IF(Raw!$N103&gt;$C$9,IF(Raw!$N103&lt;$A$9,IF(Raw!$X103&gt;$C$9,IF(Raw!$X103&lt;$A$9,Raw!M103,-999),-999),-999),-999),-999),-999)</f>
        <v>4.8877999999999998E-2</v>
      </c>
      <c r="J103" s="9">
        <f>IF(Raw!$G103&gt;$C$8,IF(Raw!$Q103&gt;$C$8,IF(Raw!$N103&gt;$C$9,IF(Raw!$N103&lt;$A$9,IF(Raw!$X103&gt;$C$9,IF(Raw!$X103&lt;$A$9,Raw!N103,-999),-999),-999),-999),-999),-999)</f>
        <v>436</v>
      </c>
      <c r="K103" s="9">
        <f>IF(Raw!$G103&gt;$C$8,IF(Raw!$Q103&gt;$C$8,IF(Raw!$N103&gt;$C$9,IF(Raw!$N103&lt;$A$9,IF(Raw!$X103&gt;$C$9,IF(Raw!$X103&lt;$A$9,Raw!R103,-999),-999),-999),-999),-999),-999)</f>
        <v>1.409545</v>
      </c>
      <c r="L103" s="9">
        <f>IF(Raw!$G103&gt;$C$8,IF(Raw!$Q103&gt;$C$8,IF(Raw!$N103&gt;$C$9,IF(Raw!$N103&lt;$A$9,IF(Raw!$X103&gt;$C$9,IF(Raw!$X103&lt;$A$9,Raw!S103,-999),-999),-999),-999),-999),-999)</f>
        <v>2.177346</v>
      </c>
      <c r="M103" s="9">
        <f>Raw!Q103</f>
        <v>0.98998600000000003</v>
      </c>
      <c r="N103" s="9">
        <f>IF(Raw!$G103&gt;$C$8,IF(Raw!$Q103&gt;$C$8,IF(Raw!$N103&gt;$C$9,IF(Raw!$N103&lt;$A$9,IF(Raw!$X103&gt;$C$9,IF(Raw!$X103&lt;$A$9,Raw!V103,-999),-999),-999),-999),-999),-999)</f>
        <v>776.8</v>
      </c>
      <c r="O103" s="9">
        <f>IF(Raw!$G103&gt;$C$8,IF(Raw!$Q103&gt;$C$8,IF(Raw!$N103&gt;$C$9,IF(Raw!$N103&lt;$A$9,IF(Raw!$X103&gt;$C$9,IF(Raw!$X103&lt;$A$9,Raw!W103,-999),-999),-999),-999),-999),-999)</f>
        <v>5.9692000000000002E-2</v>
      </c>
      <c r="P103" s="9">
        <f>IF(Raw!$G103&gt;$C$8,IF(Raw!$Q103&gt;$C$8,IF(Raw!$N103&gt;$C$9,IF(Raw!$N103&lt;$A$9,IF(Raw!$X103&gt;$C$9,IF(Raw!$X103&lt;$A$9,Raw!X103,-999),-999),-999),-999),-999),-999)</f>
        <v>437</v>
      </c>
      <c r="R103" s="9">
        <f t="shared" si="20"/>
        <v>0.64542900000000003</v>
      </c>
      <c r="S103" s="9">
        <f t="shared" si="21"/>
        <v>0.32029197167225687</v>
      </c>
      <c r="T103" s="9">
        <f t="shared" si="22"/>
        <v>0.76780099999999996</v>
      </c>
      <c r="U103" s="9">
        <f t="shared" si="23"/>
        <v>0.35263159828525187</v>
      </c>
      <c r="V103" s="15">
        <f t="shared" si="16"/>
        <v>0</v>
      </c>
      <c r="X103" s="11">
        <f t="shared" si="24"/>
        <v>7.645399999999998E+18</v>
      </c>
      <c r="Y103" s="11">
        <f t="shared" si="25"/>
        <v>6.6160000000000001E-18</v>
      </c>
      <c r="Z103" s="11">
        <f t="shared" si="26"/>
        <v>4.3599999999999997E-4</v>
      </c>
      <c r="AA103" s="16">
        <f t="shared" si="27"/>
        <v>2.1577864787787678E-2</v>
      </c>
      <c r="AB103" s="9">
        <f t="shared" si="17"/>
        <v>1.4261125061619282</v>
      </c>
      <c r="AC103" s="9">
        <f t="shared" si="18"/>
        <v>0.97842213521221233</v>
      </c>
      <c r="AD103" s="15">
        <f t="shared" si="19"/>
        <v>49.490515568320369</v>
      </c>
      <c r="AE103" s="3">
        <f t="shared" si="28"/>
        <v>796.56639999999982</v>
      </c>
      <c r="AF103" s="2">
        <f t="shared" si="29"/>
        <v>0.25</v>
      </c>
      <c r="AG103" s="9">
        <f t="shared" si="30"/>
        <v>1.3424553542167655E-2</v>
      </c>
      <c r="AH103" s="2">
        <f t="shared" si="31"/>
        <v>0.64960715942827163</v>
      </c>
    </row>
    <row r="104" spans="1:34">
      <c r="A104" s="1">
        <f>Raw!A104</f>
        <v>91</v>
      </c>
      <c r="B104" s="14">
        <f>Raw!B104</f>
        <v>0.46275462962962965</v>
      </c>
      <c r="C104" s="15">
        <f>Raw!C104</f>
        <v>76.099999999999994</v>
      </c>
      <c r="D104" s="15">
        <f>IF(C104&gt;0.5,Raw!D104*D$11,-999)</f>
        <v>13.6</v>
      </c>
      <c r="E104" s="9">
        <f>IF(Raw!$G104&gt;$C$8,IF(Raw!$Q104&gt;$C$8,IF(Raw!$N104&gt;$C$9,IF(Raw!$N104&lt;$A$9,IF(Raw!$X104&gt;$C$9,IF(Raw!$X104&lt;$A$9,Raw!H104,-999),-999),-999),-999),-999),-999)</f>
        <v>1.357728</v>
      </c>
      <c r="F104" s="9">
        <f>IF(Raw!$G104&gt;$C$8,IF(Raw!$Q104&gt;$C$8,IF(Raw!$N104&gt;$C$9,IF(Raw!$N104&lt;$A$9,IF(Raw!$X104&gt;$C$9,IF(Raw!$X104&lt;$A$9,Raw!I104,-999),-999),-999),-999),-999),-999)</f>
        <v>2.0049220000000001</v>
      </c>
      <c r="G104" s="9">
        <f>Raw!G104</f>
        <v>0.98997299999999999</v>
      </c>
      <c r="H104" s="9">
        <f>IF(Raw!$G104&gt;$C$8,IF(Raw!$Q104&gt;$C$8,IF(Raw!$N104&gt;$C$9,IF(Raw!$N104&lt;$A$9,IF(Raw!$X104&gt;$C$9,IF(Raw!$X104&lt;$A$9,Raw!L104,-999),-999),-999),-999),-999),-999)</f>
        <v>731</v>
      </c>
      <c r="I104" s="9">
        <f>IF(Raw!$G104&gt;$C$8,IF(Raw!$Q104&gt;$C$8,IF(Raw!$N104&gt;$C$9,IF(Raw!$N104&lt;$A$9,IF(Raw!$X104&gt;$C$9,IF(Raw!$X104&lt;$A$9,Raw!M104,-999),-999),-999),-999),-999),-999)</f>
        <v>0.175316</v>
      </c>
      <c r="J104" s="9">
        <f>IF(Raw!$G104&gt;$C$8,IF(Raw!$Q104&gt;$C$8,IF(Raw!$N104&gt;$C$9,IF(Raw!$N104&lt;$A$9,IF(Raw!$X104&gt;$C$9,IF(Raw!$X104&lt;$A$9,Raw!N104,-999),-999),-999),-999),-999),-999)</f>
        <v>477</v>
      </c>
      <c r="K104" s="9">
        <f>IF(Raw!$G104&gt;$C$8,IF(Raw!$Q104&gt;$C$8,IF(Raw!$N104&gt;$C$9,IF(Raw!$N104&lt;$A$9,IF(Raw!$X104&gt;$C$9,IF(Raw!$X104&lt;$A$9,Raw!R104,-999),-999),-999),-999),-999),-999)</f>
        <v>1.4750460000000001</v>
      </c>
      <c r="L104" s="9">
        <f>IF(Raw!$G104&gt;$C$8,IF(Raw!$Q104&gt;$C$8,IF(Raw!$N104&gt;$C$9,IF(Raw!$N104&lt;$A$9,IF(Raw!$X104&gt;$C$9,IF(Raw!$X104&lt;$A$9,Raw!S104,-999),-999),-999),-999),-999),-999)</f>
        <v>2.264777</v>
      </c>
      <c r="M104" s="9">
        <f>Raw!Q104</f>
        <v>0.991008</v>
      </c>
      <c r="N104" s="9">
        <f>IF(Raw!$G104&gt;$C$8,IF(Raw!$Q104&gt;$C$8,IF(Raw!$N104&gt;$C$9,IF(Raw!$N104&lt;$A$9,IF(Raw!$X104&gt;$C$9,IF(Raw!$X104&lt;$A$9,Raw!V104,-999),-999),-999),-999),-999),-999)</f>
        <v>714.7</v>
      </c>
      <c r="O104" s="9">
        <f>IF(Raw!$G104&gt;$C$8,IF(Raw!$Q104&gt;$C$8,IF(Raw!$N104&gt;$C$9,IF(Raw!$N104&lt;$A$9,IF(Raw!$X104&gt;$C$9,IF(Raw!$X104&lt;$A$9,Raw!W104,-999),-999),-999),-999),-999),-999)</f>
        <v>0.158776</v>
      </c>
      <c r="P104" s="9">
        <f>IF(Raw!$G104&gt;$C$8,IF(Raw!$Q104&gt;$C$8,IF(Raw!$N104&gt;$C$9,IF(Raw!$N104&lt;$A$9,IF(Raw!$X104&gt;$C$9,IF(Raw!$X104&lt;$A$9,Raw!X104,-999),-999),-999),-999),-999),-999)</f>
        <v>411</v>
      </c>
      <c r="R104" s="9">
        <f t="shared" si="20"/>
        <v>0.64719400000000005</v>
      </c>
      <c r="S104" s="9">
        <f t="shared" si="21"/>
        <v>0.32280258284362184</v>
      </c>
      <c r="T104" s="9">
        <f t="shared" si="22"/>
        <v>0.78973099999999996</v>
      </c>
      <c r="U104" s="9">
        <f t="shared" si="23"/>
        <v>0.34870143947947191</v>
      </c>
      <c r="V104" s="15">
        <f t="shared" si="16"/>
        <v>0</v>
      </c>
      <c r="X104" s="11">
        <f t="shared" si="24"/>
        <v>8.187199999999998E+18</v>
      </c>
      <c r="Y104" s="11">
        <f t="shared" si="25"/>
        <v>7.3099999999999989E-18</v>
      </c>
      <c r="Z104" s="11">
        <f t="shared" si="26"/>
        <v>4.7699999999999999E-4</v>
      </c>
      <c r="AA104" s="16">
        <f t="shared" si="27"/>
        <v>2.7755350584822605E-2</v>
      </c>
      <c r="AB104" s="9">
        <f t="shared" si="17"/>
        <v>1.4969652607727026</v>
      </c>
      <c r="AC104" s="9">
        <f t="shared" si="18"/>
        <v>0.97224464941517741</v>
      </c>
      <c r="AD104" s="15">
        <f t="shared" si="19"/>
        <v>58.187317787888063</v>
      </c>
      <c r="AE104" s="3">
        <f t="shared" si="28"/>
        <v>880.12399999999957</v>
      </c>
      <c r="AF104" s="2">
        <f t="shared" si="29"/>
        <v>0.25</v>
      </c>
      <c r="AG104" s="9">
        <f t="shared" si="30"/>
        <v>1.5607693440066191E-2</v>
      </c>
      <c r="AH104" s="2">
        <f t="shared" si="31"/>
        <v>0.75524816292635899</v>
      </c>
    </row>
    <row r="105" spans="1:34">
      <c r="A105" s="1">
        <f>Raw!A105</f>
        <v>92</v>
      </c>
      <c r="B105" s="14">
        <f>Raw!B105</f>
        <v>0.46281250000000002</v>
      </c>
      <c r="C105" s="15">
        <f>Raw!C105</f>
        <v>74.900000000000006</v>
      </c>
      <c r="D105" s="15">
        <f>IF(C105&gt;0.5,Raw!D105*D$11,-999)</f>
        <v>14.5</v>
      </c>
      <c r="E105" s="9">
        <f>IF(Raw!$G105&gt;$C$8,IF(Raw!$Q105&gt;$C$8,IF(Raw!$N105&gt;$C$9,IF(Raw!$N105&lt;$A$9,IF(Raw!$X105&gt;$C$9,IF(Raw!$X105&lt;$A$9,Raw!H105,-999),-999),-999),-999),-999),-999)</f>
        <v>1.3716250000000001</v>
      </c>
      <c r="F105" s="9">
        <f>IF(Raw!$G105&gt;$C$8,IF(Raw!$Q105&gt;$C$8,IF(Raw!$N105&gt;$C$9,IF(Raw!$N105&lt;$A$9,IF(Raw!$X105&gt;$C$9,IF(Raw!$X105&lt;$A$9,Raw!I105,-999),-999),-999),-999),-999),-999)</f>
        <v>2.0402420000000001</v>
      </c>
      <c r="G105" s="9">
        <f>Raw!G105</f>
        <v>0.98632900000000001</v>
      </c>
      <c r="H105" s="9">
        <f>IF(Raw!$G105&gt;$C$8,IF(Raw!$Q105&gt;$C$8,IF(Raw!$N105&gt;$C$9,IF(Raw!$N105&lt;$A$9,IF(Raw!$X105&gt;$C$9,IF(Raw!$X105&lt;$A$9,Raw!L105,-999),-999),-999),-999),-999),-999)</f>
        <v>684</v>
      </c>
      <c r="I105" s="9">
        <f>IF(Raw!$G105&gt;$C$8,IF(Raw!$Q105&gt;$C$8,IF(Raw!$N105&gt;$C$9,IF(Raw!$N105&lt;$A$9,IF(Raw!$X105&gt;$C$9,IF(Raw!$X105&lt;$A$9,Raw!M105,-999),-999),-999),-999),-999),-999)</f>
        <v>5.6816999999999999E-2</v>
      </c>
      <c r="J105" s="9">
        <f>IF(Raw!$G105&gt;$C$8,IF(Raw!$Q105&gt;$C$8,IF(Raw!$N105&gt;$C$9,IF(Raw!$N105&lt;$A$9,IF(Raw!$X105&gt;$C$9,IF(Raw!$X105&lt;$A$9,Raw!N105,-999),-999),-999),-999),-999),-999)</f>
        <v>527</v>
      </c>
      <c r="K105" s="9">
        <f>IF(Raw!$G105&gt;$C$8,IF(Raw!$Q105&gt;$C$8,IF(Raw!$N105&gt;$C$9,IF(Raw!$N105&lt;$A$9,IF(Raw!$X105&gt;$C$9,IF(Raw!$X105&lt;$A$9,Raw!R105,-999),-999),-999),-999),-999),-999)</f>
        <v>1.4644870000000001</v>
      </c>
      <c r="L105" s="9">
        <f>IF(Raw!$G105&gt;$C$8,IF(Raw!$Q105&gt;$C$8,IF(Raw!$N105&gt;$C$9,IF(Raw!$N105&lt;$A$9,IF(Raw!$X105&gt;$C$9,IF(Raw!$X105&lt;$A$9,Raw!S105,-999),-999),-999),-999),-999),-999)</f>
        <v>2.2316449999999999</v>
      </c>
      <c r="M105" s="9">
        <f>Raw!Q105</f>
        <v>0.99165899999999996</v>
      </c>
      <c r="N105" s="9">
        <f>IF(Raw!$G105&gt;$C$8,IF(Raw!$Q105&gt;$C$8,IF(Raw!$N105&gt;$C$9,IF(Raw!$N105&lt;$A$9,IF(Raw!$X105&gt;$C$9,IF(Raw!$X105&lt;$A$9,Raw!V105,-999),-999),-999),-999),-999),-999)</f>
        <v>733.6</v>
      </c>
      <c r="O105" s="9">
        <f>IF(Raw!$G105&gt;$C$8,IF(Raw!$Q105&gt;$C$8,IF(Raw!$N105&gt;$C$9,IF(Raw!$N105&lt;$A$9,IF(Raw!$X105&gt;$C$9,IF(Raw!$X105&lt;$A$9,Raw!W105,-999),-999),-999),-999),-999),-999)</f>
        <v>0.151363</v>
      </c>
      <c r="P105" s="9">
        <f>IF(Raw!$G105&gt;$C$8,IF(Raw!$Q105&gt;$C$8,IF(Raw!$N105&gt;$C$9,IF(Raw!$N105&lt;$A$9,IF(Raw!$X105&gt;$C$9,IF(Raw!$X105&lt;$A$9,Raw!X105,-999),-999),-999),-999),-999),-999)</f>
        <v>352</v>
      </c>
      <c r="R105" s="9">
        <f t="shared" si="20"/>
        <v>0.66861700000000002</v>
      </c>
      <c r="S105" s="9">
        <f t="shared" si="21"/>
        <v>0.32771455543018918</v>
      </c>
      <c r="T105" s="9">
        <f t="shared" si="22"/>
        <v>0.76715799999999978</v>
      </c>
      <c r="U105" s="9">
        <f t="shared" si="23"/>
        <v>0.3437634570014495</v>
      </c>
      <c r="V105" s="15">
        <f t="shared" si="16"/>
        <v>0</v>
      </c>
      <c r="X105" s="11">
        <f t="shared" si="24"/>
        <v>8.728999999999999E+18</v>
      </c>
      <c r="Y105" s="11">
        <f t="shared" si="25"/>
        <v>6.8399999999999998E-18</v>
      </c>
      <c r="Z105" s="11">
        <f t="shared" si="26"/>
        <v>5.2700000000000002E-4</v>
      </c>
      <c r="AA105" s="16">
        <f t="shared" si="27"/>
        <v>3.0505391885505325E-2</v>
      </c>
      <c r="AB105" s="9">
        <f t="shared" si="17"/>
        <v>1.4878894554281006</v>
      </c>
      <c r="AC105" s="9">
        <f t="shared" si="18"/>
        <v>0.96949460811449473</v>
      </c>
      <c r="AD105" s="15">
        <f t="shared" si="19"/>
        <v>57.884994090142932</v>
      </c>
      <c r="AE105" s="3">
        <f t="shared" si="28"/>
        <v>823.53599999999972</v>
      </c>
      <c r="AF105" s="2">
        <f t="shared" si="29"/>
        <v>0.25</v>
      </c>
      <c r="AG105" s="9">
        <f t="shared" si="30"/>
        <v>1.5306727443796927E-2</v>
      </c>
      <c r="AH105" s="2">
        <f t="shared" si="31"/>
        <v>0.74068457499720641</v>
      </c>
    </row>
    <row r="106" spans="1:34">
      <c r="A106" s="1">
        <f>Raw!A106</f>
        <v>93</v>
      </c>
      <c r="B106" s="14">
        <f>Raw!B106</f>
        <v>0.46287037037037032</v>
      </c>
      <c r="C106" s="15">
        <f>Raw!C106</f>
        <v>73.599999999999994</v>
      </c>
      <c r="D106" s="15">
        <f>IF(C106&gt;0.5,Raw!D106*D$11,-999)</f>
        <v>15.4</v>
      </c>
      <c r="E106" s="9">
        <f>IF(Raw!$G106&gt;$C$8,IF(Raw!$Q106&gt;$C$8,IF(Raw!$N106&gt;$C$9,IF(Raw!$N106&lt;$A$9,IF(Raw!$X106&gt;$C$9,IF(Raw!$X106&lt;$A$9,Raw!H106,-999),-999),-999),-999),-999),-999)</f>
        <v>1.4028579999999999</v>
      </c>
      <c r="F106" s="9">
        <f>IF(Raw!$G106&gt;$C$8,IF(Raw!$Q106&gt;$C$8,IF(Raw!$N106&gt;$C$9,IF(Raw!$N106&lt;$A$9,IF(Raw!$X106&gt;$C$9,IF(Raw!$X106&lt;$A$9,Raw!I106,-999),-999),-999),-999),-999),-999)</f>
        <v>2.065696</v>
      </c>
      <c r="G106" s="9">
        <f>Raw!G106</f>
        <v>0.98699499999999996</v>
      </c>
      <c r="H106" s="9">
        <f>IF(Raw!$G106&gt;$C$8,IF(Raw!$Q106&gt;$C$8,IF(Raw!$N106&gt;$C$9,IF(Raw!$N106&lt;$A$9,IF(Raw!$X106&gt;$C$9,IF(Raw!$X106&lt;$A$9,Raw!L106,-999),-999),-999),-999),-999),-999)</f>
        <v>695.7</v>
      </c>
      <c r="I106" s="9">
        <f>IF(Raw!$G106&gt;$C$8,IF(Raw!$Q106&gt;$C$8,IF(Raw!$N106&gt;$C$9,IF(Raw!$N106&lt;$A$9,IF(Raw!$X106&gt;$C$9,IF(Raw!$X106&lt;$A$9,Raw!M106,-999),-999),-999),-999),-999),-999)</f>
        <v>0.16115399999999999</v>
      </c>
      <c r="J106" s="9">
        <f>IF(Raw!$G106&gt;$C$8,IF(Raw!$Q106&gt;$C$8,IF(Raw!$N106&gt;$C$9,IF(Raw!$N106&lt;$A$9,IF(Raw!$X106&gt;$C$9,IF(Raw!$X106&lt;$A$9,Raw!N106,-999),-999),-999),-999),-999),-999)</f>
        <v>441</v>
      </c>
      <c r="K106" s="9">
        <f>IF(Raw!$G106&gt;$C$8,IF(Raw!$Q106&gt;$C$8,IF(Raw!$N106&gt;$C$9,IF(Raw!$N106&lt;$A$9,IF(Raw!$X106&gt;$C$9,IF(Raw!$X106&lt;$A$9,Raw!R106,-999),-999),-999),-999),-999),-999)</f>
        <v>1.453992</v>
      </c>
      <c r="L106" s="9">
        <f>IF(Raw!$G106&gt;$C$8,IF(Raw!$Q106&gt;$C$8,IF(Raw!$N106&gt;$C$9,IF(Raw!$N106&lt;$A$9,IF(Raw!$X106&gt;$C$9,IF(Raw!$X106&lt;$A$9,Raw!S106,-999),-999),-999),-999),-999),-999)</f>
        <v>2.2543030000000002</v>
      </c>
      <c r="M106" s="9">
        <f>Raw!Q106</f>
        <v>0.99343300000000001</v>
      </c>
      <c r="N106" s="9">
        <f>IF(Raw!$G106&gt;$C$8,IF(Raw!$Q106&gt;$C$8,IF(Raw!$N106&gt;$C$9,IF(Raw!$N106&lt;$A$9,IF(Raw!$X106&gt;$C$9,IF(Raw!$X106&lt;$A$9,Raw!V106,-999),-999),-999),-999),-999),-999)</f>
        <v>768.9</v>
      </c>
      <c r="O106" s="9">
        <f>IF(Raw!$G106&gt;$C$8,IF(Raw!$Q106&gt;$C$8,IF(Raw!$N106&gt;$C$9,IF(Raw!$N106&lt;$A$9,IF(Raw!$X106&gt;$C$9,IF(Raw!$X106&lt;$A$9,Raw!W106,-999),-999),-999),-999),-999),-999)</f>
        <v>4.8063000000000002E-2</v>
      </c>
      <c r="P106" s="9">
        <f>IF(Raw!$G106&gt;$C$8,IF(Raw!$Q106&gt;$C$8,IF(Raw!$N106&gt;$C$9,IF(Raw!$N106&lt;$A$9,IF(Raw!$X106&gt;$C$9,IF(Raw!$X106&lt;$A$9,Raw!X106,-999),-999),-999),-999),-999),-999)</f>
        <v>482</v>
      </c>
      <c r="R106" s="9">
        <f t="shared" si="20"/>
        <v>0.66283800000000004</v>
      </c>
      <c r="S106" s="9">
        <f t="shared" si="21"/>
        <v>0.32087877403064152</v>
      </c>
      <c r="T106" s="9">
        <f t="shared" si="22"/>
        <v>0.80031100000000022</v>
      </c>
      <c r="U106" s="9">
        <f t="shared" si="23"/>
        <v>0.35501483163532149</v>
      </c>
      <c r="V106" s="15">
        <f t="shared" si="16"/>
        <v>0</v>
      </c>
      <c r="X106" s="11">
        <f t="shared" si="24"/>
        <v>9.270799999999998E+18</v>
      </c>
      <c r="Y106" s="11">
        <f t="shared" si="25"/>
        <v>6.9570000000000008E-18</v>
      </c>
      <c r="Z106" s="11">
        <f t="shared" si="26"/>
        <v>4.4099999999999999E-4</v>
      </c>
      <c r="AA106" s="16">
        <f t="shared" si="27"/>
        <v>2.7656518704412283E-2</v>
      </c>
      <c r="AB106" s="9">
        <f t="shared" si="17"/>
        <v>1.4761258161408468</v>
      </c>
      <c r="AC106" s="9">
        <f t="shared" si="18"/>
        <v>0.97234348129558779</v>
      </c>
      <c r="AD106" s="15">
        <f t="shared" si="19"/>
        <v>62.713194341070945</v>
      </c>
      <c r="AE106" s="3">
        <f t="shared" si="28"/>
        <v>837.62279999999987</v>
      </c>
      <c r="AF106" s="2">
        <f t="shared" si="29"/>
        <v>0.25</v>
      </c>
      <c r="AG106" s="9">
        <f t="shared" si="30"/>
        <v>1.7126241638698844E-2</v>
      </c>
      <c r="AH106" s="2">
        <f t="shared" si="31"/>
        <v>0.82872991996730072</v>
      </c>
    </row>
    <row r="107" spans="1:34">
      <c r="A107" s="1">
        <f>Raw!A107</f>
        <v>94</v>
      </c>
      <c r="B107" s="14">
        <f>Raw!B107</f>
        <v>0.46292824074074074</v>
      </c>
      <c r="C107" s="15">
        <f>Raw!C107</f>
        <v>72.5</v>
      </c>
      <c r="D107" s="15">
        <f>IF(C107&gt;0.5,Raw!D107*D$11,-999)</f>
        <v>16.3</v>
      </c>
      <c r="E107" s="9">
        <f>IF(Raw!$G107&gt;$C$8,IF(Raw!$Q107&gt;$C$8,IF(Raw!$N107&gt;$C$9,IF(Raw!$N107&lt;$A$9,IF(Raw!$X107&gt;$C$9,IF(Raw!$X107&lt;$A$9,Raw!H107,-999),-999),-999),-999),-999),-999)</f>
        <v>1.459476</v>
      </c>
      <c r="F107" s="9">
        <f>IF(Raw!$G107&gt;$C$8,IF(Raw!$Q107&gt;$C$8,IF(Raw!$N107&gt;$C$9,IF(Raw!$N107&lt;$A$9,IF(Raw!$X107&gt;$C$9,IF(Raw!$X107&lt;$A$9,Raw!I107,-999),-999),-999),-999),-999),-999)</f>
        <v>2.115917</v>
      </c>
      <c r="G107" s="9">
        <f>Raw!G107</f>
        <v>0.98138400000000003</v>
      </c>
      <c r="H107" s="9">
        <f>IF(Raw!$G107&gt;$C$8,IF(Raw!$Q107&gt;$C$8,IF(Raw!$N107&gt;$C$9,IF(Raw!$N107&lt;$A$9,IF(Raw!$X107&gt;$C$9,IF(Raw!$X107&lt;$A$9,Raw!L107,-999),-999),-999),-999),-999),-999)</f>
        <v>672.4</v>
      </c>
      <c r="I107" s="9">
        <f>IF(Raw!$G107&gt;$C$8,IF(Raw!$Q107&gt;$C$8,IF(Raw!$N107&gt;$C$9,IF(Raw!$N107&lt;$A$9,IF(Raw!$X107&gt;$C$9,IF(Raw!$X107&lt;$A$9,Raw!M107,-999),-999),-999),-999),-999),-999)</f>
        <v>0.18079000000000001</v>
      </c>
      <c r="J107" s="9">
        <f>IF(Raw!$G107&gt;$C$8,IF(Raw!$Q107&gt;$C$8,IF(Raw!$N107&gt;$C$9,IF(Raw!$N107&lt;$A$9,IF(Raw!$X107&gt;$C$9,IF(Raw!$X107&lt;$A$9,Raw!N107,-999),-999),-999),-999),-999),-999)</f>
        <v>377</v>
      </c>
      <c r="K107" s="9">
        <f>IF(Raw!$G107&gt;$C$8,IF(Raw!$Q107&gt;$C$8,IF(Raw!$N107&gt;$C$9,IF(Raw!$N107&lt;$A$9,IF(Raw!$X107&gt;$C$9,IF(Raw!$X107&lt;$A$9,Raw!R107,-999),-999),-999),-999),-999),-999)</f>
        <v>1.488372</v>
      </c>
      <c r="L107" s="9">
        <f>IF(Raw!$G107&gt;$C$8,IF(Raw!$Q107&gt;$C$8,IF(Raw!$N107&gt;$C$9,IF(Raw!$N107&lt;$A$9,IF(Raw!$X107&gt;$C$9,IF(Raw!$X107&lt;$A$9,Raw!S107,-999),-999),-999),-999),-999),-999)</f>
        <v>2.299957</v>
      </c>
      <c r="M107" s="9">
        <f>Raw!Q107</f>
        <v>0.99080199999999996</v>
      </c>
      <c r="N107" s="9">
        <f>IF(Raw!$G107&gt;$C$8,IF(Raw!$Q107&gt;$C$8,IF(Raw!$N107&gt;$C$9,IF(Raw!$N107&lt;$A$9,IF(Raw!$X107&gt;$C$9,IF(Raw!$X107&lt;$A$9,Raw!V107,-999),-999),-999),-999),-999),-999)</f>
        <v>745.4</v>
      </c>
      <c r="O107" s="9">
        <f>IF(Raw!$G107&gt;$C$8,IF(Raw!$Q107&gt;$C$8,IF(Raw!$N107&gt;$C$9,IF(Raw!$N107&lt;$A$9,IF(Raw!$X107&gt;$C$9,IF(Raw!$X107&lt;$A$9,Raw!W107,-999),-999),-999),-999),-999),-999)</f>
        <v>9.8151000000000002E-2</v>
      </c>
      <c r="P107" s="9">
        <f>IF(Raw!$G107&gt;$C$8,IF(Raw!$Q107&gt;$C$8,IF(Raw!$N107&gt;$C$9,IF(Raw!$N107&lt;$A$9,IF(Raw!$X107&gt;$C$9,IF(Raw!$X107&lt;$A$9,Raw!X107,-999),-999),-999),-999),-999),-999)</f>
        <v>611</v>
      </c>
      <c r="R107" s="9">
        <f t="shared" si="20"/>
        <v>0.65644100000000005</v>
      </c>
      <c r="S107" s="9">
        <f t="shared" si="21"/>
        <v>0.31023948481911157</v>
      </c>
      <c r="T107" s="9">
        <f t="shared" si="22"/>
        <v>0.811585</v>
      </c>
      <c r="U107" s="9">
        <f t="shared" si="23"/>
        <v>0.35286964060632436</v>
      </c>
      <c r="V107" s="15">
        <f t="shared" si="16"/>
        <v>0</v>
      </c>
      <c r="X107" s="11">
        <f t="shared" si="24"/>
        <v>9.8125999999999959E+18</v>
      </c>
      <c r="Y107" s="11">
        <f t="shared" si="25"/>
        <v>6.723999999999999E-18</v>
      </c>
      <c r="Z107" s="11">
        <f t="shared" si="26"/>
        <v>3.77E-4</v>
      </c>
      <c r="AA107" s="16">
        <f t="shared" si="27"/>
        <v>2.4270710634007292E-2</v>
      </c>
      <c r="AB107" s="9">
        <f t="shared" si="17"/>
        <v>1.5080697446899007</v>
      </c>
      <c r="AC107" s="9">
        <f t="shared" si="18"/>
        <v>0.97572928936599279</v>
      </c>
      <c r="AD107" s="15">
        <f t="shared" si="19"/>
        <v>64.378542795775317</v>
      </c>
      <c r="AE107" s="3">
        <f t="shared" si="28"/>
        <v>809.5695999999997</v>
      </c>
      <c r="AF107" s="2">
        <f t="shared" si="29"/>
        <v>0.25</v>
      </c>
      <c r="AG107" s="9">
        <f t="shared" si="30"/>
        <v>1.7474794814695469E-2</v>
      </c>
      <c r="AH107" s="2">
        <f t="shared" si="31"/>
        <v>0.84559622675788837</v>
      </c>
    </row>
    <row r="108" spans="1:34">
      <c r="A108" s="1">
        <f>Raw!A108</f>
        <v>95</v>
      </c>
      <c r="B108" s="14">
        <f>Raw!B108</f>
        <v>0.46297453703703706</v>
      </c>
      <c r="C108" s="15">
        <f>Raw!C108</f>
        <v>71</v>
      </c>
      <c r="D108" s="15">
        <f>IF(C108&gt;0.5,Raw!D108*D$11,-999)</f>
        <v>18.100000000000001</v>
      </c>
      <c r="E108" s="9">
        <f>IF(Raw!$G108&gt;$C$8,IF(Raw!$Q108&gt;$C$8,IF(Raw!$N108&gt;$C$9,IF(Raw!$N108&lt;$A$9,IF(Raw!$X108&gt;$C$9,IF(Raw!$X108&lt;$A$9,Raw!H108,-999),-999),-999),-999),-999),-999)</f>
        <v>1.395974</v>
      </c>
      <c r="F108" s="9">
        <f>IF(Raw!$G108&gt;$C$8,IF(Raw!$Q108&gt;$C$8,IF(Raw!$N108&gt;$C$9,IF(Raw!$N108&lt;$A$9,IF(Raw!$X108&gt;$C$9,IF(Raw!$X108&lt;$A$9,Raw!I108,-999),-999),-999),-999),-999),-999)</f>
        <v>2.0591339999999998</v>
      </c>
      <c r="G108" s="9">
        <f>Raw!G108</f>
        <v>0.97958199999999995</v>
      </c>
      <c r="H108" s="9">
        <f>IF(Raw!$G108&gt;$C$8,IF(Raw!$Q108&gt;$C$8,IF(Raw!$N108&gt;$C$9,IF(Raw!$N108&lt;$A$9,IF(Raw!$X108&gt;$C$9,IF(Raw!$X108&lt;$A$9,Raw!L108,-999),-999),-999),-999),-999),-999)</f>
        <v>760.1</v>
      </c>
      <c r="I108" s="9">
        <f>IF(Raw!$G108&gt;$C$8,IF(Raw!$Q108&gt;$C$8,IF(Raw!$N108&gt;$C$9,IF(Raw!$N108&lt;$A$9,IF(Raw!$X108&gt;$C$9,IF(Raw!$X108&lt;$A$9,Raw!M108,-999),-999),-999),-999),-999),-999)</f>
        <v>0.22520100000000001</v>
      </c>
      <c r="J108" s="9">
        <f>IF(Raw!$G108&gt;$C$8,IF(Raw!$Q108&gt;$C$8,IF(Raw!$N108&gt;$C$9,IF(Raw!$N108&lt;$A$9,IF(Raw!$X108&gt;$C$9,IF(Raw!$X108&lt;$A$9,Raw!N108,-999),-999),-999),-999),-999),-999)</f>
        <v>450</v>
      </c>
      <c r="K108" s="9">
        <f>IF(Raw!$G108&gt;$C$8,IF(Raw!$Q108&gt;$C$8,IF(Raw!$N108&gt;$C$9,IF(Raw!$N108&lt;$A$9,IF(Raw!$X108&gt;$C$9,IF(Raw!$X108&lt;$A$9,Raw!R108,-999),-999),-999),-999),-999),-999)</f>
        <v>1.5096050000000001</v>
      </c>
      <c r="L108" s="9">
        <f>IF(Raw!$G108&gt;$C$8,IF(Raw!$Q108&gt;$C$8,IF(Raw!$N108&gt;$C$9,IF(Raw!$N108&lt;$A$9,IF(Raw!$X108&gt;$C$9,IF(Raw!$X108&lt;$A$9,Raw!S108,-999),-999),-999),-999),-999),-999)</f>
        <v>2.2943099999999998</v>
      </c>
      <c r="M108" s="9">
        <f>Raw!Q108</f>
        <v>0.988093</v>
      </c>
      <c r="N108" s="9">
        <f>IF(Raw!$G108&gt;$C$8,IF(Raw!$Q108&gt;$C$8,IF(Raw!$N108&gt;$C$9,IF(Raw!$N108&lt;$A$9,IF(Raw!$X108&gt;$C$9,IF(Raw!$X108&lt;$A$9,Raw!V108,-999),-999),-999),-999),-999),-999)</f>
        <v>697.8</v>
      </c>
      <c r="O108" s="9">
        <f>IF(Raw!$G108&gt;$C$8,IF(Raw!$Q108&gt;$C$8,IF(Raw!$N108&gt;$C$9,IF(Raw!$N108&lt;$A$9,IF(Raw!$X108&gt;$C$9,IF(Raw!$X108&lt;$A$9,Raw!W108,-999),-999),-999),-999),-999),-999)</f>
        <v>0.13773099999999999</v>
      </c>
      <c r="P108" s="9">
        <f>IF(Raw!$G108&gt;$C$8,IF(Raw!$Q108&gt;$C$8,IF(Raw!$N108&gt;$C$9,IF(Raw!$N108&lt;$A$9,IF(Raw!$X108&gt;$C$9,IF(Raw!$X108&lt;$A$9,Raw!X108,-999),-999),-999),-999),-999),-999)</f>
        <v>399</v>
      </c>
      <c r="R108" s="9">
        <f t="shared" si="20"/>
        <v>0.66315999999999975</v>
      </c>
      <c r="S108" s="9">
        <f t="shared" si="21"/>
        <v>0.32205771941019856</v>
      </c>
      <c r="T108" s="9">
        <f t="shared" si="22"/>
        <v>0.78470499999999976</v>
      </c>
      <c r="U108" s="9">
        <f t="shared" si="23"/>
        <v>0.34202222018820466</v>
      </c>
      <c r="V108" s="15">
        <f t="shared" si="16"/>
        <v>0</v>
      </c>
      <c r="X108" s="11">
        <f t="shared" si="24"/>
        <v>1.0896199999999998E+19</v>
      </c>
      <c r="Y108" s="11">
        <f t="shared" si="25"/>
        <v>7.6009999999999998E-18</v>
      </c>
      <c r="Z108" s="11">
        <f t="shared" si="26"/>
        <v>4.4999999999999999E-4</v>
      </c>
      <c r="AA108" s="16">
        <f t="shared" si="27"/>
        <v>3.593077079366197E-2</v>
      </c>
      <c r="AB108" s="9">
        <f t="shared" si="17"/>
        <v>1.5378000554956406</v>
      </c>
      <c r="AC108" s="9">
        <f t="shared" si="18"/>
        <v>0.96406922920633809</v>
      </c>
      <c r="AD108" s="15">
        <f t="shared" si="19"/>
        <v>79.846157319248832</v>
      </c>
      <c r="AE108" s="3">
        <f t="shared" si="28"/>
        <v>915.16039999999975</v>
      </c>
      <c r="AF108" s="2">
        <f t="shared" si="29"/>
        <v>0.25</v>
      </c>
      <c r="AG108" s="9">
        <f t="shared" si="30"/>
        <v>2.1007046153712426E-2</v>
      </c>
      <c r="AH108" s="2">
        <f t="shared" si="31"/>
        <v>1.016520030779978</v>
      </c>
    </row>
    <row r="109" spans="1:34">
      <c r="A109" s="1">
        <f>Raw!A109</f>
        <v>96</v>
      </c>
      <c r="B109" s="14">
        <f>Raw!B109</f>
        <v>0.46303240740740742</v>
      </c>
      <c r="C109" s="15">
        <f>Raw!C109</f>
        <v>69.900000000000006</v>
      </c>
      <c r="D109" s="15">
        <f>IF(C109&gt;0.5,Raw!D109*D$11,-999)</f>
        <v>19.899999999999999</v>
      </c>
      <c r="E109" s="9">
        <f>IF(Raw!$G109&gt;$C$8,IF(Raw!$Q109&gt;$C$8,IF(Raw!$N109&gt;$C$9,IF(Raw!$N109&lt;$A$9,IF(Raw!$X109&gt;$C$9,IF(Raw!$X109&lt;$A$9,Raw!H109,-999),-999),-999),-999),-999),-999)</f>
        <v>1.41856</v>
      </c>
      <c r="F109" s="9">
        <f>IF(Raw!$G109&gt;$C$8,IF(Raw!$Q109&gt;$C$8,IF(Raw!$N109&gt;$C$9,IF(Raw!$N109&lt;$A$9,IF(Raw!$X109&gt;$C$9,IF(Raw!$X109&lt;$A$9,Raw!I109,-999),-999),-999),-999),-999),-999)</f>
        <v>2.1143960000000002</v>
      </c>
      <c r="G109" s="9">
        <f>Raw!G109</f>
        <v>0.988923</v>
      </c>
      <c r="H109" s="9">
        <f>IF(Raw!$G109&gt;$C$8,IF(Raw!$Q109&gt;$C$8,IF(Raw!$N109&gt;$C$9,IF(Raw!$N109&lt;$A$9,IF(Raw!$X109&gt;$C$9,IF(Raw!$X109&lt;$A$9,Raw!L109,-999),-999),-999),-999),-999),-999)</f>
        <v>696.4</v>
      </c>
      <c r="I109" s="9">
        <f>IF(Raw!$G109&gt;$C$8,IF(Raw!$Q109&gt;$C$8,IF(Raw!$N109&gt;$C$9,IF(Raw!$N109&lt;$A$9,IF(Raw!$X109&gt;$C$9,IF(Raw!$X109&lt;$A$9,Raw!M109,-999),-999),-999),-999),-999),-999)</f>
        <v>1.0947999999999999E-2</v>
      </c>
      <c r="J109" s="9">
        <f>IF(Raw!$G109&gt;$C$8,IF(Raw!$Q109&gt;$C$8,IF(Raw!$N109&gt;$C$9,IF(Raw!$N109&lt;$A$9,IF(Raw!$X109&gt;$C$9,IF(Raw!$X109&lt;$A$9,Raw!N109,-999),-999),-999),-999),-999),-999)</f>
        <v>328</v>
      </c>
      <c r="K109" s="9">
        <f>IF(Raw!$G109&gt;$C$8,IF(Raw!$Q109&gt;$C$8,IF(Raw!$N109&gt;$C$9,IF(Raw!$N109&lt;$A$9,IF(Raw!$X109&gt;$C$9,IF(Raw!$X109&lt;$A$9,Raw!R109,-999),-999),-999),-999),-999),-999)</f>
        <v>1.505585</v>
      </c>
      <c r="L109" s="9">
        <f>IF(Raw!$G109&gt;$C$8,IF(Raw!$Q109&gt;$C$8,IF(Raw!$N109&gt;$C$9,IF(Raw!$N109&lt;$A$9,IF(Raw!$X109&gt;$C$9,IF(Raw!$X109&lt;$A$9,Raw!S109,-999),-999),-999),-999),-999),-999)</f>
        <v>2.3483710000000002</v>
      </c>
      <c r="M109" s="9">
        <f>Raw!Q109</f>
        <v>0.98932600000000004</v>
      </c>
      <c r="N109" s="9">
        <f>IF(Raw!$G109&gt;$C$8,IF(Raw!$Q109&gt;$C$8,IF(Raw!$N109&gt;$C$9,IF(Raw!$N109&lt;$A$9,IF(Raw!$X109&gt;$C$9,IF(Raw!$X109&lt;$A$9,Raw!V109,-999),-999),-999),-999),-999),-999)</f>
        <v>733.3</v>
      </c>
      <c r="O109" s="9">
        <f>IF(Raw!$G109&gt;$C$8,IF(Raw!$Q109&gt;$C$8,IF(Raw!$N109&gt;$C$9,IF(Raw!$N109&lt;$A$9,IF(Raw!$X109&gt;$C$9,IF(Raw!$X109&lt;$A$9,Raw!W109,-999),-999),-999),-999),-999),-999)</f>
        <v>0.14163600000000001</v>
      </c>
      <c r="P109" s="9">
        <f>IF(Raw!$G109&gt;$C$8,IF(Raw!$Q109&gt;$C$8,IF(Raw!$N109&gt;$C$9,IF(Raw!$N109&lt;$A$9,IF(Raw!$X109&gt;$C$9,IF(Raw!$X109&lt;$A$9,Raw!X109,-999),-999),-999),-999),-999),-999)</f>
        <v>556</v>
      </c>
      <c r="R109" s="9">
        <f t="shared" si="20"/>
        <v>0.69583600000000012</v>
      </c>
      <c r="S109" s="9">
        <f t="shared" si="21"/>
        <v>0.32909445534327536</v>
      </c>
      <c r="T109" s="9">
        <f t="shared" si="22"/>
        <v>0.84278600000000026</v>
      </c>
      <c r="U109" s="9">
        <f t="shared" si="23"/>
        <v>0.35888111375928256</v>
      </c>
      <c r="V109" s="15">
        <f t="shared" si="16"/>
        <v>0</v>
      </c>
      <c r="X109" s="11">
        <f t="shared" si="24"/>
        <v>1.1979799999999998E+19</v>
      </c>
      <c r="Y109" s="11">
        <f t="shared" si="25"/>
        <v>6.9639999999999993E-18</v>
      </c>
      <c r="Z109" s="11">
        <f t="shared" si="26"/>
        <v>3.28E-4</v>
      </c>
      <c r="AA109" s="16">
        <f t="shared" si="27"/>
        <v>2.6635310339352455E-2</v>
      </c>
      <c r="AB109" s="9">
        <f t="shared" si="17"/>
        <v>1.5280328666596614</v>
      </c>
      <c r="AC109" s="9">
        <f t="shared" si="18"/>
        <v>0.9733646896606476</v>
      </c>
      <c r="AD109" s="15">
        <f t="shared" si="19"/>
        <v>81.20521444924529</v>
      </c>
      <c r="AE109" s="3">
        <f t="shared" si="28"/>
        <v>838.46559999999965</v>
      </c>
      <c r="AF109" s="2">
        <f t="shared" si="29"/>
        <v>0.25</v>
      </c>
      <c r="AG109" s="9">
        <f t="shared" si="30"/>
        <v>2.2417706003543487E-2</v>
      </c>
      <c r="AH109" s="2">
        <f t="shared" si="31"/>
        <v>1.0847811267702365</v>
      </c>
    </row>
    <row r="110" spans="1:34">
      <c r="A110" s="1">
        <f>Raw!A110</f>
        <v>97</v>
      </c>
      <c r="B110" s="14">
        <f>Raw!B110</f>
        <v>0.46309027777777773</v>
      </c>
      <c r="C110" s="15">
        <f>Raw!C110</f>
        <v>68.7</v>
      </c>
      <c r="D110" s="15">
        <f>IF(C110&gt;0.5,Raw!D110*D$11,-999)</f>
        <v>20.8</v>
      </c>
      <c r="E110" s="9">
        <f>IF(Raw!$G110&gt;$C$8,IF(Raw!$Q110&gt;$C$8,IF(Raw!$N110&gt;$C$9,IF(Raw!$N110&lt;$A$9,IF(Raw!$X110&gt;$C$9,IF(Raw!$X110&lt;$A$9,Raw!H110,-999),-999),-999),-999),-999),-999)</f>
        <v>1.445235</v>
      </c>
      <c r="F110" s="9">
        <f>IF(Raw!$G110&gt;$C$8,IF(Raw!$Q110&gt;$C$8,IF(Raw!$N110&gt;$C$9,IF(Raw!$N110&lt;$A$9,IF(Raw!$X110&gt;$C$9,IF(Raw!$X110&lt;$A$9,Raw!I110,-999),-999),-999),-999),-999),-999)</f>
        <v>2.172186</v>
      </c>
      <c r="G110" s="9">
        <f>Raw!G110</f>
        <v>0.98554699999999995</v>
      </c>
      <c r="H110" s="9">
        <f>IF(Raw!$G110&gt;$C$8,IF(Raw!$Q110&gt;$C$8,IF(Raw!$N110&gt;$C$9,IF(Raw!$N110&lt;$A$9,IF(Raw!$X110&gt;$C$9,IF(Raw!$X110&lt;$A$9,Raw!L110,-999),-999),-999),-999),-999),-999)</f>
        <v>685.1</v>
      </c>
      <c r="I110" s="9">
        <f>IF(Raw!$G110&gt;$C$8,IF(Raw!$Q110&gt;$C$8,IF(Raw!$N110&gt;$C$9,IF(Raw!$N110&lt;$A$9,IF(Raw!$X110&gt;$C$9,IF(Raw!$X110&lt;$A$9,Raw!M110,-999),-999),-999),-999),-999),-999)</f>
        <v>2.4434999999999998E-2</v>
      </c>
      <c r="J110" s="9">
        <f>IF(Raw!$G110&gt;$C$8,IF(Raw!$Q110&gt;$C$8,IF(Raw!$N110&gt;$C$9,IF(Raw!$N110&lt;$A$9,IF(Raw!$X110&gt;$C$9,IF(Raw!$X110&lt;$A$9,Raw!N110,-999),-999),-999),-999),-999),-999)</f>
        <v>549</v>
      </c>
      <c r="K110" s="9">
        <f>IF(Raw!$G110&gt;$C$8,IF(Raw!$Q110&gt;$C$8,IF(Raw!$N110&gt;$C$9,IF(Raw!$N110&lt;$A$9,IF(Raw!$X110&gt;$C$9,IF(Raw!$X110&lt;$A$9,Raw!R110,-999),-999),-999),-999),-999),-999)</f>
        <v>1.5118940000000001</v>
      </c>
      <c r="L110" s="9">
        <f>IF(Raw!$G110&gt;$C$8,IF(Raw!$Q110&gt;$C$8,IF(Raw!$N110&gt;$C$9,IF(Raw!$N110&lt;$A$9,IF(Raw!$X110&gt;$C$9,IF(Raw!$X110&lt;$A$9,Raw!S110,-999),-999),-999),-999),-999),-999)</f>
        <v>2.3567019999999999</v>
      </c>
      <c r="M110" s="9">
        <f>Raw!Q110</f>
        <v>0.99319100000000005</v>
      </c>
      <c r="N110" s="9">
        <f>IF(Raw!$G110&gt;$C$8,IF(Raw!$Q110&gt;$C$8,IF(Raw!$N110&gt;$C$9,IF(Raw!$N110&lt;$A$9,IF(Raw!$X110&gt;$C$9,IF(Raw!$X110&lt;$A$9,Raw!V110,-999),-999),-999),-999),-999),-999)</f>
        <v>703.9</v>
      </c>
      <c r="O110" s="9">
        <f>IF(Raw!$G110&gt;$C$8,IF(Raw!$Q110&gt;$C$8,IF(Raw!$N110&gt;$C$9,IF(Raw!$N110&lt;$A$9,IF(Raw!$X110&gt;$C$9,IF(Raw!$X110&lt;$A$9,Raw!W110,-999),-999),-999),-999),-999),-999)</f>
        <v>7.9884999999999998E-2</v>
      </c>
      <c r="P110" s="9">
        <f>IF(Raw!$G110&gt;$C$8,IF(Raw!$Q110&gt;$C$8,IF(Raw!$N110&gt;$C$9,IF(Raw!$N110&lt;$A$9,IF(Raw!$X110&gt;$C$9,IF(Raw!$X110&lt;$A$9,Raw!X110,-999),-999),-999),-999),-999),-999)</f>
        <v>433</v>
      </c>
      <c r="R110" s="9">
        <f t="shared" si="20"/>
        <v>0.7269509999999999</v>
      </c>
      <c r="S110" s="9">
        <f t="shared" si="21"/>
        <v>0.3346633299358342</v>
      </c>
      <c r="T110" s="9">
        <f t="shared" si="22"/>
        <v>0.84480799999999978</v>
      </c>
      <c r="U110" s="9">
        <f t="shared" si="23"/>
        <v>0.35847043877418522</v>
      </c>
      <c r="V110" s="15">
        <f t="shared" si="16"/>
        <v>0</v>
      </c>
      <c r="X110" s="11">
        <f t="shared" si="24"/>
        <v>1.2521599999999998E+19</v>
      </c>
      <c r="Y110" s="11">
        <f t="shared" si="25"/>
        <v>6.851E-18</v>
      </c>
      <c r="Z110" s="11">
        <f t="shared" si="26"/>
        <v>5.4900000000000001E-4</v>
      </c>
      <c r="AA110" s="16">
        <f t="shared" si="27"/>
        <v>4.497793810742564E-2</v>
      </c>
      <c r="AB110" s="9">
        <f t="shared" si="17"/>
        <v>1.5498917219366581</v>
      </c>
      <c r="AC110" s="9">
        <f t="shared" si="18"/>
        <v>0.95502206189257433</v>
      </c>
      <c r="AD110" s="15">
        <f t="shared" si="19"/>
        <v>81.927027518079484</v>
      </c>
      <c r="AE110" s="3">
        <f t="shared" si="28"/>
        <v>824.8603999999998</v>
      </c>
      <c r="AF110" s="2">
        <f t="shared" si="29"/>
        <v>0.25</v>
      </c>
      <c r="AG110" s="9">
        <f t="shared" si="30"/>
        <v>2.2591090386054384E-2</v>
      </c>
      <c r="AH110" s="2">
        <f t="shared" si="31"/>
        <v>1.0931711068063206</v>
      </c>
    </row>
    <row r="111" spans="1:34">
      <c r="A111" s="1">
        <f>Raw!A111</f>
        <v>98</v>
      </c>
      <c r="B111" s="14">
        <f>Raw!B111</f>
        <v>0.46314814814814814</v>
      </c>
      <c r="C111" s="15">
        <f>Raw!C111</f>
        <v>67.2</v>
      </c>
      <c r="D111" s="15">
        <f>IF(C111&gt;0.5,Raw!D111*D$11,-999)</f>
        <v>24.4</v>
      </c>
      <c r="E111" s="9">
        <f>IF(Raw!$G111&gt;$C$8,IF(Raw!$Q111&gt;$C$8,IF(Raw!$N111&gt;$C$9,IF(Raw!$N111&lt;$A$9,IF(Raw!$X111&gt;$C$9,IF(Raw!$X111&lt;$A$9,Raw!H111,-999),-999),-999),-999),-999),-999)</f>
        <v>1.4390430000000001</v>
      </c>
      <c r="F111" s="9">
        <f>IF(Raw!$G111&gt;$C$8,IF(Raw!$Q111&gt;$C$8,IF(Raw!$N111&gt;$C$9,IF(Raw!$N111&lt;$A$9,IF(Raw!$X111&gt;$C$9,IF(Raw!$X111&lt;$A$9,Raw!I111,-999),-999),-999),-999),-999),-999)</f>
        <v>2.1260889999999999</v>
      </c>
      <c r="G111" s="9">
        <f>Raw!G111</f>
        <v>0.98720300000000005</v>
      </c>
      <c r="H111" s="9">
        <f>IF(Raw!$G111&gt;$C$8,IF(Raw!$Q111&gt;$C$8,IF(Raw!$N111&gt;$C$9,IF(Raw!$N111&lt;$A$9,IF(Raw!$X111&gt;$C$9,IF(Raw!$X111&lt;$A$9,Raw!L111,-999),-999),-999),-999),-999),-999)</f>
        <v>677.4</v>
      </c>
      <c r="I111" s="9">
        <f>IF(Raw!$G111&gt;$C$8,IF(Raw!$Q111&gt;$C$8,IF(Raw!$N111&gt;$C$9,IF(Raw!$N111&lt;$A$9,IF(Raw!$X111&gt;$C$9,IF(Raw!$X111&lt;$A$9,Raw!M111,-999),-999),-999),-999),-999),-999)</f>
        <v>3.9842000000000002E-2</v>
      </c>
      <c r="J111" s="9">
        <f>IF(Raw!$G111&gt;$C$8,IF(Raw!$Q111&gt;$C$8,IF(Raw!$N111&gt;$C$9,IF(Raw!$N111&lt;$A$9,IF(Raw!$X111&gt;$C$9,IF(Raw!$X111&lt;$A$9,Raw!N111,-999),-999),-999),-999),-999),-999)</f>
        <v>349</v>
      </c>
      <c r="K111" s="9">
        <f>IF(Raw!$G111&gt;$C$8,IF(Raw!$Q111&gt;$C$8,IF(Raw!$N111&gt;$C$9,IF(Raw!$N111&lt;$A$9,IF(Raw!$X111&gt;$C$9,IF(Raw!$X111&lt;$A$9,Raw!R111,-999),-999),-999),-999),-999),-999)</f>
        <v>1.504643</v>
      </c>
      <c r="L111" s="9">
        <f>IF(Raw!$G111&gt;$C$8,IF(Raw!$Q111&gt;$C$8,IF(Raw!$N111&gt;$C$9,IF(Raw!$N111&lt;$A$9,IF(Raw!$X111&gt;$C$9,IF(Raw!$X111&lt;$A$9,Raw!S111,-999),-999),-999),-999),-999),-999)</f>
        <v>2.3869229999999999</v>
      </c>
      <c r="M111" s="9">
        <f>Raw!Q111</f>
        <v>0.98932500000000001</v>
      </c>
      <c r="N111" s="9">
        <f>IF(Raw!$G111&gt;$C$8,IF(Raw!$Q111&gt;$C$8,IF(Raw!$N111&gt;$C$9,IF(Raw!$N111&lt;$A$9,IF(Raw!$X111&gt;$C$9,IF(Raw!$X111&lt;$A$9,Raw!V111,-999),-999),-999),-999),-999),-999)</f>
        <v>713.4</v>
      </c>
      <c r="O111" s="9">
        <f>IF(Raw!$G111&gt;$C$8,IF(Raw!$Q111&gt;$C$8,IF(Raw!$N111&gt;$C$9,IF(Raw!$N111&lt;$A$9,IF(Raw!$X111&gt;$C$9,IF(Raw!$X111&lt;$A$9,Raw!W111,-999),-999),-999),-999),-999),-999)</f>
        <v>1.3799999999999999E-4</v>
      </c>
      <c r="P111" s="9">
        <f>IF(Raw!$G111&gt;$C$8,IF(Raw!$Q111&gt;$C$8,IF(Raw!$N111&gt;$C$9,IF(Raw!$N111&lt;$A$9,IF(Raw!$X111&gt;$C$9,IF(Raw!$X111&lt;$A$9,Raw!X111,-999),-999),-999),-999),-999),-999)</f>
        <v>462</v>
      </c>
      <c r="R111" s="9">
        <f t="shared" si="20"/>
        <v>0.68704599999999982</v>
      </c>
      <c r="S111" s="9">
        <f t="shared" si="21"/>
        <v>0.32315015975342509</v>
      </c>
      <c r="T111" s="9">
        <f t="shared" si="22"/>
        <v>0.88227999999999995</v>
      </c>
      <c r="U111" s="9">
        <f t="shared" si="23"/>
        <v>0.36963069189915215</v>
      </c>
      <c r="V111" s="15">
        <f t="shared" si="16"/>
        <v>0</v>
      </c>
      <c r="X111" s="11">
        <f t="shared" si="24"/>
        <v>1.4688799999999996E+19</v>
      </c>
      <c r="Y111" s="11">
        <f t="shared" si="25"/>
        <v>6.7739999999999995E-18</v>
      </c>
      <c r="Z111" s="11">
        <f t="shared" si="26"/>
        <v>3.4899999999999997E-4</v>
      </c>
      <c r="AA111" s="16">
        <f t="shared" si="27"/>
        <v>3.3560737963100822E-2</v>
      </c>
      <c r="AB111" s="9">
        <f t="shared" si="17"/>
        <v>1.5342529678900845</v>
      </c>
      <c r="AC111" s="9">
        <f t="shared" si="18"/>
        <v>0.96643926203689923</v>
      </c>
      <c r="AD111" s="15">
        <f t="shared" si="19"/>
        <v>96.162572960174273</v>
      </c>
      <c r="AE111" s="3">
        <f t="shared" si="28"/>
        <v>815.58959999999968</v>
      </c>
      <c r="AF111" s="2">
        <f t="shared" si="29"/>
        <v>0.25</v>
      </c>
      <c r="AG111" s="9">
        <f t="shared" si="30"/>
        <v>2.7342029521593782E-2</v>
      </c>
      <c r="AH111" s="2">
        <f t="shared" si="31"/>
        <v>1.3230665790661764</v>
      </c>
    </row>
    <row r="112" spans="1:34">
      <c r="A112" s="1">
        <f>Raw!A112</f>
        <v>99</v>
      </c>
      <c r="B112" s="14">
        <f>Raw!B112</f>
        <v>0.4632060185185185</v>
      </c>
      <c r="C112" s="15">
        <f>Raw!C112</f>
        <v>66.099999999999994</v>
      </c>
      <c r="D112" s="15">
        <f>IF(C112&gt;0.5,Raw!D112*D$11,-999)</f>
        <v>26.2</v>
      </c>
      <c r="E112" s="9">
        <f>IF(Raw!$G112&gt;$C$8,IF(Raw!$Q112&gt;$C$8,IF(Raw!$N112&gt;$C$9,IF(Raw!$N112&lt;$A$9,IF(Raw!$X112&gt;$C$9,IF(Raw!$X112&lt;$A$9,Raw!H112,-999),-999),-999),-999),-999),-999)</f>
        <v>1.4981679999999999</v>
      </c>
      <c r="F112" s="9">
        <f>IF(Raw!$G112&gt;$C$8,IF(Raw!$Q112&gt;$C$8,IF(Raw!$N112&gt;$C$9,IF(Raw!$N112&lt;$A$9,IF(Raw!$X112&gt;$C$9,IF(Raw!$X112&lt;$A$9,Raw!I112,-999),-999),-999),-999),-999),-999)</f>
        <v>2.2122570000000001</v>
      </c>
      <c r="G112" s="9">
        <f>Raw!G112</f>
        <v>0.98430600000000001</v>
      </c>
      <c r="H112" s="9">
        <f>IF(Raw!$G112&gt;$C$8,IF(Raw!$Q112&gt;$C$8,IF(Raw!$N112&gt;$C$9,IF(Raw!$N112&lt;$A$9,IF(Raw!$X112&gt;$C$9,IF(Raw!$X112&lt;$A$9,Raw!L112,-999),-999),-999),-999),-999),-999)</f>
        <v>696</v>
      </c>
      <c r="I112" s="9">
        <f>IF(Raw!$G112&gt;$C$8,IF(Raw!$Q112&gt;$C$8,IF(Raw!$N112&gt;$C$9,IF(Raw!$N112&lt;$A$9,IF(Raw!$X112&gt;$C$9,IF(Raw!$X112&lt;$A$9,Raw!M112,-999),-999),-999),-999),-999),-999)</f>
        <v>0.18894</v>
      </c>
      <c r="J112" s="9">
        <f>IF(Raw!$G112&gt;$C$8,IF(Raw!$Q112&gt;$C$8,IF(Raw!$N112&gt;$C$9,IF(Raw!$N112&lt;$A$9,IF(Raw!$X112&gt;$C$9,IF(Raw!$X112&lt;$A$9,Raw!N112,-999),-999),-999),-999),-999),-999)</f>
        <v>374</v>
      </c>
      <c r="K112" s="9">
        <f>IF(Raw!$G112&gt;$C$8,IF(Raw!$Q112&gt;$C$8,IF(Raw!$N112&gt;$C$9,IF(Raw!$N112&lt;$A$9,IF(Raw!$X112&gt;$C$9,IF(Raw!$X112&lt;$A$9,Raw!R112,-999),-999),-999),-999),-999),-999)</f>
        <v>1.535623</v>
      </c>
      <c r="L112" s="9">
        <f>IF(Raw!$G112&gt;$C$8,IF(Raw!$Q112&gt;$C$8,IF(Raw!$N112&gt;$C$9,IF(Raw!$N112&lt;$A$9,IF(Raw!$X112&gt;$C$9,IF(Raw!$X112&lt;$A$9,Raw!S112,-999),-999),-999),-999),-999),-999)</f>
        <v>2.4069539999999998</v>
      </c>
      <c r="M112" s="9">
        <f>Raw!Q112</f>
        <v>0.992317</v>
      </c>
      <c r="N112" s="9">
        <f>IF(Raw!$G112&gt;$C$8,IF(Raw!$Q112&gt;$C$8,IF(Raw!$N112&gt;$C$9,IF(Raw!$N112&lt;$A$9,IF(Raw!$X112&gt;$C$9,IF(Raw!$X112&lt;$A$9,Raw!V112,-999),-999),-999),-999),-999),-999)</f>
        <v>703.7</v>
      </c>
      <c r="O112" s="9">
        <f>IF(Raw!$G112&gt;$C$8,IF(Raw!$Q112&gt;$C$8,IF(Raw!$N112&gt;$C$9,IF(Raw!$N112&lt;$A$9,IF(Raw!$X112&gt;$C$9,IF(Raw!$X112&lt;$A$9,Raw!W112,-999),-999),-999),-999),-999),-999)</f>
        <v>0.131164</v>
      </c>
      <c r="P112" s="9">
        <f>IF(Raw!$G112&gt;$C$8,IF(Raw!$Q112&gt;$C$8,IF(Raw!$N112&gt;$C$9,IF(Raw!$N112&lt;$A$9,IF(Raw!$X112&gt;$C$9,IF(Raw!$X112&lt;$A$9,Raw!X112,-999),-999),-999),-999),-999),-999)</f>
        <v>292</v>
      </c>
      <c r="R112" s="9">
        <f t="shared" si="20"/>
        <v>0.7140890000000002</v>
      </c>
      <c r="S112" s="9">
        <f t="shared" si="21"/>
        <v>0.32278754231538204</v>
      </c>
      <c r="T112" s="9">
        <f t="shared" si="22"/>
        <v>0.87133099999999986</v>
      </c>
      <c r="U112" s="9">
        <f t="shared" si="23"/>
        <v>0.36200567189900595</v>
      </c>
      <c r="V112" s="15">
        <f t="shared" si="16"/>
        <v>0</v>
      </c>
      <c r="X112" s="11">
        <f t="shared" si="24"/>
        <v>1.5772399999999998E+19</v>
      </c>
      <c r="Y112" s="11">
        <f t="shared" si="25"/>
        <v>6.9599999999999999E-18</v>
      </c>
      <c r="Z112" s="11">
        <f t="shared" si="26"/>
        <v>3.7399999999999998E-4</v>
      </c>
      <c r="AA112" s="16">
        <f t="shared" si="27"/>
        <v>3.9437053028893797E-2</v>
      </c>
      <c r="AB112" s="9">
        <f t="shared" si="17"/>
        <v>1.5699857268527191</v>
      </c>
      <c r="AC112" s="9">
        <f t="shared" si="18"/>
        <v>0.96056294697110611</v>
      </c>
      <c r="AD112" s="15">
        <f t="shared" si="19"/>
        <v>105.44666585265722</v>
      </c>
      <c r="AE112" s="3">
        <f t="shared" si="28"/>
        <v>837.98399999999981</v>
      </c>
      <c r="AF112" s="2">
        <f t="shared" si="29"/>
        <v>0.25</v>
      </c>
      <c r="AG112" s="9">
        <f t="shared" si="30"/>
        <v>2.936330086269319E-2</v>
      </c>
      <c r="AH112" s="2">
        <f t="shared" si="31"/>
        <v>1.4208748473412456</v>
      </c>
    </row>
    <row r="113" spans="1:34">
      <c r="A113" s="1">
        <f>Raw!A113</f>
        <v>100</v>
      </c>
      <c r="B113" s="14">
        <f>Raw!B113</f>
        <v>0.46325231481481483</v>
      </c>
      <c r="C113" s="15">
        <f>Raw!C113</f>
        <v>64.8</v>
      </c>
      <c r="D113" s="15">
        <f>IF(C113&gt;0.5,Raw!D113*D$11,-999)</f>
        <v>30.8</v>
      </c>
      <c r="E113" s="9">
        <f>IF(Raw!$G113&gt;$C$8,IF(Raw!$Q113&gt;$C$8,IF(Raw!$N113&gt;$C$9,IF(Raw!$N113&lt;$A$9,IF(Raw!$X113&gt;$C$9,IF(Raw!$X113&lt;$A$9,Raw!H113,-999),-999),-999),-999),-999),-999)</f>
        <v>1.517792</v>
      </c>
      <c r="F113" s="9">
        <f>IF(Raw!$G113&gt;$C$8,IF(Raw!$Q113&gt;$C$8,IF(Raw!$N113&gt;$C$9,IF(Raw!$N113&lt;$A$9,IF(Raw!$X113&gt;$C$9,IF(Raw!$X113&lt;$A$9,Raw!I113,-999),-999),-999),-999),-999),-999)</f>
        <v>2.2201029999999999</v>
      </c>
      <c r="G113" s="9">
        <f>Raw!G113</f>
        <v>0.98634699999999997</v>
      </c>
      <c r="H113" s="9">
        <f>IF(Raw!$G113&gt;$C$8,IF(Raw!$Q113&gt;$C$8,IF(Raw!$N113&gt;$C$9,IF(Raw!$N113&lt;$A$9,IF(Raw!$X113&gt;$C$9,IF(Raw!$X113&lt;$A$9,Raw!L113,-999),-999),-999),-999),-999),-999)</f>
        <v>674.3</v>
      </c>
      <c r="I113" s="9">
        <f>IF(Raw!$G113&gt;$C$8,IF(Raw!$Q113&gt;$C$8,IF(Raw!$N113&gt;$C$9,IF(Raw!$N113&lt;$A$9,IF(Raw!$X113&gt;$C$9,IF(Raw!$X113&lt;$A$9,Raw!M113,-999),-999),-999),-999),-999),-999)</f>
        <v>0.117351</v>
      </c>
      <c r="J113" s="9">
        <f>IF(Raw!$G113&gt;$C$8,IF(Raw!$Q113&gt;$C$8,IF(Raw!$N113&gt;$C$9,IF(Raw!$N113&lt;$A$9,IF(Raw!$X113&gt;$C$9,IF(Raw!$X113&lt;$A$9,Raw!N113,-999),-999),-999),-999),-999),-999)</f>
        <v>428</v>
      </c>
      <c r="K113" s="9">
        <f>IF(Raw!$G113&gt;$C$8,IF(Raw!$Q113&gt;$C$8,IF(Raw!$N113&gt;$C$9,IF(Raw!$N113&lt;$A$9,IF(Raw!$X113&gt;$C$9,IF(Raw!$X113&lt;$A$9,Raw!R113,-999),-999),-999),-999),-999),-999)</f>
        <v>1.5606800000000001</v>
      </c>
      <c r="L113" s="9">
        <f>IF(Raw!$G113&gt;$C$8,IF(Raw!$Q113&gt;$C$8,IF(Raw!$N113&gt;$C$9,IF(Raw!$N113&lt;$A$9,IF(Raw!$X113&gt;$C$9,IF(Raw!$X113&lt;$A$9,Raw!S113,-999),-999),-999),-999),-999),-999)</f>
        <v>2.441411</v>
      </c>
      <c r="M113" s="9">
        <f>Raw!Q113</f>
        <v>0.992425</v>
      </c>
      <c r="N113" s="9">
        <f>IF(Raw!$G113&gt;$C$8,IF(Raw!$Q113&gt;$C$8,IF(Raw!$N113&gt;$C$9,IF(Raw!$N113&lt;$A$9,IF(Raw!$X113&gt;$C$9,IF(Raw!$X113&lt;$A$9,Raw!V113,-999),-999),-999),-999),-999),-999)</f>
        <v>703.7</v>
      </c>
      <c r="O113" s="9">
        <f>IF(Raw!$G113&gt;$C$8,IF(Raw!$Q113&gt;$C$8,IF(Raw!$N113&gt;$C$9,IF(Raw!$N113&lt;$A$9,IF(Raw!$X113&gt;$C$9,IF(Raw!$X113&lt;$A$9,Raw!W113,-999),-999),-999),-999),-999),-999)</f>
        <v>0.14105200000000001</v>
      </c>
      <c r="P113" s="9">
        <f>IF(Raw!$G113&gt;$C$8,IF(Raw!$Q113&gt;$C$8,IF(Raw!$N113&gt;$C$9,IF(Raw!$N113&lt;$A$9,IF(Raw!$X113&gt;$C$9,IF(Raw!$X113&lt;$A$9,Raw!X113,-999),-999),-999),-999),-999),-999)</f>
        <v>296</v>
      </c>
      <c r="R113" s="9">
        <f t="shared" si="20"/>
        <v>0.70231099999999991</v>
      </c>
      <c r="S113" s="9">
        <f t="shared" si="21"/>
        <v>0.31634162919468145</v>
      </c>
      <c r="T113" s="9">
        <f t="shared" si="22"/>
        <v>0.88073099999999993</v>
      </c>
      <c r="U113" s="9">
        <f t="shared" si="23"/>
        <v>0.36074671573118983</v>
      </c>
      <c r="V113" s="15">
        <f t="shared" si="16"/>
        <v>0</v>
      </c>
      <c r="X113" s="11">
        <f t="shared" si="24"/>
        <v>1.8541599999999996E+19</v>
      </c>
      <c r="Y113" s="11">
        <f t="shared" si="25"/>
        <v>6.7429999999999995E-18</v>
      </c>
      <c r="Z113" s="11">
        <f t="shared" si="26"/>
        <v>4.28E-4</v>
      </c>
      <c r="AA113" s="16">
        <f t="shared" si="27"/>
        <v>5.0793133696346415E-2</v>
      </c>
      <c r="AB113" s="9">
        <f t="shared" si="17"/>
        <v>1.6054150874335169</v>
      </c>
      <c r="AC113" s="9">
        <f t="shared" si="18"/>
        <v>0.94920686630365358</v>
      </c>
      <c r="AD113" s="15">
        <f t="shared" si="19"/>
        <v>118.67554601950097</v>
      </c>
      <c r="AE113" s="3">
        <f t="shared" si="28"/>
        <v>811.85719999999969</v>
      </c>
      <c r="AF113" s="2">
        <f t="shared" si="29"/>
        <v>0.25</v>
      </c>
      <c r="AG113" s="9">
        <f t="shared" si="30"/>
        <v>3.2932164203185114E-2</v>
      </c>
      <c r="AH113" s="2">
        <f t="shared" si="31"/>
        <v>1.5935702870608972</v>
      </c>
    </row>
    <row r="114" spans="1:34">
      <c r="A114" s="1">
        <f>Raw!A114</f>
        <v>101</v>
      </c>
      <c r="B114" s="14">
        <f>Raw!B114</f>
        <v>0.46331018518518513</v>
      </c>
      <c r="C114" s="15">
        <f>Raw!C114</f>
        <v>63.7</v>
      </c>
      <c r="D114" s="15">
        <f>IF(C114&gt;0.5,Raw!D114*D$11,-999)</f>
        <v>37.1</v>
      </c>
      <c r="E114" s="9">
        <f>IF(Raw!$G114&gt;$C$8,IF(Raw!$Q114&gt;$C$8,IF(Raw!$N114&gt;$C$9,IF(Raw!$N114&lt;$A$9,IF(Raw!$X114&gt;$C$9,IF(Raw!$X114&lt;$A$9,Raw!H114,-999),-999),-999),-999),-999),-999)</f>
        <v>1.5832139999999999</v>
      </c>
      <c r="F114" s="9">
        <f>IF(Raw!$G114&gt;$C$8,IF(Raw!$Q114&gt;$C$8,IF(Raw!$N114&gt;$C$9,IF(Raw!$N114&lt;$A$9,IF(Raw!$X114&gt;$C$9,IF(Raw!$X114&lt;$A$9,Raw!I114,-999),-999),-999),-999),-999),-999)</f>
        <v>2.3053159999999999</v>
      </c>
      <c r="G114" s="9">
        <f>Raw!G114</f>
        <v>0.98669899999999999</v>
      </c>
      <c r="H114" s="9">
        <f>IF(Raw!$G114&gt;$C$8,IF(Raw!$Q114&gt;$C$8,IF(Raw!$N114&gt;$C$9,IF(Raw!$N114&lt;$A$9,IF(Raw!$X114&gt;$C$9,IF(Raw!$X114&lt;$A$9,Raw!L114,-999),-999),-999),-999),-999),-999)</f>
        <v>654.79999999999995</v>
      </c>
      <c r="I114" s="9">
        <f>IF(Raw!$G114&gt;$C$8,IF(Raw!$Q114&gt;$C$8,IF(Raw!$N114&gt;$C$9,IF(Raw!$N114&lt;$A$9,IF(Raw!$X114&gt;$C$9,IF(Raw!$X114&lt;$A$9,Raw!M114,-999),-999),-999),-999),-999),-999)</f>
        <v>4.7164999999999999E-2</v>
      </c>
      <c r="J114" s="9">
        <f>IF(Raw!$G114&gt;$C$8,IF(Raw!$Q114&gt;$C$8,IF(Raw!$N114&gt;$C$9,IF(Raw!$N114&lt;$A$9,IF(Raw!$X114&gt;$C$9,IF(Raw!$X114&lt;$A$9,Raw!N114,-999),-999),-999),-999),-999),-999)</f>
        <v>295</v>
      </c>
      <c r="K114" s="9">
        <f>IF(Raw!$G114&gt;$C$8,IF(Raw!$Q114&gt;$C$8,IF(Raw!$N114&gt;$C$9,IF(Raw!$N114&lt;$A$9,IF(Raw!$X114&gt;$C$9,IF(Raw!$X114&lt;$A$9,Raw!R114,-999),-999),-999),-999),-999),-999)</f>
        <v>1.5801719999999999</v>
      </c>
      <c r="L114" s="9">
        <f>IF(Raw!$G114&gt;$C$8,IF(Raw!$Q114&gt;$C$8,IF(Raw!$N114&gt;$C$9,IF(Raw!$N114&lt;$A$9,IF(Raw!$X114&gt;$C$9,IF(Raw!$X114&lt;$A$9,Raw!S114,-999),-999),-999),-999),-999),-999)</f>
        <v>2.520251</v>
      </c>
      <c r="M114" s="9">
        <f>Raw!Q114</f>
        <v>0.99473599999999995</v>
      </c>
      <c r="N114" s="9">
        <f>IF(Raw!$G114&gt;$C$8,IF(Raw!$Q114&gt;$C$8,IF(Raw!$N114&gt;$C$9,IF(Raw!$N114&lt;$A$9,IF(Raw!$X114&gt;$C$9,IF(Raw!$X114&lt;$A$9,Raw!V114,-999),-999),-999),-999),-999),-999)</f>
        <v>629.4</v>
      </c>
      <c r="O114" s="9">
        <f>IF(Raw!$G114&gt;$C$8,IF(Raw!$Q114&gt;$C$8,IF(Raw!$N114&gt;$C$9,IF(Raw!$N114&lt;$A$9,IF(Raw!$X114&gt;$C$9,IF(Raw!$X114&lt;$A$9,Raw!W114,-999),-999),-999),-999),-999),-999)</f>
        <v>1.4E-5</v>
      </c>
      <c r="P114" s="9">
        <f>IF(Raw!$G114&gt;$C$8,IF(Raw!$Q114&gt;$C$8,IF(Raw!$N114&gt;$C$9,IF(Raw!$N114&lt;$A$9,IF(Raw!$X114&gt;$C$9,IF(Raw!$X114&lt;$A$9,Raw!X114,-999),-999),-999),-999),-999),-999)</f>
        <v>256</v>
      </c>
      <c r="R114" s="9">
        <f t="shared" si="20"/>
        <v>0.72210200000000002</v>
      </c>
      <c r="S114" s="9">
        <f t="shared" si="21"/>
        <v>0.31323341355371676</v>
      </c>
      <c r="T114" s="9">
        <f t="shared" si="22"/>
        <v>0.94007900000000011</v>
      </c>
      <c r="U114" s="9">
        <f t="shared" si="23"/>
        <v>0.3730100692351675</v>
      </c>
      <c r="V114" s="15">
        <f t="shared" si="16"/>
        <v>0</v>
      </c>
      <c r="X114" s="11">
        <f t="shared" si="24"/>
        <v>2.2334199999999996E+19</v>
      </c>
      <c r="Y114" s="11">
        <f t="shared" si="25"/>
        <v>6.5479999999999994E-18</v>
      </c>
      <c r="Z114" s="11">
        <f t="shared" si="26"/>
        <v>2.9499999999999996E-4</v>
      </c>
      <c r="AA114" s="16">
        <f t="shared" si="27"/>
        <v>4.1357818428791354E-2</v>
      </c>
      <c r="AB114" s="9">
        <f t="shared" si="17"/>
        <v>1.6190516165907196</v>
      </c>
      <c r="AC114" s="9">
        <f t="shared" si="18"/>
        <v>0.95864218157120873</v>
      </c>
      <c r="AD114" s="15">
        <f t="shared" si="19"/>
        <v>140.19599467386902</v>
      </c>
      <c r="AE114" s="3">
        <f t="shared" si="28"/>
        <v>788.37919999999974</v>
      </c>
      <c r="AF114" s="2">
        <f t="shared" si="29"/>
        <v>0.25</v>
      </c>
      <c r="AG114" s="9">
        <f t="shared" si="30"/>
        <v>4.0226552061379275E-2</v>
      </c>
      <c r="AH114" s="2">
        <f t="shared" si="31"/>
        <v>1.9465419193349685</v>
      </c>
    </row>
    <row r="115" spans="1:34">
      <c r="A115" s="1">
        <f>Raw!A115</f>
        <v>102</v>
      </c>
      <c r="B115" s="14">
        <f>Raw!B115</f>
        <v>0.46336805555555555</v>
      </c>
      <c r="C115" s="15">
        <f>Raw!C115</f>
        <v>62.5</v>
      </c>
      <c r="D115" s="15">
        <f>IF(C115&gt;0.5,Raw!D115*D$11,-999)</f>
        <v>41.6</v>
      </c>
      <c r="E115" s="9">
        <f>IF(Raw!$G115&gt;$C$8,IF(Raw!$Q115&gt;$C$8,IF(Raw!$N115&gt;$C$9,IF(Raw!$N115&lt;$A$9,IF(Raw!$X115&gt;$C$9,IF(Raw!$X115&lt;$A$9,Raw!H115,-999),-999),-999),-999),-999),-999)</f>
        <v>1.5718080000000001</v>
      </c>
      <c r="F115" s="9">
        <f>IF(Raw!$G115&gt;$C$8,IF(Raw!$Q115&gt;$C$8,IF(Raw!$N115&gt;$C$9,IF(Raw!$N115&lt;$A$9,IF(Raw!$X115&gt;$C$9,IF(Raw!$X115&lt;$A$9,Raw!I115,-999),-999),-999),-999),-999),-999)</f>
        <v>2.35703</v>
      </c>
      <c r="G115" s="9">
        <f>Raw!G115</f>
        <v>0.99091799999999997</v>
      </c>
      <c r="H115" s="9">
        <f>IF(Raw!$G115&gt;$C$8,IF(Raw!$Q115&gt;$C$8,IF(Raw!$N115&gt;$C$9,IF(Raw!$N115&lt;$A$9,IF(Raw!$X115&gt;$C$9,IF(Raw!$X115&lt;$A$9,Raw!L115,-999),-999),-999),-999),-999),-999)</f>
        <v>637.6</v>
      </c>
      <c r="I115" s="9">
        <f>IF(Raw!$G115&gt;$C$8,IF(Raw!$Q115&gt;$C$8,IF(Raw!$N115&gt;$C$9,IF(Raw!$N115&lt;$A$9,IF(Raw!$X115&gt;$C$9,IF(Raw!$X115&lt;$A$9,Raw!M115,-999),-999),-999),-999),-999),-999)</f>
        <v>4.5000000000000003E-5</v>
      </c>
      <c r="J115" s="9">
        <f>IF(Raw!$G115&gt;$C$8,IF(Raw!$Q115&gt;$C$8,IF(Raw!$N115&gt;$C$9,IF(Raw!$N115&lt;$A$9,IF(Raw!$X115&gt;$C$9,IF(Raw!$X115&lt;$A$9,Raw!N115,-999),-999),-999),-999),-999),-999)</f>
        <v>328</v>
      </c>
      <c r="K115" s="9">
        <f>IF(Raw!$G115&gt;$C$8,IF(Raw!$Q115&gt;$C$8,IF(Raw!$N115&gt;$C$9,IF(Raw!$N115&lt;$A$9,IF(Raw!$X115&gt;$C$9,IF(Raw!$X115&lt;$A$9,Raw!R115,-999),-999),-999),-999),-999),-999)</f>
        <v>1.6038520000000001</v>
      </c>
      <c r="L115" s="9">
        <f>IF(Raw!$G115&gt;$C$8,IF(Raw!$Q115&gt;$C$8,IF(Raw!$N115&gt;$C$9,IF(Raw!$N115&lt;$A$9,IF(Raw!$X115&gt;$C$9,IF(Raw!$X115&lt;$A$9,Raw!S115,-999),-999),-999),-999),-999),-999)</f>
        <v>2.522402</v>
      </c>
      <c r="M115" s="9">
        <f>Raw!Q115</f>
        <v>0.99086399999999997</v>
      </c>
      <c r="N115" s="9">
        <f>IF(Raw!$G115&gt;$C$8,IF(Raw!$Q115&gt;$C$8,IF(Raw!$N115&gt;$C$9,IF(Raw!$N115&lt;$A$9,IF(Raw!$X115&gt;$C$9,IF(Raw!$X115&lt;$A$9,Raw!V115,-999),-999),-999),-999),-999),-999)</f>
        <v>654.4</v>
      </c>
      <c r="O115" s="9">
        <f>IF(Raw!$G115&gt;$C$8,IF(Raw!$Q115&gt;$C$8,IF(Raw!$N115&gt;$C$9,IF(Raw!$N115&lt;$A$9,IF(Raw!$X115&gt;$C$9,IF(Raw!$X115&lt;$A$9,Raw!W115,-999),-999),-999),-999),-999),-999)</f>
        <v>6.1955999999999997E-2</v>
      </c>
      <c r="P115" s="9">
        <f>IF(Raw!$G115&gt;$C$8,IF(Raw!$Q115&gt;$C$8,IF(Raw!$N115&gt;$C$9,IF(Raw!$N115&lt;$A$9,IF(Raw!$X115&gt;$C$9,IF(Raw!$X115&lt;$A$9,Raw!X115,-999),-999),-999),-999),-999),-999)</f>
        <v>370</v>
      </c>
      <c r="R115" s="9">
        <f t="shared" si="20"/>
        <v>0.78522199999999986</v>
      </c>
      <c r="S115" s="9">
        <f t="shared" si="21"/>
        <v>0.333140435208716</v>
      </c>
      <c r="T115" s="9">
        <f t="shared" si="22"/>
        <v>0.91854999999999998</v>
      </c>
      <c r="U115" s="9">
        <f t="shared" si="23"/>
        <v>0.36415686318041296</v>
      </c>
      <c r="V115" s="15">
        <f t="shared" si="16"/>
        <v>0</v>
      </c>
      <c r="X115" s="11">
        <f t="shared" si="24"/>
        <v>2.5043199999999996E+19</v>
      </c>
      <c r="Y115" s="11">
        <f t="shared" si="25"/>
        <v>6.3759999999999998E-18</v>
      </c>
      <c r="Z115" s="11">
        <f t="shared" si="26"/>
        <v>3.28E-4</v>
      </c>
      <c r="AA115" s="16">
        <f t="shared" si="27"/>
        <v>4.9767067596901714E-2</v>
      </c>
      <c r="AB115" s="9">
        <f t="shared" si="17"/>
        <v>1.6495655399411342</v>
      </c>
      <c r="AC115" s="9">
        <f t="shared" si="18"/>
        <v>0.95023293240309825</v>
      </c>
      <c r="AD115" s="15">
        <f t="shared" si="19"/>
        <v>151.72886462470032</v>
      </c>
      <c r="AE115" s="3">
        <f t="shared" si="28"/>
        <v>767.67039999999974</v>
      </c>
      <c r="AF115" s="2">
        <f t="shared" si="29"/>
        <v>0.25</v>
      </c>
      <c r="AG115" s="9">
        <f t="shared" si="30"/>
        <v>4.2502390304351073E-2</v>
      </c>
      <c r="AH115" s="2">
        <f t="shared" si="31"/>
        <v>2.0566685475085875</v>
      </c>
    </row>
    <row r="116" spans="1:34">
      <c r="A116" s="1">
        <f>Raw!A116</f>
        <v>103</v>
      </c>
      <c r="B116" s="14">
        <f>Raw!B116</f>
        <v>0.46342592592592591</v>
      </c>
      <c r="C116" s="15">
        <f>Raw!C116</f>
        <v>61.4</v>
      </c>
      <c r="D116" s="15">
        <f>IF(C116&gt;0.5,Raw!D116*D$11,-999)</f>
        <v>36.200000000000003</v>
      </c>
      <c r="E116" s="9">
        <f>IF(Raw!$G116&gt;$C$8,IF(Raw!$Q116&gt;$C$8,IF(Raw!$N116&gt;$C$9,IF(Raw!$N116&lt;$A$9,IF(Raw!$X116&gt;$C$9,IF(Raw!$X116&lt;$A$9,Raw!H116,-999),-999),-999),-999),-999),-999)</f>
        <v>1.52495</v>
      </c>
      <c r="F116" s="9">
        <f>IF(Raw!$G116&gt;$C$8,IF(Raw!$Q116&gt;$C$8,IF(Raw!$N116&gt;$C$9,IF(Raw!$N116&lt;$A$9,IF(Raw!$X116&gt;$C$9,IF(Raw!$X116&lt;$A$9,Raw!I116,-999),-999),-999),-999),-999),-999)</f>
        <v>2.3021500000000001</v>
      </c>
      <c r="G116" s="9">
        <f>Raw!G116</f>
        <v>0.989286</v>
      </c>
      <c r="H116" s="9">
        <f>IF(Raw!$G116&gt;$C$8,IF(Raw!$Q116&gt;$C$8,IF(Raw!$N116&gt;$C$9,IF(Raw!$N116&lt;$A$9,IF(Raw!$X116&gt;$C$9,IF(Raw!$X116&lt;$A$9,Raw!L116,-999),-999),-999),-999),-999),-999)</f>
        <v>642.4</v>
      </c>
      <c r="I116" s="9">
        <f>IF(Raw!$G116&gt;$C$8,IF(Raw!$Q116&gt;$C$8,IF(Raw!$N116&gt;$C$9,IF(Raw!$N116&lt;$A$9,IF(Raw!$X116&gt;$C$9,IF(Raw!$X116&lt;$A$9,Raw!M116,-999),-999),-999),-999),-999),-999)</f>
        <v>6.9999999999999999E-6</v>
      </c>
      <c r="J116" s="9">
        <f>IF(Raw!$G116&gt;$C$8,IF(Raw!$Q116&gt;$C$8,IF(Raw!$N116&gt;$C$9,IF(Raw!$N116&lt;$A$9,IF(Raw!$X116&gt;$C$9,IF(Raw!$X116&lt;$A$9,Raw!N116,-999),-999),-999),-999),-999),-999)</f>
        <v>382</v>
      </c>
      <c r="K116" s="9">
        <f>IF(Raw!$G116&gt;$C$8,IF(Raw!$Q116&gt;$C$8,IF(Raw!$N116&gt;$C$9,IF(Raw!$N116&lt;$A$9,IF(Raw!$X116&gt;$C$9,IF(Raw!$X116&lt;$A$9,Raw!R116,-999),-999),-999),-999),-999),-999)</f>
        <v>1.6294360000000001</v>
      </c>
      <c r="L116" s="9">
        <f>IF(Raw!$G116&gt;$C$8,IF(Raw!$Q116&gt;$C$8,IF(Raw!$N116&gt;$C$9,IF(Raw!$N116&lt;$A$9,IF(Raw!$X116&gt;$C$9,IF(Raw!$X116&lt;$A$9,Raw!S116,-999),-999),-999),-999),-999),-999)</f>
        <v>2.6031589999999998</v>
      </c>
      <c r="M116" s="9">
        <f>Raw!Q116</f>
        <v>0.99197299999999999</v>
      </c>
      <c r="N116" s="9">
        <f>IF(Raw!$G116&gt;$C$8,IF(Raw!$Q116&gt;$C$8,IF(Raw!$N116&gt;$C$9,IF(Raw!$N116&lt;$A$9,IF(Raw!$X116&gt;$C$9,IF(Raw!$X116&lt;$A$9,Raw!V116,-999),-999),-999),-999),-999),-999)</f>
        <v>634.70000000000005</v>
      </c>
      <c r="O116" s="9">
        <f>IF(Raw!$G116&gt;$C$8,IF(Raw!$Q116&gt;$C$8,IF(Raw!$N116&gt;$C$9,IF(Raw!$N116&lt;$A$9,IF(Raw!$X116&gt;$C$9,IF(Raw!$X116&lt;$A$9,Raw!W116,-999),-999),-999),-999),-999),-999)</f>
        <v>2.4000000000000001E-5</v>
      </c>
      <c r="P116" s="9">
        <f>IF(Raw!$G116&gt;$C$8,IF(Raw!$Q116&gt;$C$8,IF(Raw!$N116&gt;$C$9,IF(Raw!$N116&lt;$A$9,IF(Raw!$X116&gt;$C$9,IF(Raw!$X116&lt;$A$9,Raw!X116,-999),-999),-999),-999),-999),-999)</f>
        <v>469</v>
      </c>
      <c r="R116" s="9">
        <f t="shared" si="20"/>
        <v>0.77720000000000011</v>
      </c>
      <c r="S116" s="9">
        <f t="shared" si="21"/>
        <v>0.33759746324088358</v>
      </c>
      <c r="T116" s="9">
        <f t="shared" si="22"/>
        <v>0.97372299999999967</v>
      </c>
      <c r="U116" s="9">
        <f t="shared" si="23"/>
        <v>0.37405437009418163</v>
      </c>
      <c r="V116" s="15">
        <f t="shared" si="16"/>
        <v>0</v>
      </c>
      <c r="X116" s="11">
        <f t="shared" si="24"/>
        <v>2.1792399999999996E+19</v>
      </c>
      <c r="Y116" s="11">
        <f t="shared" si="25"/>
        <v>6.4239999999999991E-18</v>
      </c>
      <c r="Z116" s="11">
        <f t="shared" si="26"/>
        <v>3.8199999999999996E-4</v>
      </c>
      <c r="AA116" s="16">
        <f t="shared" si="27"/>
        <v>5.0763148109215658E-2</v>
      </c>
      <c r="AB116" s="9">
        <f t="shared" si="17"/>
        <v>1.6788652448663499</v>
      </c>
      <c r="AC116" s="9">
        <f t="shared" si="18"/>
        <v>0.94923685189078433</v>
      </c>
      <c r="AD116" s="15">
        <f t="shared" si="19"/>
        <v>132.88782227543368</v>
      </c>
      <c r="AE116" s="3">
        <f t="shared" si="28"/>
        <v>773.44959999999969</v>
      </c>
      <c r="AF116" s="2">
        <f t="shared" si="29"/>
        <v>0.25</v>
      </c>
      <c r="AG116" s="9">
        <f t="shared" si="30"/>
        <v>3.8236362041865313E-2</v>
      </c>
      <c r="AH116" s="2">
        <f t="shared" si="31"/>
        <v>1.8502376600359134</v>
      </c>
    </row>
    <row r="117" spans="1:34">
      <c r="A117" s="1">
        <f>Raw!A117</f>
        <v>104</v>
      </c>
      <c r="B117" s="14">
        <f>Raw!B117</f>
        <v>0.46347222222222223</v>
      </c>
      <c r="C117" s="15">
        <f>Raw!C117</f>
        <v>60.1</v>
      </c>
      <c r="D117" s="15">
        <f>IF(C117&gt;0.5,Raw!D117*D$11,-999)</f>
        <v>33.5</v>
      </c>
      <c r="E117" s="9">
        <f>IF(Raw!$G117&gt;$C$8,IF(Raw!$Q117&gt;$C$8,IF(Raw!$N117&gt;$C$9,IF(Raw!$N117&lt;$A$9,IF(Raw!$X117&gt;$C$9,IF(Raw!$X117&lt;$A$9,Raw!H117,-999),-999),-999),-999),-999),-999)</f>
        <v>1.546241</v>
      </c>
      <c r="F117" s="9">
        <f>IF(Raw!$G117&gt;$C$8,IF(Raw!$Q117&gt;$C$8,IF(Raw!$N117&gt;$C$9,IF(Raw!$N117&lt;$A$9,IF(Raw!$X117&gt;$C$9,IF(Raw!$X117&lt;$A$9,Raw!I117,-999),-999),-999),-999),-999),-999)</f>
        <v>2.2699419999999999</v>
      </c>
      <c r="G117" s="9">
        <f>Raw!G117</f>
        <v>0.98948700000000001</v>
      </c>
      <c r="H117" s="9">
        <f>IF(Raw!$G117&gt;$C$8,IF(Raw!$Q117&gt;$C$8,IF(Raw!$N117&gt;$C$9,IF(Raw!$N117&lt;$A$9,IF(Raw!$X117&gt;$C$9,IF(Raw!$X117&lt;$A$9,Raw!L117,-999),-999),-999),-999),-999),-999)</f>
        <v>669.2</v>
      </c>
      <c r="I117" s="9">
        <f>IF(Raw!$G117&gt;$C$8,IF(Raw!$Q117&gt;$C$8,IF(Raw!$N117&gt;$C$9,IF(Raw!$N117&lt;$A$9,IF(Raw!$X117&gt;$C$9,IF(Raw!$X117&lt;$A$9,Raw!M117,-999),-999),-999),-999),-999),-999)</f>
        <v>0.173814</v>
      </c>
      <c r="J117" s="9">
        <f>IF(Raw!$G117&gt;$C$8,IF(Raw!$Q117&gt;$C$8,IF(Raw!$N117&gt;$C$9,IF(Raw!$N117&lt;$A$9,IF(Raw!$X117&gt;$C$9,IF(Raw!$X117&lt;$A$9,Raw!N117,-999),-999),-999),-999),-999),-999)</f>
        <v>378</v>
      </c>
      <c r="K117" s="9">
        <f>IF(Raw!$G117&gt;$C$8,IF(Raw!$Q117&gt;$C$8,IF(Raw!$N117&gt;$C$9,IF(Raw!$N117&lt;$A$9,IF(Raw!$X117&gt;$C$9,IF(Raw!$X117&lt;$A$9,Raw!R117,-999),-999),-999),-999),-999),-999)</f>
        <v>1.6554150000000001</v>
      </c>
      <c r="L117" s="9">
        <f>IF(Raw!$G117&gt;$C$8,IF(Raw!$Q117&gt;$C$8,IF(Raw!$N117&gt;$C$9,IF(Raw!$N117&lt;$A$9,IF(Raw!$X117&gt;$C$9,IF(Raw!$X117&lt;$A$9,Raw!S117,-999),-999),-999),-999),-999),-999)</f>
        <v>2.5989800000000001</v>
      </c>
      <c r="M117" s="9">
        <f>Raw!Q117</f>
        <v>0.98754900000000001</v>
      </c>
      <c r="N117" s="9">
        <f>IF(Raw!$G117&gt;$C$8,IF(Raw!$Q117&gt;$C$8,IF(Raw!$N117&gt;$C$9,IF(Raw!$N117&lt;$A$9,IF(Raw!$X117&gt;$C$9,IF(Raw!$X117&lt;$A$9,Raw!V117,-999),-999),-999),-999),-999),-999)</f>
        <v>613.6</v>
      </c>
      <c r="O117" s="9">
        <f>IF(Raw!$G117&gt;$C$8,IF(Raw!$Q117&gt;$C$8,IF(Raw!$N117&gt;$C$9,IF(Raw!$N117&lt;$A$9,IF(Raw!$X117&gt;$C$9,IF(Raw!$X117&lt;$A$9,Raw!W117,-999),-999),-999),-999),-999),-999)</f>
        <v>6.9999999999999999E-6</v>
      </c>
      <c r="P117" s="9">
        <f>IF(Raw!$G117&gt;$C$8,IF(Raw!$Q117&gt;$C$8,IF(Raw!$N117&gt;$C$9,IF(Raw!$N117&lt;$A$9,IF(Raw!$X117&gt;$C$9,IF(Raw!$X117&lt;$A$9,Raw!X117,-999),-999),-999),-999),-999),-999)</f>
        <v>500</v>
      </c>
      <c r="R117" s="9">
        <f t="shared" si="20"/>
        <v>0.72370099999999993</v>
      </c>
      <c r="S117" s="9">
        <f t="shared" si="21"/>
        <v>0.31881915925605148</v>
      </c>
      <c r="T117" s="9">
        <f t="shared" si="22"/>
        <v>0.94356499999999999</v>
      </c>
      <c r="U117" s="9">
        <f t="shared" si="23"/>
        <v>0.36305204349398607</v>
      </c>
      <c r="V117" s="15">
        <f t="shared" si="16"/>
        <v>0</v>
      </c>
      <c r="X117" s="11">
        <f t="shared" si="24"/>
        <v>2.0166999999999996E+19</v>
      </c>
      <c r="Y117" s="11">
        <f t="shared" si="25"/>
        <v>6.6920000000000003E-18</v>
      </c>
      <c r="Z117" s="11">
        <f t="shared" si="26"/>
        <v>3.7799999999999997E-4</v>
      </c>
      <c r="AA117" s="16">
        <f t="shared" si="27"/>
        <v>4.853785123008126E-2</v>
      </c>
      <c r="AB117" s="9">
        <f t="shared" si="17"/>
        <v>1.7012136175959116</v>
      </c>
      <c r="AC117" s="9">
        <f t="shared" si="18"/>
        <v>0.95146214876991886</v>
      </c>
      <c r="AD117" s="15">
        <f t="shared" si="19"/>
        <v>128.40701383619384</v>
      </c>
      <c r="AE117" s="3">
        <f t="shared" si="28"/>
        <v>805.71679999999981</v>
      </c>
      <c r="AF117" s="2">
        <f t="shared" si="29"/>
        <v>0.25</v>
      </c>
      <c r="AG117" s="9">
        <f t="shared" si="30"/>
        <v>3.5860329824762088E-2</v>
      </c>
      <c r="AH117" s="2">
        <f t="shared" si="31"/>
        <v>1.7352626975975529</v>
      </c>
    </row>
    <row r="118" spans="1:34">
      <c r="A118" s="1">
        <f>Raw!A118</f>
        <v>105</v>
      </c>
      <c r="B118" s="14">
        <f>Raw!B118</f>
        <v>0.46353009259259265</v>
      </c>
      <c r="C118" s="15">
        <f>Raw!C118</f>
        <v>58.8</v>
      </c>
      <c r="D118" s="15">
        <f>IF(C118&gt;0.5,Raw!D118*D$11,-999)</f>
        <v>38.9</v>
      </c>
      <c r="E118" s="9">
        <f>IF(Raw!$G118&gt;$C$8,IF(Raw!$Q118&gt;$C$8,IF(Raw!$N118&gt;$C$9,IF(Raw!$N118&lt;$A$9,IF(Raw!$X118&gt;$C$9,IF(Raw!$X118&lt;$A$9,Raw!H118,-999),-999),-999),-999),-999),-999)</f>
        <v>1.580795</v>
      </c>
      <c r="F118" s="9">
        <f>IF(Raw!$G118&gt;$C$8,IF(Raw!$Q118&gt;$C$8,IF(Raw!$N118&gt;$C$9,IF(Raw!$N118&lt;$A$9,IF(Raw!$X118&gt;$C$9,IF(Raw!$X118&lt;$A$9,Raw!I118,-999),-999),-999),-999),-999),-999)</f>
        <v>2.2785760000000002</v>
      </c>
      <c r="G118" s="9">
        <f>Raw!G118</f>
        <v>0.98948400000000003</v>
      </c>
      <c r="H118" s="9">
        <f>IF(Raw!$G118&gt;$C$8,IF(Raw!$Q118&gt;$C$8,IF(Raw!$N118&gt;$C$9,IF(Raw!$N118&lt;$A$9,IF(Raw!$X118&gt;$C$9,IF(Raw!$X118&lt;$A$9,Raw!L118,-999),-999),-999),-999),-999),-999)</f>
        <v>659.2</v>
      </c>
      <c r="I118" s="9">
        <f>IF(Raw!$G118&gt;$C$8,IF(Raw!$Q118&gt;$C$8,IF(Raw!$N118&gt;$C$9,IF(Raw!$N118&lt;$A$9,IF(Raw!$X118&gt;$C$9,IF(Raw!$X118&lt;$A$9,Raw!M118,-999),-999),-999),-999),-999),-999)</f>
        <v>3.0091E-2</v>
      </c>
      <c r="J118" s="9">
        <f>IF(Raw!$G118&gt;$C$8,IF(Raw!$Q118&gt;$C$8,IF(Raw!$N118&gt;$C$9,IF(Raw!$N118&lt;$A$9,IF(Raw!$X118&gt;$C$9,IF(Raw!$X118&lt;$A$9,Raw!N118,-999),-999),-999),-999),-999),-999)</f>
        <v>457</v>
      </c>
      <c r="K118" s="9">
        <f>IF(Raw!$G118&gt;$C$8,IF(Raw!$Q118&gt;$C$8,IF(Raw!$N118&gt;$C$9,IF(Raw!$N118&lt;$A$9,IF(Raw!$X118&gt;$C$9,IF(Raw!$X118&lt;$A$9,Raw!R118,-999),-999),-999),-999),-999),-999)</f>
        <v>1.6661170000000001</v>
      </c>
      <c r="L118" s="9">
        <f>IF(Raw!$G118&gt;$C$8,IF(Raw!$Q118&gt;$C$8,IF(Raw!$N118&gt;$C$9,IF(Raw!$N118&lt;$A$9,IF(Raw!$X118&gt;$C$9,IF(Raw!$X118&lt;$A$9,Raw!S118,-999),-999),-999),-999),-999),-999)</f>
        <v>2.6334529999999998</v>
      </c>
      <c r="M118" s="9">
        <f>Raw!Q118</f>
        <v>0.99218499999999998</v>
      </c>
      <c r="N118" s="9">
        <f>IF(Raw!$G118&gt;$C$8,IF(Raw!$Q118&gt;$C$8,IF(Raw!$N118&gt;$C$9,IF(Raw!$N118&lt;$A$9,IF(Raw!$X118&gt;$C$9,IF(Raw!$X118&lt;$A$9,Raw!V118,-999),-999),-999),-999),-999),-999)</f>
        <v>597.5</v>
      </c>
      <c r="O118" s="9">
        <f>IF(Raw!$G118&gt;$C$8,IF(Raw!$Q118&gt;$C$8,IF(Raw!$N118&gt;$C$9,IF(Raw!$N118&lt;$A$9,IF(Raw!$X118&gt;$C$9,IF(Raw!$X118&lt;$A$9,Raw!W118,-999),-999),-999),-999),-999),-999)</f>
        <v>5.0000000000000004E-6</v>
      </c>
      <c r="P118" s="9">
        <f>IF(Raw!$G118&gt;$C$8,IF(Raw!$Q118&gt;$C$8,IF(Raw!$N118&gt;$C$9,IF(Raw!$N118&lt;$A$9,IF(Raw!$X118&gt;$C$9,IF(Raw!$X118&lt;$A$9,Raw!X118,-999),-999),-999),-999),-999),-999)</f>
        <v>397</v>
      </c>
      <c r="R118" s="9">
        <f t="shared" si="20"/>
        <v>0.69778100000000021</v>
      </c>
      <c r="S118" s="9">
        <f t="shared" si="21"/>
        <v>0.30623556115749495</v>
      </c>
      <c r="T118" s="9">
        <f t="shared" si="22"/>
        <v>0.96733599999999975</v>
      </c>
      <c r="U118" s="9">
        <f t="shared" si="23"/>
        <v>0.36732609239656067</v>
      </c>
      <c r="V118" s="15">
        <f t="shared" si="16"/>
        <v>0</v>
      </c>
      <c r="X118" s="11">
        <f t="shared" si="24"/>
        <v>2.3417799999999992E+19</v>
      </c>
      <c r="Y118" s="11">
        <f t="shared" si="25"/>
        <v>6.5920000000000001E-18</v>
      </c>
      <c r="Z118" s="11">
        <f t="shared" si="26"/>
        <v>4.57E-4</v>
      </c>
      <c r="AA118" s="16">
        <f t="shared" si="27"/>
        <v>6.5898221010818825E-2</v>
      </c>
      <c r="AB118" s="9">
        <f t="shared" si="17"/>
        <v>1.7298627215197215</v>
      </c>
      <c r="AC118" s="9">
        <f t="shared" si="18"/>
        <v>0.93410177898918112</v>
      </c>
      <c r="AD118" s="15">
        <f t="shared" si="19"/>
        <v>144.19742015496462</v>
      </c>
      <c r="AE118" s="3">
        <f t="shared" si="28"/>
        <v>793.67679999999984</v>
      </c>
      <c r="AF118" s="2">
        <f t="shared" si="29"/>
        <v>0.25</v>
      </c>
      <c r="AG118" s="9">
        <f t="shared" si="30"/>
        <v>4.0744211445529387E-2</v>
      </c>
      <c r="AH118" s="2">
        <f t="shared" si="31"/>
        <v>1.9715911875309553</v>
      </c>
    </row>
    <row r="119" spans="1:34">
      <c r="A119" s="1">
        <f>Raw!A119</f>
        <v>106</v>
      </c>
      <c r="B119" s="14">
        <f>Raw!B119</f>
        <v>0.46358796296296295</v>
      </c>
      <c r="C119" s="15">
        <f>Raw!C119</f>
        <v>57.7</v>
      </c>
      <c r="D119" s="15">
        <f>IF(C119&gt;0.5,Raw!D119*D$11,-999)</f>
        <v>43.4</v>
      </c>
      <c r="E119" s="9">
        <f>IF(Raw!$G119&gt;$C$8,IF(Raw!$Q119&gt;$C$8,IF(Raw!$N119&gt;$C$9,IF(Raw!$N119&lt;$A$9,IF(Raw!$X119&gt;$C$9,IF(Raw!$X119&lt;$A$9,Raw!H119,-999),-999),-999),-999),-999),-999)</f>
        <v>1.5546359999999999</v>
      </c>
      <c r="F119" s="9">
        <f>IF(Raw!$G119&gt;$C$8,IF(Raw!$Q119&gt;$C$8,IF(Raw!$N119&gt;$C$9,IF(Raw!$N119&lt;$A$9,IF(Raw!$X119&gt;$C$9,IF(Raw!$X119&lt;$A$9,Raw!I119,-999),-999),-999),-999),-999),-999)</f>
        <v>2.2934969999999999</v>
      </c>
      <c r="G119" s="9">
        <f>Raw!G119</f>
        <v>0.99078900000000003</v>
      </c>
      <c r="H119" s="9">
        <f>IF(Raw!$G119&gt;$C$8,IF(Raw!$Q119&gt;$C$8,IF(Raw!$N119&gt;$C$9,IF(Raw!$N119&lt;$A$9,IF(Raw!$X119&gt;$C$9,IF(Raw!$X119&lt;$A$9,Raw!L119,-999),-999),-999),-999),-999),-999)</f>
        <v>616.4</v>
      </c>
      <c r="I119" s="9">
        <f>IF(Raw!$G119&gt;$C$8,IF(Raw!$Q119&gt;$C$8,IF(Raw!$N119&gt;$C$9,IF(Raw!$N119&lt;$A$9,IF(Raw!$X119&gt;$C$9,IF(Raw!$X119&lt;$A$9,Raw!M119,-999),-999),-999),-999),-999),-999)</f>
        <v>6.3999999999999997E-5</v>
      </c>
      <c r="J119" s="9">
        <f>IF(Raw!$G119&gt;$C$8,IF(Raw!$Q119&gt;$C$8,IF(Raw!$N119&gt;$C$9,IF(Raw!$N119&lt;$A$9,IF(Raw!$X119&gt;$C$9,IF(Raw!$X119&lt;$A$9,Raw!N119,-999),-999),-999),-999),-999),-999)</f>
        <v>478</v>
      </c>
      <c r="K119" s="9">
        <f>IF(Raw!$G119&gt;$C$8,IF(Raw!$Q119&gt;$C$8,IF(Raw!$N119&gt;$C$9,IF(Raw!$N119&lt;$A$9,IF(Raw!$X119&gt;$C$9,IF(Raw!$X119&lt;$A$9,Raw!R119,-999),-999),-999),-999),-999),-999)</f>
        <v>1.65323</v>
      </c>
      <c r="L119" s="9">
        <f>IF(Raw!$G119&gt;$C$8,IF(Raw!$Q119&gt;$C$8,IF(Raw!$N119&gt;$C$9,IF(Raw!$N119&lt;$A$9,IF(Raw!$X119&gt;$C$9,IF(Raw!$X119&lt;$A$9,Raw!S119,-999),-999),-999),-999),-999),-999)</f>
        <v>2.6249419999999999</v>
      </c>
      <c r="M119" s="9">
        <f>Raw!Q119</f>
        <v>0.99249600000000004</v>
      </c>
      <c r="N119" s="9">
        <f>IF(Raw!$G119&gt;$C$8,IF(Raw!$Q119&gt;$C$8,IF(Raw!$N119&gt;$C$9,IF(Raw!$N119&lt;$A$9,IF(Raw!$X119&gt;$C$9,IF(Raw!$X119&lt;$A$9,Raw!V119,-999),-999),-999),-999),-999),-999)</f>
        <v>616.79999999999995</v>
      </c>
      <c r="O119" s="9">
        <f>IF(Raw!$G119&gt;$C$8,IF(Raw!$Q119&gt;$C$8,IF(Raw!$N119&gt;$C$9,IF(Raw!$N119&lt;$A$9,IF(Raw!$X119&gt;$C$9,IF(Raw!$X119&lt;$A$9,Raw!W119,-999),-999),-999),-999),-999),-999)</f>
        <v>3.3000000000000003E-5</v>
      </c>
      <c r="P119" s="9">
        <f>IF(Raw!$G119&gt;$C$8,IF(Raw!$Q119&gt;$C$8,IF(Raw!$N119&gt;$C$9,IF(Raw!$N119&lt;$A$9,IF(Raw!$X119&gt;$C$9,IF(Raw!$X119&lt;$A$9,Raw!X119,-999),-999),-999),-999),-999),-999)</f>
        <v>393</v>
      </c>
      <c r="R119" s="9">
        <f t="shared" si="20"/>
        <v>0.73886099999999999</v>
      </c>
      <c r="S119" s="9">
        <f t="shared" si="21"/>
        <v>0.3221547706406418</v>
      </c>
      <c r="T119" s="9">
        <f t="shared" si="22"/>
        <v>0.97171199999999991</v>
      </c>
      <c r="U119" s="9">
        <f t="shared" si="23"/>
        <v>0.37018417930758085</v>
      </c>
      <c r="V119" s="15">
        <f t="shared" si="16"/>
        <v>0</v>
      </c>
      <c r="X119" s="11">
        <f t="shared" si="24"/>
        <v>2.6126799999999996E+19</v>
      </c>
      <c r="Y119" s="11">
        <f t="shared" si="25"/>
        <v>6.1639999999999997E-18</v>
      </c>
      <c r="Z119" s="11">
        <f t="shared" si="26"/>
        <v>4.7799999999999996E-4</v>
      </c>
      <c r="AA119" s="16">
        <f t="shared" si="27"/>
        <v>7.1477473299244615E-2</v>
      </c>
      <c r="AB119" s="9">
        <f t="shared" si="17"/>
        <v>1.7226855185345555</v>
      </c>
      <c r="AC119" s="9">
        <f t="shared" si="18"/>
        <v>0.92852252670075541</v>
      </c>
      <c r="AD119" s="15">
        <f t="shared" si="19"/>
        <v>149.53446296913103</v>
      </c>
      <c r="AE119" s="3">
        <f t="shared" si="28"/>
        <v>742.14559999999972</v>
      </c>
      <c r="AF119" s="2">
        <f t="shared" si="29"/>
        <v>0.25</v>
      </c>
      <c r="AG119" s="9">
        <f t="shared" si="30"/>
        <v>4.2580994194175083E-2</v>
      </c>
      <c r="AH119" s="2">
        <f t="shared" si="31"/>
        <v>2.0604721488297191</v>
      </c>
    </row>
    <row r="120" spans="1:34">
      <c r="A120" s="1">
        <f>Raw!A120</f>
        <v>107</v>
      </c>
      <c r="B120" s="14">
        <f>Raw!B120</f>
        <v>0.46364583333333331</v>
      </c>
      <c r="C120" s="15">
        <f>Raw!C120</f>
        <v>56.5</v>
      </c>
      <c r="D120" s="15">
        <f>IF(C120&gt;0.5,Raw!D120*D$11,-999)</f>
        <v>43.4</v>
      </c>
      <c r="E120" s="9">
        <f>IF(Raw!$G120&gt;$C$8,IF(Raw!$Q120&gt;$C$8,IF(Raw!$N120&gt;$C$9,IF(Raw!$N120&lt;$A$9,IF(Raw!$X120&gt;$C$9,IF(Raw!$X120&lt;$A$9,Raw!H120,-999),-999),-999),-999),-999),-999)</f>
        <v>1.5726450000000001</v>
      </c>
      <c r="F120" s="9">
        <f>IF(Raw!$G120&gt;$C$8,IF(Raw!$Q120&gt;$C$8,IF(Raw!$N120&gt;$C$9,IF(Raw!$N120&lt;$A$9,IF(Raw!$X120&gt;$C$9,IF(Raw!$X120&lt;$A$9,Raw!I120,-999),-999),-999),-999),-999),-999)</f>
        <v>2.3075260000000002</v>
      </c>
      <c r="G120" s="9">
        <f>Raw!G120</f>
        <v>0.98699400000000004</v>
      </c>
      <c r="H120" s="9">
        <f>IF(Raw!$G120&gt;$C$8,IF(Raw!$Q120&gt;$C$8,IF(Raw!$N120&gt;$C$9,IF(Raw!$N120&lt;$A$9,IF(Raw!$X120&gt;$C$9,IF(Raw!$X120&lt;$A$9,Raw!L120,-999),-999),-999),-999),-999),-999)</f>
        <v>668.2</v>
      </c>
      <c r="I120" s="9">
        <f>IF(Raw!$G120&gt;$C$8,IF(Raw!$Q120&gt;$C$8,IF(Raw!$N120&gt;$C$9,IF(Raw!$N120&lt;$A$9,IF(Raw!$X120&gt;$C$9,IF(Raw!$X120&lt;$A$9,Raw!M120,-999),-999),-999),-999),-999),-999)</f>
        <v>0.11898400000000001</v>
      </c>
      <c r="J120" s="9">
        <f>IF(Raw!$G120&gt;$C$8,IF(Raw!$Q120&gt;$C$8,IF(Raw!$N120&gt;$C$9,IF(Raw!$N120&lt;$A$9,IF(Raw!$X120&gt;$C$9,IF(Raw!$X120&lt;$A$9,Raw!N120,-999),-999),-999),-999),-999),-999)</f>
        <v>282</v>
      </c>
      <c r="K120" s="9">
        <f>IF(Raw!$G120&gt;$C$8,IF(Raw!$Q120&gt;$C$8,IF(Raw!$N120&gt;$C$9,IF(Raw!$N120&lt;$A$9,IF(Raw!$X120&gt;$C$9,IF(Raw!$X120&lt;$A$9,Raw!R120,-999),-999),-999),-999),-999),-999)</f>
        <v>1.6010519999999999</v>
      </c>
      <c r="L120" s="9">
        <f>IF(Raw!$G120&gt;$C$8,IF(Raw!$Q120&gt;$C$8,IF(Raw!$N120&gt;$C$9,IF(Raw!$N120&lt;$A$9,IF(Raw!$X120&gt;$C$9,IF(Raw!$X120&lt;$A$9,Raw!S120,-999),-999),-999),-999),-999),-999)</f>
        <v>2.571736</v>
      </c>
      <c r="M120" s="9">
        <f>Raw!Q120</f>
        <v>0.99208700000000005</v>
      </c>
      <c r="N120" s="9">
        <f>IF(Raw!$G120&gt;$C$8,IF(Raw!$Q120&gt;$C$8,IF(Raw!$N120&gt;$C$9,IF(Raw!$N120&lt;$A$9,IF(Raw!$X120&gt;$C$9,IF(Raw!$X120&lt;$A$9,Raw!V120,-999),-999),-999),-999),-999),-999)</f>
        <v>649.79999999999995</v>
      </c>
      <c r="O120" s="9">
        <f>IF(Raw!$G120&gt;$C$8,IF(Raw!$Q120&gt;$C$8,IF(Raw!$N120&gt;$C$9,IF(Raw!$N120&lt;$A$9,IF(Raw!$X120&gt;$C$9,IF(Raw!$X120&lt;$A$9,Raw!W120,-999),-999),-999),-999),-999),-999)</f>
        <v>2.6742999999999999E-2</v>
      </c>
      <c r="P120" s="9">
        <f>IF(Raw!$G120&gt;$C$8,IF(Raw!$Q120&gt;$C$8,IF(Raw!$N120&gt;$C$9,IF(Raw!$N120&lt;$A$9,IF(Raw!$X120&gt;$C$9,IF(Raw!$X120&lt;$A$9,Raw!X120,-999),-999),-999),-999),-999),-999)</f>
        <v>430</v>
      </c>
      <c r="R120" s="9">
        <f t="shared" si="20"/>
        <v>0.73488100000000012</v>
      </c>
      <c r="S120" s="9">
        <f t="shared" si="21"/>
        <v>0.31847138450444329</v>
      </c>
      <c r="T120" s="9">
        <f t="shared" si="22"/>
        <v>0.9706840000000001</v>
      </c>
      <c r="U120" s="9">
        <f t="shared" si="23"/>
        <v>0.37744309680309335</v>
      </c>
      <c r="V120" s="15">
        <f t="shared" si="16"/>
        <v>0</v>
      </c>
      <c r="X120" s="11">
        <f t="shared" si="24"/>
        <v>2.6126799999999996E+19</v>
      </c>
      <c r="Y120" s="11">
        <f t="shared" si="25"/>
        <v>6.6820000000000003E-18</v>
      </c>
      <c r="Z120" s="11">
        <f t="shared" si="26"/>
        <v>2.8199999999999997E-4</v>
      </c>
      <c r="AA120" s="16">
        <f t="shared" si="27"/>
        <v>4.6921354368970901E-2</v>
      </c>
      <c r="AB120" s="9">
        <f t="shared" si="17"/>
        <v>1.64659780794429</v>
      </c>
      <c r="AC120" s="9">
        <f t="shared" si="18"/>
        <v>0.95307864563102918</v>
      </c>
      <c r="AD120" s="15">
        <f t="shared" si="19"/>
        <v>166.38778145025145</v>
      </c>
      <c r="AE120" s="3">
        <f t="shared" si="28"/>
        <v>804.51279999999986</v>
      </c>
      <c r="AF120" s="2">
        <f t="shared" si="29"/>
        <v>0.25</v>
      </c>
      <c r="AG120" s="9">
        <f t="shared" si="30"/>
        <v>4.8309168846753237E-2</v>
      </c>
      <c r="AH120" s="2">
        <f t="shared" si="31"/>
        <v>2.3376555391809992</v>
      </c>
    </row>
    <row r="121" spans="1:34">
      <c r="A121" s="1">
        <f>Raw!A121</f>
        <v>108</v>
      </c>
      <c r="B121" s="14">
        <f>Raw!B121</f>
        <v>0.46370370370370373</v>
      </c>
      <c r="C121" s="15">
        <f>Raw!C121</f>
        <v>55.2</v>
      </c>
      <c r="D121" s="15">
        <f>IF(C121&gt;0.5,Raw!D121*D$11,-999)</f>
        <v>45.3</v>
      </c>
      <c r="E121" s="9">
        <f>IF(Raw!$G121&gt;$C$8,IF(Raw!$Q121&gt;$C$8,IF(Raw!$N121&gt;$C$9,IF(Raw!$N121&lt;$A$9,IF(Raw!$X121&gt;$C$9,IF(Raw!$X121&lt;$A$9,Raw!H121,-999),-999),-999),-999),-999),-999)</f>
        <v>1.571482</v>
      </c>
      <c r="F121" s="9">
        <f>IF(Raw!$G121&gt;$C$8,IF(Raw!$Q121&gt;$C$8,IF(Raw!$N121&gt;$C$9,IF(Raw!$N121&lt;$A$9,IF(Raw!$X121&gt;$C$9,IF(Raw!$X121&lt;$A$9,Raw!I121,-999),-999),-999),-999),-999),-999)</f>
        <v>2.2964470000000001</v>
      </c>
      <c r="G121" s="9">
        <f>Raw!G121</f>
        <v>0.98883200000000004</v>
      </c>
      <c r="H121" s="9">
        <f>IF(Raw!$G121&gt;$C$8,IF(Raw!$Q121&gt;$C$8,IF(Raw!$N121&gt;$C$9,IF(Raw!$N121&lt;$A$9,IF(Raw!$X121&gt;$C$9,IF(Raw!$X121&lt;$A$9,Raw!L121,-999),-999),-999),-999),-999),-999)</f>
        <v>674.1</v>
      </c>
      <c r="I121" s="9">
        <f>IF(Raw!$G121&gt;$C$8,IF(Raw!$Q121&gt;$C$8,IF(Raw!$N121&gt;$C$9,IF(Raw!$N121&lt;$A$9,IF(Raw!$X121&gt;$C$9,IF(Raw!$X121&lt;$A$9,Raw!M121,-999),-999),-999),-999),-999),-999)</f>
        <v>1.2E-5</v>
      </c>
      <c r="J121" s="9">
        <f>IF(Raw!$G121&gt;$C$8,IF(Raw!$Q121&gt;$C$8,IF(Raw!$N121&gt;$C$9,IF(Raw!$N121&lt;$A$9,IF(Raw!$X121&gt;$C$9,IF(Raw!$X121&lt;$A$9,Raw!N121,-999),-999),-999),-999),-999),-999)</f>
        <v>370</v>
      </c>
      <c r="K121" s="9">
        <f>IF(Raw!$G121&gt;$C$8,IF(Raw!$Q121&gt;$C$8,IF(Raw!$N121&gt;$C$9,IF(Raw!$N121&lt;$A$9,IF(Raw!$X121&gt;$C$9,IF(Raw!$X121&lt;$A$9,Raw!R121,-999),-999),-999),-999),-999),-999)</f>
        <v>1.704661</v>
      </c>
      <c r="L121" s="9">
        <f>IF(Raw!$G121&gt;$C$8,IF(Raw!$Q121&gt;$C$8,IF(Raw!$N121&gt;$C$9,IF(Raw!$N121&lt;$A$9,IF(Raw!$X121&gt;$C$9,IF(Raw!$X121&lt;$A$9,Raw!S121,-999),-999),-999),-999),-999),-999)</f>
        <v>2.6994539999999998</v>
      </c>
      <c r="M121" s="9">
        <f>Raw!Q121</f>
        <v>0.99412299999999998</v>
      </c>
      <c r="N121" s="9">
        <f>IF(Raw!$G121&gt;$C$8,IF(Raw!$Q121&gt;$C$8,IF(Raw!$N121&gt;$C$9,IF(Raw!$N121&lt;$A$9,IF(Raw!$X121&gt;$C$9,IF(Raw!$X121&lt;$A$9,Raw!V121,-999),-999),-999),-999),-999),-999)</f>
        <v>587.4</v>
      </c>
      <c r="O121" s="9">
        <f>IF(Raw!$G121&gt;$C$8,IF(Raw!$Q121&gt;$C$8,IF(Raw!$N121&gt;$C$9,IF(Raw!$N121&lt;$A$9,IF(Raw!$X121&gt;$C$9,IF(Raw!$X121&lt;$A$9,Raw!W121,-999),-999),-999),-999),-999),-999)</f>
        <v>3.3753999999999999E-2</v>
      </c>
      <c r="P121" s="9">
        <f>IF(Raw!$G121&gt;$C$8,IF(Raw!$Q121&gt;$C$8,IF(Raw!$N121&gt;$C$9,IF(Raw!$N121&lt;$A$9,IF(Raw!$X121&gt;$C$9,IF(Raw!$X121&lt;$A$9,Raw!X121,-999),-999),-999),-999),-999),-999)</f>
        <v>479</v>
      </c>
      <c r="R121" s="9">
        <f t="shared" si="20"/>
        <v>0.72496500000000008</v>
      </c>
      <c r="S121" s="9">
        <f t="shared" si="21"/>
        <v>0.31568984609703599</v>
      </c>
      <c r="T121" s="9">
        <f t="shared" si="22"/>
        <v>0.99479299999999982</v>
      </c>
      <c r="U121" s="9">
        <f t="shared" si="23"/>
        <v>0.36851637405193788</v>
      </c>
      <c r="V121" s="15">
        <f t="shared" si="16"/>
        <v>0</v>
      </c>
      <c r="X121" s="11">
        <f t="shared" si="24"/>
        <v>2.7270599999999996E+19</v>
      </c>
      <c r="Y121" s="11">
        <f t="shared" si="25"/>
        <v>6.7409999999999998E-18</v>
      </c>
      <c r="Z121" s="11">
        <f t="shared" si="26"/>
        <v>3.6999999999999999E-4</v>
      </c>
      <c r="AA121" s="16">
        <f t="shared" si="27"/>
        <v>6.3685765085468291E-2</v>
      </c>
      <c r="AB121" s="9">
        <f t="shared" si="17"/>
        <v>1.7680151533066681</v>
      </c>
      <c r="AC121" s="9">
        <f t="shared" si="18"/>
        <v>0.93631423491453181</v>
      </c>
      <c r="AD121" s="15">
        <f t="shared" si="19"/>
        <v>172.1236894201846</v>
      </c>
      <c r="AE121" s="3">
        <f t="shared" si="28"/>
        <v>811.61639999999977</v>
      </c>
      <c r="AF121" s="2">
        <f t="shared" si="29"/>
        <v>0.25</v>
      </c>
      <c r="AG121" s="9">
        <f t="shared" si="30"/>
        <v>4.8792613779667947E-2</v>
      </c>
      <c r="AH121" s="2">
        <f t="shared" si="31"/>
        <v>2.3610491878877706</v>
      </c>
    </row>
    <row r="122" spans="1:34">
      <c r="A122" s="1">
        <f>Raw!A122</f>
        <v>109</v>
      </c>
      <c r="B122" s="14">
        <f>Raw!B122</f>
        <v>0.46376157407407409</v>
      </c>
      <c r="C122" s="15">
        <f>Raw!C122</f>
        <v>54.1</v>
      </c>
      <c r="D122" s="15">
        <f>IF(C122&gt;0.5,Raw!D122*D$11,-999)</f>
        <v>48.9</v>
      </c>
      <c r="E122" s="9">
        <f>IF(Raw!$G122&gt;$C$8,IF(Raw!$Q122&gt;$C$8,IF(Raw!$N122&gt;$C$9,IF(Raw!$N122&lt;$A$9,IF(Raw!$X122&gt;$C$9,IF(Raw!$X122&lt;$A$9,Raw!H122,-999),-999),-999),-999),-999),-999)</f>
        <v>1.583439</v>
      </c>
      <c r="F122" s="9">
        <f>IF(Raw!$G122&gt;$C$8,IF(Raw!$Q122&gt;$C$8,IF(Raw!$N122&gt;$C$9,IF(Raw!$N122&lt;$A$9,IF(Raw!$X122&gt;$C$9,IF(Raw!$X122&lt;$A$9,Raw!I122,-999),-999),-999),-999),-999),-999)</f>
        <v>2.3210799999999998</v>
      </c>
      <c r="G122" s="9">
        <f>Raw!G122</f>
        <v>0.983908</v>
      </c>
      <c r="H122" s="9">
        <f>IF(Raw!$G122&gt;$C$8,IF(Raw!$Q122&gt;$C$8,IF(Raw!$N122&gt;$C$9,IF(Raw!$N122&lt;$A$9,IF(Raw!$X122&gt;$C$9,IF(Raw!$X122&lt;$A$9,Raw!L122,-999),-999),-999),-999),-999),-999)</f>
        <v>623.4</v>
      </c>
      <c r="I122" s="9">
        <f>IF(Raw!$G122&gt;$C$8,IF(Raw!$Q122&gt;$C$8,IF(Raw!$N122&gt;$C$9,IF(Raw!$N122&lt;$A$9,IF(Raw!$X122&gt;$C$9,IF(Raw!$X122&lt;$A$9,Raw!M122,-999),-999),-999),-999),-999),-999)</f>
        <v>6.9499999999999998E-4</v>
      </c>
      <c r="J122" s="9">
        <f>IF(Raw!$G122&gt;$C$8,IF(Raw!$Q122&gt;$C$8,IF(Raw!$N122&gt;$C$9,IF(Raw!$N122&lt;$A$9,IF(Raw!$X122&gt;$C$9,IF(Raw!$X122&lt;$A$9,Raw!N122,-999),-999),-999),-999),-999),-999)</f>
        <v>416</v>
      </c>
      <c r="K122" s="9">
        <f>IF(Raw!$G122&gt;$C$8,IF(Raw!$Q122&gt;$C$8,IF(Raw!$N122&gt;$C$9,IF(Raw!$N122&lt;$A$9,IF(Raw!$X122&gt;$C$9,IF(Raw!$X122&lt;$A$9,Raw!R122,-999),-999),-999),-999),-999),-999)</f>
        <v>1.673627</v>
      </c>
      <c r="L122" s="9">
        <f>IF(Raw!$G122&gt;$C$8,IF(Raw!$Q122&gt;$C$8,IF(Raw!$N122&gt;$C$9,IF(Raw!$N122&lt;$A$9,IF(Raw!$X122&gt;$C$9,IF(Raw!$X122&lt;$A$9,Raw!S122,-999),-999),-999),-999),-999),-999)</f>
        <v>2.6713460000000002</v>
      </c>
      <c r="M122" s="9">
        <f>Raw!Q122</f>
        <v>0.99143499999999996</v>
      </c>
      <c r="N122" s="9">
        <f>IF(Raw!$G122&gt;$C$8,IF(Raw!$Q122&gt;$C$8,IF(Raw!$N122&gt;$C$9,IF(Raw!$N122&lt;$A$9,IF(Raw!$X122&gt;$C$9,IF(Raw!$X122&lt;$A$9,Raw!V122,-999),-999),-999),-999),-999),-999)</f>
        <v>608.5</v>
      </c>
      <c r="O122" s="9">
        <f>IF(Raw!$G122&gt;$C$8,IF(Raw!$Q122&gt;$C$8,IF(Raw!$N122&gt;$C$9,IF(Raw!$N122&lt;$A$9,IF(Raw!$X122&gt;$C$9,IF(Raw!$X122&lt;$A$9,Raw!W122,-999),-999),-999),-999),-999),-999)</f>
        <v>4.0000000000000003E-5</v>
      </c>
      <c r="P122" s="9">
        <f>IF(Raw!$G122&gt;$C$8,IF(Raw!$Q122&gt;$C$8,IF(Raw!$N122&gt;$C$9,IF(Raw!$N122&lt;$A$9,IF(Raw!$X122&gt;$C$9,IF(Raw!$X122&lt;$A$9,Raw!X122,-999),-999),-999),-999),-999),-999)</f>
        <v>315</v>
      </c>
      <c r="R122" s="9">
        <f t="shared" si="20"/>
        <v>0.73764099999999977</v>
      </c>
      <c r="S122" s="9">
        <f t="shared" si="21"/>
        <v>0.31780076516104566</v>
      </c>
      <c r="T122" s="9">
        <f t="shared" si="22"/>
        <v>0.99771900000000024</v>
      </c>
      <c r="U122" s="9">
        <f t="shared" si="23"/>
        <v>0.37348924474777889</v>
      </c>
      <c r="V122" s="15">
        <f t="shared" si="16"/>
        <v>0</v>
      </c>
      <c r="X122" s="11">
        <f t="shared" si="24"/>
        <v>2.9437799999999992E+19</v>
      </c>
      <c r="Y122" s="11">
        <f t="shared" si="25"/>
        <v>6.2339999999999993E-18</v>
      </c>
      <c r="Z122" s="11">
        <f t="shared" si="26"/>
        <v>4.1599999999999997E-4</v>
      </c>
      <c r="AA122" s="16">
        <f t="shared" si="27"/>
        <v>7.0927565537483056E-2</v>
      </c>
      <c r="AB122" s="9">
        <f t="shared" si="17"/>
        <v>1.7443927797604921</v>
      </c>
      <c r="AC122" s="9">
        <f t="shared" si="18"/>
        <v>0.92907243446251686</v>
      </c>
      <c r="AD122" s="15">
        <f t="shared" si="19"/>
        <v>170.49895561894965</v>
      </c>
      <c r="AE122" s="3">
        <f t="shared" si="28"/>
        <v>750.57359999999971</v>
      </c>
      <c r="AF122" s="2">
        <f t="shared" si="29"/>
        <v>0.25</v>
      </c>
      <c r="AG122" s="9">
        <f t="shared" si="30"/>
        <v>4.8984250895697364E-2</v>
      </c>
      <c r="AH122" s="2">
        <f t="shared" si="31"/>
        <v>2.3703224081996317</v>
      </c>
    </row>
    <row r="123" spans="1:34">
      <c r="A123" s="1">
        <f>Raw!A123</f>
        <v>110</v>
      </c>
      <c r="B123" s="14">
        <f>Raw!B123</f>
        <v>0.46380787037037036</v>
      </c>
      <c r="C123" s="15">
        <f>Raw!C123</f>
        <v>52.6</v>
      </c>
      <c r="D123" s="15">
        <f>IF(C123&gt;0.5,Raw!D123*D$11,-999)</f>
        <v>52.5</v>
      </c>
      <c r="E123" s="9">
        <f>IF(Raw!$G123&gt;$C$8,IF(Raw!$Q123&gt;$C$8,IF(Raw!$N123&gt;$C$9,IF(Raw!$N123&lt;$A$9,IF(Raw!$X123&gt;$C$9,IF(Raw!$X123&lt;$A$9,Raw!H123,-999),-999),-999),-999),-999),-999)</f>
        <v>1.656285</v>
      </c>
      <c r="F123" s="9">
        <f>IF(Raw!$G123&gt;$C$8,IF(Raw!$Q123&gt;$C$8,IF(Raw!$N123&gt;$C$9,IF(Raw!$N123&lt;$A$9,IF(Raw!$X123&gt;$C$9,IF(Raw!$X123&lt;$A$9,Raw!I123,-999),-999),-999),-999),-999),-999)</f>
        <v>2.422355</v>
      </c>
      <c r="G123" s="9">
        <f>Raw!G123</f>
        <v>0.98580199999999996</v>
      </c>
      <c r="H123" s="9">
        <f>IF(Raw!$G123&gt;$C$8,IF(Raw!$Q123&gt;$C$8,IF(Raw!$N123&gt;$C$9,IF(Raw!$N123&lt;$A$9,IF(Raw!$X123&gt;$C$9,IF(Raw!$X123&lt;$A$9,Raw!L123,-999),-999),-999),-999),-999),-999)</f>
        <v>649.4</v>
      </c>
      <c r="I123" s="9">
        <f>IF(Raw!$G123&gt;$C$8,IF(Raw!$Q123&gt;$C$8,IF(Raw!$N123&gt;$C$9,IF(Raw!$N123&lt;$A$9,IF(Raw!$X123&gt;$C$9,IF(Raw!$X123&lt;$A$9,Raw!M123,-999),-999),-999),-999),-999),-999)</f>
        <v>9.6000000000000002E-5</v>
      </c>
      <c r="J123" s="9">
        <f>IF(Raw!$G123&gt;$C$8,IF(Raw!$Q123&gt;$C$8,IF(Raw!$N123&gt;$C$9,IF(Raw!$N123&lt;$A$9,IF(Raw!$X123&gt;$C$9,IF(Raw!$X123&lt;$A$9,Raw!N123,-999),-999),-999),-999),-999),-999)</f>
        <v>578</v>
      </c>
      <c r="K123" s="9">
        <f>IF(Raw!$G123&gt;$C$8,IF(Raw!$Q123&gt;$C$8,IF(Raw!$N123&gt;$C$9,IF(Raw!$N123&lt;$A$9,IF(Raw!$X123&gt;$C$9,IF(Raw!$X123&lt;$A$9,Raw!R123,-999),-999),-999),-999),-999),-999)</f>
        <v>1.6716489999999999</v>
      </c>
      <c r="L123" s="9">
        <f>IF(Raw!$G123&gt;$C$8,IF(Raw!$Q123&gt;$C$8,IF(Raw!$N123&gt;$C$9,IF(Raw!$N123&lt;$A$9,IF(Raw!$X123&gt;$C$9,IF(Raw!$X123&lt;$A$9,Raw!S123,-999),-999),-999),-999),-999),-999)</f>
        <v>2.7280380000000002</v>
      </c>
      <c r="M123" s="9">
        <f>Raw!Q123</f>
        <v>0.99350799999999995</v>
      </c>
      <c r="N123" s="9">
        <f>IF(Raw!$G123&gt;$C$8,IF(Raw!$Q123&gt;$C$8,IF(Raw!$N123&gt;$C$9,IF(Raw!$N123&lt;$A$9,IF(Raw!$X123&gt;$C$9,IF(Raw!$X123&lt;$A$9,Raw!V123,-999),-999),-999),-999),-999),-999)</f>
        <v>615.29999999999995</v>
      </c>
      <c r="O123" s="9">
        <f>IF(Raw!$G123&gt;$C$8,IF(Raw!$Q123&gt;$C$8,IF(Raw!$N123&gt;$C$9,IF(Raw!$N123&lt;$A$9,IF(Raw!$X123&gt;$C$9,IF(Raw!$X123&lt;$A$9,Raw!W123,-999),-999),-999),-999),-999),-999)</f>
        <v>6.4999999999999994E-5</v>
      </c>
      <c r="P123" s="9">
        <f>IF(Raw!$G123&gt;$C$8,IF(Raw!$Q123&gt;$C$8,IF(Raw!$N123&gt;$C$9,IF(Raw!$N123&lt;$A$9,IF(Raw!$X123&gt;$C$9,IF(Raw!$X123&lt;$A$9,Raw!X123,-999),-999),-999),-999),-999),-999)</f>
        <v>344</v>
      </c>
      <c r="R123" s="9">
        <f t="shared" si="20"/>
        <v>0.76607000000000003</v>
      </c>
      <c r="S123" s="9">
        <f t="shared" si="21"/>
        <v>0.31625009546495042</v>
      </c>
      <c r="T123" s="9">
        <f t="shared" si="22"/>
        <v>1.0563890000000002</v>
      </c>
      <c r="U123" s="9">
        <f t="shared" si="23"/>
        <v>0.38723397547981375</v>
      </c>
      <c r="V123" s="15">
        <f t="shared" si="16"/>
        <v>0</v>
      </c>
      <c r="X123" s="11">
        <f t="shared" si="24"/>
        <v>3.1604999999999992E+19</v>
      </c>
      <c r="Y123" s="11">
        <f t="shared" si="25"/>
        <v>6.4939999999999995E-18</v>
      </c>
      <c r="Z123" s="11">
        <f t="shared" si="26"/>
        <v>5.7799999999999995E-4</v>
      </c>
      <c r="AA123" s="16">
        <f t="shared" si="27"/>
        <v>0.10604966671913253</v>
      </c>
      <c r="AB123" s="9">
        <f t="shared" si="17"/>
        <v>1.7836787013757576</v>
      </c>
      <c r="AC123" s="9">
        <f t="shared" si="18"/>
        <v>0.89395033328086759</v>
      </c>
      <c r="AD123" s="15">
        <f t="shared" si="19"/>
        <v>183.47693204002172</v>
      </c>
      <c r="AE123" s="3">
        <f t="shared" si="28"/>
        <v>781.87759999999969</v>
      </c>
      <c r="AF123" s="2">
        <f t="shared" si="29"/>
        <v>0.25</v>
      </c>
      <c r="AG123" s="9">
        <f t="shared" si="30"/>
        <v>5.4652693694382484E-2</v>
      </c>
      <c r="AH123" s="2">
        <f t="shared" si="31"/>
        <v>2.6446154052269963</v>
      </c>
    </row>
    <row r="124" spans="1:34">
      <c r="A124" s="1">
        <f>Raw!A124</f>
        <v>111</v>
      </c>
      <c r="B124" s="14">
        <f>Raw!B124</f>
        <v>0.46386574074074072</v>
      </c>
      <c r="C124" s="15">
        <f>Raw!C124</f>
        <v>51.4</v>
      </c>
      <c r="D124" s="15">
        <f>IF(C124&gt;0.5,Raw!D124*D$11,-999)</f>
        <v>67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0.70990200000000003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0.99388399999999999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4.0333999999999992E+19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0.46392361111111113</v>
      </c>
      <c r="C125" s="15">
        <f>Raw!C125</f>
        <v>50.3</v>
      </c>
      <c r="D125" s="15">
        <f>IF(C125&gt;0.5,Raw!D125*D$11,-999)</f>
        <v>74.2</v>
      </c>
      <c r="E125" s="9">
        <f>IF(Raw!$G125&gt;$C$8,IF(Raw!$Q125&gt;$C$8,IF(Raw!$N125&gt;$C$9,IF(Raw!$N125&lt;$A$9,IF(Raw!$X125&gt;$C$9,IF(Raw!$X125&lt;$A$9,Raw!H125,-999),-999),-999),-999),-999),-999)</f>
        <v>1.7290810000000001</v>
      </c>
      <c r="F125" s="9">
        <f>IF(Raw!$G125&gt;$C$8,IF(Raw!$Q125&gt;$C$8,IF(Raw!$N125&gt;$C$9,IF(Raw!$N125&lt;$A$9,IF(Raw!$X125&gt;$C$9,IF(Raw!$X125&lt;$A$9,Raw!I125,-999),-999),-999),-999),-999),-999)</f>
        <v>2.5083790000000001</v>
      </c>
      <c r="G125" s="9">
        <f>Raw!G125</f>
        <v>0.98908700000000005</v>
      </c>
      <c r="H125" s="9">
        <f>IF(Raw!$G125&gt;$C$8,IF(Raw!$Q125&gt;$C$8,IF(Raw!$N125&gt;$C$9,IF(Raw!$N125&lt;$A$9,IF(Raw!$X125&gt;$C$9,IF(Raw!$X125&lt;$A$9,Raw!L125,-999),-999),-999),-999),-999),-999)</f>
        <v>608</v>
      </c>
      <c r="I125" s="9">
        <f>IF(Raw!$G125&gt;$C$8,IF(Raw!$Q125&gt;$C$8,IF(Raw!$N125&gt;$C$9,IF(Raw!$N125&lt;$A$9,IF(Raw!$X125&gt;$C$9,IF(Raw!$X125&lt;$A$9,Raw!M125,-999),-999),-999),-999),-999),-999)</f>
        <v>3.9999999999999998E-6</v>
      </c>
      <c r="J125" s="9">
        <f>IF(Raw!$G125&gt;$C$8,IF(Raw!$Q125&gt;$C$8,IF(Raw!$N125&gt;$C$9,IF(Raw!$N125&lt;$A$9,IF(Raw!$X125&gt;$C$9,IF(Raw!$X125&lt;$A$9,Raw!N125,-999),-999),-999),-999),-999),-999)</f>
        <v>546</v>
      </c>
      <c r="K125" s="9">
        <f>IF(Raw!$G125&gt;$C$8,IF(Raw!$Q125&gt;$C$8,IF(Raw!$N125&gt;$C$9,IF(Raw!$N125&lt;$A$9,IF(Raw!$X125&gt;$C$9,IF(Raw!$X125&lt;$A$9,Raw!R125,-999),-999),-999),-999),-999),-999)</f>
        <v>1.7713680000000001</v>
      </c>
      <c r="L125" s="9">
        <f>IF(Raw!$G125&gt;$C$8,IF(Raw!$Q125&gt;$C$8,IF(Raw!$N125&gt;$C$9,IF(Raw!$N125&lt;$A$9,IF(Raw!$X125&gt;$C$9,IF(Raw!$X125&lt;$A$9,Raw!S125,-999),-999),-999),-999),-999),-999)</f>
        <v>2.8567770000000001</v>
      </c>
      <c r="M125" s="9">
        <f>Raw!Q125</f>
        <v>0.99201099999999998</v>
      </c>
      <c r="N125" s="9">
        <f>IF(Raw!$G125&gt;$C$8,IF(Raw!$Q125&gt;$C$8,IF(Raw!$N125&gt;$C$9,IF(Raw!$N125&lt;$A$9,IF(Raw!$X125&gt;$C$9,IF(Raw!$X125&lt;$A$9,Raw!V125,-999),-999),-999),-999),-999),-999)</f>
        <v>599.29999999999995</v>
      </c>
      <c r="O125" s="9">
        <f>IF(Raw!$G125&gt;$C$8,IF(Raw!$Q125&gt;$C$8,IF(Raw!$N125&gt;$C$9,IF(Raw!$N125&lt;$A$9,IF(Raw!$X125&gt;$C$9,IF(Raw!$X125&lt;$A$9,Raw!W125,-999),-999),-999),-999),-999),-999)</f>
        <v>1.8699999999999999E-4</v>
      </c>
      <c r="P125" s="9">
        <f>IF(Raw!$G125&gt;$C$8,IF(Raw!$Q125&gt;$C$8,IF(Raw!$N125&gt;$C$9,IF(Raw!$N125&lt;$A$9,IF(Raw!$X125&gt;$C$9,IF(Raw!$X125&lt;$A$9,Raw!X125,-999),-999),-999),-999),-999),-999)</f>
        <v>381</v>
      </c>
      <c r="R125" s="9">
        <f t="shared" si="20"/>
        <v>0.77929800000000005</v>
      </c>
      <c r="S125" s="9">
        <f t="shared" si="21"/>
        <v>0.3106779318436329</v>
      </c>
      <c r="T125" s="9">
        <f t="shared" si="22"/>
        <v>1.0854090000000001</v>
      </c>
      <c r="U125" s="9">
        <f t="shared" si="23"/>
        <v>0.3799418015476882</v>
      </c>
      <c r="V125" s="15">
        <f t="shared" si="16"/>
        <v>0</v>
      </c>
      <c r="X125" s="11">
        <f t="shared" si="24"/>
        <v>4.4668399999999992E+19</v>
      </c>
      <c r="Y125" s="11">
        <f t="shared" si="25"/>
        <v>6.08E-18</v>
      </c>
      <c r="Z125" s="11">
        <f t="shared" si="26"/>
        <v>5.4599999999999994E-4</v>
      </c>
      <c r="AA125" s="16">
        <f t="shared" si="27"/>
        <v>0.12913590328144389</v>
      </c>
      <c r="AB125" s="9">
        <f t="shared" si="17"/>
        <v>1.9115332716448088</v>
      </c>
      <c r="AC125" s="9">
        <f t="shared" si="18"/>
        <v>0.87086409671855614</v>
      </c>
      <c r="AD125" s="15">
        <f t="shared" si="19"/>
        <v>236.5126433726079</v>
      </c>
      <c r="AE125" s="3">
        <f t="shared" si="28"/>
        <v>732.03199999999981</v>
      </c>
      <c r="AF125" s="2">
        <f t="shared" si="29"/>
        <v>0.25</v>
      </c>
      <c r="AG125" s="9">
        <f t="shared" si="30"/>
        <v>6.9123876778303506E-2</v>
      </c>
      <c r="AH125" s="2">
        <f t="shared" si="31"/>
        <v>3.3448684234882262</v>
      </c>
    </row>
    <row r="126" spans="1:34">
      <c r="A126" s="1">
        <f>Raw!A126</f>
        <v>113</v>
      </c>
      <c r="B126" s="14">
        <f>Raw!B126</f>
        <v>0.46398148148148149</v>
      </c>
      <c r="C126" s="15">
        <f>Raw!C126</f>
        <v>48.6</v>
      </c>
      <c r="D126" s="15">
        <f>IF(C126&gt;0.5,Raw!D126*D$11,-999)</f>
        <v>63.4</v>
      </c>
      <c r="E126" s="9">
        <f>IF(Raw!$G126&gt;$C$8,IF(Raw!$Q126&gt;$C$8,IF(Raw!$N126&gt;$C$9,IF(Raw!$N126&lt;$A$9,IF(Raw!$X126&gt;$C$9,IF(Raw!$X126&lt;$A$9,Raw!H126,-999),-999),-999),-999),-999),-999)</f>
        <v>1.7246570000000001</v>
      </c>
      <c r="F126" s="9">
        <f>IF(Raw!$G126&gt;$C$8,IF(Raw!$Q126&gt;$C$8,IF(Raw!$N126&gt;$C$9,IF(Raw!$N126&lt;$A$9,IF(Raw!$X126&gt;$C$9,IF(Raw!$X126&lt;$A$9,Raw!I126,-999),-999),-999),-999),-999),-999)</f>
        <v>2.554389</v>
      </c>
      <c r="G126" s="9">
        <f>Raw!G126</f>
        <v>0.98806499999999997</v>
      </c>
      <c r="H126" s="9">
        <f>IF(Raw!$G126&gt;$C$8,IF(Raw!$Q126&gt;$C$8,IF(Raw!$N126&gt;$C$9,IF(Raw!$N126&lt;$A$9,IF(Raw!$X126&gt;$C$9,IF(Raw!$X126&lt;$A$9,Raw!L126,-999),-999),-999),-999),-999),-999)</f>
        <v>612.29999999999995</v>
      </c>
      <c r="I126" s="9">
        <f>IF(Raw!$G126&gt;$C$8,IF(Raw!$Q126&gt;$C$8,IF(Raw!$N126&gt;$C$9,IF(Raw!$N126&lt;$A$9,IF(Raw!$X126&gt;$C$9,IF(Raw!$X126&lt;$A$9,Raw!M126,-999),-999),-999),-999),-999),-999)</f>
        <v>2.0000000000000002E-5</v>
      </c>
      <c r="J126" s="9">
        <f>IF(Raw!$G126&gt;$C$8,IF(Raw!$Q126&gt;$C$8,IF(Raw!$N126&gt;$C$9,IF(Raw!$N126&lt;$A$9,IF(Raw!$X126&gt;$C$9,IF(Raw!$X126&lt;$A$9,Raw!N126,-999),-999),-999),-999),-999),-999)</f>
        <v>396</v>
      </c>
      <c r="K126" s="9">
        <f>IF(Raw!$G126&gt;$C$8,IF(Raw!$Q126&gt;$C$8,IF(Raw!$N126&gt;$C$9,IF(Raw!$N126&lt;$A$9,IF(Raw!$X126&gt;$C$9,IF(Raw!$X126&lt;$A$9,Raw!R126,-999),-999),-999),-999),-999),-999)</f>
        <v>1.761606</v>
      </c>
      <c r="L126" s="9">
        <f>IF(Raw!$G126&gt;$C$8,IF(Raw!$Q126&gt;$C$8,IF(Raw!$N126&gt;$C$9,IF(Raw!$N126&lt;$A$9,IF(Raw!$X126&gt;$C$9,IF(Raw!$X126&lt;$A$9,Raw!S126,-999),-999),-999),-999),-999),-999)</f>
        <v>2.8302700000000001</v>
      </c>
      <c r="M126" s="9">
        <f>Raw!Q126</f>
        <v>0.99285199999999996</v>
      </c>
      <c r="N126" s="9">
        <f>IF(Raw!$G126&gt;$C$8,IF(Raw!$Q126&gt;$C$8,IF(Raw!$N126&gt;$C$9,IF(Raw!$N126&lt;$A$9,IF(Raw!$X126&gt;$C$9,IF(Raw!$X126&lt;$A$9,Raw!V126,-999),-999),-999),-999),-999),-999)</f>
        <v>595.5</v>
      </c>
      <c r="O126" s="9">
        <f>IF(Raw!$G126&gt;$C$8,IF(Raw!$Q126&gt;$C$8,IF(Raw!$N126&gt;$C$9,IF(Raw!$N126&lt;$A$9,IF(Raw!$X126&gt;$C$9,IF(Raw!$X126&lt;$A$9,Raw!W126,-999),-999),-999),-999),-999),-999)</f>
        <v>6.0000000000000002E-6</v>
      </c>
      <c r="P126" s="9">
        <f>IF(Raw!$G126&gt;$C$8,IF(Raw!$Q126&gt;$C$8,IF(Raw!$N126&gt;$C$9,IF(Raw!$N126&lt;$A$9,IF(Raw!$X126&gt;$C$9,IF(Raw!$X126&lt;$A$9,Raw!X126,-999),-999),-999),-999),-999),-999)</f>
        <v>451</v>
      </c>
      <c r="R126" s="9">
        <f t="shared" si="20"/>
        <v>0.82973199999999991</v>
      </c>
      <c r="S126" s="9">
        <f t="shared" si="21"/>
        <v>0.32482601514491327</v>
      </c>
      <c r="T126" s="9">
        <f t="shared" si="22"/>
        <v>1.0686640000000001</v>
      </c>
      <c r="U126" s="9">
        <f t="shared" si="23"/>
        <v>0.3775837640931784</v>
      </c>
      <c r="V126" s="15">
        <f t="shared" si="16"/>
        <v>0</v>
      </c>
      <c r="X126" s="11">
        <f t="shared" si="24"/>
        <v>3.8166799999999992E+19</v>
      </c>
      <c r="Y126" s="11">
        <f t="shared" si="25"/>
        <v>6.1229999999999989E-18</v>
      </c>
      <c r="Z126" s="11">
        <f t="shared" si="26"/>
        <v>3.9599999999999998E-4</v>
      </c>
      <c r="AA126" s="16">
        <f t="shared" si="27"/>
        <v>8.4704506867380125E-2</v>
      </c>
      <c r="AB126" s="9">
        <f t="shared" si="17"/>
        <v>1.8521266571269219</v>
      </c>
      <c r="AC126" s="9">
        <f t="shared" si="18"/>
        <v>0.91529549313261982</v>
      </c>
      <c r="AD126" s="15">
        <f t="shared" si="19"/>
        <v>213.90026986712152</v>
      </c>
      <c r="AE126" s="3">
        <f t="shared" si="28"/>
        <v>737.20919999999967</v>
      </c>
      <c r="AF126" s="2">
        <f t="shared" si="29"/>
        <v>0.25</v>
      </c>
      <c r="AG126" s="9">
        <f t="shared" si="30"/>
        <v>6.2127130028441849E-2</v>
      </c>
      <c r="AH126" s="2">
        <f t="shared" si="31"/>
        <v>3.0062994895464037</v>
      </c>
    </row>
    <row r="127" spans="1:34">
      <c r="A127" s="1">
        <f>Raw!A127</f>
        <v>114</v>
      </c>
      <c r="B127" s="14">
        <f>Raw!B127</f>
        <v>0.4640393518518518</v>
      </c>
      <c r="C127" s="15">
        <f>Raw!C127</f>
        <v>47.9</v>
      </c>
      <c r="D127" s="15">
        <f>IF(C127&gt;0.5,Raw!D127*D$11,-999)</f>
        <v>57.9</v>
      </c>
      <c r="E127" s="9">
        <f>IF(Raw!$G127&gt;$C$8,IF(Raw!$Q127&gt;$C$8,IF(Raw!$N127&gt;$C$9,IF(Raw!$N127&lt;$A$9,IF(Raw!$X127&gt;$C$9,IF(Raw!$X127&lt;$A$9,Raw!H127,-999),-999),-999),-999),-999),-999)</f>
        <v>1.718628</v>
      </c>
      <c r="F127" s="9">
        <f>IF(Raw!$G127&gt;$C$8,IF(Raw!$Q127&gt;$C$8,IF(Raw!$N127&gt;$C$9,IF(Raw!$N127&lt;$A$9,IF(Raw!$X127&gt;$C$9,IF(Raw!$X127&lt;$A$9,Raw!I127,-999),-999),-999),-999),-999),-999)</f>
        <v>2.5078309999999999</v>
      </c>
      <c r="G127" s="9">
        <f>Raw!G127</f>
        <v>0.98936800000000003</v>
      </c>
      <c r="H127" s="9">
        <f>IF(Raw!$G127&gt;$C$8,IF(Raw!$Q127&gt;$C$8,IF(Raw!$N127&gt;$C$9,IF(Raw!$N127&lt;$A$9,IF(Raw!$X127&gt;$C$9,IF(Raw!$X127&lt;$A$9,Raw!L127,-999),-999),-999),-999),-999),-999)</f>
        <v>590.6</v>
      </c>
      <c r="I127" s="9">
        <f>IF(Raw!$G127&gt;$C$8,IF(Raw!$Q127&gt;$C$8,IF(Raw!$N127&gt;$C$9,IF(Raw!$N127&lt;$A$9,IF(Raw!$X127&gt;$C$9,IF(Raw!$X127&lt;$A$9,Raw!M127,-999),-999),-999),-999),-999),-999)</f>
        <v>4.5321E-2</v>
      </c>
      <c r="J127" s="9">
        <f>IF(Raw!$G127&gt;$C$8,IF(Raw!$Q127&gt;$C$8,IF(Raw!$N127&gt;$C$9,IF(Raw!$N127&lt;$A$9,IF(Raw!$X127&gt;$C$9,IF(Raw!$X127&lt;$A$9,Raw!N127,-999),-999),-999),-999),-999),-999)</f>
        <v>277</v>
      </c>
      <c r="K127" s="9">
        <f>IF(Raw!$G127&gt;$C$8,IF(Raw!$Q127&gt;$C$8,IF(Raw!$N127&gt;$C$9,IF(Raw!$N127&lt;$A$9,IF(Raw!$X127&gt;$C$9,IF(Raw!$X127&lt;$A$9,Raw!R127,-999),-999),-999),-999),-999),-999)</f>
        <v>1.8266880000000001</v>
      </c>
      <c r="L127" s="9">
        <f>IF(Raw!$G127&gt;$C$8,IF(Raw!$Q127&gt;$C$8,IF(Raw!$N127&gt;$C$9,IF(Raw!$N127&lt;$A$9,IF(Raw!$X127&gt;$C$9,IF(Raw!$X127&lt;$A$9,Raw!S127,-999),-999),-999),-999),-999),-999)</f>
        <v>2.9285549999999998</v>
      </c>
      <c r="M127" s="9">
        <f>Raw!Q127</f>
        <v>0.98692299999999999</v>
      </c>
      <c r="N127" s="9">
        <f>IF(Raw!$G127&gt;$C$8,IF(Raw!$Q127&gt;$C$8,IF(Raw!$N127&gt;$C$9,IF(Raw!$N127&lt;$A$9,IF(Raw!$X127&gt;$C$9,IF(Raw!$X127&lt;$A$9,Raw!V127,-999),-999),-999),-999),-999),-999)</f>
        <v>578.20000000000005</v>
      </c>
      <c r="O127" s="9">
        <f>IF(Raw!$G127&gt;$C$8,IF(Raw!$Q127&gt;$C$8,IF(Raw!$N127&gt;$C$9,IF(Raw!$N127&lt;$A$9,IF(Raw!$X127&gt;$C$9,IF(Raw!$X127&lt;$A$9,Raw!W127,-999),-999),-999),-999),-999),-999)</f>
        <v>6.9999999999999999E-6</v>
      </c>
      <c r="P127" s="9">
        <f>IF(Raw!$G127&gt;$C$8,IF(Raw!$Q127&gt;$C$8,IF(Raw!$N127&gt;$C$9,IF(Raw!$N127&lt;$A$9,IF(Raw!$X127&gt;$C$9,IF(Raw!$X127&lt;$A$9,Raw!X127,-999),-999),-999),-999),-999),-999)</f>
        <v>402</v>
      </c>
      <c r="R127" s="9">
        <f t="shared" si="20"/>
        <v>0.78920299999999988</v>
      </c>
      <c r="S127" s="9">
        <f t="shared" si="21"/>
        <v>0.31469544797875132</v>
      </c>
      <c r="T127" s="9">
        <f t="shared" si="22"/>
        <v>1.1018669999999997</v>
      </c>
      <c r="U127" s="9">
        <f t="shared" si="23"/>
        <v>0.37624937895993066</v>
      </c>
      <c r="V127" s="15">
        <f t="shared" si="16"/>
        <v>0</v>
      </c>
      <c r="X127" s="11">
        <f t="shared" si="24"/>
        <v>3.4855799999999996E+19</v>
      </c>
      <c r="Y127" s="11">
        <f t="shared" si="25"/>
        <v>5.906E-18</v>
      </c>
      <c r="Z127" s="11">
        <f t="shared" si="26"/>
        <v>2.7700000000000001E-4</v>
      </c>
      <c r="AA127" s="16">
        <f t="shared" si="27"/>
        <v>5.394658110174487E-2</v>
      </c>
      <c r="AB127" s="9">
        <f t="shared" si="17"/>
        <v>1.8861299574788364</v>
      </c>
      <c r="AC127" s="9">
        <f t="shared" si="18"/>
        <v>0.94605341889825512</v>
      </c>
      <c r="AD127" s="15">
        <f t="shared" si="19"/>
        <v>194.75300036730999</v>
      </c>
      <c r="AE127" s="3">
        <f t="shared" si="28"/>
        <v>711.08239999999978</v>
      </c>
      <c r="AF127" s="2">
        <f t="shared" si="29"/>
        <v>0.25</v>
      </c>
      <c r="AG127" s="9">
        <f t="shared" si="30"/>
        <v>5.636591956829503E-2</v>
      </c>
      <c r="AH127" s="2">
        <f t="shared" si="31"/>
        <v>2.7275175136595458</v>
      </c>
    </row>
    <row r="128" spans="1:34">
      <c r="A128" s="1">
        <f>Raw!A128</f>
        <v>115</v>
      </c>
      <c r="B128" s="14">
        <f>Raw!B128</f>
        <v>0.46408564814814812</v>
      </c>
      <c r="C128" s="15">
        <f>Raw!C128</f>
        <v>46.4</v>
      </c>
      <c r="D128" s="15">
        <f>IF(C128&gt;0.5,Raw!D128*D$11,-999)</f>
        <v>65.2</v>
      </c>
      <c r="E128" s="9">
        <f>IF(Raw!$G128&gt;$C$8,IF(Raw!$Q128&gt;$C$8,IF(Raw!$N128&gt;$C$9,IF(Raw!$N128&lt;$A$9,IF(Raw!$X128&gt;$C$9,IF(Raw!$X128&lt;$A$9,Raw!H128,-999),-999),-999),-999),-999),-999)</f>
        <v>1.760659</v>
      </c>
      <c r="F128" s="9">
        <f>IF(Raw!$G128&gt;$C$8,IF(Raw!$Q128&gt;$C$8,IF(Raw!$N128&gt;$C$9,IF(Raw!$N128&lt;$A$9,IF(Raw!$X128&gt;$C$9,IF(Raw!$X128&lt;$A$9,Raw!I128,-999),-999),-999),-999),-999),-999)</f>
        <v>2.5350470000000001</v>
      </c>
      <c r="G128" s="9">
        <f>Raw!G128</f>
        <v>0.99021000000000003</v>
      </c>
      <c r="H128" s="9">
        <f>IF(Raw!$G128&gt;$C$8,IF(Raw!$Q128&gt;$C$8,IF(Raw!$N128&gt;$C$9,IF(Raw!$N128&lt;$A$9,IF(Raw!$X128&gt;$C$9,IF(Raw!$X128&lt;$A$9,Raw!L128,-999),-999),-999),-999),-999),-999)</f>
        <v>603.4</v>
      </c>
      <c r="I128" s="9">
        <f>IF(Raw!$G128&gt;$C$8,IF(Raw!$Q128&gt;$C$8,IF(Raw!$N128&gt;$C$9,IF(Raw!$N128&lt;$A$9,IF(Raw!$X128&gt;$C$9,IF(Raw!$X128&lt;$A$9,Raw!M128,-999),-999),-999),-999),-999),-999)</f>
        <v>1.7E-5</v>
      </c>
      <c r="J128" s="9">
        <f>IF(Raw!$G128&gt;$C$8,IF(Raw!$Q128&gt;$C$8,IF(Raw!$N128&gt;$C$9,IF(Raw!$N128&lt;$A$9,IF(Raw!$X128&gt;$C$9,IF(Raw!$X128&lt;$A$9,Raw!N128,-999),-999),-999),-999),-999),-999)</f>
        <v>407</v>
      </c>
      <c r="K128" s="9">
        <f>IF(Raw!$G128&gt;$C$8,IF(Raw!$Q128&gt;$C$8,IF(Raw!$N128&gt;$C$9,IF(Raw!$N128&lt;$A$9,IF(Raw!$X128&gt;$C$9,IF(Raw!$X128&lt;$A$9,Raw!R128,-999),-999),-999),-999),-999),-999)</f>
        <v>1.78708</v>
      </c>
      <c r="L128" s="9">
        <f>IF(Raw!$G128&gt;$C$8,IF(Raw!$Q128&gt;$C$8,IF(Raw!$N128&gt;$C$9,IF(Raw!$N128&lt;$A$9,IF(Raw!$X128&gt;$C$9,IF(Raw!$X128&lt;$A$9,Raw!S128,-999),-999),-999),-999),-999),-999)</f>
        <v>2.879292</v>
      </c>
      <c r="M128" s="9">
        <f>Raw!Q128</f>
        <v>0.99274399999999996</v>
      </c>
      <c r="N128" s="9">
        <f>IF(Raw!$G128&gt;$C$8,IF(Raw!$Q128&gt;$C$8,IF(Raw!$N128&gt;$C$9,IF(Raw!$N128&lt;$A$9,IF(Raw!$X128&gt;$C$9,IF(Raw!$X128&lt;$A$9,Raw!V128,-999),-999),-999),-999),-999),-999)</f>
        <v>620</v>
      </c>
      <c r="O128" s="9">
        <f>IF(Raw!$G128&gt;$C$8,IF(Raw!$Q128&gt;$C$8,IF(Raw!$N128&gt;$C$9,IF(Raw!$N128&lt;$A$9,IF(Raw!$X128&gt;$C$9,IF(Raw!$X128&lt;$A$9,Raw!W128,-999),-999),-999),-999),-999),-999)</f>
        <v>1.5E-5</v>
      </c>
      <c r="P128" s="9">
        <f>IF(Raw!$G128&gt;$C$8,IF(Raw!$Q128&gt;$C$8,IF(Raw!$N128&gt;$C$9,IF(Raw!$N128&lt;$A$9,IF(Raw!$X128&gt;$C$9,IF(Raw!$X128&lt;$A$9,Raw!X128,-999),-999),-999),-999),-999),-999)</f>
        <v>411</v>
      </c>
      <c r="R128" s="9">
        <f t="shared" si="20"/>
        <v>0.77438800000000008</v>
      </c>
      <c r="S128" s="9">
        <f t="shared" si="21"/>
        <v>0.30547283738723585</v>
      </c>
      <c r="T128" s="9">
        <f t="shared" si="22"/>
        <v>1.092212</v>
      </c>
      <c r="U128" s="9">
        <f t="shared" si="23"/>
        <v>0.37933353060405128</v>
      </c>
      <c r="V128" s="15">
        <f t="shared" si="16"/>
        <v>0</v>
      </c>
      <c r="X128" s="11">
        <f t="shared" si="24"/>
        <v>3.9250399999999984E+19</v>
      </c>
      <c r="Y128" s="11">
        <f t="shared" si="25"/>
        <v>6.0339999999999996E-18</v>
      </c>
      <c r="Z128" s="11">
        <f t="shared" si="26"/>
        <v>4.0699999999999997E-4</v>
      </c>
      <c r="AA128" s="16">
        <f t="shared" si="27"/>
        <v>8.7917979143289846E-2</v>
      </c>
      <c r="AB128" s="9">
        <f t="shared" si="17"/>
        <v>1.8831050718360509</v>
      </c>
      <c r="AC128" s="9">
        <f t="shared" si="18"/>
        <v>0.91208202085671009</v>
      </c>
      <c r="AD128" s="15">
        <f t="shared" si="19"/>
        <v>216.01469076975394</v>
      </c>
      <c r="AE128" s="3">
        <f t="shared" si="28"/>
        <v>726.49359999999979</v>
      </c>
      <c r="AF128" s="2">
        <f t="shared" si="29"/>
        <v>0.25</v>
      </c>
      <c r="AG128" s="9">
        <f t="shared" si="30"/>
        <v>6.3032011778487024E-2</v>
      </c>
      <c r="AH128" s="2">
        <f t="shared" si="31"/>
        <v>3.050086246507739</v>
      </c>
    </row>
    <row r="129" spans="1:34">
      <c r="A129" s="1">
        <f>Raw!A129</f>
        <v>116</v>
      </c>
      <c r="B129" s="14">
        <f>Raw!B129</f>
        <v>0.46414351851851854</v>
      </c>
      <c r="C129" s="15">
        <f>Raw!C129</f>
        <v>45.2</v>
      </c>
      <c r="D129" s="15">
        <f>IF(C129&gt;0.5,Raw!D129*D$11,-999)</f>
        <v>68.8</v>
      </c>
      <c r="E129" s="9">
        <f>IF(Raw!$G129&gt;$C$8,IF(Raw!$Q129&gt;$C$8,IF(Raw!$N129&gt;$C$9,IF(Raw!$N129&lt;$A$9,IF(Raw!$X129&gt;$C$9,IF(Raw!$X129&lt;$A$9,Raw!H129,-999),-999),-999),-999),-999),-999)</f>
        <v>1.7652730000000001</v>
      </c>
      <c r="F129" s="9">
        <f>IF(Raw!$G129&gt;$C$8,IF(Raw!$Q129&gt;$C$8,IF(Raw!$N129&gt;$C$9,IF(Raw!$N129&lt;$A$9,IF(Raw!$X129&gt;$C$9,IF(Raw!$X129&lt;$A$9,Raw!I129,-999),-999),-999),-999),-999),-999)</f>
        <v>2.5166010000000001</v>
      </c>
      <c r="G129" s="9">
        <f>Raw!G129</f>
        <v>0.99039900000000003</v>
      </c>
      <c r="H129" s="9">
        <f>IF(Raw!$G129&gt;$C$8,IF(Raw!$Q129&gt;$C$8,IF(Raw!$N129&gt;$C$9,IF(Raw!$N129&lt;$A$9,IF(Raw!$X129&gt;$C$9,IF(Raw!$X129&lt;$A$9,Raw!L129,-999),-999),-999),-999),-999),-999)</f>
        <v>614.6</v>
      </c>
      <c r="I129" s="9">
        <f>IF(Raw!$G129&gt;$C$8,IF(Raw!$Q129&gt;$C$8,IF(Raw!$N129&gt;$C$9,IF(Raw!$N129&lt;$A$9,IF(Raw!$X129&gt;$C$9,IF(Raw!$X129&lt;$A$9,Raw!M129,-999),-999),-999),-999),-999),-999)</f>
        <v>0.17941199999999999</v>
      </c>
      <c r="J129" s="9">
        <f>IF(Raw!$G129&gt;$C$8,IF(Raw!$Q129&gt;$C$8,IF(Raw!$N129&gt;$C$9,IF(Raw!$N129&lt;$A$9,IF(Raw!$X129&gt;$C$9,IF(Raw!$X129&lt;$A$9,Raw!N129,-999),-999),-999),-999),-999),-999)</f>
        <v>409</v>
      </c>
      <c r="K129" s="9">
        <f>IF(Raw!$G129&gt;$C$8,IF(Raw!$Q129&gt;$C$8,IF(Raw!$N129&gt;$C$9,IF(Raw!$N129&lt;$A$9,IF(Raw!$X129&gt;$C$9,IF(Raw!$X129&lt;$A$9,Raw!R129,-999),-999),-999),-999),-999),-999)</f>
        <v>1.9197709999999999</v>
      </c>
      <c r="L129" s="9">
        <f>IF(Raw!$G129&gt;$C$8,IF(Raw!$Q129&gt;$C$8,IF(Raw!$N129&gt;$C$9,IF(Raw!$N129&lt;$A$9,IF(Raw!$X129&gt;$C$9,IF(Raw!$X129&lt;$A$9,Raw!S129,-999),-999),-999),-999),-999),-999)</f>
        <v>3.0904250000000002</v>
      </c>
      <c r="M129" s="9">
        <f>Raw!Q129</f>
        <v>0.99087000000000003</v>
      </c>
      <c r="N129" s="9">
        <f>IF(Raw!$G129&gt;$C$8,IF(Raw!$Q129&gt;$C$8,IF(Raw!$N129&gt;$C$9,IF(Raw!$N129&lt;$A$9,IF(Raw!$X129&gt;$C$9,IF(Raw!$X129&lt;$A$9,Raw!V129,-999),-999),-999),-999),-999),-999)</f>
        <v>553.4</v>
      </c>
      <c r="O129" s="9">
        <f>IF(Raw!$G129&gt;$C$8,IF(Raw!$Q129&gt;$C$8,IF(Raw!$N129&gt;$C$9,IF(Raw!$N129&lt;$A$9,IF(Raw!$X129&gt;$C$9,IF(Raw!$X129&lt;$A$9,Raw!W129,-999),-999),-999),-999),-999),-999)</f>
        <v>3.9999999999999998E-6</v>
      </c>
      <c r="P129" s="9">
        <f>IF(Raw!$G129&gt;$C$8,IF(Raw!$Q129&gt;$C$8,IF(Raw!$N129&gt;$C$9,IF(Raw!$N129&lt;$A$9,IF(Raw!$X129&gt;$C$9,IF(Raw!$X129&lt;$A$9,Raw!X129,-999),-999),-999),-999),-999),-999)</f>
        <v>389</v>
      </c>
      <c r="R129" s="9">
        <f t="shared" si="20"/>
        <v>0.751328</v>
      </c>
      <c r="S129" s="9">
        <f t="shared" si="21"/>
        <v>0.29854871709897596</v>
      </c>
      <c r="T129" s="9">
        <f t="shared" si="22"/>
        <v>1.1706540000000003</v>
      </c>
      <c r="U129" s="9">
        <f t="shared" si="23"/>
        <v>0.3788003268158911</v>
      </c>
      <c r="V129" s="15">
        <f t="shared" si="16"/>
        <v>0</v>
      </c>
      <c r="X129" s="11">
        <f t="shared" si="24"/>
        <v>4.1417599999999984E+19</v>
      </c>
      <c r="Y129" s="11">
        <f t="shared" si="25"/>
        <v>6.1460000000000003E-18</v>
      </c>
      <c r="Z129" s="11">
        <f t="shared" si="26"/>
        <v>4.0899999999999997E-4</v>
      </c>
      <c r="AA129" s="16">
        <f t="shared" si="27"/>
        <v>9.4294782481553929E-2</v>
      </c>
      <c r="AB129" s="9">
        <f t="shared" si="17"/>
        <v>2.0301575642911609</v>
      </c>
      <c r="AC129" s="9">
        <f t="shared" si="18"/>
        <v>0.90570521751844613</v>
      </c>
      <c r="AD129" s="15">
        <f t="shared" si="19"/>
        <v>230.54959041944733</v>
      </c>
      <c r="AE129" s="3">
        <f t="shared" si="28"/>
        <v>739.97839999999985</v>
      </c>
      <c r="AF129" s="2">
        <f t="shared" si="29"/>
        <v>0.25</v>
      </c>
      <c r="AG129" s="9">
        <f t="shared" si="30"/>
        <v>6.7178661690889596E-2</v>
      </c>
      <c r="AH129" s="2">
        <f t="shared" si="31"/>
        <v>3.2507404777474007</v>
      </c>
    </row>
    <row r="130" spans="1:34">
      <c r="A130" s="1">
        <f>Raw!A130</f>
        <v>117</v>
      </c>
      <c r="B130" s="14">
        <f>Raw!B130</f>
        <v>0.4642013888888889</v>
      </c>
      <c r="C130" s="15">
        <f>Raw!C130</f>
        <v>44.3</v>
      </c>
      <c r="D130" s="15">
        <f>IF(C130&gt;0.5,Raw!D130*D$11,-999)</f>
        <v>70.599999999999994</v>
      </c>
      <c r="E130" s="9">
        <f>IF(Raw!$G130&gt;$C$8,IF(Raw!$Q130&gt;$C$8,IF(Raw!$N130&gt;$C$9,IF(Raw!$N130&lt;$A$9,IF(Raw!$X130&gt;$C$9,IF(Raw!$X130&lt;$A$9,Raw!H130,-999),-999),-999),-999),-999),-999)</f>
        <v>1.732362</v>
      </c>
      <c r="F130" s="9">
        <f>IF(Raw!$G130&gt;$C$8,IF(Raw!$Q130&gt;$C$8,IF(Raw!$N130&gt;$C$9,IF(Raw!$N130&lt;$A$9,IF(Raw!$X130&gt;$C$9,IF(Raw!$X130&lt;$A$9,Raw!I130,-999),-999),-999),-999),-999),-999)</f>
        <v>2.4885510000000002</v>
      </c>
      <c r="G130" s="9">
        <f>Raw!G130</f>
        <v>0.98720799999999997</v>
      </c>
      <c r="H130" s="9">
        <f>IF(Raw!$G130&gt;$C$8,IF(Raw!$Q130&gt;$C$8,IF(Raw!$N130&gt;$C$9,IF(Raw!$N130&lt;$A$9,IF(Raw!$X130&gt;$C$9,IF(Raw!$X130&lt;$A$9,Raw!L130,-999),-999),-999),-999),-999),-999)</f>
        <v>604.5</v>
      </c>
      <c r="I130" s="9">
        <f>IF(Raw!$G130&gt;$C$8,IF(Raw!$Q130&gt;$C$8,IF(Raw!$N130&gt;$C$9,IF(Raw!$N130&lt;$A$9,IF(Raw!$X130&gt;$C$9,IF(Raw!$X130&lt;$A$9,Raw!M130,-999),-999),-999),-999),-999),-999)</f>
        <v>1.9000000000000001E-5</v>
      </c>
      <c r="J130" s="9">
        <f>IF(Raw!$G130&gt;$C$8,IF(Raw!$Q130&gt;$C$8,IF(Raw!$N130&gt;$C$9,IF(Raw!$N130&lt;$A$9,IF(Raw!$X130&gt;$C$9,IF(Raw!$X130&lt;$A$9,Raw!N130,-999),-999),-999),-999),-999),-999)</f>
        <v>372</v>
      </c>
      <c r="K130" s="9">
        <f>IF(Raw!$G130&gt;$C$8,IF(Raw!$Q130&gt;$C$8,IF(Raw!$N130&gt;$C$9,IF(Raw!$N130&lt;$A$9,IF(Raw!$X130&gt;$C$9,IF(Raw!$X130&lt;$A$9,Raw!R130,-999),-999),-999),-999),-999),-999)</f>
        <v>1.8176270000000001</v>
      </c>
      <c r="L130" s="9">
        <f>IF(Raw!$G130&gt;$C$8,IF(Raw!$Q130&gt;$C$8,IF(Raw!$N130&gt;$C$9,IF(Raw!$N130&lt;$A$9,IF(Raw!$X130&gt;$C$9,IF(Raw!$X130&lt;$A$9,Raw!S130,-999),-999),-999),-999),-999),-999)</f>
        <v>2.9558689999999999</v>
      </c>
      <c r="M130" s="9">
        <f>Raw!Q130</f>
        <v>0.99190699999999998</v>
      </c>
      <c r="N130" s="9">
        <f>IF(Raw!$G130&gt;$C$8,IF(Raw!$Q130&gt;$C$8,IF(Raw!$N130&gt;$C$9,IF(Raw!$N130&lt;$A$9,IF(Raw!$X130&gt;$C$9,IF(Raw!$X130&lt;$A$9,Raw!V130,-999),-999),-999),-999),-999),-999)</f>
        <v>584.79999999999995</v>
      </c>
      <c r="O130" s="9">
        <f>IF(Raw!$G130&gt;$C$8,IF(Raw!$Q130&gt;$C$8,IF(Raw!$N130&gt;$C$9,IF(Raw!$N130&lt;$A$9,IF(Raw!$X130&gt;$C$9,IF(Raw!$X130&lt;$A$9,Raw!W130,-999),-999),-999),-999),-999),-999)</f>
        <v>9.0000000000000002E-6</v>
      </c>
      <c r="P130" s="9">
        <f>IF(Raw!$G130&gt;$C$8,IF(Raw!$Q130&gt;$C$8,IF(Raw!$N130&gt;$C$9,IF(Raw!$N130&lt;$A$9,IF(Raw!$X130&gt;$C$9,IF(Raw!$X130&lt;$A$9,Raw!X130,-999),-999),-999),-999),-999),-999)</f>
        <v>384</v>
      </c>
      <c r="R130" s="9">
        <f t="shared" si="20"/>
        <v>0.75618900000000022</v>
      </c>
      <c r="S130" s="9">
        <f t="shared" si="21"/>
        <v>0.30386719018416747</v>
      </c>
      <c r="T130" s="9">
        <f t="shared" si="22"/>
        <v>1.1382419999999998</v>
      </c>
      <c r="U130" s="9">
        <f t="shared" si="23"/>
        <v>0.38507863508159523</v>
      </c>
      <c r="V130" s="15">
        <f t="shared" si="16"/>
        <v>0</v>
      </c>
      <c r="X130" s="11">
        <f t="shared" si="24"/>
        <v>4.2501199999999992E+19</v>
      </c>
      <c r="Y130" s="11">
        <f t="shared" si="25"/>
        <v>6.0449999999999998E-18</v>
      </c>
      <c r="Z130" s="11">
        <f t="shared" si="26"/>
        <v>3.7199999999999999E-4</v>
      </c>
      <c r="AA130" s="16">
        <f t="shared" si="27"/>
        <v>8.7236586058462309E-2</v>
      </c>
      <c r="AB130" s="9">
        <f t="shared" si="17"/>
        <v>1.9169233461883564</v>
      </c>
      <c r="AC130" s="9">
        <f t="shared" si="18"/>
        <v>0.9127634139415377</v>
      </c>
      <c r="AD130" s="15">
        <f t="shared" si="19"/>
        <v>234.50695177006</v>
      </c>
      <c r="AE130" s="3">
        <f t="shared" si="28"/>
        <v>727.81799999999976</v>
      </c>
      <c r="AF130" s="2">
        <f t="shared" si="29"/>
        <v>0.25</v>
      </c>
      <c r="AG130" s="9">
        <f t="shared" si="30"/>
        <v>6.9464320695969375E-2</v>
      </c>
      <c r="AH130" s="2">
        <f t="shared" si="31"/>
        <v>3.361342327488452</v>
      </c>
    </row>
    <row r="131" spans="1:34">
      <c r="A131" s="1">
        <f>Raw!A131</f>
        <v>118</v>
      </c>
      <c r="B131" s="14">
        <f>Raw!B131</f>
        <v>0.4642592592592592</v>
      </c>
      <c r="C131" s="15">
        <f>Raw!C131</f>
        <v>42.8</v>
      </c>
      <c r="D131" s="15">
        <f>IF(C131&gt;0.5,Raw!D131*D$11,-999)</f>
        <v>78.7</v>
      </c>
      <c r="E131" s="9">
        <f>IF(Raw!$G131&gt;$C$8,IF(Raw!$Q131&gt;$C$8,IF(Raw!$N131&gt;$C$9,IF(Raw!$N131&lt;$A$9,IF(Raw!$X131&gt;$C$9,IF(Raw!$X131&lt;$A$9,Raw!H131,-999),-999),-999),-999),-999),-999)</f>
        <v>1.7504850000000001</v>
      </c>
      <c r="F131" s="9">
        <f>IF(Raw!$G131&gt;$C$8,IF(Raw!$Q131&gt;$C$8,IF(Raw!$N131&gt;$C$9,IF(Raw!$N131&lt;$A$9,IF(Raw!$X131&gt;$C$9,IF(Raw!$X131&lt;$A$9,Raw!I131,-999),-999),-999),-999),-999),-999)</f>
        <v>2.4908540000000001</v>
      </c>
      <c r="G131" s="9">
        <f>Raw!G131</f>
        <v>0.990062</v>
      </c>
      <c r="H131" s="9">
        <f>IF(Raw!$G131&gt;$C$8,IF(Raw!$Q131&gt;$C$8,IF(Raw!$N131&gt;$C$9,IF(Raw!$N131&lt;$A$9,IF(Raw!$X131&gt;$C$9,IF(Raw!$X131&lt;$A$9,Raw!L131,-999),-999),-999),-999),-999),-999)</f>
        <v>597.20000000000005</v>
      </c>
      <c r="I131" s="9">
        <f>IF(Raw!$G131&gt;$C$8,IF(Raw!$Q131&gt;$C$8,IF(Raw!$N131&gt;$C$9,IF(Raw!$N131&lt;$A$9,IF(Raw!$X131&gt;$C$9,IF(Raw!$X131&lt;$A$9,Raw!M131,-999),-999),-999),-999),-999),-999)</f>
        <v>6.9999999999999999E-6</v>
      </c>
      <c r="J131" s="9">
        <f>IF(Raw!$G131&gt;$C$8,IF(Raw!$Q131&gt;$C$8,IF(Raw!$N131&gt;$C$9,IF(Raw!$N131&lt;$A$9,IF(Raw!$X131&gt;$C$9,IF(Raw!$X131&lt;$A$9,Raw!N131,-999),-999),-999),-999),-999),-999)</f>
        <v>357</v>
      </c>
      <c r="K131" s="9">
        <f>IF(Raw!$G131&gt;$C$8,IF(Raw!$Q131&gt;$C$8,IF(Raw!$N131&gt;$C$9,IF(Raw!$N131&lt;$A$9,IF(Raw!$X131&gt;$C$9,IF(Raw!$X131&lt;$A$9,Raw!R131,-999),-999),-999),-999),-999),-999)</f>
        <v>1.754624</v>
      </c>
      <c r="L131" s="9">
        <f>IF(Raw!$G131&gt;$C$8,IF(Raw!$Q131&gt;$C$8,IF(Raw!$N131&gt;$C$9,IF(Raw!$N131&lt;$A$9,IF(Raw!$X131&gt;$C$9,IF(Raw!$X131&lt;$A$9,Raw!S131,-999),-999),-999),-999),-999),-999)</f>
        <v>2.8289369999999998</v>
      </c>
      <c r="M131" s="9">
        <f>Raw!Q131</f>
        <v>0.99208300000000005</v>
      </c>
      <c r="N131" s="9">
        <f>IF(Raw!$G131&gt;$C$8,IF(Raw!$Q131&gt;$C$8,IF(Raw!$N131&gt;$C$9,IF(Raw!$N131&lt;$A$9,IF(Raw!$X131&gt;$C$9,IF(Raw!$X131&lt;$A$9,Raw!V131,-999),-999),-999),-999),-999),-999)</f>
        <v>615.9</v>
      </c>
      <c r="O131" s="9">
        <f>IF(Raw!$G131&gt;$C$8,IF(Raw!$Q131&gt;$C$8,IF(Raw!$N131&gt;$C$9,IF(Raw!$N131&lt;$A$9,IF(Raw!$X131&gt;$C$9,IF(Raw!$X131&lt;$A$9,Raw!W131,-999),-999),-999),-999),-999),-999)</f>
        <v>1.1E-5</v>
      </c>
      <c r="P131" s="9">
        <f>IF(Raw!$G131&gt;$C$8,IF(Raw!$Q131&gt;$C$8,IF(Raw!$N131&gt;$C$9,IF(Raw!$N131&lt;$A$9,IF(Raw!$X131&gt;$C$9,IF(Raw!$X131&lt;$A$9,Raw!X131,-999),-999),-999),-999),-999),-999)</f>
        <v>394</v>
      </c>
      <c r="R131" s="9">
        <f t="shared" si="20"/>
        <v>0.74036900000000005</v>
      </c>
      <c r="S131" s="9">
        <f t="shared" si="21"/>
        <v>0.29723500454061136</v>
      </c>
      <c r="T131" s="9">
        <f t="shared" si="22"/>
        <v>1.0743129999999999</v>
      </c>
      <c r="U131" s="9">
        <f t="shared" si="23"/>
        <v>0.37975854534759873</v>
      </c>
      <c r="V131" s="15">
        <f t="shared" si="16"/>
        <v>0</v>
      </c>
      <c r="X131" s="11">
        <f t="shared" si="24"/>
        <v>4.7377399999999992E+19</v>
      </c>
      <c r="Y131" s="11">
        <f t="shared" si="25"/>
        <v>5.9720000000000003E-18</v>
      </c>
      <c r="Z131" s="11">
        <f t="shared" si="26"/>
        <v>3.57E-4</v>
      </c>
      <c r="AA131" s="16">
        <f t="shared" si="27"/>
        <v>9.1742051226787968E-2</v>
      </c>
      <c r="AB131" s="9">
        <f t="shared" si="17"/>
        <v>1.8531836782796043</v>
      </c>
      <c r="AC131" s="9">
        <f t="shared" si="18"/>
        <v>0.90825794877321198</v>
      </c>
      <c r="AD131" s="15">
        <f t="shared" si="19"/>
        <v>256.98053564926596</v>
      </c>
      <c r="AE131" s="3">
        <f t="shared" si="28"/>
        <v>719.02879999999982</v>
      </c>
      <c r="AF131" s="2">
        <f t="shared" si="29"/>
        <v>0.25</v>
      </c>
      <c r="AG131" s="9">
        <f t="shared" si="30"/>
        <v>7.5069657231393833E-2</v>
      </c>
      <c r="AH131" s="2">
        <f t="shared" si="31"/>
        <v>3.6325816452787283</v>
      </c>
    </row>
    <row r="132" spans="1:34">
      <c r="A132" s="1">
        <f>Raw!A132</f>
        <v>119</v>
      </c>
      <c r="B132" s="14">
        <f>Raw!B132</f>
        <v>0.46431712962962962</v>
      </c>
      <c r="C132" s="15">
        <f>Raw!C132</f>
        <v>41.9</v>
      </c>
      <c r="D132" s="15">
        <f>IF(C132&gt;0.5,Raw!D132*D$11,-999)</f>
        <v>88.7</v>
      </c>
      <c r="E132" s="9">
        <f>IF(Raw!$G132&gt;$C$8,IF(Raw!$Q132&gt;$C$8,IF(Raw!$N132&gt;$C$9,IF(Raw!$N132&lt;$A$9,IF(Raw!$X132&gt;$C$9,IF(Raw!$X132&lt;$A$9,Raw!H132,-999),-999),-999),-999),-999),-999)</f>
        <v>1.807334</v>
      </c>
      <c r="F132" s="9">
        <f>IF(Raw!$G132&gt;$C$8,IF(Raw!$Q132&gt;$C$8,IF(Raw!$N132&gt;$C$9,IF(Raw!$N132&lt;$A$9,IF(Raw!$X132&gt;$C$9,IF(Raw!$X132&lt;$A$9,Raw!I132,-999),-999),-999),-999),-999),-999)</f>
        <v>2.502955</v>
      </c>
      <c r="G132" s="9">
        <f>Raw!G132</f>
        <v>0.98595900000000003</v>
      </c>
      <c r="H132" s="9">
        <f>IF(Raw!$G132&gt;$C$8,IF(Raw!$Q132&gt;$C$8,IF(Raw!$N132&gt;$C$9,IF(Raw!$N132&lt;$A$9,IF(Raw!$X132&gt;$C$9,IF(Raw!$X132&lt;$A$9,Raw!L132,-999),-999),-999),-999),-999),-999)</f>
        <v>585.20000000000005</v>
      </c>
      <c r="I132" s="9">
        <f>IF(Raw!$G132&gt;$C$8,IF(Raw!$Q132&gt;$C$8,IF(Raw!$N132&gt;$C$9,IF(Raw!$N132&lt;$A$9,IF(Raw!$X132&gt;$C$9,IF(Raw!$X132&lt;$A$9,Raw!M132,-999),-999),-999),-999),-999),-999)</f>
        <v>6.0000000000000002E-6</v>
      </c>
      <c r="J132" s="9">
        <f>IF(Raw!$G132&gt;$C$8,IF(Raw!$Q132&gt;$C$8,IF(Raw!$N132&gt;$C$9,IF(Raw!$N132&lt;$A$9,IF(Raw!$X132&gt;$C$9,IF(Raw!$X132&lt;$A$9,Raw!N132,-999),-999),-999),-999),-999),-999)</f>
        <v>422</v>
      </c>
      <c r="K132" s="9">
        <f>IF(Raw!$G132&gt;$C$8,IF(Raw!$Q132&gt;$C$8,IF(Raw!$N132&gt;$C$9,IF(Raw!$N132&lt;$A$9,IF(Raw!$X132&gt;$C$9,IF(Raw!$X132&lt;$A$9,Raw!R132,-999),-999),-999),-999),-999),-999)</f>
        <v>1.889483</v>
      </c>
      <c r="L132" s="9">
        <f>IF(Raw!$G132&gt;$C$8,IF(Raw!$Q132&gt;$C$8,IF(Raw!$N132&gt;$C$9,IF(Raw!$N132&lt;$A$9,IF(Raw!$X132&gt;$C$9,IF(Raw!$X132&lt;$A$9,Raw!S132,-999),-999),-999),-999),-999),-999)</f>
        <v>3.0427270000000002</v>
      </c>
      <c r="M132" s="9">
        <f>Raw!Q132</f>
        <v>0.99112999999999996</v>
      </c>
      <c r="N132" s="9">
        <f>IF(Raw!$G132&gt;$C$8,IF(Raw!$Q132&gt;$C$8,IF(Raw!$N132&gt;$C$9,IF(Raw!$N132&lt;$A$9,IF(Raw!$X132&gt;$C$9,IF(Raw!$X132&lt;$A$9,Raw!V132,-999),-999),-999),-999),-999),-999)</f>
        <v>550.1</v>
      </c>
      <c r="O132" s="9">
        <f>IF(Raw!$G132&gt;$C$8,IF(Raw!$Q132&gt;$C$8,IF(Raw!$N132&gt;$C$9,IF(Raw!$N132&lt;$A$9,IF(Raw!$X132&gt;$C$9,IF(Raw!$X132&lt;$A$9,Raw!W132,-999),-999),-999),-999),-999),-999)</f>
        <v>6.9999999999999999E-6</v>
      </c>
      <c r="P132" s="9">
        <f>IF(Raw!$G132&gt;$C$8,IF(Raw!$Q132&gt;$C$8,IF(Raw!$N132&gt;$C$9,IF(Raw!$N132&lt;$A$9,IF(Raw!$X132&gt;$C$9,IF(Raw!$X132&lt;$A$9,Raw!X132,-999),-999),-999),-999),-999),-999)</f>
        <v>356</v>
      </c>
      <c r="R132" s="9">
        <f t="shared" si="20"/>
        <v>0.69562100000000004</v>
      </c>
      <c r="S132" s="9">
        <f t="shared" si="21"/>
        <v>0.27791989867976052</v>
      </c>
      <c r="T132" s="9">
        <f t="shared" si="22"/>
        <v>1.1532440000000002</v>
      </c>
      <c r="U132" s="9">
        <f t="shared" si="23"/>
        <v>0.37901658610844813</v>
      </c>
      <c r="V132" s="15">
        <f t="shared" si="16"/>
        <v>0</v>
      </c>
      <c r="X132" s="11">
        <f t="shared" si="24"/>
        <v>5.3397399999999992E+19</v>
      </c>
      <c r="Y132" s="11">
        <f t="shared" si="25"/>
        <v>5.8520000000000001E-18</v>
      </c>
      <c r="Z132" s="11">
        <f t="shared" si="26"/>
        <v>4.2199999999999996E-4</v>
      </c>
      <c r="AA132" s="16">
        <f t="shared" si="27"/>
        <v>0.11650414945495206</v>
      </c>
      <c r="AB132" s="9">
        <f t="shared" si="17"/>
        <v>2.0238407113340267</v>
      </c>
      <c r="AC132" s="9">
        <f t="shared" si="18"/>
        <v>0.88349585054504809</v>
      </c>
      <c r="AD132" s="15">
        <f t="shared" si="19"/>
        <v>276.07618354254055</v>
      </c>
      <c r="AE132" s="3">
        <f t="shared" si="28"/>
        <v>704.58079999999984</v>
      </c>
      <c r="AF132" s="2">
        <f t="shared" si="29"/>
        <v>0.25</v>
      </c>
      <c r="AG132" s="9">
        <f t="shared" si="30"/>
        <v>8.0490348147802343E-2</v>
      </c>
      <c r="AH132" s="2">
        <f t="shared" si="31"/>
        <v>3.8948860576590731</v>
      </c>
    </row>
    <row r="133" spans="1:34">
      <c r="A133" s="1">
        <f>Raw!A133</f>
        <v>120</v>
      </c>
      <c r="B133" s="14">
        <f>Raw!B133</f>
        <v>0.46436342592592594</v>
      </c>
      <c r="C133" s="15">
        <f>Raw!C133</f>
        <v>40.799999999999997</v>
      </c>
      <c r="D133" s="15">
        <f>IF(C133&gt;0.5,Raw!D133*D$11,-999)</f>
        <v>105</v>
      </c>
      <c r="E133" s="9">
        <f>IF(Raw!$G133&gt;$C$8,IF(Raw!$Q133&gt;$C$8,IF(Raw!$N133&gt;$C$9,IF(Raw!$N133&lt;$A$9,IF(Raw!$X133&gt;$C$9,IF(Raw!$X133&lt;$A$9,Raw!H133,-999),-999),-999),-999),-999),-999)</f>
        <v>1.834792</v>
      </c>
      <c r="F133" s="9">
        <f>IF(Raw!$G133&gt;$C$8,IF(Raw!$Q133&gt;$C$8,IF(Raw!$N133&gt;$C$9,IF(Raw!$N133&lt;$A$9,IF(Raw!$X133&gt;$C$9,IF(Raw!$X133&lt;$A$9,Raw!I133,-999),-999),-999),-999),-999),-999)</f>
        <v>2.5504609999999999</v>
      </c>
      <c r="G133" s="9">
        <f>Raw!G133</f>
        <v>0.98162400000000005</v>
      </c>
      <c r="H133" s="9">
        <f>IF(Raw!$G133&gt;$C$8,IF(Raw!$Q133&gt;$C$8,IF(Raw!$N133&gt;$C$9,IF(Raw!$N133&lt;$A$9,IF(Raw!$X133&gt;$C$9,IF(Raw!$X133&lt;$A$9,Raw!L133,-999),-999),-999),-999),-999),-999)</f>
        <v>563.20000000000005</v>
      </c>
      <c r="I133" s="9">
        <f>IF(Raw!$G133&gt;$C$8,IF(Raw!$Q133&gt;$C$8,IF(Raw!$N133&gt;$C$9,IF(Raw!$N133&lt;$A$9,IF(Raw!$X133&gt;$C$9,IF(Raw!$X133&lt;$A$9,Raw!M133,-999),-999),-999),-999),-999),-999)</f>
        <v>3.0000000000000001E-6</v>
      </c>
      <c r="J133" s="9">
        <f>IF(Raw!$G133&gt;$C$8,IF(Raw!$Q133&gt;$C$8,IF(Raw!$N133&gt;$C$9,IF(Raw!$N133&lt;$A$9,IF(Raw!$X133&gt;$C$9,IF(Raw!$X133&lt;$A$9,Raw!N133,-999),-999),-999),-999),-999),-999)</f>
        <v>441</v>
      </c>
      <c r="K133" s="9">
        <f>IF(Raw!$G133&gt;$C$8,IF(Raw!$Q133&gt;$C$8,IF(Raw!$N133&gt;$C$9,IF(Raw!$N133&lt;$A$9,IF(Raw!$X133&gt;$C$9,IF(Raw!$X133&lt;$A$9,Raw!R133,-999),-999),-999),-999),-999),-999)</f>
        <v>1.874304</v>
      </c>
      <c r="L133" s="9">
        <f>IF(Raw!$G133&gt;$C$8,IF(Raw!$Q133&gt;$C$8,IF(Raw!$N133&gt;$C$9,IF(Raw!$N133&lt;$A$9,IF(Raw!$X133&gt;$C$9,IF(Raw!$X133&lt;$A$9,Raw!S133,-999),-999),-999),-999),-999),-999)</f>
        <v>2.9916</v>
      </c>
      <c r="M133" s="9">
        <f>Raw!Q133</f>
        <v>0.99385999999999997</v>
      </c>
      <c r="N133" s="9">
        <f>IF(Raw!$G133&gt;$C$8,IF(Raw!$Q133&gt;$C$8,IF(Raw!$N133&gt;$C$9,IF(Raw!$N133&lt;$A$9,IF(Raw!$X133&gt;$C$9,IF(Raw!$X133&lt;$A$9,Raw!V133,-999),-999),-999),-999),-999),-999)</f>
        <v>570.5</v>
      </c>
      <c r="O133" s="9">
        <f>IF(Raw!$G133&gt;$C$8,IF(Raw!$Q133&gt;$C$8,IF(Raw!$N133&gt;$C$9,IF(Raw!$N133&lt;$A$9,IF(Raw!$X133&gt;$C$9,IF(Raw!$X133&lt;$A$9,Raw!W133,-999),-999),-999),-999),-999),-999)</f>
        <v>9.0000000000000002E-6</v>
      </c>
      <c r="P133" s="9">
        <f>IF(Raw!$G133&gt;$C$8,IF(Raw!$Q133&gt;$C$8,IF(Raw!$N133&gt;$C$9,IF(Raw!$N133&lt;$A$9,IF(Raw!$X133&gt;$C$9,IF(Raw!$X133&lt;$A$9,Raw!X133,-999),-999),-999),-999),-999),-999)</f>
        <v>512</v>
      </c>
      <c r="R133" s="9">
        <f t="shared" si="20"/>
        <v>0.71566899999999989</v>
      </c>
      <c r="S133" s="9">
        <f t="shared" si="21"/>
        <v>0.28060378104193712</v>
      </c>
      <c r="T133" s="9">
        <f t="shared" si="22"/>
        <v>1.1172960000000001</v>
      </c>
      <c r="U133" s="9">
        <f t="shared" si="23"/>
        <v>0.37347773766546333</v>
      </c>
      <c r="V133" s="15">
        <f t="shared" si="16"/>
        <v>0</v>
      </c>
      <c r="X133" s="11">
        <f t="shared" si="24"/>
        <v>6.3209999999999984E+19</v>
      </c>
      <c r="Y133" s="11">
        <f t="shared" si="25"/>
        <v>5.6319999999999998E-18</v>
      </c>
      <c r="Z133" s="11">
        <f t="shared" si="26"/>
        <v>4.4099999999999999E-4</v>
      </c>
      <c r="AA133" s="16">
        <f t="shared" si="27"/>
        <v>0.13569235512968114</v>
      </c>
      <c r="AB133" s="9">
        <f t="shared" si="17"/>
        <v>2.0259125256169721</v>
      </c>
      <c r="AC133" s="9">
        <f t="shared" si="18"/>
        <v>0.86430764487031897</v>
      </c>
      <c r="AD133" s="15">
        <f t="shared" si="19"/>
        <v>307.69241526004799</v>
      </c>
      <c r="AE133" s="3">
        <f t="shared" si="28"/>
        <v>678.09279999999978</v>
      </c>
      <c r="AF133" s="2">
        <f t="shared" si="29"/>
        <v>0.25</v>
      </c>
      <c r="AG133" s="9">
        <f t="shared" si="30"/>
        <v>8.8397128575496156E-2</v>
      </c>
      <c r="AH133" s="2">
        <f t="shared" si="31"/>
        <v>4.2774910476666506</v>
      </c>
    </row>
    <row r="134" spans="1:34">
      <c r="A134" s="1">
        <f>Raw!A134</f>
        <v>121</v>
      </c>
      <c r="B134" s="14">
        <f>Raw!B134</f>
        <v>0.4644212962962963</v>
      </c>
      <c r="C134" s="15">
        <f>Raw!C134</f>
        <v>39.700000000000003</v>
      </c>
      <c r="D134" s="15">
        <f>IF(C134&gt;0.5,Raw!D134*D$11,-999)</f>
        <v>117.7</v>
      </c>
      <c r="E134" s="9">
        <f>IF(Raw!$G134&gt;$C$8,IF(Raw!$Q134&gt;$C$8,IF(Raw!$N134&gt;$C$9,IF(Raw!$N134&lt;$A$9,IF(Raw!$X134&gt;$C$9,IF(Raw!$X134&lt;$A$9,Raw!H134,-999),-999),-999),-999),-999),-999)</f>
        <v>1.878455</v>
      </c>
      <c r="F134" s="9">
        <f>IF(Raw!$G134&gt;$C$8,IF(Raw!$Q134&gt;$C$8,IF(Raw!$N134&gt;$C$9,IF(Raw!$N134&lt;$A$9,IF(Raw!$X134&gt;$C$9,IF(Raw!$X134&lt;$A$9,Raw!I134,-999),-999),-999),-999),-999),-999)</f>
        <v>2.5694810000000001</v>
      </c>
      <c r="G134" s="9">
        <f>Raw!G134</f>
        <v>0.98390299999999997</v>
      </c>
      <c r="H134" s="9">
        <f>IF(Raw!$G134&gt;$C$8,IF(Raw!$Q134&gt;$C$8,IF(Raw!$N134&gt;$C$9,IF(Raw!$N134&lt;$A$9,IF(Raw!$X134&gt;$C$9,IF(Raw!$X134&lt;$A$9,Raw!L134,-999),-999),-999),-999),-999),-999)</f>
        <v>537.9</v>
      </c>
      <c r="I134" s="9">
        <f>IF(Raw!$G134&gt;$C$8,IF(Raw!$Q134&gt;$C$8,IF(Raw!$N134&gt;$C$9,IF(Raw!$N134&lt;$A$9,IF(Raw!$X134&gt;$C$9,IF(Raw!$X134&lt;$A$9,Raw!M134,-999),-999),-999),-999),-999),-999)</f>
        <v>1.5E-5</v>
      </c>
      <c r="J134" s="9">
        <f>IF(Raw!$G134&gt;$C$8,IF(Raw!$Q134&gt;$C$8,IF(Raw!$N134&gt;$C$9,IF(Raw!$N134&lt;$A$9,IF(Raw!$X134&gt;$C$9,IF(Raw!$X134&lt;$A$9,Raw!N134,-999),-999),-999),-999),-999),-999)</f>
        <v>490</v>
      </c>
      <c r="K134" s="9">
        <f>IF(Raw!$G134&gt;$C$8,IF(Raw!$Q134&gt;$C$8,IF(Raw!$N134&gt;$C$9,IF(Raw!$N134&lt;$A$9,IF(Raw!$X134&gt;$C$9,IF(Raw!$X134&lt;$A$9,Raw!R134,-999),-999),-999),-999),-999),-999)</f>
        <v>1.8658809999999999</v>
      </c>
      <c r="L134" s="9">
        <f>IF(Raw!$G134&gt;$C$8,IF(Raw!$Q134&gt;$C$8,IF(Raw!$N134&gt;$C$9,IF(Raw!$N134&lt;$A$9,IF(Raw!$X134&gt;$C$9,IF(Raw!$X134&lt;$A$9,Raw!S134,-999),-999),-999),-999),-999),-999)</f>
        <v>2.986513</v>
      </c>
      <c r="M134" s="9">
        <f>Raw!Q134</f>
        <v>0.99279700000000004</v>
      </c>
      <c r="N134" s="9">
        <f>IF(Raw!$G134&gt;$C$8,IF(Raw!$Q134&gt;$C$8,IF(Raw!$N134&gt;$C$9,IF(Raw!$N134&lt;$A$9,IF(Raw!$X134&gt;$C$9,IF(Raw!$X134&lt;$A$9,Raw!V134,-999),-999),-999),-999),-999),-999)</f>
        <v>578</v>
      </c>
      <c r="O134" s="9">
        <f>IF(Raw!$G134&gt;$C$8,IF(Raw!$Q134&gt;$C$8,IF(Raw!$N134&gt;$C$9,IF(Raw!$N134&lt;$A$9,IF(Raw!$X134&gt;$C$9,IF(Raw!$X134&lt;$A$9,Raw!W134,-999),-999),-999),-999),-999),-999)</f>
        <v>2.6999999999999999E-5</v>
      </c>
      <c r="P134" s="9">
        <f>IF(Raw!$G134&gt;$C$8,IF(Raw!$Q134&gt;$C$8,IF(Raw!$N134&gt;$C$9,IF(Raw!$N134&lt;$A$9,IF(Raw!$X134&gt;$C$9,IF(Raw!$X134&lt;$A$9,Raw!X134,-999),-999),-999),-999),-999),-999)</f>
        <v>406</v>
      </c>
      <c r="R134" s="9">
        <f t="shared" si="20"/>
        <v>0.69102600000000014</v>
      </c>
      <c r="S134" s="9">
        <f t="shared" si="21"/>
        <v>0.26893602248858822</v>
      </c>
      <c r="T134" s="9">
        <f t="shared" si="22"/>
        <v>1.1206320000000001</v>
      </c>
      <c r="U134" s="9">
        <f t="shared" si="23"/>
        <v>0.37523091310836421</v>
      </c>
      <c r="V134" s="15">
        <f t="shared" si="16"/>
        <v>0</v>
      </c>
      <c r="X134" s="11">
        <f t="shared" si="24"/>
        <v>7.0855399999999992E+19</v>
      </c>
      <c r="Y134" s="11">
        <f t="shared" si="25"/>
        <v>5.3789999999999997E-18</v>
      </c>
      <c r="Z134" s="11">
        <f t="shared" si="26"/>
        <v>4.8999999999999998E-4</v>
      </c>
      <c r="AA134" s="16">
        <f t="shared" si="27"/>
        <v>0.15736558821363283</v>
      </c>
      <c r="AB134" s="9">
        <f t="shared" si="17"/>
        <v>2.0422299138510196</v>
      </c>
      <c r="AC134" s="9">
        <f t="shared" si="18"/>
        <v>0.84263441178636722</v>
      </c>
      <c r="AD134" s="15">
        <f t="shared" si="19"/>
        <v>321.15426166047524</v>
      </c>
      <c r="AE134" s="3">
        <f t="shared" si="28"/>
        <v>647.63159999999982</v>
      </c>
      <c r="AF134" s="2">
        <f t="shared" si="29"/>
        <v>0.25</v>
      </c>
      <c r="AG134" s="9">
        <f t="shared" si="30"/>
        <v>9.2697697578078955E-2</v>
      </c>
      <c r="AH134" s="2">
        <f t="shared" si="31"/>
        <v>4.4855933435767446</v>
      </c>
    </row>
    <row r="135" spans="1:34">
      <c r="A135" s="1">
        <f>Raw!A135</f>
        <v>122</v>
      </c>
      <c r="B135" s="14">
        <f>Raw!B135</f>
        <v>0.46447916666666672</v>
      </c>
      <c r="C135" s="15">
        <f>Raw!C135</f>
        <v>38.6</v>
      </c>
      <c r="D135" s="15">
        <f>IF(C135&gt;0.5,Raw!D135*D$11,-999)</f>
        <v>130.30000000000001</v>
      </c>
      <c r="E135" s="9">
        <f>IF(Raw!$G135&gt;$C$8,IF(Raw!$Q135&gt;$C$8,IF(Raw!$N135&gt;$C$9,IF(Raw!$N135&lt;$A$9,IF(Raw!$X135&gt;$C$9,IF(Raw!$X135&lt;$A$9,Raw!H135,-999),-999),-999),-999),-999),-999)</f>
        <v>1.8138479999999999</v>
      </c>
      <c r="F135" s="9">
        <f>IF(Raw!$G135&gt;$C$8,IF(Raw!$Q135&gt;$C$8,IF(Raw!$N135&gt;$C$9,IF(Raw!$N135&lt;$A$9,IF(Raw!$X135&gt;$C$9,IF(Raw!$X135&lt;$A$9,Raw!I135,-999),-999),-999),-999),-999),-999)</f>
        <v>2.5194589999999999</v>
      </c>
      <c r="G135" s="9">
        <f>Raw!G135</f>
        <v>0.987259</v>
      </c>
      <c r="H135" s="9">
        <f>IF(Raw!$G135&gt;$C$8,IF(Raw!$Q135&gt;$C$8,IF(Raw!$N135&gt;$C$9,IF(Raw!$N135&lt;$A$9,IF(Raw!$X135&gt;$C$9,IF(Raw!$X135&lt;$A$9,Raw!L135,-999),-999),-999),-999),-999),-999)</f>
        <v>597.1</v>
      </c>
      <c r="I135" s="9">
        <f>IF(Raw!$G135&gt;$C$8,IF(Raw!$Q135&gt;$C$8,IF(Raw!$N135&gt;$C$9,IF(Raw!$N135&lt;$A$9,IF(Raw!$X135&gt;$C$9,IF(Raw!$X135&lt;$A$9,Raw!M135,-999),-999),-999),-999),-999),-999)</f>
        <v>2.4000000000000001E-5</v>
      </c>
      <c r="J135" s="9">
        <f>IF(Raw!$G135&gt;$C$8,IF(Raw!$Q135&gt;$C$8,IF(Raw!$N135&gt;$C$9,IF(Raw!$N135&lt;$A$9,IF(Raw!$X135&gt;$C$9,IF(Raw!$X135&lt;$A$9,Raw!N135,-999),-999),-999),-999),-999),-999)</f>
        <v>464</v>
      </c>
      <c r="K135" s="9">
        <f>IF(Raw!$G135&gt;$C$8,IF(Raw!$Q135&gt;$C$8,IF(Raw!$N135&gt;$C$9,IF(Raw!$N135&lt;$A$9,IF(Raw!$X135&gt;$C$9,IF(Raw!$X135&lt;$A$9,Raw!R135,-999),-999),-999),-999),-999),-999)</f>
        <v>1.9274739999999999</v>
      </c>
      <c r="L135" s="9">
        <f>IF(Raw!$G135&gt;$C$8,IF(Raw!$Q135&gt;$C$8,IF(Raw!$N135&gt;$C$9,IF(Raw!$N135&lt;$A$9,IF(Raw!$X135&gt;$C$9,IF(Raw!$X135&lt;$A$9,Raw!S135,-999),-999),-999),-999),-999),-999)</f>
        <v>3.077493</v>
      </c>
      <c r="M135" s="9">
        <f>Raw!Q135</f>
        <v>0.98869899999999999</v>
      </c>
      <c r="N135" s="9">
        <f>IF(Raw!$G135&gt;$C$8,IF(Raw!$Q135&gt;$C$8,IF(Raw!$N135&gt;$C$9,IF(Raw!$N135&lt;$A$9,IF(Raw!$X135&gt;$C$9,IF(Raw!$X135&lt;$A$9,Raw!V135,-999),-999),-999),-999),-999),-999)</f>
        <v>533.29999999999995</v>
      </c>
      <c r="O135" s="9">
        <f>IF(Raw!$G135&gt;$C$8,IF(Raw!$Q135&gt;$C$8,IF(Raw!$N135&gt;$C$9,IF(Raw!$N135&lt;$A$9,IF(Raw!$X135&gt;$C$9,IF(Raw!$X135&lt;$A$9,Raw!W135,-999),-999),-999),-999),-999),-999)</f>
        <v>6.0000000000000002E-6</v>
      </c>
      <c r="P135" s="9">
        <f>IF(Raw!$G135&gt;$C$8,IF(Raw!$Q135&gt;$C$8,IF(Raw!$N135&gt;$C$9,IF(Raw!$N135&lt;$A$9,IF(Raw!$X135&gt;$C$9,IF(Raw!$X135&lt;$A$9,Raw!X135,-999),-999),-999),-999),-999),-999)</f>
        <v>406</v>
      </c>
      <c r="R135" s="9">
        <f t="shared" si="20"/>
        <v>0.70561099999999999</v>
      </c>
      <c r="S135" s="9">
        <f t="shared" si="21"/>
        <v>0.28006449003536077</v>
      </c>
      <c r="T135" s="9">
        <f t="shared" si="22"/>
        <v>1.1500190000000001</v>
      </c>
      <c r="U135" s="9">
        <f t="shared" si="23"/>
        <v>0.3736869588330502</v>
      </c>
      <c r="V135" s="15">
        <f t="shared" si="16"/>
        <v>0</v>
      </c>
      <c r="X135" s="11">
        <f t="shared" si="24"/>
        <v>7.8440599999999984E+19</v>
      </c>
      <c r="Y135" s="11">
        <f t="shared" si="25"/>
        <v>5.971E-18</v>
      </c>
      <c r="Z135" s="11">
        <f t="shared" si="26"/>
        <v>4.64E-4</v>
      </c>
      <c r="AA135" s="16">
        <f t="shared" si="27"/>
        <v>0.17852542818954228</v>
      </c>
      <c r="AB135" s="9">
        <f t="shared" si="17"/>
        <v>2.132781634401109</v>
      </c>
      <c r="AC135" s="9">
        <f t="shared" si="18"/>
        <v>0.8214745718104578</v>
      </c>
      <c r="AD135" s="15">
        <f t="shared" si="19"/>
        <v>384.75307799470323</v>
      </c>
      <c r="AE135" s="3">
        <f t="shared" si="28"/>
        <v>718.9083999999998</v>
      </c>
      <c r="AF135" s="2">
        <f t="shared" si="29"/>
        <v>0.25</v>
      </c>
      <c r="AG135" s="9">
        <f t="shared" si="30"/>
        <v>0.11059785201345847</v>
      </c>
      <c r="AH135" s="2">
        <f t="shared" si="31"/>
        <v>5.351772501011629</v>
      </c>
    </row>
    <row r="136" spans="1:34">
      <c r="A136" s="1">
        <f>Raw!A136</f>
        <v>123</v>
      </c>
      <c r="B136" s="14">
        <f>Raw!B136</f>
        <v>0.46453703703703703</v>
      </c>
      <c r="C136" s="15">
        <f>Raw!C136</f>
        <v>37.5</v>
      </c>
      <c r="D136" s="15">
        <f>IF(C136&gt;0.5,Raw!D136*D$11,-999)</f>
        <v>111.3</v>
      </c>
      <c r="E136" s="9">
        <f>IF(Raw!$G136&gt;$C$8,IF(Raw!$Q136&gt;$C$8,IF(Raw!$N136&gt;$C$9,IF(Raw!$N136&lt;$A$9,IF(Raw!$X136&gt;$C$9,IF(Raw!$X136&lt;$A$9,Raw!H136,-999),-999),-999),-999),-999),-999)</f>
        <v>1.8253740000000001</v>
      </c>
      <c r="F136" s="9">
        <f>IF(Raw!$G136&gt;$C$8,IF(Raw!$Q136&gt;$C$8,IF(Raw!$N136&gt;$C$9,IF(Raw!$N136&lt;$A$9,IF(Raw!$X136&gt;$C$9,IF(Raw!$X136&lt;$A$9,Raw!I136,-999),-999),-999),-999),-999),-999)</f>
        <v>2.5382280000000002</v>
      </c>
      <c r="G136" s="9">
        <f>Raw!G136</f>
        <v>0.98472899999999997</v>
      </c>
      <c r="H136" s="9">
        <f>IF(Raw!$G136&gt;$C$8,IF(Raw!$Q136&gt;$C$8,IF(Raw!$N136&gt;$C$9,IF(Raw!$N136&lt;$A$9,IF(Raw!$X136&gt;$C$9,IF(Raw!$X136&lt;$A$9,Raw!L136,-999),-999),-999),-999),-999),-999)</f>
        <v>582.9</v>
      </c>
      <c r="I136" s="9">
        <f>IF(Raw!$G136&gt;$C$8,IF(Raw!$Q136&gt;$C$8,IF(Raw!$N136&gt;$C$9,IF(Raw!$N136&lt;$A$9,IF(Raw!$X136&gt;$C$9,IF(Raw!$X136&lt;$A$9,Raw!M136,-999),-999),-999),-999),-999),-999)</f>
        <v>3.0000000000000001E-6</v>
      </c>
      <c r="J136" s="9">
        <f>IF(Raw!$G136&gt;$C$8,IF(Raw!$Q136&gt;$C$8,IF(Raw!$N136&gt;$C$9,IF(Raw!$N136&lt;$A$9,IF(Raw!$X136&gt;$C$9,IF(Raw!$X136&lt;$A$9,Raw!N136,-999),-999),-999),-999),-999),-999)</f>
        <v>330</v>
      </c>
      <c r="K136" s="9">
        <f>IF(Raw!$G136&gt;$C$8,IF(Raw!$Q136&gt;$C$8,IF(Raw!$N136&gt;$C$9,IF(Raw!$N136&lt;$A$9,IF(Raw!$X136&gt;$C$9,IF(Raw!$X136&lt;$A$9,Raw!R136,-999),-999),-999),-999),-999),-999)</f>
        <v>1.8808229999999999</v>
      </c>
      <c r="L136" s="9">
        <f>IF(Raw!$G136&gt;$C$8,IF(Raw!$Q136&gt;$C$8,IF(Raw!$N136&gt;$C$9,IF(Raw!$N136&lt;$A$9,IF(Raw!$X136&gt;$C$9,IF(Raw!$X136&lt;$A$9,Raw!S136,-999),-999),-999),-999),-999),-999)</f>
        <v>2.9759180000000001</v>
      </c>
      <c r="M136" s="9">
        <f>Raw!Q136</f>
        <v>0.98918399999999995</v>
      </c>
      <c r="N136" s="9">
        <f>IF(Raw!$G136&gt;$C$8,IF(Raw!$Q136&gt;$C$8,IF(Raw!$N136&gt;$C$9,IF(Raw!$N136&lt;$A$9,IF(Raw!$X136&gt;$C$9,IF(Raw!$X136&lt;$A$9,Raw!V136,-999),-999),-999),-999),-999),-999)</f>
        <v>593.9</v>
      </c>
      <c r="O136" s="9">
        <f>IF(Raw!$G136&gt;$C$8,IF(Raw!$Q136&gt;$C$8,IF(Raw!$N136&gt;$C$9,IF(Raw!$N136&lt;$A$9,IF(Raw!$X136&gt;$C$9,IF(Raw!$X136&lt;$A$9,Raw!W136,-999),-999),-999),-999),-999),-999)</f>
        <v>6.9999999999999999E-6</v>
      </c>
      <c r="P136" s="9">
        <f>IF(Raw!$G136&gt;$C$8,IF(Raw!$Q136&gt;$C$8,IF(Raw!$N136&gt;$C$9,IF(Raw!$N136&lt;$A$9,IF(Raw!$X136&gt;$C$9,IF(Raw!$X136&lt;$A$9,Raw!X136,-999),-999),-999),-999),-999),-999)</f>
        <v>422</v>
      </c>
      <c r="R136" s="9">
        <f t="shared" si="20"/>
        <v>0.7128540000000001</v>
      </c>
      <c r="S136" s="9">
        <f t="shared" si="21"/>
        <v>0.28084711066145363</v>
      </c>
      <c r="T136" s="9">
        <f t="shared" si="22"/>
        <v>1.0950950000000002</v>
      </c>
      <c r="U136" s="9">
        <f t="shared" si="23"/>
        <v>0.36798560981855016</v>
      </c>
      <c r="V136" s="15">
        <f t="shared" si="16"/>
        <v>0</v>
      </c>
      <c r="X136" s="11">
        <f t="shared" si="24"/>
        <v>6.7002599999999984E+19</v>
      </c>
      <c r="Y136" s="11">
        <f t="shared" si="25"/>
        <v>5.8289999999999996E-18</v>
      </c>
      <c r="Z136" s="11">
        <f t="shared" si="26"/>
        <v>3.3E-4</v>
      </c>
      <c r="AA136" s="16">
        <f t="shared" si="27"/>
        <v>0.11416954217033953</v>
      </c>
      <c r="AB136" s="9">
        <f t="shared" si="17"/>
        <v>2.0058494947830279</v>
      </c>
      <c r="AC136" s="9">
        <f t="shared" si="18"/>
        <v>0.88583045782966052</v>
      </c>
      <c r="AD136" s="15">
        <f t="shared" si="19"/>
        <v>345.96830960708957</v>
      </c>
      <c r="AE136" s="3">
        <f t="shared" si="28"/>
        <v>701.81159999999977</v>
      </c>
      <c r="AF136" s="2">
        <f t="shared" si="29"/>
        <v>0.25</v>
      </c>
      <c r="AG136" s="9">
        <f t="shared" si="30"/>
        <v>9.7931814914352155E-2</v>
      </c>
      <c r="AH136" s="2">
        <f t="shared" si="31"/>
        <v>4.7388695575119533</v>
      </c>
    </row>
    <row r="137" spans="1:34">
      <c r="A137" s="1">
        <f>Raw!A137</f>
        <v>124</v>
      </c>
      <c r="B137" s="14">
        <f>Raw!B137</f>
        <v>0.46458333333333335</v>
      </c>
      <c r="C137" s="15">
        <f>Raw!C137</f>
        <v>36.200000000000003</v>
      </c>
      <c r="D137" s="15">
        <f>IF(C137&gt;0.5,Raw!D137*D$11,-999)</f>
        <v>113.1</v>
      </c>
      <c r="E137" s="9">
        <f>IF(Raw!$G137&gt;$C$8,IF(Raw!$Q137&gt;$C$8,IF(Raw!$N137&gt;$C$9,IF(Raw!$N137&lt;$A$9,IF(Raw!$X137&gt;$C$9,IF(Raw!$X137&lt;$A$9,Raw!H137,-999),-999),-999),-999),-999),-999)</f>
        <v>1.8313429999999999</v>
      </c>
      <c r="F137" s="9">
        <f>IF(Raw!$G137&gt;$C$8,IF(Raw!$Q137&gt;$C$8,IF(Raw!$N137&gt;$C$9,IF(Raw!$N137&lt;$A$9,IF(Raw!$X137&gt;$C$9,IF(Raw!$X137&lt;$A$9,Raw!I137,-999),-999),-999),-999),-999),-999)</f>
        <v>2.5146600000000001</v>
      </c>
      <c r="G137" s="9">
        <f>Raw!G137</f>
        <v>0.98626199999999997</v>
      </c>
      <c r="H137" s="9">
        <f>IF(Raw!$G137&gt;$C$8,IF(Raw!$Q137&gt;$C$8,IF(Raw!$N137&gt;$C$9,IF(Raw!$N137&lt;$A$9,IF(Raw!$X137&gt;$C$9,IF(Raw!$X137&lt;$A$9,Raw!L137,-999),-999),-999),-999),-999),-999)</f>
        <v>555.70000000000005</v>
      </c>
      <c r="I137" s="9">
        <f>IF(Raw!$G137&gt;$C$8,IF(Raw!$Q137&gt;$C$8,IF(Raw!$N137&gt;$C$9,IF(Raw!$N137&lt;$A$9,IF(Raw!$X137&gt;$C$9,IF(Raw!$X137&lt;$A$9,Raw!M137,-999),-999),-999),-999),-999),-999)</f>
        <v>6.0000000000000002E-6</v>
      </c>
      <c r="J137" s="9">
        <f>IF(Raw!$G137&gt;$C$8,IF(Raw!$Q137&gt;$C$8,IF(Raw!$N137&gt;$C$9,IF(Raw!$N137&lt;$A$9,IF(Raw!$X137&gt;$C$9,IF(Raw!$X137&lt;$A$9,Raw!N137,-999),-999),-999),-999),-999),-999)</f>
        <v>351</v>
      </c>
      <c r="K137" s="9">
        <f>IF(Raw!$G137&gt;$C$8,IF(Raw!$Q137&gt;$C$8,IF(Raw!$N137&gt;$C$9,IF(Raw!$N137&lt;$A$9,IF(Raw!$X137&gt;$C$9,IF(Raw!$X137&lt;$A$9,Raw!R137,-999),-999),-999),-999),-999),-999)</f>
        <v>1.9536180000000001</v>
      </c>
      <c r="L137" s="9">
        <f>IF(Raw!$G137&gt;$C$8,IF(Raw!$Q137&gt;$C$8,IF(Raw!$N137&gt;$C$9,IF(Raw!$N137&lt;$A$9,IF(Raw!$X137&gt;$C$9,IF(Raw!$X137&lt;$A$9,Raw!S137,-999),-999),-999),-999),-999),-999)</f>
        <v>3.0917210000000002</v>
      </c>
      <c r="M137" s="9">
        <f>Raw!Q137</f>
        <v>0.98726400000000003</v>
      </c>
      <c r="N137" s="9">
        <f>IF(Raw!$G137&gt;$C$8,IF(Raw!$Q137&gt;$C$8,IF(Raw!$N137&gt;$C$9,IF(Raw!$N137&lt;$A$9,IF(Raw!$X137&gt;$C$9,IF(Raw!$X137&lt;$A$9,Raw!V137,-999),-999),-999),-999),-999),-999)</f>
        <v>499.7</v>
      </c>
      <c r="O137" s="9">
        <f>IF(Raw!$G137&gt;$C$8,IF(Raw!$Q137&gt;$C$8,IF(Raw!$N137&gt;$C$9,IF(Raw!$N137&lt;$A$9,IF(Raw!$X137&gt;$C$9,IF(Raw!$X137&lt;$A$9,Raw!W137,-999),-999),-999),-999),-999),-999)</f>
        <v>3.0000000000000001E-6</v>
      </c>
      <c r="P137" s="9">
        <f>IF(Raw!$G137&gt;$C$8,IF(Raw!$Q137&gt;$C$8,IF(Raw!$N137&gt;$C$9,IF(Raw!$N137&lt;$A$9,IF(Raw!$X137&gt;$C$9,IF(Raw!$X137&lt;$A$9,Raw!X137,-999),-999),-999),-999),-999),-999)</f>
        <v>356</v>
      </c>
      <c r="R137" s="9">
        <f t="shared" si="20"/>
        <v>0.68331700000000017</v>
      </c>
      <c r="S137" s="9">
        <f t="shared" si="21"/>
        <v>0.27173335560274553</v>
      </c>
      <c r="T137" s="9">
        <f t="shared" si="22"/>
        <v>1.1381030000000001</v>
      </c>
      <c r="U137" s="9">
        <f t="shared" si="23"/>
        <v>0.36811309946790155</v>
      </c>
      <c r="V137" s="15">
        <f t="shared" si="16"/>
        <v>0</v>
      </c>
      <c r="X137" s="11">
        <f t="shared" si="24"/>
        <v>6.8086199999999984E+19</v>
      </c>
      <c r="Y137" s="11">
        <f t="shared" si="25"/>
        <v>5.5569999999999998E-18</v>
      </c>
      <c r="Z137" s="11">
        <f t="shared" si="26"/>
        <v>3.5099999999999997E-4</v>
      </c>
      <c r="AA137" s="16">
        <f t="shared" si="27"/>
        <v>0.11723367210300784</v>
      </c>
      <c r="AB137" s="9">
        <f t="shared" si="17"/>
        <v>2.0870419939214497</v>
      </c>
      <c r="AC137" s="9">
        <f t="shared" si="18"/>
        <v>0.88276632789699205</v>
      </c>
      <c r="AD137" s="15">
        <f t="shared" si="19"/>
        <v>333.99906582053512</v>
      </c>
      <c r="AE137" s="3">
        <f t="shared" si="28"/>
        <v>669.06279999999981</v>
      </c>
      <c r="AF137" s="2">
        <f t="shared" si="29"/>
        <v>0.25</v>
      </c>
      <c r="AG137" s="9">
        <f t="shared" si="30"/>
        <v>9.4576485645062186E-2</v>
      </c>
      <c r="AH137" s="2">
        <f t="shared" si="31"/>
        <v>4.5765069203692326</v>
      </c>
    </row>
    <row r="138" spans="1:34">
      <c r="A138" s="1">
        <f>Raw!A138</f>
        <v>125</v>
      </c>
      <c r="B138" s="14">
        <f>Raw!B138</f>
        <v>0.46464120370370371</v>
      </c>
      <c r="C138" s="15">
        <f>Raw!C138</f>
        <v>35</v>
      </c>
      <c r="D138" s="15">
        <f>IF(C138&gt;0.5,Raw!D138*D$11,-999)</f>
        <v>119.5</v>
      </c>
      <c r="E138" s="9">
        <f>IF(Raw!$G138&gt;$C$8,IF(Raw!$Q138&gt;$C$8,IF(Raw!$N138&gt;$C$9,IF(Raw!$N138&lt;$A$9,IF(Raw!$X138&gt;$C$9,IF(Raw!$X138&lt;$A$9,Raw!H138,-999),-999),-999),-999),-999),-999)</f>
        <v>1.7680070000000001</v>
      </c>
      <c r="F138" s="9">
        <f>IF(Raw!$G138&gt;$C$8,IF(Raw!$Q138&gt;$C$8,IF(Raw!$N138&gt;$C$9,IF(Raw!$N138&lt;$A$9,IF(Raw!$X138&gt;$C$9,IF(Raw!$X138&lt;$A$9,Raw!I138,-999),-999),-999),-999),-999),-999)</f>
        <v>2.447549</v>
      </c>
      <c r="G138" s="9">
        <f>Raw!G138</f>
        <v>0.97859300000000005</v>
      </c>
      <c r="H138" s="9">
        <f>IF(Raw!$G138&gt;$C$8,IF(Raw!$Q138&gt;$C$8,IF(Raw!$N138&gt;$C$9,IF(Raw!$N138&lt;$A$9,IF(Raw!$X138&gt;$C$9,IF(Raw!$X138&lt;$A$9,Raw!L138,-999),-999),-999),-999),-999),-999)</f>
        <v>563</v>
      </c>
      <c r="I138" s="9">
        <f>IF(Raw!$G138&gt;$C$8,IF(Raw!$Q138&gt;$C$8,IF(Raw!$N138&gt;$C$9,IF(Raw!$N138&lt;$A$9,IF(Raw!$X138&gt;$C$9,IF(Raw!$X138&lt;$A$9,Raw!M138,-999),-999),-999),-999),-999),-999)</f>
        <v>1.5E-5</v>
      </c>
      <c r="J138" s="9">
        <f>IF(Raw!$G138&gt;$C$8,IF(Raw!$Q138&gt;$C$8,IF(Raw!$N138&gt;$C$9,IF(Raw!$N138&lt;$A$9,IF(Raw!$X138&gt;$C$9,IF(Raw!$X138&lt;$A$9,Raw!N138,-999),-999),-999),-999),-999),-999)</f>
        <v>359</v>
      </c>
      <c r="K138" s="9">
        <f>IF(Raw!$G138&gt;$C$8,IF(Raw!$Q138&gt;$C$8,IF(Raw!$N138&gt;$C$9,IF(Raw!$N138&lt;$A$9,IF(Raw!$X138&gt;$C$9,IF(Raw!$X138&lt;$A$9,Raw!R138,-999),-999),-999),-999),-999),-999)</f>
        <v>1.8827719999999999</v>
      </c>
      <c r="L138" s="9">
        <f>IF(Raw!$G138&gt;$C$8,IF(Raw!$Q138&gt;$C$8,IF(Raw!$N138&gt;$C$9,IF(Raw!$N138&lt;$A$9,IF(Raw!$X138&gt;$C$9,IF(Raw!$X138&lt;$A$9,Raw!S138,-999),-999),-999),-999),-999),-999)</f>
        <v>2.978075</v>
      </c>
      <c r="M138" s="9">
        <f>Raw!Q138</f>
        <v>0.99263699999999999</v>
      </c>
      <c r="N138" s="9">
        <f>IF(Raw!$G138&gt;$C$8,IF(Raw!$Q138&gt;$C$8,IF(Raw!$N138&gt;$C$9,IF(Raw!$N138&lt;$A$9,IF(Raw!$X138&gt;$C$9,IF(Raw!$X138&lt;$A$9,Raw!V138,-999),-999),-999),-999),-999),-999)</f>
        <v>573.20000000000005</v>
      </c>
      <c r="O138" s="9">
        <f>IF(Raw!$G138&gt;$C$8,IF(Raw!$Q138&gt;$C$8,IF(Raw!$N138&gt;$C$9,IF(Raw!$N138&lt;$A$9,IF(Raw!$X138&gt;$C$9,IF(Raw!$X138&lt;$A$9,Raw!W138,-999),-999),-999),-999),-999),-999)</f>
        <v>1.1E-5</v>
      </c>
      <c r="P138" s="9">
        <f>IF(Raw!$G138&gt;$C$8,IF(Raw!$Q138&gt;$C$8,IF(Raw!$N138&gt;$C$9,IF(Raw!$N138&lt;$A$9,IF(Raw!$X138&gt;$C$9,IF(Raw!$X138&lt;$A$9,Raw!X138,-999),-999),-999),-999),-999),-999)</f>
        <v>481</v>
      </c>
      <c r="R138" s="9">
        <f t="shared" si="20"/>
        <v>0.67954199999999987</v>
      </c>
      <c r="S138" s="9">
        <f t="shared" si="21"/>
        <v>0.27764183679264437</v>
      </c>
      <c r="T138" s="9">
        <f t="shared" si="22"/>
        <v>1.0953030000000001</v>
      </c>
      <c r="U138" s="9">
        <f t="shared" si="23"/>
        <v>0.3677889240532895</v>
      </c>
      <c r="V138" s="15">
        <f t="shared" si="16"/>
        <v>0</v>
      </c>
      <c r="X138" s="11">
        <f t="shared" si="24"/>
        <v>7.1938999999999992E+19</v>
      </c>
      <c r="Y138" s="11">
        <f t="shared" si="25"/>
        <v>5.6299999999999993E-18</v>
      </c>
      <c r="Z138" s="11">
        <f t="shared" si="26"/>
        <v>3.59E-4</v>
      </c>
      <c r="AA138" s="16">
        <f t="shared" si="27"/>
        <v>0.12694327589296328</v>
      </c>
      <c r="AB138" s="9">
        <f t="shared" si="17"/>
        <v>2.0218133509153904</v>
      </c>
      <c r="AC138" s="9">
        <f t="shared" si="18"/>
        <v>0.87305672410703661</v>
      </c>
      <c r="AD138" s="15">
        <f t="shared" si="19"/>
        <v>353.60243981326818</v>
      </c>
      <c r="AE138" s="3">
        <f t="shared" si="28"/>
        <v>677.85199999999975</v>
      </c>
      <c r="AF138" s="2">
        <f t="shared" si="29"/>
        <v>0.25</v>
      </c>
      <c r="AG138" s="9">
        <f t="shared" si="30"/>
        <v>0.10003927760118457</v>
      </c>
      <c r="AH138" s="2">
        <f t="shared" si="31"/>
        <v>4.8408485801508849</v>
      </c>
    </row>
    <row r="139" spans="1:34">
      <c r="A139" s="1">
        <f>Raw!A139</f>
        <v>126</v>
      </c>
      <c r="B139" s="14">
        <f>Raw!B139</f>
        <v>0.46469907407407413</v>
      </c>
      <c r="C139" s="15">
        <f>Raw!C139</f>
        <v>33.700000000000003</v>
      </c>
      <c r="D139" s="15">
        <f>IF(C139&gt;0.5,Raw!D139*D$11,-999)</f>
        <v>124</v>
      </c>
      <c r="E139" s="9">
        <f>IF(Raw!$G139&gt;$C$8,IF(Raw!$Q139&gt;$C$8,IF(Raw!$N139&gt;$C$9,IF(Raw!$N139&lt;$A$9,IF(Raw!$X139&gt;$C$9,IF(Raw!$X139&lt;$A$9,Raw!H139,-999),-999),-999),-999),-999),-999)</f>
        <v>1.7296020000000001</v>
      </c>
      <c r="F139" s="9">
        <f>IF(Raw!$G139&gt;$C$8,IF(Raw!$Q139&gt;$C$8,IF(Raw!$N139&gt;$C$9,IF(Raw!$N139&lt;$A$9,IF(Raw!$X139&gt;$C$9,IF(Raw!$X139&lt;$A$9,Raw!I139,-999),-999),-999),-999),-999),-999)</f>
        <v>2.3541940000000001</v>
      </c>
      <c r="G139" s="9">
        <f>Raw!G139</f>
        <v>0.983877</v>
      </c>
      <c r="H139" s="9">
        <f>IF(Raw!$G139&gt;$C$8,IF(Raw!$Q139&gt;$C$8,IF(Raw!$N139&gt;$C$9,IF(Raw!$N139&lt;$A$9,IF(Raw!$X139&gt;$C$9,IF(Raw!$X139&lt;$A$9,Raw!L139,-999),-999),-999),-999),-999),-999)</f>
        <v>546.9</v>
      </c>
      <c r="I139" s="9">
        <f>IF(Raw!$G139&gt;$C$8,IF(Raw!$Q139&gt;$C$8,IF(Raw!$N139&gt;$C$9,IF(Raw!$N139&lt;$A$9,IF(Raw!$X139&gt;$C$9,IF(Raw!$X139&lt;$A$9,Raw!M139,-999),-999),-999),-999),-999),-999)</f>
        <v>3.9999999999999998E-6</v>
      </c>
      <c r="J139" s="9">
        <f>IF(Raw!$G139&gt;$C$8,IF(Raw!$Q139&gt;$C$8,IF(Raw!$N139&gt;$C$9,IF(Raw!$N139&lt;$A$9,IF(Raw!$X139&gt;$C$9,IF(Raw!$X139&lt;$A$9,Raw!N139,-999),-999),-999),-999),-999),-999)</f>
        <v>646</v>
      </c>
      <c r="K139" s="9">
        <f>IF(Raw!$G139&gt;$C$8,IF(Raw!$Q139&gt;$C$8,IF(Raw!$N139&gt;$C$9,IF(Raw!$N139&lt;$A$9,IF(Raw!$X139&gt;$C$9,IF(Raw!$X139&lt;$A$9,Raw!R139,-999),-999),-999),-999),-999),-999)</f>
        <v>1.8919840000000001</v>
      </c>
      <c r="L139" s="9">
        <f>IF(Raw!$G139&gt;$C$8,IF(Raw!$Q139&gt;$C$8,IF(Raw!$N139&gt;$C$9,IF(Raw!$N139&lt;$A$9,IF(Raw!$X139&gt;$C$9,IF(Raw!$X139&lt;$A$9,Raw!S139,-999),-999),-999),-999),-999),-999)</f>
        <v>2.9414419999999999</v>
      </c>
      <c r="M139" s="9">
        <f>Raw!Q139</f>
        <v>0.98839200000000005</v>
      </c>
      <c r="N139" s="9">
        <f>IF(Raw!$G139&gt;$C$8,IF(Raw!$Q139&gt;$C$8,IF(Raw!$N139&gt;$C$9,IF(Raw!$N139&lt;$A$9,IF(Raw!$X139&gt;$C$9,IF(Raw!$X139&lt;$A$9,Raw!V139,-999),-999),-999),-999),-999),-999)</f>
        <v>543.29999999999995</v>
      </c>
      <c r="O139" s="9">
        <f>IF(Raw!$G139&gt;$C$8,IF(Raw!$Q139&gt;$C$8,IF(Raw!$N139&gt;$C$9,IF(Raw!$N139&lt;$A$9,IF(Raw!$X139&gt;$C$9,IF(Raw!$X139&lt;$A$9,Raw!W139,-999),-999),-999),-999),-999),-999)</f>
        <v>6.0000000000000002E-6</v>
      </c>
      <c r="P139" s="9">
        <f>IF(Raw!$G139&gt;$C$8,IF(Raw!$Q139&gt;$C$8,IF(Raw!$N139&gt;$C$9,IF(Raw!$N139&lt;$A$9,IF(Raw!$X139&gt;$C$9,IF(Raw!$X139&lt;$A$9,Raw!X139,-999),-999),-999),-999),-999),-999)</f>
        <v>376</v>
      </c>
      <c r="R139" s="9">
        <f t="shared" si="20"/>
        <v>0.62459200000000004</v>
      </c>
      <c r="S139" s="9">
        <f t="shared" si="21"/>
        <v>0.26531033551185673</v>
      </c>
      <c r="T139" s="9">
        <f t="shared" si="22"/>
        <v>1.0494579999999998</v>
      </c>
      <c r="U139" s="9">
        <f t="shared" si="23"/>
        <v>0.35678350958475463</v>
      </c>
      <c r="V139" s="15">
        <f t="shared" si="16"/>
        <v>0</v>
      </c>
      <c r="X139" s="11">
        <f t="shared" si="24"/>
        <v>7.4647999999999984E+19</v>
      </c>
      <c r="Y139" s="11">
        <f t="shared" si="25"/>
        <v>5.4689999999999992E-18</v>
      </c>
      <c r="Z139" s="11">
        <f t="shared" si="26"/>
        <v>6.4599999999999998E-4</v>
      </c>
      <c r="AA139" s="16">
        <f t="shared" si="27"/>
        <v>0.20869138135628518</v>
      </c>
      <c r="AB139" s="9">
        <f t="shared" si="17"/>
        <v>2.1109968396954044</v>
      </c>
      <c r="AC139" s="9">
        <f t="shared" si="18"/>
        <v>0.79130861864371482</v>
      </c>
      <c r="AD139" s="15">
        <f t="shared" si="19"/>
        <v>323.05167392613799</v>
      </c>
      <c r="AE139" s="3">
        <f t="shared" si="28"/>
        <v>658.46759999999972</v>
      </c>
      <c r="AF139" s="2">
        <f t="shared" si="29"/>
        <v>0.25</v>
      </c>
      <c r="AG139" s="9">
        <f t="shared" si="30"/>
        <v>8.866116153892098E-2</v>
      </c>
      <c r="AH139" s="2">
        <f t="shared" si="31"/>
        <v>4.2902674653573447</v>
      </c>
    </row>
    <row r="140" spans="1:34">
      <c r="A140" s="1">
        <f>Raw!A140</f>
        <v>127</v>
      </c>
      <c r="B140" s="14">
        <f>Raw!B140</f>
        <v>0.46475694444444443</v>
      </c>
      <c r="C140" s="15">
        <f>Raw!C140</f>
        <v>32.6</v>
      </c>
      <c r="D140" s="15">
        <f>IF(C140&gt;0.5,Raw!D140*D$11,-999)</f>
        <v>132.19999999999999</v>
      </c>
      <c r="E140" s="9">
        <f>IF(Raw!$G140&gt;$C$8,IF(Raw!$Q140&gt;$C$8,IF(Raw!$N140&gt;$C$9,IF(Raw!$N140&lt;$A$9,IF(Raw!$X140&gt;$C$9,IF(Raw!$X140&lt;$A$9,Raw!H140,-999),-999),-999),-999),-999),-999)</f>
        <v>1.7070879999999999</v>
      </c>
      <c r="F140" s="9">
        <f>IF(Raw!$G140&gt;$C$8,IF(Raw!$Q140&gt;$C$8,IF(Raw!$N140&gt;$C$9,IF(Raw!$N140&lt;$A$9,IF(Raw!$X140&gt;$C$9,IF(Raw!$X140&lt;$A$9,Raw!I140,-999),-999),-999),-999),-999),-999)</f>
        <v>2.2773270000000001</v>
      </c>
      <c r="G140" s="9">
        <f>Raw!G140</f>
        <v>0.98174899999999998</v>
      </c>
      <c r="H140" s="9">
        <f>IF(Raw!$G140&gt;$C$8,IF(Raw!$Q140&gt;$C$8,IF(Raw!$N140&gt;$C$9,IF(Raw!$N140&lt;$A$9,IF(Raw!$X140&gt;$C$9,IF(Raw!$X140&lt;$A$9,Raw!L140,-999),-999),-999),-999),-999),-999)</f>
        <v>534.79999999999995</v>
      </c>
      <c r="I140" s="9">
        <f>IF(Raw!$G140&gt;$C$8,IF(Raw!$Q140&gt;$C$8,IF(Raw!$N140&gt;$C$9,IF(Raw!$N140&lt;$A$9,IF(Raw!$X140&gt;$C$9,IF(Raw!$X140&lt;$A$9,Raw!M140,-999),-999),-999),-999),-999),-999)</f>
        <v>5.0000000000000004E-6</v>
      </c>
      <c r="J140" s="9">
        <f>IF(Raw!$G140&gt;$C$8,IF(Raw!$Q140&gt;$C$8,IF(Raw!$N140&gt;$C$9,IF(Raw!$N140&lt;$A$9,IF(Raw!$X140&gt;$C$9,IF(Raw!$X140&lt;$A$9,Raw!N140,-999),-999),-999),-999),-999),-999)</f>
        <v>413</v>
      </c>
      <c r="K140" s="9">
        <f>IF(Raw!$G140&gt;$C$8,IF(Raw!$Q140&gt;$C$8,IF(Raw!$N140&gt;$C$9,IF(Raw!$N140&lt;$A$9,IF(Raw!$X140&gt;$C$9,IF(Raw!$X140&lt;$A$9,Raw!R140,-999),-999),-999),-999),-999),-999)</f>
        <v>1.8352710000000001</v>
      </c>
      <c r="L140" s="9">
        <f>IF(Raw!$G140&gt;$C$8,IF(Raw!$Q140&gt;$C$8,IF(Raw!$N140&gt;$C$9,IF(Raw!$N140&lt;$A$9,IF(Raw!$X140&gt;$C$9,IF(Raw!$X140&lt;$A$9,Raw!S140,-999),-999),-999),-999),-999),-999)</f>
        <v>2.8692730000000002</v>
      </c>
      <c r="M140" s="9">
        <f>Raw!Q140</f>
        <v>0.990892</v>
      </c>
      <c r="N140" s="9">
        <f>IF(Raw!$G140&gt;$C$8,IF(Raw!$Q140&gt;$C$8,IF(Raw!$N140&gt;$C$9,IF(Raw!$N140&lt;$A$9,IF(Raw!$X140&gt;$C$9,IF(Raw!$X140&lt;$A$9,Raw!V140,-999),-999),-999),-999),-999),-999)</f>
        <v>543.4</v>
      </c>
      <c r="O140" s="9">
        <f>IF(Raw!$G140&gt;$C$8,IF(Raw!$Q140&gt;$C$8,IF(Raw!$N140&gt;$C$9,IF(Raw!$N140&lt;$A$9,IF(Raw!$X140&gt;$C$9,IF(Raw!$X140&lt;$A$9,Raw!W140,-999),-999),-999),-999),-999),-999)</f>
        <v>6.9999999999999999E-6</v>
      </c>
      <c r="P140" s="9">
        <f>IF(Raw!$G140&gt;$C$8,IF(Raw!$Q140&gt;$C$8,IF(Raw!$N140&gt;$C$9,IF(Raw!$N140&lt;$A$9,IF(Raw!$X140&gt;$C$9,IF(Raw!$X140&lt;$A$9,Raw!X140,-999),-999),-999),-999),-999),-999)</f>
        <v>468</v>
      </c>
      <c r="R140" s="9">
        <f t="shared" si="20"/>
        <v>0.57023900000000016</v>
      </c>
      <c r="S140" s="9">
        <f t="shared" si="21"/>
        <v>0.25039838371915851</v>
      </c>
      <c r="T140" s="9">
        <f t="shared" si="22"/>
        <v>1.0340020000000001</v>
      </c>
      <c r="U140" s="9">
        <f t="shared" si="23"/>
        <v>0.36037072805550396</v>
      </c>
      <c r="V140" s="15">
        <f t="shared" si="16"/>
        <v>0</v>
      </c>
      <c r="X140" s="11">
        <f t="shared" si="24"/>
        <v>7.9584399999999967E+19</v>
      </c>
      <c r="Y140" s="11">
        <f t="shared" si="25"/>
        <v>5.3479999999999996E-18</v>
      </c>
      <c r="Z140" s="11">
        <f t="shared" si="26"/>
        <v>4.1299999999999996E-4</v>
      </c>
      <c r="AA140" s="16">
        <f t="shared" si="27"/>
        <v>0.14950073835830824</v>
      </c>
      <c r="AB140" s="9">
        <f t="shared" si="17"/>
        <v>1.9898550624639675</v>
      </c>
      <c r="AC140" s="9">
        <f t="shared" si="18"/>
        <v>0.85049926164169187</v>
      </c>
      <c r="AD140" s="15">
        <f t="shared" si="19"/>
        <v>361.98725994747775</v>
      </c>
      <c r="AE140" s="3">
        <f t="shared" si="28"/>
        <v>643.89919999999972</v>
      </c>
      <c r="AF140" s="2">
        <f t="shared" si="29"/>
        <v>0.25</v>
      </c>
      <c r="AG140" s="9">
        <f t="shared" si="30"/>
        <v>0.10034585570314579</v>
      </c>
      <c r="AH140" s="2">
        <f t="shared" si="31"/>
        <v>4.8556837349537902</v>
      </c>
    </row>
    <row r="141" spans="1:34">
      <c r="A141" s="1">
        <f>Raw!A141</f>
        <v>128</v>
      </c>
      <c r="B141" s="14">
        <f>Raw!B141</f>
        <v>0.46481481481481479</v>
      </c>
      <c r="C141" s="15">
        <f>Raw!C141</f>
        <v>31.3</v>
      </c>
      <c r="D141" s="15">
        <f>IF(C141&gt;0.5,Raw!D141*D$11,-999)</f>
        <v>143.9</v>
      </c>
      <c r="E141" s="9">
        <f>IF(Raw!$G141&gt;$C$8,IF(Raw!$Q141&gt;$C$8,IF(Raw!$N141&gt;$C$9,IF(Raw!$N141&lt;$A$9,IF(Raw!$X141&gt;$C$9,IF(Raw!$X141&lt;$A$9,Raw!H141,-999),-999),-999),-999),-999),-999)</f>
        <v>1.6766529999999999</v>
      </c>
      <c r="F141" s="9">
        <f>IF(Raw!$G141&gt;$C$8,IF(Raw!$Q141&gt;$C$8,IF(Raw!$N141&gt;$C$9,IF(Raw!$N141&lt;$A$9,IF(Raw!$X141&gt;$C$9,IF(Raw!$X141&lt;$A$9,Raw!I141,-999),-999),-999),-999),-999),-999)</f>
        <v>2.191811</v>
      </c>
      <c r="G141" s="9">
        <f>Raw!G141</f>
        <v>0.96716999999999997</v>
      </c>
      <c r="H141" s="9">
        <f>IF(Raw!$G141&gt;$C$8,IF(Raw!$Q141&gt;$C$8,IF(Raw!$N141&gt;$C$9,IF(Raw!$N141&lt;$A$9,IF(Raw!$X141&gt;$C$9,IF(Raw!$X141&lt;$A$9,Raw!L141,-999),-999),-999),-999),-999),-999)</f>
        <v>505.9</v>
      </c>
      <c r="I141" s="9">
        <f>IF(Raw!$G141&gt;$C$8,IF(Raw!$Q141&gt;$C$8,IF(Raw!$N141&gt;$C$9,IF(Raw!$N141&lt;$A$9,IF(Raw!$X141&gt;$C$9,IF(Raw!$X141&lt;$A$9,Raw!M141,-999),-999),-999),-999),-999),-999)</f>
        <v>9.0000000000000002E-6</v>
      </c>
      <c r="J141" s="9">
        <f>IF(Raw!$G141&gt;$C$8,IF(Raw!$Q141&gt;$C$8,IF(Raw!$N141&gt;$C$9,IF(Raw!$N141&lt;$A$9,IF(Raw!$X141&gt;$C$9,IF(Raw!$X141&lt;$A$9,Raw!N141,-999),-999),-999),-999),-999),-999)</f>
        <v>439</v>
      </c>
      <c r="K141" s="9">
        <f>IF(Raw!$G141&gt;$C$8,IF(Raw!$Q141&gt;$C$8,IF(Raw!$N141&gt;$C$9,IF(Raw!$N141&lt;$A$9,IF(Raw!$X141&gt;$C$9,IF(Raw!$X141&lt;$A$9,Raw!R141,-999),-999),-999),-999),-999),-999)</f>
        <v>1.8078829999999999</v>
      </c>
      <c r="L141" s="9">
        <f>IF(Raw!$G141&gt;$C$8,IF(Raw!$Q141&gt;$C$8,IF(Raw!$N141&gt;$C$9,IF(Raw!$N141&lt;$A$9,IF(Raw!$X141&gt;$C$9,IF(Raw!$X141&lt;$A$9,Raw!S141,-999),-999),-999),-999),-999),-999)</f>
        <v>2.7706390000000001</v>
      </c>
      <c r="M141" s="9">
        <f>Raw!Q141</f>
        <v>0.99001499999999998</v>
      </c>
      <c r="N141" s="9">
        <f>IF(Raw!$G141&gt;$C$8,IF(Raw!$Q141&gt;$C$8,IF(Raw!$N141&gt;$C$9,IF(Raw!$N141&lt;$A$9,IF(Raw!$X141&gt;$C$9,IF(Raw!$X141&lt;$A$9,Raw!V141,-999),-999),-999),-999),-999),-999)</f>
        <v>533.29999999999995</v>
      </c>
      <c r="O141" s="9">
        <f>IF(Raw!$G141&gt;$C$8,IF(Raw!$Q141&gt;$C$8,IF(Raw!$N141&gt;$C$9,IF(Raw!$N141&lt;$A$9,IF(Raw!$X141&gt;$C$9,IF(Raw!$X141&lt;$A$9,Raw!W141,-999),-999),-999),-999),-999),-999)</f>
        <v>3.9999999999999998E-6</v>
      </c>
      <c r="P141" s="9">
        <f>IF(Raw!$G141&gt;$C$8,IF(Raw!$Q141&gt;$C$8,IF(Raw!$N141&gt;$C$9,IF(Raw!$N141&lt;$A$9,IF(Raw!$X141&gt;$C$9,IF(Raw!$X141&lt;$A$9,Raw!X141,-999),-999),-999),-999),-999),-999)</f>
        <v>376</v>
      </c>
      <c r="R141" s="9">
        <f t="shared" si="20"/>
        <v>0.515158</v>
      </c>
      <c r="S141" s="9">
        <f t="shared" si="21"/>
        <v>0.23503760132602675</v>
      </c>
      <c r="T141" s="9">
        <f t="shared" si="22"/>
        <v>0.96275600000000017</v>
      </c>
      <c r="U141" s="9">
        <f t="shared" si="23"/>
        <v>0.3474851830209566</v>
      </c>
      <c r="V141" s="15">
        <f t="shared" ref="V141:V204" si="32">IF(L141&gt;0,L141*V$8+V$10,-999)</f>
        <v>0</v>
      </c>
      <c r="X141" s="11">
        <f t="shared" si="24"/>
        <v>8.66278E+19</v>
      </c>
      <c r="Y141" s="11">
        <f t="shared" si="25"/>
        <v>5.0589999999999998E-18</v>
      </c>
      <c r="Z141" s="11">
        <f t="shared" si="26"/>
        <v>4.3899999999999999E-4</v>
      </c>
      <c r="AA141" s="16">
        <f t="shared" si="27"/>
        <v>0.16134945985691113</v>
      </c>
      <c r="AB141" s="9">
        <f t="shared" ref="AB141:AB204" si="33">K141+T141*AA141</f>
        <v>1.9632231605740003</v>
      </c>
      <c r="AC141" s="9">
        <f t="shared" ref="AC141:AC204" si="34">IF(T141&gt;0,(L141-AB141)/T141,-999)</f>
        <v>0.83865054014308893</v>
      </c>
      <c r="AD141" s="15">
        <f t="shared" ref="AD141:AD204" si="35">IF(AC141&gt;0,X141*Y141*AC141,-999)</f>
        <v>367.53863293146043</v>
      </c>
      <c r="AE141" s="3">
        <f t="shared" si="28"/>
        <v>609.1035999999998</v>
      </c>
      <c r="AF141" s="2">
        <f t="shared" si="29"/>
        <v>0.25</v>
      </c>
      <c r="AG141" s="9">
        <f t="shared" si="30"/>
        <v>9.8241714716508236E-2</v>
      </c>
      <c r="AH141" s="2">
        <f t="shared" si="31"/>
        <v>4.7538654476585895</v>
      </c>
    </row>
    <row r="142" spans="1:34">
      <c r="A142" s="1">
        <f>Raw!A142</f>
        <v>129</v>
      </c>
      <c r="B142" s="14">
        <f>Raw!B142</f>
        <v>0.46486111111111111</v>
      </c>
      <c r="C142" s="15">
        <f>Raw!C142</f>
        <v>30.1</v>
      </c>
      <c r="D142" s="15">
        <f>IF(C142&gt;0.5,Raw!D142*D$11,-999)</f>
        <v>148.4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0.97939100000000001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0.48577399999999998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8.9336799999999984E+19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0.46491898148148153</v>
      </c>
      <c r="C143" s="15">
        <f>Raw!C143</f>
        <v>29</v>
      </c>
      <c r="D143" s="15">
        <f>IF(C143&gt;0.5,Raw!D143*D$11,-999)</f>
        <v>160.19999999999999</v>
      </c>
      <c r="E143" s="9">
        <f>IF(Raw!$G143&gt;$C$8,IF(Raw!$Q143&gt;$C$8,IF(Raw!$N143&gt;$C$9,IF(Raw!$N143&lt;$A$9,IF(Raw!$X143&gt;$C$9,IF(Raw!$X143&lt;$A$9,Raw!H143,-999),-999),-999),-999),-999),-999)</f>
        <v>1.6268560000000001</v>
      </c>
      <c r="F143" s="9">
        <f>IF(Raw!$G143&gt;$C$8,IF(Raw!$Q143&gt;$C$8,IF(Raw!$N143&gt;$C$9,IF(Raw!$N143&lt;$A$9,IF(Raw!$X143&gt;$C$9,IF(Raw!$X143&lt;$A$9,Raw!I143,-999),-999),-999),-999),-999),-999)</f>
        <v>2.1260669999999999</v>
      </c>
      <c r="G143" s="9">
        <f>Raw!G143</f>
        <v>0.98311499999999996</v>
      </c>
      <c r="H143" s="9">
        <f>IF(Raw!$G143&gt;$C$8,IF(Raw!$Q143&gt;$C$8,IF(Raw!$N143&gt;$C$9,IF(Raw!$N143&lt;$A$9,IF(Raw!$X143&gt;$C$9,IF(Raw!$X143&lt;$A$9,Raw!L143,-999),-999),-999),-999),-999),-999)</f>
        <v>489.7</v>
      </c>
      <c r="I143" s="9">
        <f>IF(Raw!$G143&gt;$C$8,IF(Raw!$Q143&gt;$C$8,IF(Raw!$N143&gt;$C$9,IF(Raw!$N143&lt;$A$9,IF(Raw!$X143&gt;$C$9,IF(Raw!$X143&lt;$A$9,Raw!M143,-999),-999),-999),-999),-999),-999)</f>
        <v>4.1302999999999999E-2</v>
      </c>
      <c r="J143" s="9">
        <f>IF(Raw!$G143&gt;$C$8,IF(Raw!$Q143&gt;$C$8,IF(Raw!$N143&gt;$C$9,IF(Raw!$N143&lt;$A$9,IF(Raw!$X143&gt;$C$9,IF(Raw!$X143&lt;$A$9,Raw!N143,-999),-999),-999),-999),-999),-999)</f>
        <v>428</v>
      </c>
      <c r="K143" s="9">
        <f>IF(Raw!$G143&gt;$C$8,IF(Raw!$Q143&gt;$C$8,IF(Raw!$N143&gt;$C$9,IF(Raw!$N143&lt;$A$9,IF(Raw!$X143&gt;$C$9,IF(Raw!$X143&lt;$A$9,Raw!R143,-999),-999),-999),-999),-999),-999)</f>
        <v>1.72618</v>
      </c>
      <c r="L143" s="9">
        <f>IF(Raw!$G143&gt;$C$8,IF(Raw!$Q143&gt;$C$8,IF(Raw!$N143&gt;$C$9,IF(Raw!$N143&lt;$A$9,IF(Raw!$X143&gt;$C$9,IF(Raw!$X143&lt;$A$9,Raw!S143,-999),-999),-999),-999),-999),-999)</f>
        <v>2.6426500000000002</v>
      </c>
      <c r="M143" s="9">
        <f>Raw!Q143</f>
        <v>0.98972099999999996</v>
      </c>
      <c r="N143" s="9">
        <f>IF(Raw!$G143&gt;$C$8,IF(Raw!$Q143&gt;$C$8,IF(Raw!$N143&gt;$C$9,IF(Raw!$N143&lt;$A$9,IF(Raw!$X143&gt;$C$9,IF(Raw!$X143&lt;$A$9,Raw!V143,-999),-999),-999),-999),-999),-999)</f>
        <v>555</v>
      </c>
      <c r="O143" s="9">
        <f>IF(Raw!$G143&gt;$C$8,IF(Raw!$Q143&gt;$C$8,IF(Raw!$N143&gt;$C$9,IF(Raw!$N143&lt;$A$9,IF(Raw!$X143&gt;$C$9,IF(Raw!$X143&lt;$A$9,Raw!W143,-999),-999),-999),-999),-999),-999)</f>
        <v>1.9999999999999999E-6</v>
      </c>
      <c r="P143" s="9">
        <f>IF(Raw!$G143&gt;$C$8,IF(Raw!$Q143&gt;$C$8,IF(Raw!$N143&gt;$C$9,IF(Raw!$N143&lt;$A$9,IF(Raw!$X143&gt;$C$9,IF(Raw!$X143&lt;$A$9,Raw!X143,-999),-999),-999),-999),-999),-999)</f>
        <v>478</v>
      </c>
      <c r="R143" s="9">
        <f t="shared" si="36"/>
        <v>0.49921099999999985</v>
      </c>
      <c r="S143" s="9">
        <f t="shared" si="37"/>
        <v>0.23480492383353857</v>
      </c>
      <c r="T143" s="9">
        <f t="shared" si="38"/>
        <v>0.91647000000000012</v>
      </c>
      <c r="U143" s="9">
        <f t="shared" si="39"/>
        <v>0.34679961402380188</v>
      </c>
      <c r="V143" s="15">
        <f t="shared" si="32"/>
        <v>0</v>
      </c>
      <c r="X143" s="11">
        <f t="shared" si="40"/>
        <v>9.6440399999999984E+19</v>
      </c>
      <c r="Y143" s="11">
        <f t="shared" si="41"/>
        <v>4.8969999999999994E-18</v>
      </c>
      <c r="Z143" s="11">
        <f t="shared" si="42"/>
        <v>4.28E-4</v>
      </c>
      <c r="AA143" s="16">
        <f t="shared" si="43"/>
        <v>0.16814388881525866</v>
      </c>
      <c r="AB143" s="9">
        <f t="shared" si="33"/>
        <v>1.8802788297825201</v>
      </c>
      <c r="AC143" s="9">
        <f t="shared" si="34"/>
        <v>0.83185611118474134</v>
      </c>
      <c r="AD143" s="15">
        <f t="shared" si="35"/>
        <v>392.85955330667912</v>
      </c>
      <c r="AE143" s="3">
        <f t="shared" si="44"/>
        <v>589.59879999999976</v>
      </c>
      <c r="AF143" s="2">
        <f t="shared" si="45"/>
        <v>0.25</v>
      </c>
      <c r="AG143" s="9">
        <f t="shared" si="46"/>
        <v>0.10480272419409195</v>
      </c>
      <c r="AH143" s="2">
        <f t="shared" si="47"/>
        <v>5.0713492817635819</v>
      </c>
    </row>
    <row r="144" spans="1:34">
      <c r="A144" s="1">
        <f>Raw!A144</f>
        <v>131</v>
      </c>
      <c r="B144" s="14">
        <f>Raw!B144</f>
        <v>0.46497685185185184</v>
      </c>
      <c r="C144" s="15">
        <f>Raw!C144</f>
        <v>27.7</v>
      </c>
      <c r="D144" s="15">
        <f>IF(C144&gt;0.5,Raw!D144*D$11,-999)</f>
        <v>172</v>
      </c>
      <c r="E144" s="9">
        <f>IF(Raw!$G144&gt;$C$8,IF(Raw!$Q144&gt;$C$8,IF(Raw!$N144&gt;$C$9,IF(Raw!$N144&lt;$A$9,IF(Raw!$X144&gt;$C$9,IF(Raw!$X144&lt;$A$9,Raw!H144,-999),-999),-999),-999),-999),-999)</f>
        <v>1.6244149999999999</v>
      </c>
      <c r="F144" s="9">
        <f>IF(Raw!$G144&gt;$C$8,IF(Raw!$Q144&gt;$C$8,IF(Raw!$N144&gt;$C$9,IF(Raw!$N144&lt;$A$9,IF(Raw!$X144&gt;$C$9,IF(Raw!$X144&lt;$A$9,Raw!I144,-999),-999),-999),-999),-999),-999)</f>
        <v>2.1175160000000002</v>
      </c>
      <c r="G144" s="9">
        <f>Raw!G144</f>
        <v>0.98122200000000004</v>
      </c>
      <c r="H144" s="9">
        <f>IF(Raw!$G144&gt;$C$8,IF(Raw!$Q144&gt;$C$8,IF(Raw!$N144&gt;$C$9,IF(Raw!$N144&lt;$A$9,IF(Raw!$X144&gt;$C$9,IF(Raw!$X144&lt;$A$9,Raw!L144,-999),-999),-999),-999),-999),-999)</f>
        <v>496.6</v>
      </c>
      <c r="I144" s="9">
        <f>IF(Raw!$G144&gt;$C$8,IF(Raw!$Q144&gt;$C$8,IF(Raw!$N144&gt;$C$9,IF(Raw!$N144&lt;$A$9,IF(Raw!$X144&gt;$C$9,IF(Raw!$X144&lt;$A$9,Raw!M144,-999),-999),-999),-999),-999),-999)</f>
        <v>5.0000000000000004E-6</v>
      </c>
      <c r="J144" s="9">
        <f>IF(Raw!$G144&gt;$C$8,IF(Raw!$Q144&gt;$C$8,IF(Raw!$N144&gt;$C$9,IF(Raw!$N144&lt;$A$9,IF(Raw!$X144&gt;$C$9,IF(Raw!$X144&lt;$A$9,Raw!N144,-999),-999),-999),-999),-999),-999)</f>
        <v>348</v>
      </c>
      <c r="K144" s="9">
        <f>IF(Raw!$G144&gt;$C$8,IF(Raw!$Q144&gt;$C$8,IF(Raw!$N144&gt;$C$9,IF(Raw!$N144&lt;$A$9,IF(Raw!$X144&gt;$C$9,IF(Raw!$X144&lt;$A$9,Raw!R144,-999),-999),-999),-999),-999),-999)</f>
        <v>1.695773</v>
      </c>
      <c r="L144" s="9">
        <f>IF(Raw!$G144&gt;$C$8,IF(Raw!$Q144&gt;$C$8,IF(Raw!$N144&gt;$C$9,IF(Raw!$N144&lt;$A$9,IF(Raw!$X144&gt;$C$9,IF(Raw!$X144&lt;$A$9,Raw!S144,-999),-999),-999),-999),-999),-999)</f>
        <v>2.5595240000000001</v>
      </c>
      <c r="M144" s="9">
        <f>Raw!Q144</f>
        <v>0.98675100000000004</v>
      </c>
      <c r="N144" s="9">
        <f>IF(Raw!$G144&gt;$C$8,IF(Raw!$Q144&gt;$C$8,IF(Raw!$N144&gt;$C$9,IF(Raw!$N144&lt;$A$9,IF(Raw!$X144&gt;$C$9,IF(Raw!$X144&lt;$A$9,Raw!V144,-999),-999),-999),-999),-999),-999)</f>
        <v>555.6</v>
      </c>
      <c r="O144" s="9">
        <f>IF(Raw!$G144&gt;$C$8,IF(Raw!$Q144&gt;$C$8,IF(Raw!$N144&gt;$C$9,IF(Raw!$N144&lt;$A$9,IF(Raw!$X144&gt;$C$9,IF(Raw!$X144&lt;$A$9,Raw!W144,-999),-999),-999),-999),-999),-999)</f>
        <v>1.1E-5</v>
      </c>
      <c r="P144" s="9">
        <f>IF(Raw!$G144&gt;$C$8,IF(Raw!$Q144&gt;$C$8,IF(Raw!$N144&gt;$C$9,IF(Raw!$N144&lt;$A$9,IF(Raw!$X144&gt;$C$9,IF(Raw!$X144&lt;$A$9,Raw!X144,-999),-999),-999),-999),-999),-999)</f>
        <v>440</v>
      </c>
      <c r="R144" s="9">
        <f t="shared" si="36"/>
        <v>0.49310100000000023</v>
      </c>
      <c r="S144" s="9">
        <f t="shared" si="37"/>
        <v>0.23286766192085454</v>
      </c>
      <c r="T144" s="9">
        <f t="shared" si="38"/>
        <v>0.86375100000000016</v>
      </c>
      <c r="U144" s="9">
        <f t="shared" si="39"/>
        <v>0.33746548186303393</v>
      </c>
      <c r="V144" s="15">
        <f t="shared" si="32"/>
        <v>0</v>
      </c>
      <c r="X144" s="11">
        <f t="shared" si="40"/>
        <v>1.0354399999999997E+20</v>
      </c>
      <c r="Y144" s="11">
        <f t="shared" si="41"/>
        <v>4.9659999999999996E-18</v>
      </c>
      <c r="Z144" s="11">
        <f t="shared" si="42"/>
        <v>3.48E-4</v>
      </c>
      <c r="AA144" s="16">
        <f t="shared" si="43"/>
        <v>0.15178143988700604</v>
      </c>
      <c r="AB144" s="9">
        <f t="shared" si="33"/>
        <v>1.8268743704838413</v>
      </c>
      <c r="AC144" s="9">
        <f t="shared" si="34"/>
        <v>0.84821856011299401</v>
      </c>
      <c r="AD144" s="15">
        <f t="shared" si="35"/>
        <v>436.15356289369555</v>
      </c>
      <c r="AE144" s="3">
        <f t="shared" si="44"/>
        <v>597.90639999999973</v>
      </c>
      <c r="AF144" s="2">
        <f t="shared" si="45"/>
        <v>0.25</v>
      </c>
      <c r="AG144" s="9">
        <f t="shared" si="46"/>
        <v>0.11322059405246157</v>
      </c>
      <c r="AH144" s="2">
        <f t="shared" si="47"/>
        <v>5.478685623337693</v>
      </c>
    </row>
    <row r="145" spans="1:34">
      <c r="A145" s="1">
        <f>Raw!A145</f>
        <v>132</v>
      </c>
      <c r="B145" s="14">
        <f>Raw!B145</f>
        <v>0.4650347222222222</v>
      </c>
      <c r="C145" s="15">
        <f>Raw!C145</f>
        <v>26.8</v>
      </c>
      <c r="D145" s="15">
        <f>IF(C145&gt;0.5,Raw!D145*D$11,-999)</f>
        <v>168.4</v>
      </c>
      <c r="E145" s="9">
        <f>IF(Raw!$G145&gt;$C$8,IF(Raw!$Q145&gt;$C$8,IF(Raw!$N145&gt;$C$9,IF(Raw!$N145&lt;$A$9,IF(Raw!$X145&gt;$C$9,IF(Raw!$X145&lt;$A$9,Raw!H145,-999),-999),-999),-999),-999),-999)</f>
        <v>1.5853660000000001</v>
      </c>
      <c r="F145" s="9">
        <f>IF(Raw!$G145&gt;$C$8,IF(Raw!$Q145&gt;$C$8,IF(Raw!$N145&gt;$C$9,IF(Raw!$N145&lt;$A$9,IF(Raw!$X145&gt;$C$9,IF(Raw!$X145&lt;$A$9,Raw!I145,-999),-999),-999),-999),-999),-999)</f>
        <v>2.022418</v>
      </c>
      <c r="G145" s="9">
        <f>Raw!G145</f>
        <v>0.97521500000000005</v>
      </c>
      <c r="H145" s="9">
        <f>IF(Raw!$G145&gt;$C$8,IF(Raw!$Q145&gt;$C$8,IF(Raw!$N145&gt;$C$9,IF(Raw!$N145&lt;$A$9,IF(Raw!$X145&gt;$C$9,IF(Raw!$X145&lt;$A$9,Raw!L145,-999),-999),-999),-999),-999),-999)</f>
        <v>452</v>
      </c>
      <c r="I145" s="9">
        <f>IF(Raw!$G145&gt;$C$8,IF(Raw!$Q145&gt;$C$8,IF(Raw!$N145&gt;$C$9,IF(Raw!$N145&lt;$A$9,IF(Raw!$X145&gt;$C$9,IF(Raw!$X145&lt;$A$9,Raw!M145,-999),-999),-999),-999),-999),-999)</f>
        <v>3.0000000000000001E-6</v>
      </c>
      <c r="J145" s="9">
        <f>IF(Raw!$G145&gt;$C$8,IF(Raw!$Q145&gt;$C$8,IF(Raw!$N145&gt;$C$9,IF(Raw!$N145&lt;$A$9,IF(Raw!$X145&gt;$C$9,IF(Raw!$X145&lt;$A$9,Raw!N145,-999),-999),-999),-999),-999),-999)</f>
        <v>353</v>
      </c>
      <c r="K145" s="9">
        <f>IF(Raw!$G145&gt;$C$8,IF(Raw!$Q145&gt;$C$8,IF(Raw!$N145&gt;$C$9,IF(Raw!$N145&lt;$A$9,IF(Raw!$X145&gt;$C$9,IF(Raw!$X145&lt;$A$9,Raw!R145,-999),-999),-999),-999),-999),-999)</f>
        <v>1.736143</v>
      </c>
      <c r="L145" s="9">
        <f>IF(Raw!$G145&gt;$C$8,IF(Raw!$Q145&gt;$C$8,IF(Raw!$N145&gt;$C$9,IF(Raw!$N145&lt;$A$9,IF(Raw!$X145&gt;$C$9,IF(Raw!$X145&lt;$A$9,Raw!S145,-999),-999),-999),-999),-999),-999)</f>
        <v>2.5754519999999999</v>
      </c>
      <c r="M145" s="9">
        <f>Raw!Q145</f>
        <v>0.987842</v>
      </c>
      <c r="N145" s="9">
        <f>IF(Raw!$G145&gt;$C$8,IF(Raw!$Q145&gt;$C$8,IF(Raw!$N145&gt;$C$9,IF(Raw!$N145&lt;$A$9,IF(Raw!$X145&gt;$C$9,IF(Raw!$X145&lt;$A$9,Raw!V145,-999),-999),-999),-999),-999),-999)</f>
        <v>501.5</v>
      </c>
      <c r="O145" s="9">
        <f>IF(Raw!$G145&gt;$C$8,IF(Raw!$Q145&gt;$C$8,IF(Raw!$N145&gt;$C$9,IF(Raw!$N145&lt;$A$9,IF(Raw!$X145&gt;$C$9,IF(Raw!$X145&lt;$A$9,Raw!W145,-999),-999),-999),-999),-999),-999)</f>
        <v>5.0000000000000004E-6</v>
      </c>
      <c r="P145" s="9">
        <f>IF(Raw!$G145&gt;$C$8,IF(Raw!$Q145&gt;$C$8,IF(Raw!$N145&gt;$C$9,IF(Raw!$N145&lt;$A$9,IF(Raw!$X145&gt;$C$9,IF(Raw!$X145&lt;$A$9,Raw!X145,-999),-999),-999),-999),-999),-999)</f>
        <v>465</v>
      </c>
      <c r="R145" s="9">
        <f t="shared" si="36"/>
        <v>0.437052</v>
      </c>
      <c r="S145" s="9">
        <f t="shared" si="37"/>
        <v>0.21610369369734644</v>
      </c>
      <c r="T145" s="9">
        <f t="shared" si="38"/>
        <v>0.83930899999999986</v>
      </c>
      <c r="U145" s="9">
        <f t="shared" si="39"/>
        <v>0.32588803829386059</v>
      </c>
      <c r="V145" s="15">
        <f t="shared" si="32"/>
        <v>0</v>
      </c>
      <c r="X145" s="11">
        <f t="shared" si="40"/>
        <v>1.0137679999999998E+20</v>
      </c>
      <c r="Y145" s="11">
        <f t="shared" si="41"/>
        <v>4.5199999999999998E-18</v>
      </c>
      <c r="Z145" s="11">
        <f t="shared" si="42"/>
        <v>3.5299999999999996E-4</v>
      </c>
      <c r="AA145" s="16">
        <f t="shared" si="43"/>
        <v>0.13923166064375389</v>
      </c>
      <c r="AB145" s="9">
        <f t="shared" si="33"/>
        <v>1.8530013858632484</v>
      </c>
      <c r="AC145" s="9">
        <f t="shared" si="34"/>
        <v>0.86076833935624619</v>
      </c>
      <c r="AD145" s="15">
        <f t="shared" si="35"/>
        <v>394.42396782933127</v>
      </c>
      <c r="AE145" s="3">
        <f t="shared" si="44"/>
        <v>544.20799999999986</v>
      </c>
      <c r="AF145" s="2">
        <f t="shared" si="45"/>
        <v>0.25</v>
      </c>
      <c r="AG145" s="9">
        <f t="shared" si="46"/>
        <v>9.8875425486139645E-2</v>
      </c>
      <c r="AH145" s="2">
        <f t="shared" si="47"/>
        <v>4.7845303820019405</v>
      </c>
    </row>
    <row r="146" spans="1:34">
      <c r="A146" s="1">
        <f>Raw!A146</f>
        <v>133</v>
      </c>
      <c r="B146" s="14">
        <f>Raw!B146</f>
        <v>0.46509259259259261</v>
      </c>
      <c r="C146" s="15">
        <f>Raw!C146</f>
        <v>25.3</v>
      </c>
      <c r="D146" s="15">
        <f>IF(C146&gt;0.5,Raw!D146*D$11,-999)</f>
        <v>181</v>
      </c>
      <c r="E146" s="9">
        <f>IF(Raw!$G146&gt;$C$8,IF(Raw!$Q146&gt;$C$8,IF(Raw!$N146&gt;$C$9,IF(Raw!$N146&lt;$A$9,IF(Raw!$X146&gt;$C$9,IF(Raw!$X146&lt;$A$9,Raw!H146,-999),-999),-999),-999),-999),-999)</f>
        <v>1.548278</v>
      </c>
      <c r="F146" s="9">
        <f>IF(Raw!$G146&gt;$C$8,IF(Raw!$Q146&gt;$C$8,IF(Raw!$N146&gt;$C$9,IF(Raw!$N146&lt;$A$9,IF(Raw!$X146&gt;$C$9,IF(Raw!$X146&lt;$A$9,Raw!I146,-999),-999),-999),-999),-999),-999)</f>
        <v>2.0062869999999999</v>
      </c>
      <c r="G146" s="9">
        <f>Raw!G146</f>
        <v>0.98185199999999995</v>
      </c>
      <c r="H146" s="9">
        <f>IF(Raw!$G146&gt;$C$8,IF(Raw!$Q146&gt;$C$8,IF(Raw!$N146&gt;$C$9,IF(Raw!$N146&lt;$A$9,IF(Raw!$X146&gt;$C$9,IF(Raw!$X146&lt;$A$9,Raw!L146,-999),-999),-999),-999),-999),-999)</f>
        <v>451.2</v>
      </c>
      <c r="I146" s="9">
        <f>IF(Raw!$G146&gt;$C$8,IF(Raw!$Q146&gt;$C$8,IF(Raw!$N146&gt;$C$9,IF(Raw!$N146&lt;$A$9,IF(Raw!$X146&gt;$C$9,IF(Raw!$X146&lt;$A$9,Raw!M146,-999),-999),-999),-999),-999),-999)</f>
        <v>6.9999999999999999E-6</v>
      </c>
      <c r="J146" s="9">
        <f>IF(Raw!$G146&gt;$C$8,IF(Raw!$Q146&gt;$C$8,IF(Raw!$N146&gt;$C$9,IF(Raw!$N146&lt;$A$9,IF(Raw!$X146&gt;$C$9,IF(Raw!$X146&lt;$A$9,Raw!N146,-999),-999),-999),-999),-999),-999)</f>
        <v>664</v>
      </c>
      <c r="K146" s="9">
        <f>IF(Raw!$G146&gt;$C$8,IF(Raw!$Q146&gt;$C$8,IF(Raw!$N146&gt;$C$9,IF(Raw!$N146&lt;$A$9,IF(Raw!$X146&gt;$C$9,IF(Raw!$X146&lt;$A$9,Raw!R146,-999),-999),-999),-999),-999),-999)</f>
        <v>1.6661790000000001</v>
      </c>
      <c r="L146" s="9">
        <f>IF(Raw!$G146&gt;$C$8,IF(Raw!$Q146&gt;$C$8,IF(Raw!$N146&gt;$C$9,IF(Raw!$N146&lt;$A$9,IF(Raw!$X146&gt;$C$9,IF(Raw!$X146&lt;$A$9,Raw!S146,-999),-999),-999),-999),-999),-999)</f>
        <v>2.4616259999999999</v>
      </c>
      <c r="M146" s="9">
        <f>Raw!Q146</f>
        <v>0.990699</v>
      </c>
      <c r="N146" s="9">
        <f>IF(Raw!$G146&gt;$C$8,IF(Raw!$Q146&gt;$C$8,IF(Raw!$N146&gt;$C$9,IF(Raw!$N146&lt;$A$9,IF(Raw!$X146&gt;$C$9,IF(Raw!$X146&lt;$A$9,Raw!V146,-999),-999),-999),-999),-999),-999)</f>
        <v>561.5</v>
      </c>
      <c r="O146" s="9">
        <f>IF(Raw!$G146&gt;$C$8,IF(Raw!$Q146&gt;$C$8,IF(Raw!$N146&gt;$C$9,IF(Raw!$N146&lt;$A$9,IF(Raw!$X146&gt;$C$9,IF(Raw!$X146&lt;$A$9,Raw!W146,-999),-999),-999),-999),-999),-999)</f>
        <v>5.0000000000000004E-6</v>
      </c>
      <c r="P146" s="9">
        <f>IF(Raw!$G146&gt;$C$8,IF(Raw!$Q146&gt;$C$8,IF(Raw!$N146&gt;$C$9,IF(Raw!$N146&lt;$A$9,IF(Raw!$X146&gt;$C$9,IF(Raw!$X146&lt;$A$9,Raw!X146,-999),-999),-999),-999),-999),-999)</f>
        <v>453</v>
      </c>
      <c r="R146" s="9">
        <f t="shared" si="36"/>
        <v>0.45800899999999989</v>
      </c>
      <c r="S146" s="9">
        <f t="shared" si="37"/>
        <v>0.22828688019211604</v>
      </c>
      <c r="T146" s="9">
        <f t="shared" si="38"/>
        <v>0.79544699999999979</v>
      </c>
      <c r="U146" s="9">
        <f t="shared" si="39"/>
        <v>0.32313885212457127</v>
      </c>
      <c r="V146" s="15">
        <f t="shared" si="32"/>
        <v>0</v>
      </c>
      <c r="X146" s="11">
        <f t="shared" si="40"/>
        <v>1.0896199999999997E+20</v>
      </c>
      <c r="Y146" s="11">
        <f t="shared" si="41"/>
        <v>4.5119999999999996E-18</v>
      </c>
      <c r="Z146" s="11">
        <f t="shared" si="42"/>
        <v>6.6399999999999999E-4</v>
      </c>
      <c r="AA146" s="16">
        <f t="shared" si="43"/>
        <v>0.24610613737932763</v>
      </c>
      <c r="AB146" s="9">
        <f t="shared" si="33"/>
        <v>1.8619433886599741</v>
      </c>
      <c r="AC146" s="9">
        <f t="shared" si="34"/>
        <v>0.75389386262067226</v>
      </c>
      <c r="AD146" s="15">
        <f t="shared" si="35"/>
        <v>370.64177316163796</v>
      </c>
      <c r="AE146" s="3">
        <f t="shared" si="44"/>
        <v>543.24479999999983</v>
      </c>
      <c r="AF146" s="2">
        <f t="shared" si="45"/>
        <v>0.25</v>
      </c>
      <c r="AG146" s="9">
        <f t="shared" si="46"/>
        <v>9.2129813176051872E-2</v>
      </c>
      <c r="AH146" s="2">
        <f t="shared" si="47"/>
        <v>4.4581137129040602</v>
      </c>
    </row>
    <row r="147" spans="1:34">
      <c r="A147" s="1">
        <f>Raw!A147</f>
        <v>134</v>
      </c>
      <c r="B147" s="14">
        <f>Raw!B147</f>
        <v>0.46513888888888894</v>
      </c>
      <c r="C147" s="15">
        <f>Raw!C147</f>
        <v>24.4</v>
      </c>
      <c r="D147" s="15">
        <f>IF(C147&gt;0.5,Raw!D147*D$11,-999)</f>
        <v>185.6</v>
      </c>
      <c r="E147" s="9">
        <f>IF(Raw!$G147&gt;$C$8,IF(Raw!$Q147&gt;$C$8,IF(Raw!$N147&gt;$C$9,IF(Raw!$N147&lt;$A$9,IF(Raw!$X147&gt;$C$9,IF(Raw!$X147&lt;$A$9,Raw!H147,-999),-999),-999),-999),-999),-999)</f>
        <v>1.5254559999999999</v>
      </c>
      <c r="F147" s="9">
        <f>IF(Raw!$G147&gt;$C$8,IF(Raw!$Q147&gt;$C$8,IF(Raw!$N147&gt;$C$9,IF(Raw!$N147&lt;$A$9,IF(Raw!$X147&gt;$C$9,IF(Raw!$X147&lt;$A$9,Raw!I147,-999),-999),-999),-999),-999),-999)</f>
        <v>1.9284410000000001</v>
      </c>
      <c r="G147" s="9">
        <f>Raw!G147</f>
        <v>0.972966</v>
      </c>
      <c r="H147" s="9">
        <f>IF(Raw!$G147&gt;$C$8,IF(Raw!$Q147&gt;$C$8,IF(Raw!$N147&gt;$C$9,IF(Raw!$N147&lt;$A$9,IF(Raw!$X147&gt;$C$9,IF(Raw!$X147&lt;$A$9,Raw!L147,-999),-999),-999),-999),-999),-999)</f>
        <v>485.6</v>
      </c>
      <c r="I147" s="9">
        <f>IF(Raw!$G147&gt;$C$8,IF(Raw!$Q147&gt;$C$8,IF(Raw!$N147&gt;$C$9,IF(Raw!$N147&lt;$A$9,IF(Raw!$X147&gt;$C$9,IF(Raw!$X147&lt;$A$9,Raw!M147,-999),-999),-999),-999),-999),-999)</f>
        <v>7.9999999999999996E-6</v>
      </c>
      <c r="J147" s="9">
        <f>IF(Raw!$G147&gt;$C$8,IF(Raw!$Q147&gt;$C$8,IF(Raw!$N147&gt;$C$9,IF(Raw!$N147&lt;$A$9,IF(Raw!$X147&gt;$C$9,IF(Raw!$X147&lt;$A$9,Raw!N147,-999),-999),-999),-999),-999),-999)</f>
        <v>396</v>
      </c>
      <c r="K147" s="9">
        <f>IF(Raw!$G147&gt;$C$8,IF(Raw!$Q147&gt;$C$8,IF(Raw!$N147&gt;$C$9,IF(Raw!$N147&lt;$A$9,IF(Raw!$X147&gt;$C$9,IF(Raw!$X147&lt;$A$9,Raw!R147,-999),-999),-999),-999),-999),-999)</f>
        <v>1.6713119999999999</v>
      </c>
      <c r="L147" s="9">
        <f>IF(Raw!$G147&gt;$C$8,IF(Raw!$Q147&gt;$C$8,IF(Raw!$N147&gt;$C$9,IF(Raw!$N147&lt;$A$9,IF(Raw!$X147&gt;$C$9,IF(Raw!$X147&lt;$A$9,Raw!S147,-999),-999),-999),-999),-999),-999)</f>
        <v>2.4969100000000002</v>
      </c>
      <c r="M147" s="9">
        <f>Raw!Q147</f>
        <v>0.98492100000000005</v>
      </c>
      <c r="N147" s="9">
        <f>IF(Raw!$G147&gt;$C$8,IF(Raw!$Q147&gt;$C$8,IF(Raw!$N147&gt;$C$9,IF(Raw!$N147&lt;$A$9,IF(Raw!$X147&gt;$C$9,IF(Raw!$X147&lt;$A$9,Raw!V147,-999),-999),-999),-999),-999),-999)</f>
        <v>502.4</v>
      </c>
      <c r="O147" s="9">
        <f>IF(Raw!$G147&gt;$C$8,IF(Raw!$Q147&gt;$C$8,IF(Raw!$N147&gt;$C$9,IF(Raw!$N147&lt;$A$9,IF(Raw!$X147&gt;$C$9,IF(Raw!$X147&lt;$A$9,Raw!W147,-999),-999),-999),-999),-999),-999)</f>
        <v>9.9999999999999995E-7</v>
      </c>
      <c r="P147" s="9">
        <f>IF(Raw!$G147&gt;$C$8,IF(Raw!$Q147&gt;$C$8,IF(Raw!$N147&gt;$C$9,IF(Raw!$N147&lt;$A$9,IF(Raw!$X147&gt;$C$9,IF(Raw!$X147&lt;$A$9,Raw!X147,-999),-999),-999),-999),-999),-999)</f>
        <v>716</v>
      </c>
      <c r="R147" s="9">
        <f t="shared" si="36"/>
        <v>0.40298500000000015</v>
      </c>
      <c r="S147" s="9">
        <f t="shared" si="37"/>
        <v>0.20896931770274546</v>
      </c>
      <c r="T147" s="9">
        <f t="shared" si="38"/>
        <v>0.82559800000000028</v>
      </c>
      <c r="U147" s="9">
        <f t="shared" si="39"/>
        <v>0.33064788078064494</v>
      </c>
      <c r="V147" s="15">
        <f t="shared" si="32"/>
        <v>0</v>
      </c>
      <c r="X147" s="11">
        <f t="shared" si="40"/>
        <v>1.1173119999999997E+20</v>
      </c>
      <c r="Y147" s="11">
        <f t="shared" si="41"/>
        <v>4.8560000000000002E-18</v>
      </c>
      <c r="Z147" s="11">
        <f t="shared" si="42"/>
        <v>3.9599999999999998E-4</v>
      </c>
      <c r="AA147" s="16">
        <f t="shared" si="43"/>
        <v>0.17685745674338593</v>
      </c>
      <c r="AB147" s="9">
        <f t="shared" si="33"/>
        <v>1.8173251625724258</v>
      </c>
      <c r="AC147" s="9">
        <f t="shared" si="34"/>
        <v>0.82314254325661418</v>
      </c>
      <c r="AD147" s="15">
        <f t="shared" si="35"/>
        <v>446.6097392509746</v>
      </c>
      <c r="AE147" s="3">
        <f t="shared" si="44"/>
        <v>584.66239999999982</v>
      </c>
      <c r="AF147" s="2">
        <f t="shared" si="45"/>
        <v>0.25</v>
      </c>
      <c r="AG147" s="9">
        <f t="shared" si="46"/>
        <v>0.11359274139948553</v>
      </c>
      <c r="AH147" s="2">
        <f t="shared" si="47"/>
        <v>5.4966936397852901</v>
      </c>
    </row>
    <row r="148" spans="1:34">
      <c r="A148" s="1">
        <f>Raw!A148</f>
        <v>135</v>
      </c>
      <c r="B148" s="14">
        <f>Raw!B148</f>
        <v>0.46519675925925924</v>
      </c>
      <c r="C148" s="15">
        <f>Raw!C148</f>
        <v>22.9</v>
      </c>
      <c r="D148" s="15">
        <f>IF(C148&gt;0.5,Raw!D148*D$11,-999)</f>
        <v>212.7</v>
      </c>
      <c r="E148" s="9">
        <f>IF(Raw!$G148&gt;$C$8,IF(Raw!$Q148&gt;$C$8,IF(Raw!$N148&gt;$C$9,IF(Raw!$N148&lt;$A$9,IF(Raw!$X148&gt;$C$9,IF(Raw!$X148&lt;$A$9,Raw!H148,-999),-999),-999),-999),-999),-999)</f>
        <v>1.481026</v>
      </c>
      <c r="F148" s="9">
        <f>IF(Raw!$G148&gt;$C$8,IF(Raw!$Q148&gt;$C$8,IF(Raw!$N148&gt;$C$9,IF(Raw!$N148&lt;$A$9,IF(Raw!$X148&gt;$C$9,IF(Raw!$X148&lt;$A$9,Raw!I148,-999),-999),-999),-999),-999),-999)</f>
        <v>1.862296</v>
      </c>
      <c r="G148" s="9">
        <f>Raw!G148</f>
        <v>0.96784700000000001</v>
      </c>
      <c r="H148" s="9">
        <f>IF(Raw!$G148&gt;$C$8,IF(Raw!$Q148&gt;$C$8,IF(Raw!$N148&gt;$C$9,IF(Raw!$N148&lt;$A$9,IF(Raw!$X148&gt;$C$9,IF(Raw!$X148&lt;$A$9,Raw!L148,-999),-999),-999),-999),-999),-999)</f>
        <v>466.3</v>
      </c>
      <c r="I148" s="9">
        <f>IF(Raw!$G148&gt;$C$8,IF(Raw!$Q148&gt;$C$8,IF(Raw!$N148&gt;$C$9,IF(Raw!$N148&lt;$A$9,IF(Raw!$X148&gt;$C$9,IF(Raw!$X148&lt;$A$9,Raw!M148,-999),-999),-999),-999),-999),-999)</f>
        <v>1.4E-5</v>
      </c>
      <c r="J148" s="9">
        <f>IF(Raw!$G148&gt;$C$8,IF(Raw!$Q148&gt;$C$8,IF(Raw!$N148&gt;$C$9,IF(Raw!$N148&lt;$A$9,IF(Raw!$X148&gt;$C$9,IF(Raw!$X148&lt;$A$9,Raw!N148,-999),-999),-999),-999),-999),-999)</f>
        <v>592</v>
      </c>
      <c r="K148" s="9">
        <f>IF(Raw!$G148&gt;$C$8,IF(Raw!$Q148&gt;$C$8,IF(Raw!$N148&gt;$C$9,IF(Raw!$N148&lt;$A$9,IF(Raw!$X148&gt;$C$9,IF(Raw!$X148&lt;$A$9,Raw!R148,-999),-999),-999),-999),-999),-999)</f>
        <v>1.6056090000000001</v>
      </c>
      <c r="L148" s="9">
        <f>IF(Raw!$G148&gt;$C$8,IF(Raw!$Q148&gt;$C$8,IF(Raw!$N148&gt;$C$9,IF(Raw!$N148&lt;$A$9,IF(Raw!$X148&gt;$C$9,IF(Raw!$X148&lt;$A$9,Raw!S148,-999),-999),-999),-999),-999),-999)</f>
        <v>2.3412500000000001</v>
      </c>
      <c r="M148" s="9">
        <f>Raw!Q148</f>
        <v>0.98848199999999997</v>
      </c>
      <c r="N148" s="9">
        <f>IF(Raw!$G148&gt;$C$8,IF(Raw!$Q148&gt;$C$8,IF(Raw!$N148&gt;$C$9,IF(Raw!$N148&lt;$A$9,IF(Raw!$X148&gt;$C$9,IF(Raw!$X148&lt;$A$9,Raw!V148,-999),-999),-999),-999),-999),-999)</f>
        <v>491</v>
      </c>
      <c r="O148" s="9">
        <f>IF(Raw!$G148&gt;$C$8,IF(Raw!$Q148&gt;$C$8,IF(Raw!$N148&gt;$C$9,IF(Raw!$N148&lt;$A$9,IF(Raw!$X148&gt;$C$9,IF(Raw!$X148&lt;$A$9,Raw!W148,-999),-999),-999),-999),-999),-999)</f>
        <v>3.0000000000000001E-6</v>
      </c>
      <c r="P148" s="9">
        <f>IF(Raw!$G148&gt;$C$8,IF(Raw!$Q148&gt;$C$8,IF(Raw!$N148&gt;$C$9,IF(Raw!$N148&lt;$A$9,IF(Raw!$X148&gt;$C$9,IF(Raw!$X148&lt;$A$9,Raw!X148,-999),-999),-999),-999),-999),-999)</f>
        <v>288</v>
      </c>
      <c r="R148" s="9">
        <f t="shared" si="36"/>
        <v>0.38127</v>
      </c>
      <c r="S148" s="9">
        <f t="shared" si="37"/>
        <v>0.20473114907619411</v>
      </c>
      <c r="T148" s="9">
        <f t="shared" si="38"/>
        <v>0.73564099999999999</v>
      </c>
      <c r="U148" s="9">
        <f t="shared" si="39"/>
        <v>0.31420864922584091</v>
      </c>
      <c r="V148" s="15">
        <f t="shared" si="32"/>
        <v>0</v>
      </c>
      <c r="X148" s="11">
        <f t="shared" si="40"/>
        <v>1.2804539999999998E+20</v>
      </c>
      <c r="Y148" s="11">
        <f t="shared" si="41"/>
        <v>4.6629999999999998E-18</v>
      </c>
      <c r="Z148" s="11">
        <f t="shared" si="42"/>
        <v>5.9199999999999997E-4</v>
      </c>
      <c r="AA148" s="16">
        <f t="shared" si="43"/>
        <v>0.26115770879004219</v>
      </c>
      <c r="AB148" s="9">
        <f t="shared" si="33"/>
        <v>1.7977273180520155</v>
      </c>
      <c r="AC148" s="9">
        <f t="shared" si="34"/>
        <v>0.73884229120995781</v>
      </c>
      <c r="AD148" s="15">
        <f t="shared" si="35"/>
        <v>441.14477836155783</v>
      </c>
      <c r="AE148" s="3">
        <f t="shared" si="44"/>
        <v>561.42519999999979</v>
      </c>
      <c r="AF148" s="2">
        <f t="shared" si="45"/>
        <v>0.25</v>
      </c>
      <c r="AG148" s="9">
        <f t="shared" si="46"/>
        <v>0.10662423455539852</v>
      </c>
      <c r="AH148" s="2">
        <f t="shared" si="47"/>
        <v>5.1594912201871415</v>
      </c>
    </row>
    <row r="149" spans="1:34">
      <c r="A149" s="1">
        <f>Raw!A149</f>
        <v>136</v>
      </c>
      <c r="B149" s="14">
        <f>Raw!B149</f>
        <v>0.4652546296296296</v>
      </c>
      <c r="C149" s="15">
        <f>Raw!C149</f>
        <v>21.9</v>
      </c>
      <c r="D149" s="15">
        <f>IF(C149&gt;0.5,Raw!D149*D$11,-999)</f>
        <v>234.4</v>
      </c>
      <c r="E149" s="9">
        <f>IF(Raw!$G149&gt;$C$8,IF(Raw!$Q149&gt;$C$8,IF(Raw!$N149&gt;$C$9,IF(Raw!$N149&lt;$A$9,IF(Raw!$X149&gt;$C$9,IF(Raw!$X149&lt;$A$9,Raw!H149,-999),-999),-999),-999),-999),-999)</f>
        <v>1.4333359999999999</v>
      </c>
      <c r="F149" s="9">
        <f>IF(Raw!$G149&gt;$C$8,IF(Raw!$Q149&gt;$C$8,IF(Raw!$N149&gt;$C$9,IF(Raw!$N149&lt;$A$9,IF(Raw!$X149&gt;$C$9,IF(Raw!$X149&lt;$A$9,Raw!I149,-999),-999),-999),-999),-999),-999)</f>
        <v>1.801337</v>
      </c>
      <c r="G149" s="9">
        <f>Raw!G149</f>
        <v>0.95862499999999995</v>
      </c>
      <c r="H149" s="9">
        <f>IF(Raw!$G149&gt;$C$8,IF(Raw!$Q149&gt;$C$8,IF(Raw!$N149&gt;$C$9,IF(Raw!$N149&lt;$A$9,IF(Raw!$X149&gt;$C$9,IF(Raw!$X149&lt;$A$9,Raw!L149,-999),-999),-999),-999),-999),-999)</f>
        <v>451.4</v>
      </c>
      <c r="I149" s="9">
        <f>IF(Raw!$G149&gt;$C$8,IF(Raw!$Q149&gt;$C$8,IF(Raw!$N149&gt;$C$9,IF(Raw!$N149&lt;$A$9,IF(Raw!$X149&gt;$C$9,IF(Raw!$X149&lt;$A$9,Raw!M149,-999),-999),-999),-999),-999),-999)</f>
        <v>1.2E-5</v>
      </c>
      <c r="J149" s="9">
        <f>IF(Raw!$G149&gt;$C$8,IF(Raw!$Q149&gt;$C$8,IF(Raw!$N149&gt;$C$9,IF(Raw!$N149&lt;$A$9,IF(Raw!$X149&gt;$C$9,IF(Raw!$X149&lt;$A$9,Raw!N149,-999),-999),-999),-999),-999),-999)</f>
        <v>384</v>
      </c>
      <c r="K149" s="9">
        <f>IF(Raw!$G149&gt;$C$8,IF(Raw!$Q149&gt;$C$8,IF(Raw!$N149&gt;$C$9,IF(Raw!$N149&lt;$A$9,IF(Raw!$X149&gt;$C$9,IF(Raw!$X149&lt;$A$9,Raw!R149,-999),-999),-999),-999),-999),-999)</f>
        <v>1.596848</v>
      </c>
      <c r="L149" s="9">
        <f>IF(Raw!$G149&gt;$C$8,IF(Raw!$Q149&gt;$C$8,IF(Raw!$N149&gt;$C$9,IF(Raw!$N149&lt;$A$9,IF(Raw!$X149&gt;$C$9,IF(Raw!$X149&lt;$A$9,Raw!S149,-999),-999),-999),-999),-999),-999)</f>
        <v>2.2880669999999999</v>
      </c>
      <c r="M149" s="9">
        <f>Raw!Q149</f>
        <v>0.98268800000000001</v>
      </c>
      <c r="N149" s="9">
        <f>IF(Raw!$G149&gt;$C$8,IF(Raw!$Q149&gt;$C$8,IF(Raw!$N149&gt;$C$9,IF(Raw!$N149&lt;$A$9,IF(Raw!$X149&gt;$C$9,IF(Raw!$X149&lt;$A$9,Raw!V149,-999),-999),-999),-999),-999),-999)</f>
        <v>504.3</v>
      </c>
      <c r="O149" s="9">
        <f>IF(Raw!$G149&gt;$C$8,IF(Raw!$Q149&gt;$C$8,IF(Raw!$N149&gt;$C$9,IF(Raw!$N149&lt;$A$9,IF(Raw!$X149&gt;$C$9,IF(Raw!$X149&lt;$A$9,Raw!W149,-999),-999),-999),-999),-999),-999)</f>
        <v>6.0000000000000002E-6</v>
      </c>
      <c r="P149" s="9">
        <f>IF(Raw!$G149&gt;$C$8,IF(Raw!$Q149&gt;$C$8,IF(Raw!$N149&gt;$C$9,IF(Raw!$N149&lt;$A$9,IF(Raw!$X149&gt;$C$9,IF(Raw!$X149&lt;$A$9,Raw!X149,-999),-999),-999),-999),-999),-999)</f>
        <v>538</v>
      </c>
      <c r="R149" s="9">
        <f t="shared" si="36"/>
        <v>0.36800100000000002</v>
      </c>
      <c r="S149" s="9">
        <f t="shared" si="37"/>
        <v>0.20429325550965757</v>
      </c>
      <c r="T149" s="9">
        <f t="shared" si="38"/>
        <v>0.69121899999999981</v>
      </c>
      <c r="U149" s="9">
        <f t="shared" si="39"/>
        <v>0.30209735991122633</v>
      </c>
      <c r="V149" s="15">
        <f t="shared" si="32"/>
        <v>0</v>
      </c>
      <c r="X149" s="11">
        <f t="shared" si="40"/>
        <v>1.4110879999999998E+20</v>
      </c>
      <c r="Y149" s="11">
        <f t="shared" si="41"/>
        <v>4.5139999999999992E-18</v>
      </c>
      <c r="Z149" s="11">
        <f t="shared" si="42"/>
        <v>3.8400000000000001E-4</v>
      </c>
      <c r="AA149" s="16">
        <f t="shared" si="43"/>
        <v>0.1965255239516821</v>
      </c>
      <c r="AB149" s="9">
        <f t="shared" si="33"/>
        <v>1.7326901761403577</v>
      </c>
      <c r="AC149" s="9">
        <f t="shared" si="34"/>
        <v>0.80347447604831801</v>
      </c>
      <c r="AD149" s="15">
        <f t="shared" si="35"/>
        <v>511.78521862417216</v>
      </c>
      <c r="AE149" s="3">
        <f t="shared" si="44"/>
        <v>543.48559999999975</v>
      </c>
      <c r="AF149" s="2">
        <f t="shared" si="45"/>
        <v>0.25</v>
      </c>
      <c r="AG149" s="9">
        <f t="shared" si="46"/>
        <v>0.11892997183688629</v>
      </c>
      <c r="AH149" s="2">
        <f t="shared" si="47"/>
        <v>5.7549594430213942</v>
      </c>
    </row>
    <row r="150" spans="1:34">
      <c r="A150" s="1">
        <f>Raw!A150</f>
        <v>137</v>
      </c>
      <c r="B150" s="14">
        <f>Raw!B150</f>
        <v>0.46531250000000002</v>
      </c>
      <c r="C150" s="15">
        <f>Raw!C150</f>
        <v>21.1</v>
      </c>
      <c r="D150" s="15">
        <f>IF(C150&gt;0.5,Raw!D150*D$11,-999)</f>
        <v>251.6</v>
      </c>
      <c r="E150" s="9">
        <f>IF(Raw!$G150&gt;$C$8,IF(Raw!$Q150&gt;$C$8,IF(Raw!$N150&gt;$C$9,IF(Raw!$N150&lt;$A$9,IF(Raw!$X150&gt;$C$9,IF(Raw!$X150&lt;$A$9,Raw!H150,-999),-999),-999),-999),-999),-999)</f>
        <v>1.4013260000000001</v>
      </c>
      <c r="F150" s="9">
        <f>IF(Raw!$G150&gt;$C$8,IF(Raw!$Q150&gt;$C$8,IF(Raw!$N150&gt;$C$9,IF(Raw!$N150&lt;$A$9,IF(Raw!$X150&gt;$C$9,IF(Raw!$X150&lt;$A$9,Raw!I150,-999),-999),-999),-999),-999),-999)</f>
        <v>1.709225</v>
      </c>
      <c r="G150" s="9">
        <f>Raw!G150</f>
        <v>0.97180999999999995</v>
      </c>
      <c r="H150" s="9">
        <f>IF(Raw!$G150&gt;$C$8,IF(Raw!$Q150&gt;$C$8,IF(Raw!$N150&gt;$C$9,IF(Raw!$N150&lt;$A$9,IF(Raw!$X150&gt;$C$9,IF(Raw!$X150&lt;$A$9,Raw!L150,-999),-999),-999),-999),-999),-999)</f>
        <v>520.79999999999995</v>
      </c>
      <c r="I150" s="9">
        <f>IF(Raw!$G150&gt;$C$8,IF(Raw!$Q150&gt;$C$8,IF(Raw!$N150&gt;$C$9,IF(Raw!$N150&lt;$A$9,IF(Raw!$X150&gt;$C$9,IF(Raw!$X150&lt;$A$9,Raw!M150,-999),-999),-999),-999),-999),-999)</f>
        <v>0.120751</v>
      </c>
      <c r="J150" s="9">
        <f>IF(Raw!$G150&gt;$C$8,IF(Raw!$Q150&gt;$C$8,IF(Raw!$N150&gt;$C$9,IF(Raw!$N150&lt;$A$9,IF(Raw!$X150&gt;$C$9,IF(Raw!$X150&lt;$A$9,Raw!N150,-999),-999),-999),-999),-999),-999)</f>
        <v>398</v>
      </c>
      <c r="K150" s="9">
        <f>IF(Raw!$G150&gt;$C$8,IF(Raw!$Q150&gt;$C$8,IF(Raw!$N150&gt;$C$9,IF(Raw!$N150&lt;$A$9,IF(Raw!$X150&gt;$C$9,IF(Raw!$X150&lt;$A$9,Raw!R150,-999),-999),-999),-999),-999),-999)</f>
        <v>1.5534809999999999</v>
      </c>
      <c r="L150" s="9">
        <f>IF(Raw!$G150&gt;$C$8,IF(Raw!$Q150&gt;$C$8,IF(Raw!$N150&gt;$C$9,IF(Raw!$N150&lt;$A$9,IF(Raw!$X150&gt;$C$9,IF(Raw!$X150&lt;$A$9,Raw!S150,-999),-999),-999),-999),-999),-999)</f>
        <v>2.2090209999999999</v>
      </c>
      <c r="M150" s="9">
        <f>Raw!Q150</f>
        <v>0.98126100000000005</v>
      </c>
      <c r="N150" s="9">
        <f>IF(Raw!$G150&gt;$C$8,IF(Raw!$Q150&gt;$C$8,IF(Raw!$N150&gt;$C$9,IF(Raw!$N150&lt;$A$9,IF(Raw!$X150&gt;$C$9,IF(Raw!$X150&lt;$A$9,Raw!V150,-999),-999),-999),-999),-999),-999)</f>
        <v>506</v>
      </c>
      <c r="O150" s="9">
        <f>IF(Raw!$G150&gt;$C$8,IF(Raw!$Q150&gt;$C$8,IF(Raw!$N150&gt;$C$9,IF(Raw!$N150&lt;$A$9,IF(Raw!$X150&gt;$C$9,IF(Raw!$X150&lt;$A$9,Raw!W150,-999),-999),-999),-999),-999),-999)</f>
        <v>1.9999999999999999E-6</v>
      </c>
      <c r="P150" s="9">
        <f>IF(Raw!$G150&gt;$C$8,IF(Raw!$Q150&gt;$C$8,IF(Raw!$N150&gt;$C$9,IF(Raw!$N150&lt;$A$9,IF(Raw!$X150&gt;$C$9,IF(Raw!$X150&lt;$A$9,Raw!X150,-999),-999),-999),-999),-999),-999)</f>
        <v>306</v>
      </c>
      <c r="R150" s="9">
        <f t="shared" si="36"/>
        <v>0.30789899999999992</v>
      </c>
      <c r="S150" s="9">
        <f t="shared" si="37"/>
        <v>0.18013953692462953</v>
      </c>
      <c r="T150" s="9">
        <f t="shared" si="38"/>
        <v>0.65554000000000001</v>
      </c>
      <c r="U150" s="9">
        <f t="shared" si="39"/>
        <v>0.29675589322147689</v>
      </c>
      <c r="V150" s="15">
        <f t="shared" si="32"/>
        <v>0</v>
      </c>
      <c r="X150" s="11">
        <f t="shared" si="40"/>
        <v>1.5146319999999997E+20</v>
      </c>
      <c r="Y150" s="11">
        <f t="shared" si="41"/>
        <v>5.2079999999999996E-18</v>
      </c>
      <c r="Z150" s="11">
        <f t="shared" si="42"/>
        <v>3.9799999999999997E-4</v>
      </c>
      <c r="AA150" s="16">
        <f t="shared" si="43"/>
        <v>0.23893632076282981</v>
      </c>
      <c r="AB150" s="9">
        <f t="shared" si="33"/>
        <v>1.7101133157128654</v>
      </c>
      <c r="AC150" s="9">
        <f t="shared" si="34"/>
        <v>0.76106367923717011</v>
      </c>
      <c r="AD150" s="15">
        <f t="shared" si="35"/>
        <v>600.3425144794719</v>
      </c>
      <c r="AE150" s="3">
        <f t="shared" si="44"/>
        <v>627.04319999999973</v>
      </c>
      <c r="AF150" s="2">
        <f t="shared" si="45"/>
        <v>0.25</v>
      </c>
      <c r="AG150" s="9">
        <f t="shared" si="46"/>
        <v>0.13704244547937164</v>
      </c>
      <c r="AH150" s="2">
        <f t="shared" si="47"/>
        <v>6.6314126163918434</v>
      </c>
    </row>
    <row r="151" spans="1:34">
      <c r="A151" s="1">
        <f>Raw!A151</f>
        <v>138</v>
      </c>
      <c r="B151" s="14">
        <f>Raw!B151</f>
        <v>0.46537037037037038</v>
      </c>
      <c r="C151" s="15">
        <f>Raw!C151</f>
        <v>19.5</v>
      </c>
      <c r="D151" s="15">
        <f>IF(C151&gt;0.5,Raw!D151*D$11,-999)</f>
        <v>275.2</v>
      </c>
      <c r="E151" s="9">
        <f>IF(Raw!$G151&gt;$C$8,IF(Raw!$Q151&gt;$C$8,IF(Raw!$N151&gt;$C$9,IF(Raw!$N151&lt;$A$9,IF(Raw!$X151&gt;$C$9,IF(Raw!$X151&lt;$A$9,Raw!H151,-999),-999),-999),-999),-999),-999)</f>
        <v>1.38117</v>
      </c>
      <c r="F151" s="9">
        <f>IF(Raw!$G151&gt;$C$8,IF(Raw!$Q151&gt;$C$8,IF(Raw!$N151&gt;$C$9,IF(Raw!$N151&lt;$A$9,IF(Raw!$X151&gt;$C$9,IF(Raw!$X151&lt;$A$9,Raw!I151,-999),-999),-999),-999),-999),-999)</f>
        <v>1.6867529999999999</v>
      </c>
      <c r="G151" s="9">
        <f>Raw!G151</f>
        <v>0.95694100000000004</v>
      </c>
      <c r="H151" s="9">
        <f>IF(Raw!$G151&gt;$C$8,IF(Raw!$Q151&gt;$C$8,IF(Raw!$N151&gt;$C$9,IF(Raw!$N151&lt;$A$9,IF(Raw!$X151&gt;$C$9,IF(Raw!$X151&lt;$A$9,Raw!L151,-999),-999),-999),-999),-999),-999)</f>
        <v>463.4</v>
      </c>
      <c r="I151" s="9">
        <f>IF(Raw!$G151&gt;$C$8,IF(Raw!$Q151&gt;$C$8,IF(Raw!$N151&gt;$C$9,IF(Raw!$N151&lt;$A$9,IF(Raw!$X151&gt;$C$9,IF(Raw!$X151&lt;$A$9,Raw!M151,-999),-999),-999),-999),-999),-999)</f>
        <v>1.6000000000000001E-4</v>
      </c>
      <c r="J151" s="9">
        <f>IF(Raw!$G151&gt;$C$8,IF(Raw!$Q151&gt;$C$8,IF(Raw!$N151&gt;$C$9,IF(Raw!$N151&lt;$A$9,IF(Raw!$X151&gt;$C$9,IF(Raw!$X151&lt;$A$9,Raw!N151,-999),-999),-999),-999),-999),-999)</f>
        <v>600</v>
      </c>
      <c r="K151" s="9">
        <f>IF(Raw!$G151&gt;$C$8,IF(Raw!$Q151&gt;$C$8,IF(Raw!$N151&gt;$C$9,IF(Raw!$N151&lt;$A$9,IF(Raw!$X151&gt;$C$9,IF(Raw!$X151&lt;$A$9,Raw!R151,-999),-999),-999),-999),-999),-999)</f>
        <v>1.523307</v>
      </c>
      <c r="L151" s="9">
        <f>IF(Raw!$G151&gt;$C$8,IF(Raw!$Q151&gt;$C$8,IF(Raw!$N151&gt;$C$9,IF(Raw!$N151&lt;$A$9,IF(Raw!$X151&gt;$C$9,IF(Raw!$X151&lt;$A$9,Raw!S151,-999),-999),-999),-999),-999),-999)</f>
        <v>2.2065090000000001</v>
      </c>
      <c r="M151" s="9">
        <f>Raw!Q151</f>
        <v>0.98282800000000003</v>
      </c>
      <c r="N151" s="9">
        <f>IF(Raw!$G151&gt;$C$8,IF(Raw!$Q151&gt;$C$8,IF(Raw!$N151&gt;$C$9,IF(Raw!$N151&lt;$A$9,IF(Raw!$X151&gt;$C$9,IF(Raw!$X151&lt;$A$9,Raw!V151,-999),-999),-999),-999),-999),-999)</f>
        <v>499.8</v>
      </c>
      <c r="O151" s="9">
        <f>IF(Raw!$G151&gt;$C$8,IF(Raw!$Q151&gt;$C$8,IF(Raw!$N151&gt;$C$9,IF(Raw!$N151&lt;$A$9,IF(Raw!$X151&gt;$C$9,IF(Raw!$X151&lt;$A$9,Raw!W151,-999),-999),-999),-999),-999),-999)</f>
        <v>3.0000000000000001E-6</v>
      </c>
      <c r="P151" s="9">
        <f>IF(Raw!$G151&gt;$C$8,IF(Raw!$Q151&gt;$C$8,IF(Raw!$N151&gt;$C$9,IF(Raw!$N151&lt;$A$9,IF(Raw!$X151&gt;$C$9,IF(Raw!$X151&lt;$A$9,Raw!X151,-999),-999),-999),-999),-999),-999)</f>
        <v>592</v>
      </c>
      <c r="R151" s="9">
        <f t="shared" si="36"/>
        <v>0.30558299999999994</v>
      </c>
      <c r="S151" s="9">
        <f t="shared" si="37"/>
        <v>0.18116641855683668</v>
      </c>
      <c r="T151" s="9">
        <f t="shared" si="38"/>
        <v>0.68320200000000009</v>
      </c>
      <c r="U151" s="9">
        <f t="shared" si="39"/>
        <v>0.30963028022999228</v>
      </c>
      <c r="V151" s="15">
        <f t="shared" si="32"/>
        <v>0</v>
      </c>
      <c r="X151" s="11">
        <f t="shared" si="40"/>
        <v>1.6567039999999993E+20</v>
      </c>
      <c r="Y151" s="11">
        <f t="shared" si="41"/>
        <v>4.6339999999999994E-18</v>
      </c>
      <c r="Z151" s="11">
        <f t="shared" si="42"/>
        <v>5.9999999999999995E-4</v>
      </c>
      <c r="AA151" s="16">
        <f t="shared" si="43"/>
        <v>0.31536390900968747</v>
      </c>
      <c r="AB151" s="9">
        <f t="shared" si="33"/>
        <v>1.7387642533632366</v>
      </c>
      <c r="AC151" s="9">
        <f t="shared" si="34"/>
        <v>0.68463609099031242</v>
      </c>
      <c r="AD151" s="15">
        <f t="shared" si="35"/>
        <v>525.60651501614564</v>
      </c>
      <c r="AE151" s="3">
        <f t="shared" si="44"/>
        <v>557.93359999999973</v>
      </c>
      <c r="AF151" s="2">
        <f t="shared" si="45"/>
        <v>0.25</v>
      </c>
      <c r="AG151" s="9">
        <f t="shared" si="46"/>
        <v>0.12518745579627602</v>
      </c>
      <c r="AH151" s="2">
        <f t="shared" si="47"/>
        <v>6.0577558352633352</v>
      </c>
    </row>
    <row r="152" spans="1:34">
      <c r="A152" s="1">
        <f>Raw!A152</f>
        <v>139</v>
      </c>
      <c r="B152" s="14">
        <f>Raw!B152</f>
        <v>0.46541666666666665</v>
      </c>
      <c r="C152" s="15">
        <f>Raw!C152</f>
        <v>18.8</v>
      </c>
      <c r="D152" s="15">
        <f>IF(C152&gt;0.5,Raw!D152*D$11,-999)</f>
        <v>273.39999999999998</v>
      </c>
      <c r="E152" s="9">
        <f>IF(Raw!$G152&gt;$C$8,IF(Raw!$Q152&gt;$C$8,IF(Raw!$N152&gt;$C$9,IF(Raw!$N152&lt;$A$9,IF(Raw!$X152&gt;$C$9,IF(Raw!$X152&lt;$A$9,Raw!H152,-999),-999),-999),-999),-999),-999)</f>
        <v>1.34195</v>
      </c>
      <c r="F152" s="9">
        <f>IF(Raw!$G152&gt;$C$8,IF(Raw!$Q152&gt;$C$8,IF(Raw!$N152&gt;$C$9,IF(Raw!$N152&lt;$A$9,IF(Raw!$X152&gt;$C$9,IF(Raw!$X152&lt;$A$9,Raw!I152,-999),-999),-999),-999),-999),-999)</f>
        <v>1.6171420000000001</v>
      </c>
      <c r="G152" s="9">
        <f>Raw!G152</f>
        <v>0.92698599999999998</v>
      </c>
      <c r="H152" s="9">
        <f>IF(Raw!$G152&gt;$C$8,IF(Raw!$Q152&gt;$C$8,IF(Raw!$N152&gt;$C$9,IF(Raw!$N152&lt;$A$9,IF(Raw!$X152&gt;$C$9,IF(Raw!$X152&lt;$A$9,Raw!L152,-999),-999),-999),-999),-999),-999)</f>
        <v>484.8</v>
      </c>
      <c r="I152" s="9">
        <f>IF(Raw!$G152&gt;$C$8,IF(Raw!$Q152&gt;$C$8,IF(Raw!$N152&gt;$C$9,IF(Raw!$N152&lt;$A$9,IF(Raw!$X152&gt;$C$9,IF(Raw!$X152&lt;$A$9,Raw!M152,-999),-999),-999),-999),-999),-999)</f>
        <v>0.13663400000000001</v>
      </c>
      <c r="J152" s="9">
        <f>IF(Raw!$G152&gt;$C$8,IF(Raw!$Q152&gt;$C$8,IF(Raw!$N152&gt;$C$9,IF(Raw!$N152&lt;$A$9,IF(Raw!$X152&gt;$C$9,IF(Raw!$X152&lt;$A$9,Raw!N152,-999),-999),-999),-999),-999),-999)</f>
        <v>713</v>
      </c>
      <c r="K152" s="9">
        <f>IF(Raw!$G152&gt;$C$8,IF(Raw!$Q152&gt;$C$8,IF(Raw!$N152&gt;$C$9,IF(Raw!$N152&lt;$A$9,IF(Raw!$X152&gt;$C$9,IF(Raw!$X152&lt;$A$9,Raw!R152,-999),-999),-999),-999),-999),-999)</f>
        <v>1.4998579999999999</v>
      </c>
      <c r="L152" s="9">
        <f>IF(Raw!$G152&gt;$C$8,IF(Raw!$Q152&gt;$C$8,IF(Raw!$N152&gt;$C$9,IF(Raw!$N152&lt;$A$9,IF(Raw!$X152&gt;$C$9,IF(Raw!$X152&lt;$A$9,Raw!S152,-999),-999),-999),-999),-999),-999)</f>
        <v>2.1185779999999999</v>
      </c>
      <c r="M152" s="9">
        <f>Raw!Q152</f>
        <v>0.98391300000000004</v>
      </c>
      <c r="N152" s="9">
        <f>IF(Raw!$G152&gt;$C$8,IF(Raw!$Q152&gt;$C$8,IF(Raw!$N152&gt;$C$9,IF(Raw!$N152&lt;$A$9,IF(Raw!$X152&gt;$C$9,IF(Raw!$X152&lt;$A$9,Raw!V152,-999),-999),-999),-999),-999),-999)</f>
        <v>493.3</v>
      </c>
      <c r="O152" s="9">
        <f>IF(Raw!$G152&gt;$C$8,IF(Raw!$Q152&gt;$C$8,IF(Raw!$N152&gt;$C$9,IF(Raw!$N152&lt;$A$9,IF(Raw!$X152&gt;$C$9,IF(Raw!$X152&lt;$A$9,Raw!W152,-999),-999),-999),-999),-999),-999)</f>
        <v>3.9999999999999998E-6</v>
      </c>
      <c r="P152" s="9">
        <f>IF(Raw!$G152&gt;$C$8,IF(Raw!$Q152&gt;$C$8,IF(Raw!$N152&gt;$C$9,IF(Raw!$N152&lt;$A$9,IF(Raw!$X152&gt;$C$9,IF(Raw!$X152&lt;$A$9,Raw!X152,-999),-999),-999),-999),-999),-999)</f>
        <v>459</v>
      </c>
      <c r="R152" s="9">
        <f t="shared" si="36"/>
        <v>0.2751920000000001</v>
      </c>
      <c r="S152" s="9">
        <f t="shared" si="37"/>
        <v>0.17017182164584191</v>
      </c>
      <c r="T152" s="9">
        <f t="shared" si="38"/>
        <v>0.61871999999999994</v>
      </c>
      <c r="U152" s="9">
        <f t="shared" si="39"/>
        <v>0.2920449471296313</v>
      </c>
      <c r="V152" s="15">
        <f t="shared" si="32"/>
        <v>0</v>
      </c>
      <c r="X152" s="11">
        <f t="shared" si="40"/>
        <v>1.6458679999999993E+20</v>
      </c>
      <c r="Y152" s="11">
        <f t="shared" si="41"/>
        <v>4.8479999999999999E-18</v>
      </c>
      <c r="Z152" s="11">
        <f t="shared" si="42"/>
        <v>7.1299999999999998E-4</v>
      </c>
      <c r="AA152" s="16">
        <f t="shared" si="43"/>
        <v>0.36261671150192437</v>
      </c>
      <c r="AB152" s="9">
        <f t="shared" si="33"/>
        <v>1.7242162117404705</v>
      </c>
      <c r="AC152" s="9">
        <f t="shared" si="34"/>
        <v>0.6373832884980758</v>
      </c>
      <c r="AD152" s="15">
        <f t="shared" si="35"/>
        <v>508.57883801111433</v>
      </c>
      <c r="AE152" s="3">
        <f t="shared" si="44"/>
        <v>583.69919999999979</v>
      </c>
      <c r="AF152" s="2">
        <f t="shared" si="45"/>
        <v>0.25</v>
      </c>
      <c r="AG152" s="9">
        <f t="shared" si="46"/>
        <v>0.11425221527554248</v>
      </c>
      <c r="AH152" s="2">
        <f t="shared" si="47"/>
        <v>5.5286052374408001</v>
      </c>
    </row>
    <row r="153" spans="1:34">
      <c r="A153" s="1">
        <f>Raw!A153</f>
        <v>140</v>
      </c>
      <c r="B153" s="14">
        <f>Raw!B153</f>
        <v>0.46547453703703701</v>
      </c>
      <c r="C153" s="15">
        <f>Raw!C153</f>
        <v>17.100000000000001</v>
      </c>
      <c r="D153" s="15">
        <f>IF(C153&gt;0.5,Raw!D153*D$11,-999)</f>
        <v>285.10000000000002</v>
      </c>
      <c r="E153" s="9">
        <f>IF(Raw!$G153&gt;$C$8,IF(Raw!$Q153&gt;$C$8,IF(Raw!$N153&gt;$C$9,IF(Raw!$N153&lt;$A$9,IF(Raw!$X153&gt;$C$9,IF(Raw!$X153&lt;$A$9,Raw!H153,-999),-999),-999),-999),-999),-999)</f>
        <v>1.3214090000000001</v>
      </c>
      <c r="F153" s="9">
        <f>IF(Raw!$G153&gt;$C$8,IF(Raw!$Q153&gt;$C$8,IF(Raw!$N153&gt;$C$9,IF(Raw!$N153&lt;$A$9,IF(Raw!$X153&gt;$C$9,IF(Raw!$X153&lt;$A$9,Raw!I153,-999),-999),-999),-999),-999),-999)</f>
        <v>1.5836319999999999</v>
      </c>
      <c r="G153" s="9">
        <f>Raw!G153</f>
        <v>0.92967500000000003</v>
      </c>
      <c r="H153" s="9">
        <f>IF(Raw!$G153&gt;$C$8,IF(Raw!$Q153&gt;$C$8,IF(Raw!$N153&gt;$C$9,IF(Raw!$N153&lt;$A$9,IF(Raw!$X153&gt;$C$9,IF(Raw!$X153&lt;$A$9,Raw!L153,-999),-999),-999),-999),-999),-999)</f>
        <v>472.4</v>
      </c>
      <c r="I153" s="9">
        <f>IF(Raw!$G153&gt;$C$8,IF(Raw!$Q153&gt;$C$8,IF(Raw!$N153&gt;$C$9,IF(Raw!$N153&lt;$A$9,IF(Raw!$X153&gt;$C$9,IF(Raw!$X153&lt;$A$9,Raw!M153,-999),-999),-999),-999),-999),-999)</f>
        <v>1.9999999999999999E-6</v>
      </c>
      <c r="J153" s="9">
        <f>IF(Raw!$G153&gt;$C$8,IF(Raw!$Q153&gt;$C$8,IF(Raw!$N153&gt;$C$9,IF(Raw!$N153&lt;$A$9,IF(Raw!$X153&gt;$C$9,IF(Raw!$X153&lt;$A$9,Raw!N153,-999),-999),-999),-999),-999),-999)</f>
        <v>451</v>
      </c>
      <c r="K153" s="9">
        <f>IF(Raw!$G153&gt;$C$8,IF(Raw!$Q153&gt;$C$8,IF(Raw!$N153&gt;$C$9,IF(Raw!$N153&lt;$A$9,IF(Raw!$X153&gt;$C$9,IF(Raw!$X153&lt;$A$9,Raw!R153,-999),-999),-999),-999),-999),-999)</f>
        <v>1.4872840000000001</v>
      </c>
      <c r="L153" s="9">
        <f>IF(Raw!$G153&gt;$C$8,IF(Raw!$Q153&gt;$C$8,IF(Raw!$N153&gt;$C$9,IF(Raw!$N153&lt;$A$9,IF(Raw!$X153&gt;$C$9,IF(Raw!$X153&lt;$A$9,Raw!S153,-999),-999),-999),-999),-999),-999)</f>
        <v>2.0948120000000001</v>
      </c>
      <c r="M153" s="9">
        <f>Raw!Q153</f>
        <v>0.982989</v>
      </c>
      <c r="N153" s="9">
        <f>IF(Raw!$G153&gt;$C$8,IF(Raw!$Q153&gt;$C$8,IF(Raw!$N153&gt;$C$9,IF(Raw!$N153&lt;$A$9,IF(Raw!$X153&gt;$C$9,IF(Raw!$X153&lt;$A$9,Raw!V153,-999),-999),-999),-999),-999),-999)</f>
        <v>519</v>
      </c>
      <c r="O153" s="9">
        <f>IF(Raw!$G153&gt;$C$8,IF(Raw!$Q153&gt;$C$8,IF(Raw!$N153&gt;$C$9,IF(Raw!$N153&lt;$A$9,IF(Raw!$X153&gt;$C$9,IF(Raw!$X153&lt;$A$9,Raw!W153,-999),-999),-999),-999),-999),-999)</f>
        <v>3.0000000000000001E-6</v>
      </c>
      <c r="P153" s="9">
        <f>IF(Raw!$G153&gt;$C$8,IF(Raw!$Q153&gt;$C$8,IF(Raw!$N153&gt;$C$9,IF(Raw!$N153&lt;$A$9,IF(Raw!$X153&gt;$C$9,IF(Raw!$X153&lt;$A$9,Raw!X153,-999),-999),-999),-999),-999),-999)</f>
        <v>526</v>
      </c>
      <c r="R153" s="9">
        <f t="shared" si="36"/>
        <v>0.26222299999999987</v>
      </c>
      <c r="S153" s="9">
        <f t="shared" si="37"/>
        <v>0.16558329207795744</v>
      </c>
      <c r="T153" s="9">
        <f t="shared" si="38"/>
        <v>0.60752800000000007</v>
      </c>
      <c r="U153" s="9">
        <f t="shared" si="39"/>
        <v>0.29001552406612147</v>
      </c>
      <c r="V153" s="15">
        <f t="shared" si="32"/>
        <v>0</v>
      </c>
      <c r="X153" s="11">
        <f t="shared" si="40"/>
        <v>1.7163019999999997E+20</v>
      </c>
      <c r="Y153" s="11">
        <f t="shared" si="41"/>
        <v>4.7239999999999997E-18</v>
      </c>
      <c r="Z153" s="11">
        <f t="shared" si="42"/>
        <v>4.5099999999999996E-4</v>
      </c>
      <c r="AA153" s="16">
        <f t="shared" si="43"/>
        <v>0.26775453263576943</v>
      </c>
      <c r="AB153" s="9">
        <f t="shared" si="33"/>
        <v>1.6499523757031438</v>
      </c>
      <c r="AC153" s="9">
        <f t="shared" si="34"/>
        <v>0.73224546736423057</v>
      </c>
      <c r="AD153" s="15">
        <f t="shared" si="35"/>
        <v>593.69075972454436</v>
      </c>
      <c r="AE153" s="3">
        <f t="shared" si="44"/>
        <v>568.76959999999985</v>
      </c>
      <c r="AF153" s="2">
        <f t="shared" si="45"/>
        <v>0.23950583308046294</v>
      </c>
      <c r="AG153" s="9">
        <f t="shared" si="46"/>
        <v>0.12688616432067557</v>
      </c>
      <c r="AH153" s="2">
        <f t="shared" si="47"/>
        <v>6.1399554567081465</v>
      </c>
    </row>
    <row r="154" spans="1:34">
      <c r="A154" s="1">
        <f>Raw!A154</f>
        <v>141</v>
      </c>
      <c r="B154" s="14">
        <f>Raw!B154</f>
        <v>0.46553240740740742</v>
      </c>
      <c r="C154" s="15">
        <f>Raw!C154</f>
        <v>16.399999999999999</v>
      </c>
      <c r="D154" s="15">
        <f>IF(C154&gt;0.5,Raw!D154*D$11,-999)</f>
        <v>300.5</v>
      </c>
      <c r="E154" s="9">
        <f>IF(Raw!$G154&gt;$C$8,IF(Raw!$Q154&gt;$C$8,IF(Raw!$N154&gt;$C$9,IF(Raw!$N154&lt;$A$9,IF(Raw!$X154&gt;$C$9,IF(Raw!$X154&lt;$A$9,Raw!H154,-999),-999),-999),-999),-999),-999)</f>
        <v>1.300449</v>
      </c>
      <c r="F154" s="9">
        <f>IF(Raw!$G154&gt;$C$8,IF(Raw!$Q154&gt;$C$8,IF(Raw!$N154&gt;$C$9,IF(Raw!$N154&lt;$A$9,IF(Raw!$X154&gt;$C$9,IF(Raw!$X154&lt;$A$9,Raw!I154,-999),-999),-999),-999),-999),-999)</f>
        <v>1.5012639999999999</v>
      </c>
      <c r="G154" s="9">
        <f>Raw!G154</f>
        <v>0.90922400000000003</v>
      </c>
      <c r="H154" s="9">
        <f>IF(Raw!$G154&gt;$C$8,IF(Raw!$Q154&gt;$C$8,IF(Raw!$N154&gt;$C$9,IF(Raw!$N154&lt;$A$9,IF(Raw!$X154&gt;$C$9,IF(Raw!$X154&lt;$A$9,Raw!L154,-999),-999),-999),-999),-999),-999)</f>
        <v>432.1</v>
      </c>
      <c r="I154" s="9">
        <f>IF(Raw!$G154&gt;$C$8,IF(Raw!$Q154&gt;$C$8,IF(Raw!$N154&gt;$C$9,IF(Raw!$N154&lt;$A$9,IF(Raw!$X154&gt;$C$9,IF(Raw!$X154&lt;$A$9,Raw!M154,-999),-999),-999),-999),-999),-999)</f>
        <v>0.20055799999999999</v>
      </c>
      <c r="J154" s="9">
        <f>IF(Raw!$G154&gt;$C$8,IF(Raw!$Q154&gt;$C$8,IF(Raw!$N154&gt;$C$9,IF(Raw!$N154&lt;$A$9,IF(Raw!$X154&gt;$C$9,IF(Raw!$X154&lt;$A$9,Raw!N154,-999),-999),-999),-999),-999),-999)</f>
        <v>650</v>
      </c>
      <c r="K154" s="9">
        <f>IF(Raw!$G154&gt;$C$8,IF(Raw!$Q154&gt;$C$8,IF(Raw!$N154&gt;$C$9,IF(Raw!$N154&lt;$A$9,IF(Raw!$X154&gt;$C$9,IF(Raw!$X154&lt;$A$9,Raw!R154,-999),-999),-999),-999),-999),-999)</f>
        <v>1.489975</v>
      </c>
      <c r="L154" s="9">
        <f>IF(Raw!$G154&gt;$C$8,IF(Raw!$Q154&gt;$C$8,IF(Raw!$N154&gt;$C$9,IF(Raw!$N154&lt;$A$9,IF(Raw!$X154&gt;$C$9,IF(Raw!$X154&lt;$A$9,Raw!S154,-999),-999),-999),-999),-999),-999)</f>
        <v>2.0242429999999998</v>
      </c>
      <c r="M154" s="9">
        <f>Raw!Q154</f>
        <v>0.98305900000000002</v>
      </c>
      <c r="N154" s="9">
        <f>IF(Raw!$G154&gt;$C$8,IF(Raw!$Q154&gt;$C$8,IF(Raw!$N154&gt;$C$9,IF(Raw!$N154&lt;$A$9,IF(Raw!$X154&gt;$C$9,IF(Raw!$X154&lt;$A$9,Raw!V154,-999),-999),-999),-999),-999),-999)</f>
        <v>454.3</v>
      </c>
      <c r="O154" s="9">
        <f>IF(Raw!$G154&gt;$C$8,IF(Raw!$Q154&gt;$C$8,IF(Raw!$N154&gt;$C$9,IF(Raw!$N154&lt;$A$9,IF(Raw!$X154&gt;$C$9,IF(Raw!$X154&lt;$A$9,Raw!W154,-999),-999),-999),-999),-999),-999)</f>
        <v>3.9999999999999998E-6</v>
      </c>
      <c r="P154" s="9">
        <f>IF(Raw!$G154&gt;$C$8,IF(Raw!$Q154&gt;$C$8,IF(Raw!$N154&gt;$C$9,IF(Raw!$N154&lt;$A$9,IF(Raw!$X154&gt;$C$9,IF(Raw!$X154&lt;$A$9,Raw!X154,-999),-999),-999),-999),-999),-999)</f>
        <v>786</v>
      </c>
      <c r="R154" s="9">
        <f t="shared" si="36"/>
        <v>0.20081499999999997</v>
      </c>
      <c r="S154" s="9">
        <f t="shared" si="37"/>
        <v>0.1337639482462778</v>
      </c>
      <c r="T154" s="9">
        <f t="shared" si="38"/>
        <v>0.53426799999999974</v>
      </c>
      <c r="U154" s="9">
        <f t="shared" si="39"/>
        <v>0.26393471534791019</v>
      </c>
      <c r="V154" s="15">
        <f t="shared" si="32"/>
        <v>0</v>
      </c>
      <c r="X154" s="11">
        <f t="shared" si="40"/>
        <v>1.8090099999999997E+20</v>
      </c>
      <c r="Y154" s="11">
        <f t="shared" si="41"/>
        <v>4.3210000000000003E-18</v>
      </c>
      <c r="Z154" s="11">
        <f t="shared" si="42"/>
        <v>6.4999999999999997E-4</v>
      </c>
      <c r="AA154" s="16">
        <f t="shared" si="43"/>
        <v>0.33690854283887034</v>
      </c>
      <c r="AB154" s="9">
        <f t="shared" si="33"/>
        <v>1.6699744533654375</v>
      </c>
      <c r="AC154" s="9">
        <f t="shared" si="34"/>
        <v>0.66309145716112972</v>
      </c>
      <c r="AD154" s="15">
        <f t="shared" si="35"/>
        <v>518.32083513672376</v>
      </c>
      <c r="AE154" s="3">
        <f t="shared" si="44"/>
        <v>520.24839999999995</v>
      </c>
      <c r="AF154" s="2">
        <f t="shared" si="45"/>
        <v>0.25</v>
      </c>
      <c r="AG154" s="9">
        <f t="shared" si="46"/>
        <v>0.10523297083130943</v>
      </c>
      <c r="AH154" s="2">
        <f t="shared" si="47"/>
        <v>5.0921686926273022</v>
      </c>
    </row>
    <row r="155" spans="1:34">
      <c r="A155" s="1">
        <f>Raw!A155</f>
        <v>142</v>
      </c>
      <c r="B155" s="14">
        <f>Raw!B155</f>
        <v>0.46559027777777778</v>
      </c>
      <c r="C155" s="15">
        <f>Raw!C155</f>
        <v>14.8</v>
      </c>
      <c r="D155" s="15">
        <f>IF(C155&gt;0.5,Raw!D155*D$11,-999)</f>
        <v>337.6</v>
      </c>
      <c r="E155" s="9">
        <f>IF(Raw!$G155&gt;$C$8,IF(Raw!$Q155&gt;$C$8,IF(Raw!$N155&gt;$C$9,IF(Raw!$N155&lt;$A$9,IF(Raw!$X155&gt;$C$9,IF(Raw!$X155&lt;$A$9,Raw!H155,-999),-999),-999),-999),-999),-999)</f>
        <v>1.271039</v>
      </c>
      <c r="F155" s="9">
        <f>IF(Raw!$G155&gt;$C$8,IF(Raw!$Q155&gt;$C$8,IF(Raw!$N155&gt;$C$9,IF(Raw!$N155&lt;$A$9,IF(Raw!$X155&gt;$C$9,IF(Raw!$X155&lt;$A$9,Raw!I155,-999),-999),-999),-999),-999),-999)</f>
        <v>1.5138720000000001</v>
      </c>
      <c r="G155" s="9">
        <f>Raw!G155</f>
        <v>0.93271999999999999</v>
      </c>
      <c r="H155" s="9">
        <f>IF(Raw!$G155&gt;$C$8,IF(Raw!$Q155&gt;$C$8,IF(Raw!$N155&gt;$C$9,IF(Raw!$N155&lt;$A$9,IF(Raw!$X155&gt;$C$9,IF(Raw!$X155&lt;$A$9,Raw!L155,-999),-999),-999),-999),-999),-999)</f>
        <v>519.5</v>
      </c>
      <c r="I155" s="9">
        <f>IF(Raw!$G155&gt;$C$8,IF(Raw!$Q155&gt;$C$8,IF(Raw!$N155&gt;$C$9,IF(Raw!$N155&lt;$A$9,IF(Raw!$X155&gt;$C$9,IF(Raw!$X155&lt;$A$9,Raw!M155,-999),-999),-999),-999),-999),-999)</f>
        <v>1.2E-5</v>
      </c>
      <c r="J155" s="9">
        <f>IF(Raw!$G155&gt;$C$8,IF(Raw!$Q155&gt;$C$8,IF(Raw!$N155&gt;$C$9,IF(Raw!$N155&lt;$A$9,IF(Raw!$X155&gt;$C$9,IF(Raw!$X155&lt;$A$9,Raw!N155,-999),-999),-999),-999),-999),-999)</f>
        <v>419</v>
      </c>
      <c r="K155" s="9">
        <f>IF(Raw!$G155&gt;$C$8,IF(Raw!$Q155&gt;$C$8,IF(Raw!$N155&gt;$C$9,IF(Raw!$N155&lt;$A$9,IF(Raw!$X155&gt;$C$9,IF(Raw!$X155&lt;$A$9,Raw!R155,-999),-999),-999),-999),-999),-999)</f>
        <v>1.4203250000000001</v>
      </c>
      <c r="L155" s="9">
        <f>IF(Raw!$G155&gt;$C$8,IF(Raw!$Q155&gt;$C$8,IF(Raw!$N155&gt;$C$9,IF(Raw!$N155&lt;$A$9,IF(Raw!$X155&gt;$C$9,IF(Raw!$X155&lt;$A$9,Raw!S155,-999),-999),-999),-999),-999),-999)</f>
        <v>1.9770380000000001</v>
      </c>
      <c r="M155" s="9">
        <f>Raw!Q155</f>
        <v>0.98662300000000003</v>
      </c>
      <c r="N155" s="9">
        <f>IF(Raw!$G155&gt;$C$8,IF(Raw!$Q155&gt;$C$8,IF(Raw!$N155&gt;$C$9,IF(Raw!$N155&lt;$A$9,IF(Raw!$X155&gt;$C$9,IF(Raw!$X155&lt;$A$9,Raw!V155,-999),-999),-999),-999),-999),-999)</f>
        <v>539.5</v>
      </c>
      <c r="O155" s="9">
        <f>IF(Raw!$G155&gt;$C$8,IF(Raw!$Q155&gt;$C$8,IF(Raw!$N155&gt;$C$9,IF(Raw!$N155&lt;$A$9,IF(Raw!$X155&gt;$C$9,IF(Raw!$X155&lt;$A$9,Raw!W155,-999),-999),-999),-999),-999),-999)</f>
        <v>1.7E-5</v>
      </c>
      <c r="P155" s="9">
        <f>IF(Raw!$G155&gt;$C$8,IF(Raw!$Q155&gt;$C$8,IF(Raw!$N155&gt;$C$9,IF(Raw!$N155&lt;$A$9,IF(Raw!$X155&gt;$C$9,IF(Raw!$X155&lt;$A$9,Raw!X155,-999),-999),-999),-999),-999),-999)</f>
        <v>480</v>
      </c>
      <c r="R155" s="9">
        <f t="shared" si="36"/>
        <v>0.24283300000000008</v>
      </c>
      <c r="S155" s="9">
        <f t="shared" si="37"/>
        <v>0.16040523901624448</v>
      </c>
      <c r="T155" s="9">
        <f t="shared" si="38"/>
        <v>0.55671300000000001</v>
      </c>
      <c r="U155" s="9">
        <f t="shared" si="39"/>
        <v>0.28158942822545646</v>
      </c>
      <c r="V155" s="15">
        <f t="shared" si="32"/>
        <v>0</v>
      </c>
      <c r="X155" s="11">
        <f t="shared" si="40"/>
        <v>2.0323519999999997E+20</v>
      </c>
      <c r="Y155" s="11">
        <f t="shared" si="41"/>
        <v>5.1949999999999997E-18</v>
      </c>
      <c r="Z155" s="11">
        <f t="shared" si="42"/>
        <v>4.1899999999999999E-4</v>
      </c>
      <c r="AA155" s="16">
        <f t="shared" si="43"/>
        <v>0.30670290255894039</v>
      </c>
      <c r="AB155" s="9">
        <f t="shared" si="33"/>
        <v>1.5910704929922954</v>
      </c>
      <c r="AC155" s="9">
        <f t="shared" si="34"/>
        <v>0.69329709744105972</v>
      </c>
      <c r="AD155" s="15">
        <f t="shared" si="35"/>
        <v>731.98783426954742</v>
      </c>
      <c r="AE155" s="3">
        <f t="shared" si="44"/>
        <v>625.47799999999984</v>
      </c>
      <c r="AF155" s="2">
        <f t="shared" si="45"/>
        <v>0.2136230859028436</v>
      </c>
      <c r="AG155" s="9">
        <f t="shared" si="46"/>
        <v>0.13548307106738616</v>
      </c>
      <c r="AH155" s="2">
        <f t="shared" si="47"/>
        <v>6.5559553001337534</v>
      </c>
    </row>
    <row r="156" spans="1:34">
      <c r="A156" s="1">
        <f>Raw!A156</f>
        <v>143</v>
      </c>
      <c r="B156" s="14">
        <f>Raw!B156</f>
        <v>0.4656481481481482</v>
      </c>
      <c r="C156" s="15">
        <f>Raw!C156</f>
        <v>14</v>
      </c>
      <c r="D156" s="15">
        <f>IF(C156&gt;0.5,Raw!D156*D$11,-999)</f>
        <v>350.3</v>
      </c>
      <c r="E156" s="9">
        <f>IF(Raw!$G156&gt;$C$8,IF(Raw!$Q156&gt;$C$8,IF(Raw!$N156&gt;$C$9,IF(Raw!$N156&lt;$A$9,IF(Raw!$X156&gt;$C$9,IF(Raw!$X156&lt;$A$9,Raw!H156,-999),-999),-999),-999),-999),-999)</f>
        <v>1.2149760000000001</v>
      </c>
      <c r="F156" s="9">
        <f>IF(Raw!$G156&gt;$C$8,IF(Raw!$Q156&gt;$C$8,IF(Raw!$N156&gt;$C$9,IF(Raw!$N156&lt;$A$9,IF(Raw!$X156&gt;$C$9,IF(Raw!$X156&lt;$A$9,Raw!I156,-999),-999),-999),-999),-999),-999)</f>
        <v>1.4112629999999999</v>
      </c>
      <c r="G156" s="9">
        <f>Raw!G156</f>
        <v>0.88149699999999998</v>
      </c>
      <c r="H156" s="9">
        <f>IF(Raw!$G156&gt;$C$8,IF(Raw!$Q156&gt;$C$8,IF(Raw!$N156&gt;$C$9,IF(Raw!$N156&lt;$A$9,IF(Raw!$X156&gt;$C$9,IF(Raw!$X156&lt;$A$9,Raw!L156,-999),-999),-999),-999),-999),-999)</f>
        <v>496.6</v>
      </c>
      <c r="I156" s="9">
        <f>IF(Raw!$G156&gt;$C$8,IF(Raw!$Q156&gt;$C$8,IF(Raw!$N156&gt;$C$9,IF(Raw!$N156&lt;$A$9,IF(Raw!$X156&gt;$C$9,IF(Raw!$X156&lt;$A$9,Raw!M156,-999),-999),-999),-999),-999),-999)</f>
        <v>1.5E-5</v>
      </c>
      <c r="J156" s="9">
        <f>IF(Raw!$G156&gt;$C$8,IF(Raw!$Q156&gt;$C$8,IF(Raw!$N156&gt;$C$9,IF(Raw!$N156&lt;$A$9,IF(Raw!$X156&gt;$C$9,IF(Raw!$X156&lt;$A$9,Raw!N156,-999),-999),-999),-999),-999),-999)</f>
        <v>469</v>
      </c>
      <c r="K156" s="9">
        <f>IF(Raw!$G156&gt;$C$8,IF(Raw!$Q156&gt;$C$8,IF(Raw!$N156&gt;$C$9,IF(Raw!$N156&lt;$A$9,IF(Raw!$X156&gt;$C$9,IF(Raw!$X156&lt;$A$9,Raw!R156,-999),-999),-999),-999),-999),-999)</f>
        <v>1.4085559999999999</v>
      </c>
      <c r="L156" s="9">
        <f>IF(Raw!$G156&gt;$C$8,IF(Raw!$Q156&gt;$C$8,IF(Raw!$N156&gt;$C$9,IF(Raw!$N156&lt;$A$9,IF(Raw!$X156&gt;$C$9,IF(Raw!$X156&lt;$A$9,Raw!S156,-999),-999),-999),-999),-999),-999)</f>
        <v>1.90099</v>
      </c>
      <c r="M156" s="9">
        <f>Raw!Q156</f>
        <v>0.98168</v>
      </c>
      <c r="N156" s="9">
        <f>IF(Raw!$G156&gt;$C$8,IF(Raw!$Q156&gt;$C$8,IF(Raw!$N156&gt;$C$9,IF(Raw!$N156&lt;$A$9,IF(Raw!$X156&gt;$C$9,IF(Raw!$X156&lt;$A$9,Raw!V156,-999),-999),-999),-999),-999),-999)</f>
        <v>518</v>
      </c>
      <c r="O156" s="9">
        <f>IF(Raw!$G156&gt;$C$8,IF(Raw!$Q156&gt;$C$8,IF(Raw!$N156&gt;$C$9,IF(Raw!$N156&lt;$A$9,IF(Raw!$X156&gt;$C$9,IF(Raw!$X156&lt;$A$9,Raw!W156,-999),-999),-999),-999),-999),-999)</f>
        <v>3.6000000000000001E-5</v>
      </c>
      <c r="P156" s="9">
        <f>IF(Raw!$G156&gt;$C$8,IF(Raw!$Q156&gt;$C$8,IF(Raw!$N156&gt;$C$9,IF(Raw!$N156&lt;$A$9,IF(Raw!$X156&gt;$C$9,IF(Raw!$X156&lt;$A$9,Raw!X156,-999),-999),-999),-999),-999),-999)</f>
        <v>613</v>
      </c>
      <c r="R156" s="9">
        <f t="shared" si="36"/>
        <v>0.19628699999999988</v>
      </c>
      <c r="S156" s="9">
        <f t="shared" si="37"/>
        <v>0.13908605270598032</v>
      </c>
      <c r="T156" s="9">
        <f t="shared" si="38"/>
        <v>0.49243400000000004</v>
      </c>
      <c r="U156" s="9">
        <f t="shared" si="39"/>
        <v>0.25904081557504249</v>
      </c>
      <c r="V156" s="15">
        <f t="shared" si="32"/>
        <v>0</v>
      </c>
      <c r="X156" s="11">
        <f t="shared" si="40"/>
        <v>2.1088059999999997E+20</v>
      </c>
      <c r="Y156" s="11">
        <f t="shared" si="41"/>
        <v>4.9659999999999996E-18</v>
      </c>
      <c r="Z156" s="11">
        <f t="shared" si="42"/>
        <v>4.6899999999999996E-4</v>
      </c>
      <c r="AA156" s="16">
        <f t="shared" si="43"/>
        <v>0.32937769221909113</v>
      </c>
      <c r="AB156" s="9">
        <f t="shared" si="33"/>
        <v>1.5707527744902159</v>
      </c>
      <c r="AC156" s="9">
        <f t="shared" si="34"/>
        <v>0.67062230778090881</v>
      </c>
      <c r="AD156" s="15">
        <f t="shared" si="35"/>
        <v>702.29785121341388</v>
      </c>
      <c r="AE156" s="3">
        <f t="shared" si="44"/>
        <v>597.90639999999973</v>
      </c>
      <c r="AF156" s="2">
        <f t="shared" si="45"/>
        <v>0.21283932414393372</v>
      </c>
      <c r="AG156" s="9">
        <f t="shared" si="46"/>
        <v>0.11914012422579807</v>
      </c>
      <c r="AH156" s="2">
        <f t="shared" si="47"/>
        <v>5.7651286077522164</v>
      </c>
    </row>
    <row r="157" spans="1:34">
      <c r="A157" s="1">
        <f>Raw!A157</f>
        <v>144</v>
      </c>
      <c r="B157" s="14">
        <f>Raw!B157</f>
        <v>0.46569444444444441</v>
      </c>
      <c r="C157" s="15">
        <f>Raw!C157</f>
        <v>12.6</v>
      </c>
      <c r="D157" s="15">
        <f>IF(C157&gt;0.5,Raw!D157*D$11,-999)</f>
        <v>379.3</v>
      </c>
      <c r="E157" s="9">
        <f>IF(Raw!$G157&gt;$C$8,IF(Raw!$Q157&gt;$C$8,IF(Raw!$N157&gt;$C$9,IF(Raw!$N157&lt;$A$9,IF(Raw!$X157&gt;$C$9,IF(Raw!$X157&lt;$A$9,Raw!H157,-999),-999),-999),-999),-999),-999)</f>
        <v>1.2330669999999999</v>
      </c>
      <c r="F157" s="9">
        <f>IF(Raw!$G157&gt;$C$8,IF(Raw!$Q157&gt;$C$8,IF(Raw!$N157&gt;$C$9,IF(Raw!$N157&lt;$A$9,IF(Raw!$X157&gt;$C$9,IF(Raw!$X157&lt;$A$9,Raw!I157,-999),-999),-999),-999),-999),-999)</f>
        <v>1.404504</v>
      </c>
      <c r="G157" s="9">
        <f>Raw!G157</f>
        <v>0.88543300000000003</v>
      </c>
      <c r="H157" s="9">
        <f>IF(Raw!$G157&gt;$C$8,IF(Raw!$Q157&gt;$C$8,IF(Raw!$N157&gt;$C$9,IF(Raw!$N157&lt;$A$9,IF(Raw!$X157&gt;$C$9,IF(Raw!$X157&lt;$A$9,Raw!L157,-999),-999),-999),-999),-999),-999)</f>
        <v>452.3</v>
      </c>
      <c r="I157" s="9">
        <f>IF(Raw!$G157&gt;$C$8,IF(Raw!$Q157&gt;$C$8,IF(Raw!$N157&gt;$C$9,IF(Raw!$N157&lt;$A$9,IF(Raw!$X157&gt;$C$9,IF(Raw!$X157&lt;$A$9,Raw!M157,-999),-999),-999),-999),-999),-999)</f>
        <v>6.9797999999999999E-2</v>
      </c>
      <c r="J157" s="9">
        <f>IF(Raw!$G157&gt;$C$8,IF(Raw!$Q157&gt;$C$8,IF(Raw!$N157&gt;$C$9,IF(Raw!$N157&lt;$A$9,IF(Raw!$X157&gt;$C$9,IF(Raw!$X157&lt;$A$9,Raw!N157,-999),-999),-999),-999),-999),-999)</f>
        <v>690</v>
      </c>
      <c r="K157" s="9">
        <f>IF(Raw!$G157&gt;$C$8,IF(Raw!$Q157&gt;$C$8,IF(Raw!$N157&gt;$C$9,IF(Raw!$N157&lt;$A$9,IF(Raw!$X157&gt;$C$9,IF(Raw!$X157&lt;$A$9,Raw!R157,-999),-999),-999),-999),-999),-999)</f>
        <v>1.404282</v>
      </c>
      <c r="L157" s="9">
        <f>IF(Raw!$G157&gt;$C$8,IF(Raw!$Q157&gt;$C$8,IF(Raw!$N157&gt;$C$9,IF(Raw!$N157&lt;$A$9,IF(Raw!$X157&gt;$C$9,IF(Raw!$X157&lt;$A$9,Raw!S157,-999),-999),-999),-999),-999),-999)</f>
        <v>1.8746560000000001</v>
      </c>
      <c r="M157" s="9">
        <f>Raw!Q157</f>
        <v>0.97114999999999996</v>
      </c>
      <c r="N157" s="9">
        <f>IF(Raw!$G157&gt;$C$8,IF(Raw!$Q157&gt;$C$8,IF(Raw!$N157&gt;$C$9,IF(Raw!$N157&lt;$A$9,IF(Raw!$X157&gt;$C$9,IF(Raw!$X157&lt;$A$9,Raw!V157,-999),-999),-999),-999),-999),-999)</f>
        <v>518.70000000000005</v>
      </c>
      <c r="O157" s="9">
        <f>IF(Raw!$G157&gt;$C$8,IF(Raw!$Q157&gt;$C$8,IF(Raw!$N157&gt;$C$9,IF(Raw!$N157&lt;$A$9,IF(Raw!$X157&gt;$C$9,IF(Raw!$X157&lt;$A$9,Raw!W157,-999),-999),-999),-999),-999),-999)</f>
        <v>1.0000000000000001E-5</v>
      </c>
      <c r="P157" s="9">
        <f>IF(Raw!$G157&gt;$C$8,IF(Raw!$Q157&gt;$C$8,IF(Raw!$N157&gt;$C$9,IF(Raw!$N157&lt;$A$9,IF(Raw!$X157&gt;$C$9,IF(Raw!$X157&lt;$A$9,Raw!X157,-999),-999),-999),-999),-999),-999)</f>
        <v>672</v>
      </c>
      <c r="R157" s="9">
        <f t="shared" si="36"/>
        <v>0.17143700000000006</v>
      </c>
      <c r="S157" s="9">
        <f t="shared" si="37"/>
        <v>0.12206230811731406</v>
      </c>
      <c r="T157" s="9">
        <f t="shared" si="38"/>
        <v>0.47037400000000007</v>
      </c>
      <c r="U157" s="9">
        <f t="shared" si="39"/>
        <v>0.25091216735230359</v>
      </c>
      <c r="V157" s="15">
        <f t="shared" si="32"/>
        <v>0</v>
      </c>
      <c r="X157" s="11">
        <f t="shared" si="40"/>
        <v>2.2833859999999997E+20</v>
      </c>
      <c r="Y157" s="11">
        <f t="shared" si="41"/>
        <v>4.5229999999999997E-18</v>
      </c>
      <c r="Z157" s="11">
        <f t="shared" si="42"/>
        <v>6.8999999999999997E-4</v>
      </c>
      <c r="AA157" s="16">
        <f t="shared" si="43"/>
        <v>0.4160976346437667</v>
      </c>
      <c r="AB157" s="9">
        <f t="shared" si="33"/>
        <v>1.6000035087979272</v>
      </c>
      <c r="AC157" s="9">
        <f t="shared" si="34"/>
        <v>0.5839023653562333</v>
      </c>
      <c r="AD157" s="15">
        <f t="shared" si="35"/>
        <v>603.04005020835757</v>
      </c>
      <c r="AE157" s="3">
        <f t="shared" si="44"/>
        <v>544.5691999999998</v>
      </c>
      <c r="AF157" s="2">
        <f t="shared" si="45"/>
        <v>0.22575996395755332</v>
      </c>
      <c r="AG157" s="9">
        <f t="shared" si="46"/>
        <v>0.10510695249639232</v>
      </c>
      <c r="AH157" s="2">
        <f t="shared" si="47"/>
        <v>5.086070730983792</v>
      </c>
    </row>
    <row r="158" spans="1:34">
      <c r="A158" s="1">
        <f>Raw!A158</f>
        <v>145</v>
      </c>
      <c r="B158" s="14">
        <f>Raw!B158</f>
        <v>0.46575231481481483</v>
      </c>
      <c r="C158" s="15">
        <f>Raw!C158</f>
        <v>11.7</v>
      </c>
      <c r="D158" s="15">
        <f>IF(C158&gt;0.5,Raw!D158*D$11,-999)</f>
        <v>395.5</v>
      </c>
      <c r="E158" s="9">
        <f>IF(Raw!$G158&gt;$C$8,IF(Raw!$Q158&gt;$C$8,IF(Raw!$N158&gt;$C$9,IF(Raw!$N158&lt;$A$9,IF(Raw!$X158&gt;$C$9,IF(Raw!$X158&lt;$A$9,Raw!H158,-999),-999),-999),-999),-999),-999)</f>
        <v>1.217398</v>
      </c>
      <c r="F158" s="9">
        <f>IF(Raw!$G158&gt;$C$8,IF(Raw!$Q158&gt;$C$8,IF(Raw!$N158&gt;$C$9,IF(Raw!$N158&lt;$A$9,IF(Raw!$X158&gt;$C$9,IF(Raw!$X158&lt;$A$9,Raw!I158,-999),-999),-999),-999),-999),-999)</f>
        <v>1.369337</v>
      </c>
      <c r="G158" s="9">
        <f>Raw!G158</f>
        <v>0.85607599999999995</v>
      </c>
      <c r="H158" s="9">
        <f>IF(Raw!$G158&gt;$C$8,IF(Raw!$Q158&gt;$C$8,IF(Raw!$N158&gt;$C$9,IF(Raw!$N158&lt;$A$9,IF(Raw!$X158&gt;$C$9,IF(Raw!$X158&lt;$A$9,Raw!L158,-999),-999),-999),-999),-999),-999)</f>
        <v>406.3</v>
      </c>
      <c r="I158" s="9">
        <f>IF(Raw!$G158&gt;$C$8,IF(Raw!$Q158&gt;$C$8,IF(Raw!$N158&gt;$C$9,IF(Raw!$N158&lt;$A$9,IF(Raw!$X158&gt;$C$9,IF(Raw!$X158&lt;$A$9,Raw!M158,-999),-999),-999),-999),-999),-999)</f>
        <v>0.18512600000000001</v>
      </c>
      <c r="J158" s="9">
        <f>IF(Raw!$G158&gt;$C$8,IF(Raw!$Q158&gt;$C$8,IF(Raw!$N158&gt;$C$9,IF(Raw!$N158&lt;$A$9,IF(Raw!$X158&gt;$C$9,IF(Raw!$X158&lt;$A$9,Raw!N158,-999),-999),-999),-999),-999),-999)</f>
        <v>823</v>
      </c>
      <c r="K158" s="9">
        <f>IF(Raw!$G158&gt;$C$8,IF(Raw!$Q158&gt;$C$8,IF(Raw!$N158&gt;$C$9,IF(Raw!$N158&lt;$A$9,IF(Raw!$X158&gt;$C$9,IF(Raw!$X158&lt;$A$9,Raw!R158,-999),-999),-999),-999),-999),-999)</f>
        <v>1.388973</v>
      </c>
      <c r="L158" s="9">
        <f>IF(Raw!$G158&gt;$C$8,IF(Raw!$Q158&gt;$C$8,IF(Raw!$N158&gt;$C$9,IF(Raw!$N158&lt;$A$9,IF(Raw!$X158&gt;$C$9,IF(Raw!$X158&lt;$A$9,Raw!S158,-999),-999),-999),-999),-999),-999)</f>
        <v>1.798772</v>
      </c>
      <c r="M158" s="9">
        <f>Raw!Q158</f>
        <v>0.95974000000000004</v>
      </c>
      <c r="N158" s="9">
        <f>IF(Raw!$G158&gt;$C$8,IF(Raw!$Q158&gt;$C$8,IF(Raw!$N158&gt;$C$9,IF(Raw!$N158&lt;$A$9,IF(Raw!$X158&gt;$C$9,IF(Raw!$X158&lt;$A$9,Raw!V158,-999),-999),-999),-999),-999),-999)</f>
        <v>489.2</v>
      </c>
      <c r="O158" s="9">
        <f>IF(Raw!$G158&gt;$C$8,IF(Raw!$Q158&gt;$C$8,IF(Raw!$N158&gt;$C$9,IF(Raw!$N158&lt;$A$9,IF(Raw!$X158&gt;$C$9,IF(Raw!$X158&lt;$A$9,Raw!W158,-999),-999),-999),-999),-999),-999)</f>
        <v>9.0000000000000002E-6</v>
      </c>
      <c r="P158" s="9">
        <f>IF(Raw!$G158&gt;$C$8,IF(Raw!$Q158&gt;$C$8,IF(Raw!$N158&gt;$C$9,IF(Raw!$N158&lt;$A$9,IF(Raw!$X158&gt;$C$9,IF(Raw!$X158&lt;$A$9,Raw!X158,-999),-999),-999),-999),-999),-999)</f>
        <v>604</v>
      </c>
      <c r="R158" s="9">
        <f t="shared" si="36"/>
        <v>0.15193900000000005</v>
      </c>
      <c r="S158" s="9">
        <f t="shared" si="37"/>
        <v>0.11095807679190736</v>
      </c>
      <c r="T158" s="9">
        <f t="shared" si="38"/>
        <v>0.40979900000000002</v>
      </c>
      <c r="U158" s="9">
        <f t="shared" si="39"/>
        <v>0.22782153602568864</v>
      </c>
      <c r="V158" s="15">
        <f t="shared" si="32"/>
        <v>0</v>
      </c>
      <c r="X158" s="11">
        <f t="shared" si="40"/>
        <v>2.3809099999999993E+20</v>
      </c>
      <c r="Y158" s="11">
        <f t="shared" si="41"/>
        <v>4.0629999999999999E-18</v>
      </c>
      <c r="Z158" s="11">
        <f t="shared" si="42"/>
        <v>8.2299999999999995E-4</v>
      </c>
      <c r="AA158" s="16">
        <f t="shared" si="43"/>
        <v>0.44325063531794529</v>
      </c>
      <c r="AB158" s="9">
        <f t="shared" si="33"/>
        <v>1.5706166671026587</v>
      </c>
      <c r="AC158" s="9">
        <f t="shared" si="34"/>
        <v>0.55674936468205471</v>
      </c>
      <c r="AD158" s="15">
        <f t="shared" si="35"/>
        <v>538.57914376421058</v>
      </c>
      <c r="AE158" s="3">
        <f t="shared" si="44"/>
        <v>489.18519999999984</v>
      </c>
      <c r="AF158" s="2">
        <f t="shared" si="45"/>
        <v>0.22707210521605561</v>
      </c>
      <c r="AG158" s="9">
        <f t="shared" si="46"/>
        <v>8.5728402819256672E-2</v>
      </c>
      <c r="AH158" s="2">
        <f t="shared" si="47"/>
        <v>4.1483527971946064</v>
      </c>
    </row>
    <row r="159" spans="1:34">
      <c r="A159" s="1">
        <f>Raw!A159</f>
        <v>146</v>
      </c>
      <c r="B159" s="14">
        <f>Raw!B159</f>
        <v>0.46581018518518519</v>
      </c>
      <c r="C159" s="15">
        <f>Raw!C159</f>
        <v>10.4</v>
      </c>
      <c r="D159" s="15">
        <f>IF(C159&gt;0.5,Raw!D159*D$11,-999)</f>
        <v>449</v>
      </c>
      <c r="E159" s="9">
        <f>IF(Raw!$G159&gt;$C$8,IF(Raw!$Q159&gt;$C$8,IF(Raw!$N159&gt;$C$9,IF(Raw!$N159&lt;$A$9,IF(Raw!$X159&gt;$C$9,IF(Raw!$X159&lt;$A$9,Raw!H159,-999),-999),-999),-999),-999),-999)</f>
        <v>1.154093</v>
      </c>
      <c r="F159" s="9">
        <f>IF(Raw!$G159&gt;$C$8,IF(Raw!$Q159&gt;$C$8,IF(Raw!$N159&gt;$C$9,IF(Raw!$N159&lt;$A$9,IF(Raw!$X159&gt;$C$9,IF(Raw!$X159&lt;$A$9,Raw!I159,-999),-999),-999),-999),-999),-999)</f>
        <v>1.3083579999999999</v>
      </c>
      <c r="G159" s="9">
        <f>Raw!G159</f>
        <v>0.87301399999999996</v>
      </c>
      <c r="H159" s="9">
        <f>IF(Raw!$G159&gt;$C$8,IF(Raw!$Q159&gt;$C$8,IF(Raw!$N159&gt;$C$9,IF(Raw!$N159&lt;$A$9,IF(Raw!$X159&gt;$C$9,IF(Raw!$X159&lt;$A$9,Raw!L159,-999),-999),-999),-999),-999),-999)</f>
        <v>562.4</v>
      </c>
      <c r="I159" s="9">
        <f>IF(Raw!$G159&gt;$C$8,IF(Raw!$Q159&gt;$C$8,IF(Raw!$N159&gt;$C$9,IF(Raw!$N159&lt;$A$9,IF(Raw!$X159&gt;$C$9,IF(Raw!$X159&lt;$A$9,Raw!M159,-999),-999),-999),-999),-999),-999)</f>
        <v>0.28323999999999999</v>
      </c>
      <c r="J159" s="9">
        <f>IF(Raw!$G159&gt;$C$8,IF(Raw!$Q159&gt;$C$8,IF(Raw!$N159&gt;$C$9,IF(Raw!$N159&lt;$A$9,IF(Raw!$X159&gt;$C$9,IF(Raw!$X159&lt;$A$9,Raw!N159,-999),-999),-999),-999),-999),-999)</f>
        <v>761</v>
      </c>
      <c r="K159" s="9">
        <f>IF(Raw!$G159&gt;$C$8,IF(Raw!$Q159&gt;$C$8,IF(Raw!$N159&gt;$C$9,IF(Raw!$N159&lt;$A$9,IF(Raw!$X159&gt;$C$9,IF(Raw!$X159&lt;$A$9,Raw!R159,-999),-999),-999),-999),-999),-999)</f>
        <v>1.386641</v>
      </c>
      <c r="L159" s="9">
        <f>IF(Raw!$G159&gt;$C$8,IF(Raw!$Q159&gt;$C$8,IF(Raw!$N159&gt;$C$9,IF(Raw!$N159&lt;$A$9,IF(Raw!$X159&gt;$C$9,IF(Raw!$X159&lt;$A$9,Raw!S159,-999),-999),-999),-999),-999),-999)</f>
        <v>1.793423</v>
      </c>
      <c r="M159" s="9">
        <f>Raw!Q159</f>
        <v>0.96190399999999998</v>
      </c>
      <c r="N159" s="9">
        <f>IF(Raw!$G159&gt;$C$8,IF(Raw!$Q159&gt;$C$8,IF(Raw!$N159&gt;$C$9,IF(Raw!$N159&lt;$A$9,IF(Raw!$X159&gt;$C$9,IF(Raw!$X159&lt;$A$9,Raw!V159,-999),-999),-999),-999),-999),-999)</f>
        <v>488.4</v>
      </c>
      <c r="O159" s="9">
        <f>IF(Raw!$G159&gt;$C$8,IF(Raw!$Q159&gt;$C$8,IF(Raw!$N159&gt;$C$9,IF(Raw!$N159&lt;$A$9,IF(Raw!$X159&gt;$C$9,IF(Raw!$X159&lt;$A$9,Raw!W159,-999),-999),-999),-999),-999),-999)</f>
        <v>3.9999999999999998E-6</v>
      </c>
      <c r="P159" s="9">
        <f>IF(Raw!$G159&gt;$C$8,IF(Raw!$Q159&gt;$C$8,IF(Raw!$N159&gt;$C$9,IF(Raw!$N159&lt;$A$9,IF(Raw!$X159&gt;$C$9,IF(Raw!$X159&lt;$A$9,Raw!X159,-999),-999),-999),-999),-999),-999)</f>
        <v>596</v>
      </c>
      <c r="R159" s="9">
        <f t="shared" si="36"/>
        <v>0.15426499999999987</v>
      </c>
      <c r="S159" s="9">
        <f t="shared" si="37"/>
        <v>0.11790733117388351</v>
      </c>
      <c r="T159" s="9">
        <f t="shared" si="38"/>
        <v>0.40678199999999998</v>
      </c>
      <c r="U159" s="9">
        <f t="shared" si="39"/>
        <v>0.22681877058563427</v>
      </c>
      <c r="V159" s="15">
        <f t="shared" si="32"/>
        <v>0</v>
      </c>
      <c r="X159" s="11">
        <f t="shared" si="40"/>
        <v>2.7029799999999997E+20</v>
      </c>
      <c r="Y159" s="11">
        <f t="shared" si="41"/>
        <v>5.6239999999999995E-18</v>
      </c>
      <c r="Z159" s="11">
        <f t="shared" si="42"/>
        <v>7.6099999999999996E-4</v>
      </c>
      <c r="AA159" s="16">
        <f t="shared" si="43"/>
        <v>0.53635846319076452</v>
      </c>
      <c r="AB159" s="9">
        <f t="shared" si="33"/>
        <v>1.6048219683736655</v>
      </c>
      <c r="AC159" s="9">
        <f t="shared" si="34"/>
        <v>0.46364153680923559</v>
      </c>
      <c r="AD159" s="15">
        <f t="shared" si="35"/>
        <v>704.80744177498639</v>
      </c>
      <c r="AE159" s="3">
        <f t="shared" si="44"/>
        <v>677.12959999999975</v>
      </c>
      <c r="AF159" s="2">
        <f t="shared" si="45"/>
        <v>0.24018248101024489</v>
      </c>
      <c r="AG159" s="9">
        <f t="shared" si="46"/>
        <v>0.11814284876857095</v>
      </c>
      <c r="AH159" s="2">
        <f t="shared" si="47"/>
        <v>5.7168709673843692</v>
      </c>
    </row>
    <row r="160" spans="1:34">
      <c r="A160" s="1">
        <f>Raw!A160</f>
        <v>147</v>
      </c>
      <c r="B160" s="14">
        <f>Raw!B160</f>
        <v>0.4658680555555556</v>
      </c>
      <c r="C160" s="15">
        <f>Raw!C160</f>
        <v>9.1</v>
      </c>
      <c r="D160" s="15">
        <f>IF(C160&gt;0.5,Raw!D160*D$11,-999)</f>
        <v>482.4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0.69473200000000002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0.93455299999999997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2.9040479999999993E+20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0.46592592592592591</v>
      </c>
      <c r="C161" s="15">
        <f>Raw!C161</f>
        <v>8.4</v>
      </c>
      <c r="D161" s="15">
        <f>IF(C161&gt;0.5,Raw!D161*D$11,-999)</f>
        <v>492.4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0.57023800000000002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0.92384100000000002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2.9642479999999993E+20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0.46597222222222223</v>
      </c>
      <c r="C162" s="15">
        <f>Raw!C162</f>
        <v>6.7</v>
      </c>
      <c r="D162" s="15">
        <f>IF(C162&gt;0.5,Raw!D162*D$11,-999)</f>
        <v>565.70000000000005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0.42985600000000002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0.52861199999999997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3.4055139999999997E+20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0.46603009259259259</v>
      </c>
      <c r="C163" s="15">
        <f>Raw!C163</f>
        <v>5.8</v>
      </c>
      <c r="D163" s="15">
        <f>IF(C163&gt;0.5,Raw!D163*D$11,-999)</f>
        <v>615.5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5.0978999999999997E-2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3.705309999999999E+20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0.46608796296296301</v>
      </c>
      <c r="C164" s="15">
        <f>Raw!C164</f>
        <v>4.5999999999999996</v>
      </c>
      <c r="D164" s="15">
        <f>IF(C164&gt;0.5,Raw!D164*D$11,-999)</f>
        <v>662.6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3.9888519999999993E+20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64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105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182.9</v>
      </c>
      <c r="D13" s="17">
        <v>2.7</v>
      </c>
      <c r="E13" s="17">
        <v>7.1000000000000005E-5</v>
      </c>
      <c r="F13" s="17">
        <v>3.0000000000000001E-3</v>
      </c>
      <c r="G13" s="17">
        <v>7.5550999999999993E-2</v>
      </c>
      <c r="H13" s="17">
        <v>0.54288999999999998</v>
      </c>
      <c r="I13" s="17">
        <v>0.56662299999999999</v>
      </c>
      <c r="J13" s="17">
        <v>2.3733000000000001E-2</v>
      </c>
      <c r="K13" s="17">
        <v>4.1884999999999999E-2</v>
      </c>
      <c r="L13" s="17">
        <v>200</v>
      </c>
      <c r="M13" s="17">
        <v>7.9999999999999996E-6</v>
      </c>
      <c r="N13" s="17">
        <v>701</v>
      </c>
      <c r="O13" s="17">
        <v>0</v>
      </c>
      <c r="P13" s="17">
        <v>0</v>
      </c>
      <c r="Q13" s="17">
        <v>7.5750999999999999E-2</v>
      </c>
      <c r="R13" s="17">
        <v>0.57143699999999997</v>
      </c>
      <c r="S13" s="17">
        <v>0.58804500000000004</v>
      </c>
      <c r="T13" s="17">
        <v>1.6608000000000001E-2</v>
      </c>
      <c r="U13" s="17">
        <v>2.8243000000000001E-2</v>
      </c>
      <c r="V13" s="17">
        <v>800</v>
      </c>
      <c r="W13" s="17">
        <v>8.7504999999999999E-2</v>
      </c>
      <c r="X13" s="17">
        <v>9543</v>
      </c>
      <c r="Y13" s="17">
        <v>0</v>
      </c>
      <c r="Z13" s="17">
        <v>0</v>
      </c>
      <c r="AA13" s="17">
        <v>4.3450700000000002E-2</v>
      </c>
      <c r="AB13" s="17">
        <v>2.28795E-3</v>
      </c>
      <c r="AC13" s="17">
        <v>0.57147499999999996</v>
      </c>
      <c r="AD13" s="17">
        <v>0.25</v>
      </c>
      <c r="AE13" s="17">
        <v>4152.8</v>
      </c>
    </row>
    <row r="14" spans="1:31">
      <c r="A14" s="17">
        <v>1</v>
      </c>
      <c r="B14" s="19">
        <v>0.45782407407407405</v>
      </c>
      <c r="C14" s="17">
        <v>183</v>
      </c>
      <c r="D14" s="17">
        <v>2.7</v>
      </c>
      <c r="E14" s="17">
        <v>7.6000000000000004E-5</v>
      </c>
      <c r="F14" s="17">
        <v>4.0000000000000001E-3</v>
      </c>
      <c r="G14" s="17">
        <v>0.251525</v>
      </c>
      <c r="H14" s="17">
        <v>0.52719800000000006</v>
      </c>
      <c r="I14" s="17">
        <v>0.56455200000000005</v>
      </c>
      <c r="J14" s="17">
        <v>3.7353999999999998E-2</v>
      </c>
      <c r="K14" s="17">
        <v>6.6166000000000003E-2</v>
      </c>
      <c r="L14" s="17">
        <v>200</v>
      </c>
      <c r="M14" s="17">
        <v>4.6999999999999997E-5</v>
      </c>
      <c r="N14" s="17">
        <v>4041</v>
      </c>
      <c r="O14" s="17">
        <v>0</v>
      </c>
      <c r="P14" s="17">
        <v>0</v>
      </c>
      <c r="Q14" s="17">
        <v>9.1771000000000005E-2</v>
      </c>
      <c r="R14" s="17">
        <v>0.56593800000000005</v>
      </c>
      <c r="S14" s="17">
        <v>0.58390600000000004</v>
      </c>
      <c r="T14" s="17">
        <v>1.7968000000000001E-2</v>
      </c>
      <c r="U14" s="17">
        <v>3.0772999999999998E-2</v>
      </c>
      <c r="V14" s="17">
        <v>641.4</v>
      </c>
      <c r="W14" s="17">
        <v>0.44854100000000002</v>
      </c>
      <c r="X14" s="17">
        <v>0</v>
      </c>
      <c r="Y14" s="17">
        <v>0</v>
      </c>
      <c r="Z14" s="17">
        <v>0</v>
      </c>
      <c r="AA14" s="17">
        <v>4.73424E-2</v>
      </c>
      <c r="AB14" s="17">
        <v>1.30387E-2</v>
      </c>
      <c r="AC14" s="17">
        <v>0.56617200000000001</v>
      </c>
      <c r="AD14" s="17">
        <v>0.25</v>
      </c>
      <c r="AE14" s="17">
        <v>4152.8</v>
      </c>
    </row>
    <row r="15" spans="1:31">
      <c r="A15" s="17">
        <v>2</v>
      </c>
      <c r="B15" s="19">
        <v>0.45788194444444441</v>
      </c>
      <c r="C15" s="17">
        <v>182.9</v>
      </c>
      <c r="D15" s="17">
        <v>2.7</v>
      </c>
      <c r="E15" s="17">
        <v>1.7899999999999999E-4</v>
      </c>
      <c r="F15" s="17">
        <v>8.9999999999999993E-3</v>
      </c>
      <c r="G15" s="17">
        <v>0.35211399999999998</v>
      </c>
      <c r="H15" s="17">
        <v>0.53937599999999997</v>
      </c>
      <c r="I15" s="17">
        <v>0.56986400000000004</v>
      </c>
      <c r="J15" s="17">
        <v>3.0488000000000001E-2</v>
      </c>
      <c r="K15" s="17">
        <v>5.3499999999999999E-2</v>
      </c>
      <c r="L15" s="17">
        <v>329.2</v>
      </c>
      <c r="M15" s="17">
        <v>6.7999999999999999E-5</v>
      </c>
      <c r="N15" s="17">
        <v>660</v>
      </c>
      <c r="O15" s="17">
        <v>0</v>
      </c>
      <c r="P15" s="17">
        <v>0</v>
      </c>
      <c r="Q15" s="17">
        <v>0.187996</v>
      </c>
      <c r="R15" s="17">
        <v>0.56157400000000002</v>
      </c>
      <c r="S15" s="17">
        <v>0.58699800000000002</v>
      </c>
      <c r="T15" s="17">
        <v>2.5423999999999999E-2</v>
      </c>
      <c r="U15" s="17">
        <v>4.3311000000000002E-2</v>
      </c>
      <c r="V15" s="17">
        <v>274.7</v>
      </c>
      <c r="W15" s="17">
        <v>0.37081599999999998</v>
      </c>
      <c r="X15" s="17">
        <v>1611</v>
      </c>
      <c r="Y15" s="17">
        <v>0</v>
      </c>
      <c r="Z15" s="17">
        <v>0</v>
      </c>
      <c r="AA15" s="17">
        <v>6.6632800000000006E-2</v>
      </c>
      <c r="AB15" s="17">
        <v>3.5412600000000001E-3</v>
      </c>
      <c r="AC15" s="17">
        <v>0.56166400000000005</v>
      </c>
      <c r="AD15" s="17">
        <v>0.25</v>
      </c>
      <c r="AE15" s="17">
        <v>2523.1</v>
      </c>
    </row>
    <row r="16" spans="1:31">
      <c r="A16" s="17">
        <v>3</v>
      </c>
      <c r="B16" s="19">
        <v>0.45792824074074073</v>
      </c>
      <c r="C16" s="17">
        <v>181.9</v>
      </c>
      <c r="D16" s="17">
        <v>2.7</v>
      </c>
      <c r="E16" s="17">
        <v>2.2000000000000001E-4</v>
      </c>
      <c r="F16" s="17">
        <v>1.0999999999999999E-2</v>
      </c>
      <c r="G16" s="17">
        <v>0.29490300000000003</v>
      </c>
      <c r="H16" s="17">
        <v>0.53553200000000001</v>
      </c>
      <c r="I16" s="17">
        <v>0.563195</v>
      </c>
      <c r="J16" s="17">
        <v>2.7663E-2</v>
      </c>
      <c r="K16" s="17">
        <v>4.9119000000000003E-2</v>
      </c>
      <c r="L16" s="17">
        <v>461.8</v>
      </c>
      <c r="M16" s="17">
        <v>1.5E-5</v>
      </c>
      <c r="N16" s="17">
        <v>4105</v>
      </c>
      <c r="O16" s="17">
        <v>0</v>
      </c>
      <c r="P16" s="17">
        <v>0</v>
      </c>
      <c r="Q16" s="17">
        <v>1.0045E-2</v>
      </c>
      <c r="R16" s="17">
        <v>0.56333800000000001</v>
      </c>
      <c r="S16" s="17">
        <v>0.58623899999999995</v>
      </c>
      <c r="T16" s="17">
        <v>2.2901000000000001E-2</v>
      </c>
      <c r="U16" s="17">
        <v>3.9065000000000003E-2</v>
      </c>
      <c r="V16" s="17">
        <v>800</v>
      </c>
      <c r="W16" s="17">
        <v>5.0000000000000004E-6</v>
      </c>
      <c r="X16" s="17">
        <v>1829</v>
      </c>
      <c r="Y16" s="17">
        <v>0</v>
      </c>
      <c r="Z16" s="17">
        <v>0</v>
      </c>
      <c r="AA16" s="17">
        <v>6.0099300000000001E-2</v>
      </c>
      <c r="AB16" s="17">
        <v>3.0056699999999999E-2</v>
      </c>
      <c r="AC16" s="17">
        <v>0.56402699999999995</v>
      </c>
      <c r="AD16" s="17">
        <v>0.25</v>
      </c>
      <c r="AE16" s="17">
        <v>1798.5</v>
      </c>
    </row>
    <row r="17" spans="1:31">
      <c r="A17" s="17">
        <v>4</v>
      </c>
      <c r="B17" s="19">
        <v>0.45798611111111115</v>
      </c>
      <c r="C17" s="17">
        <v>181</v>
      </c>
      <c r="D17" s="17">
        <v>2.7</v>
      </c>
      <c r="E17" s="17">
        <v>4.5600000000000003E-4</v>
      </c>
      <c r="F17" s="17">
        <v>2.1999999999999999E-2</v>
      </c>
      <c r="G17" s="17">
        <v>0.15462100000000001</v>
      </c>
      <c r="H17" s="17">
        <v>0.54076999999999997</v>
      </c>
      <c r="I17" s="17">
        <v>0.56648799999999999</v>
      </c>
      <c r="J17" s="17">
        <v>2.5718000000000001E-2</v>
      </c>
      <c r="K17" s="17">
        <v>4.5400000000000003E-2</v>
      </c>
      <c r="L17" s="17">
        <v>800</v>
      </c>
      <c r="M17" s="17">
        <v>3.9999999999999998E-6</v>
      </c>
      <c r="N17" s="17">
        <v>660</v>
      </c>
      <c r="O17" s="17">
        <v>0</v>
      </c>
      <c r="P17" s="17">
        <v>0</v>
      </c>
      <c r="Q17" s="17">
        <v>0.23204900000000001</v>
      </c>
      <c r="R17" s="17">
        <v>0.56966600000000001</v>
      </c>
      <c r="S17" s="17">
        <v>0.59696700000000003</v>
      </c>
      <c r="T17" s="17">
        <v>2.7300999999999999E-2</v>
      </c>
      <c r="U17" s="17">
        <v>4.5732000000000002E-2</v>
      </c>
      <c r="V17" s="17">
        <v>200</v>
      </c>
      <c r="W17" s="17">
        <v>8.7282999999999999E-2</v>
      </c>
      <c r="X17" s="17">
        <v>0</v>
      </c>
      <c r="Y17" s="17">
        <v>0</v>
      </c>
      <c r="Z17" s="17">
        <v>0</v>
      </c>
      <c r="AA17" s="17">
        <v>7.0357500000000003E-2</v>
      </c>
      <c r="AB17" s="17">
        <v>8.5516499999999992E-3</v>
      </c>
      <c r="AC17" s="17">
        <v>0.56989999999999996</v>
      </c>
      <c r="AD17" s="17">
        <v>0.25</v>
      </c>
      <c r="AE17" s="17">
        <v>1038.2</v>
      </c>
    </row>
    <row r="18" spans="1:31">
      <c r="A18" s="17">
        <v>5</v>
      </c>
      <c r="B18" s="19">
        <v>0.45804398148148145</v>
      </c>
      <c r="C18" s="17">
        <v>180.1</v>
      </c>
      <c r="D18" s="17">
        <v>2.7</v>
      </c>
      <c r="E18" s="17">
        <v>0</v>
      </c>
      <c r="F18" s="17">
        <v>0</v>
      </c>
      <c r="G18" s="17">
        <v>6.9414000000000003E-2</v>
      </c>
      <c r="H18" s="17">
        <v>0.54501100000000002</v>
      </c>
      <c r="I18" s="17">
        <v>0.57122099999999998</v>
      </c>
      <c r="J18" s="17">
        <v>2.6210000000000001E-2</v>
      </c>
      <c r="K18" s="17">
        <v>4.5884000000000001E-2</v>
      </c>
      <c r="L18" s="17">
        <v>200</v>
      </c>
      <c r="M18" s="17">
        <v>1.5E-5</v>
      </c>
      <c r="N18" s="17">
        <v>0</v>
      </c>
      <c r="O18" s="17">
        <v>0</v>
      </c>
      <c r="P18" s="17">
        <v>0</v>
      </c>
      <c r="Q18" s="17">
        <v>4.9416000000000002E-2</v>
      </c>
      <c r="R18" s="17">
        <v>0.57193499999999997</v>
      </c>
      <c r="S18" s="17">
        <v>0.58928599999999998</v>
      </c>
      <c r="T18" s="17">
        <v>1.7351999999999999E-2</v>
      </c>
      <c r="U18" s="17">
        <v>2.9444999999999999E-2</v>
      </c>
      <c r="V18" s="17">
        <v>540</v>
      </c>
      <c r="W18" s="17">
        <v>0.59999000000000002</v>
      </c>
      <c r="X18" s="17">
        <v>898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179</v>
      </c>
      <c r="D19" s="17">
        <v>2.7</v>
      </c>
      <c r="E19" s="17">
        <v>0</v>
      </c>
      <c r="F19" s="17">
        <v>0</v>
      </c>
      <c r="G19" s="17">
        <v>0.209674</v>
      </c>
      <c r="H19" s="17">
        <v>0.56378700000000004</v>
      </c>
      <c r="I19" s="17">
        <v>0.58418999999999999</v>
      </c>
      <c r="J19" s="17">
        <v>2.0403000000000001E-2</v>
      </c>
      <c r="K19" s="17">
        <v>3.4925999999999999E-2</v>
      </c>
      <c r="L19" s="17">
        <v>298.8</v>
      </c>
      <c r="M19" s="17">
        <v>0.37076599999999998</v>
      </c>
      <c r="N19" s="17">
        <v>0</v>
      </c>
      <c r="O19" s="17">
        <v>0</v>
      </c>
      <c r="P19" s="17">
        <v>0</v>
      </c>
      <c r="Q19" s="17">
        <v>0.13014100000000001</v>
      </c>
      <c r="R19" s="17">
        <v>0.57679400000000003</v>
      </c>
      <c r="S19" s="17">
        <v>0.60119400000000001</v>
      </c>
      <c r="T19" s="17">
        <v>2.4400000000000002E-2</v>
      </c>
      <c r="U19" s="17">
        <v>4.0586999999999998E-2</v>
      </c>
      <c r="V19" s="17">
        <v>800</v>
      </c>
      <c r="W19" s="17">
        <v>1.1E-5</v>
      </c>
      <c r="X19" s="17">
        <v>1495</v>
      </c>
      <c r="Y19" s="17">
        <v>0</v>
      </c>
      <c r="Z19" s="17">
        <v>0</v>
      </c>
    </row>
    <row r="20" spans="1:31">
      <c r="A20" s="17">
        <v>7</v>
      </c>
      <c r="B20" s="19">
        <v>0.45814814814814814</v>
      </c>
      <c r="C20" s="17">
        <v>178.1</v>
      </c>
      <c r="D20" s="17">
        <v>2.7</v>
      </c>
      <c r="E20" s="17">
        <v>1.1900000000000001E-4</v>
      </c>
      <c r="F20" s="17">
        <v>6.0000000000000001E-3</v>
      </c>
      <c r="G20" s="17">
        <v>0.134994</v>
      </c>
      <c r="H20" s="17">
        <v>0.56041200000000002</v>
      </c>
      <c r="I20" s="17">
        <v>0.58226800000000001</v>
      </c>
      <c r="J20" s="17">
        <v>2.1854999999999999E-2</v>
      </c>
      <c r="K20" s="17">
        <v>3.7533999999999998E-2</v>
      </c>
      <c r="L20" s="17">
        <v>200</v>
      </c>
      <c r="M20" s="17">
        <v>5.62E-4</v>
      </c>
      <c r="N20" s="17">
        <v>1526</v>
      </c>
      <c r="O20" s="17">
        <v>0</v>
      </c>
      <c r="P20" s="17">
        <v>0</v>
      </c>
      <c r="Q20" s="17">
        <v>0.40857500000000002</v>
      </c>
      <c r="R20" s="17">
        <v>0.58333900000000005</v>
      </c>
      <c r="S20" s="17">
        <v>0.61250700000000002</v>
      </c>
      <c r="T20" s="17">
        <v>2.9166999999999998E-2</v>
      </c>
      <c r="U20" s="17">
        <v>4.7620000000000003E-2</v>
      </c>
      <c r="V20" s="17">
        <v>800</v>
      </c>
      <c r="W20" s="17">
        <v>0.458677</v>
      </c>
      <c r="X20" s="17">
        <v>1446</v>
      </c>
      <c r="Y20" s="17">
        <v>0</v>
      </c>
      <c r="Z20" s="17">
        <v>0</v>
      </c>
      <c r="AA20" s="17">
        <v>7.3260800000000001E-2</v>
      </c>
      <c r="AB20" s="17">
        <v>4.9650299999999996E-3</v>
      </c>
      <c r="AC20" s="17">
        <v>0.583484</v>
      </c>
      <c r="AD20" s="17">
        <v>0.25</v>
      </c>
      <c r="AE20" s="17">
        <v>4152.5</v>
      </c>
    </row>
    <row r="21" spans="1:31">
      <c r="A21" s="17">
        <v>8</v>
      </c>
      <c r="B21" s="19">
        <v>0.45820601851851855</v>
      </c>
      <c r="C21" s="17">
        <v>177.2</v>
      </c>
      <c r="D21" s="17">
        <v>2.7</v>
      </c>
      <c r="E21" s="17">
        <v>2.8200000000000002E-4</v>
      </c>
      <c r="F21" s="17">
        <v>1.4E-2</v>
      </c>
      <c r="G21" s="17">
        <v>0.34594599999999998</v>
      </c>
      <c r="H21" s="17">
        <v>0.549377</v>
      </c>
      <c r="I21" s="17">
        <v>0.58676399999999995</v>
      </c>
      <c r="J21" s="17">
        <v>3.7386999999999997E-2</v>
      </c>
      <c r="K21" s="17">
        <v>6.3716999999999996E-2</v>
      </c>
      <c r="L21" s="17">
        <v>565</v>
      </c>
      <c r="M21" s="17">
        <v>7.9999999999999996E-6</v>
      </c>
      <c r="N21" s="17">
        <v>1771</v>
      </c>
      <c r="O21" s="17">
        <v>0</v>
      </c>
      <c r="P21" s="17">
        <v>0</v>
      </c>
      <c r="Q21" s="17">
        <v>0.115482</v>
      </c>
      <c r="R21" s="17">
        <v>0.57847199999999999</v>
      </c>
      <c r="S21" s="17">
        <v>0.60279700000000003</v>
      </c>
      <c r="T21" s="17">
        <v>2.4324999999999999E-2</v>
      </c>
      <c r="U21" s="17">
        <v>4.0354000000000001E-2</v>
      </c>
      <c r="V21" s="17">
        <v>800</v>
      </c>
      <c r="W21" s="17">
        <v>0.370811</v>
      </c>
      <c r="X21" s="17">
        <v>1752</v>
      </c>
      <c r="Y21" s="17">
        <v>0</v>
      </c>
      <c r="Z21" s="17">
        <v>0</v>
      </c>
      <c r="AA21" s="17">
        <v>6.2083100000000002E-2</v>
      </c>
      <c r="AB21" s="17">
        <v>1.6088700000000001E-2</v>
      </c>
      <c r="AC21" s="17">
        <v>0.57886300000000002</v>
      </c>
      <c r="AD21" s="17">
        <v>0.25</v>
      </c>
      <c r="AE21" s="17">
        <v>1470.1</v>
      </c>
    </row>
    <row r="22" spans="1:31">
      <c r="A22" s="17">
        <v>9</v>
      </c>
      <c r="B22" s="19">
        <v>0.45825231481481482</v>
      </c>
      <c r="C22" s="17">
        <v>176.1</v>
      </c>
      <c r="D22" s="17">
        <v>2.7</v>
      </c>
      <c r="E22" s="17">
        <v>3.5E-4</v>
      </c>
      <c r="F22" s="17">
        <v>1.7000000000000001E-2</v>
      </c>
      <c r="G22" s="17">
        <v>0.35133599999999998</v>
      </c>
      <c r="H22" s="17">
        <v>0.55049999999999999</v>
      </c>
      <c r="I22" s="17">
        <v>0.58252899999999996</v>
      </c>
      <c r="J22" s="17">
        <v>3.2029000000000002E-2</v>
      </c>
      <c r="K22" s="17">
        <v>5.4982999999999997E-2</v>
      </c>
      <c r="L22" s="17">
        <v>800</v>
      </c>
      <c r="M22" s="17">
        <v>1.1E-5</v>
      </c>
      <c r="N22" s="17">
        <v>1535</v>
      </c>
      <c r="O22" s="17">
        <v>0</v>
      </c>
      <c r="P22" s="17">
        <v>0</v>
      </c>
      <c r="Q22" s="17">
        <v>0.116135</v>
      </c>
      <c r="R22" s="17">
        <v>0.58480799999999999</v>
      </c>
      <c r="S22" s="17">
        <v>0.60634699999999997</v>
      </c>
      <c r="T22" s="17">
        <v>2.1538999999999999E-2</v>
      </c>
      <c r="U22" s="17">
        <v>3.5521999999999998E-2</v>
      </c>
      <c r="V22" s="17">
        <v>313.89999999999998</v>
      </c>
      <c r="W22" s="17">
        <v>1.6000000000000001E-4</v>
      </c>
      <c r="X22" s="17">
        <v>2256</v>
      </c>
      <c r="Y22" s="17">
        <v>0</v>
      </c>
      <c r="Z22" s="17">
        <v>0</v>
      </c>
      <c r="AA22" s="17">
        <v>5.4649099999999999E-2</v>
      </c>
      <c r="AB22" s="17">
        <v>1.9673199999999998E-2</v>
      </c>
      <c r="AC22" s="17">
        <v>0.58523199999999997</v>
      </c>
      <c r="AD22" s="17">
        <v>0.25</v>
      </c>
      <c r="AE22" s="17">
        <v>1038.2</v>
      </c>
    </row>
    <row r="23" spans="1:31">
      <c r="A23" s="17">
        <v>10</v>
      </c>
      <c r="B23" s="19">
        <v>0.45831018518518518</v>
      </c>
      <c r="C23" s="17">
        <v>175</v>
      </c>
      <c r="D23" s="17">
        <v>2.7</v>
      </c>
      <c r="E23" s="17">
        <v>4.2999999999999999E-4</v>
      </c>
      <c r="F23" s="17">
        <v>2.1000000000000001E-2</v>
      </c>
      <c r="G23" s="17">
        <v>0.34598600000000002</v>
      </c>
      <c r="H23" s="17">
        <v>0.55724700000000005</v>
      </c>
      <c r="I23" s="17">
        <v>0.58669000000000004</v>
      </c>
      <c r="J23" s="17">
        <v>2.9441999999999999E-2</v>
      </c>
      <c r="K23" s="17">
        <v>5.0183999999999999E-2</v>
      </c>
      <c r="L23" s="17">
        <v>653.9</v>
      </c>
      <c r="M23" s="17">
        <v>0.59999400000000003</v>
      </c>
      <c r="N23" s="17">
        <v>1781</v>
      </c>
      <c r="O23" s="17">
        <v>0</v>
      </c>
      <c r="P23" s="17">
        <v>0</v>
      </c>
      <c r="Q23" s="17">
        <v>0.211758</v>
      </c>
      <c r="R23" s="17">
        <v>0.58355800000000002</v>
      </c>
      <c r="S23" s="17">
        <v>0.61639699999999997</v>
      </c>
      <c r="T23" s="17">
        <v>3.2839E-2</v>
      </c>
      <c r="U23" s="17">
        <v>5.3275999999999997E-2</v>
      </c>
      <c r="V23" s="17">
        <v>800</v>
      </c>
      <c r="W23" s="17">
        <v>3.9999999999999998E-6</v>
      </c>
      <c r="X23" s="17">
        <v>959</v>
      </c>
      <c r="Y23" s="17">
        <v>0</v>
      </c>
      <c r="Z23" s="17">
        <v>0</v>
      </c>
      <c r="AA23" s="17">
        <v>8.1962499999999994E-2</v>
      </c>
      <c r="AB23" s="17">
        <v>1.8683200000000001E-2</v>
      </c>
      <c r="AC23" s="17">
        <v>0.58417200000000002</v>
      </c>
      <c r="AD23" s="17">
        <v>0.25</v>
      </c>
      <c r="AE23" s="17">
        <v>1270.0999999999999</v>
      </c>
    </row>
    <row r="24" spans="1:31">
      <c r="A24" s="17">
        <v>11</v>
      </c>
      <c r="B24" s="19">
        <v>0.45836805555555554</v>
      </c>
      <c r="C24" s="17">
        <v>173.9</v>
      </c>
      <c r="D24" s="17">
        <v>2.7</v>
      </c>
      <c r="E24" s="17">
        <v>5.5599999999999996E-4</v>
      </c>
      <c r="F24" s="17">
        <v>2.7E-2</v>
      </c>
      <c r="G24" s="17">
        <v>0.30627399999999999</v>
      </c>
      <c r="H24" s="17">
        <v>0.55767699999999998</v>
      </c>
      <c r="I24" s="17">
        <v>0.58781799999999995</v>
      </c>
      <c r="J24" s="17">
        <v>3.0141000000000001E-2</v>
      </c>
      <c r="K24" s="17">
        <v>5.1276000000000002E-2</v>
      </c>
      <c r="L24" s="17">
        <v>563.70000000000005</v>
      </c>
      <c r="M24" s="17">
        <v>0.370786</v>
      </c>
      <c r="N24" s="17">
        <v>5388</v>
      </c>
      <c r="O24" s="17">
        <v>0</v>
      </c>
      <c r="P24" s="17">
        <v>0</v>
      </c>
      <c r="Q24" s="17">
        <v>0.58012699999999995</v>
      </c>
      <c r="R24" s="17">
        <v>0.64148700000000003</v>
      </c>
      <c r="S24" s="17">
        <v>0.699075</v>
      </c>
      <c r="T24" s="17">
        <v>5.7588E-2</v>
      </c>
      <c r="U24" s="17">
        <v>8.2377000000000006E-2</v>
      </c>
      <c r="V24" s="17">
        <v>800</v>
      </c>
      <c r="W24" s="17">
        <v>0.22917799999999999</v>
      </c>
      <c r="X24" s="17">
        <v>0</v>
      </c>
      <c r="Y24" s="17">
        <v>0</v>
      </c>
      <c r="Z24" s="17">
        <v>0</v>
      </c>
      <c r="AA24" s="17">
        <v>0.12673300000000001</v>
      </c>
      <c r="AB24" s="17">
        <v>4.7307000000000002E-2</v>
      </c>
      <c r="AC24" s="17">
        <v>0.64421099999999998</v>
      </c>
      <c r="AD24" s="17">
        <v>0.25</v>
      </c>
      <c r="AE24" s="17">
        <v>1473.3</v>
      </c>
    </row>
    <row r="25" spans="1:31">
      <c r="A25" s="17">
        <v>12</v>
      </c>
      <c r="B25" s="19">
        <v>0.45841435185185181</v>
      </c>
      <c r="C25" s="17">
        <v>172.8</v>
      </c>
      <c r="D25" s="17">
        <v>2.7</v>
      </c>
      <c r="E25" s="17">
        <v>2.5599999999999999E-4</v>
      </c>
      <c r="F25" s="17">
        <v>1.2E-2</v>
      </c>
      <c r="G25" s="17">
        <v>0.46770499999999998</v>
      </c>
      <c r="H25" s="17">
        <v>0.58867800000000003</v>
      </c>
      <c r="I25" s="17">
        <v>0.62074499999999999</v>
      </c>
      <c r="J25" s="17">
        <v>3.2066999999999998E-2</v>
      </c>
      <c r="K25" s="17">
        <v>5.1658999999999997E-2</v>
      </c>
      <c r="L25" s="17">
        <v>370.6</v>
      </c>
      <c r="M25" s="17">
        <v>3.6999999999999998E-5</v>
      </c>
      <c r="N25" s="17">
        <v>3925</v>
      </c>
      <c r="O25" s="17">
        <v>0</v>
      </c>
      <c r="P25" s="17">
        <v>0</v>
      </c>
      <c r="Q25" s="17">
        <v>0.33693400000000001</v>
      </c>
      <c r="R25" s="17">
        <v>0.58887500000000004</v>
      </c>
      <c r="S25" s="17">
        <v>0.62402999999999997</v>
      </c>
      <c r="T25" s="17">
        <v>3.5153999999999998E-2</v>
      </c>
      <c r="U25" s="17">
        <v>5.6334000000000002E-2</v>
      </c>
      <c r="V25" s="17">
        <v>800</v>
      </c>
      <c r="W25" s="17">
        <v>2.0261000000000001E-2</v>
      </c>
      <c r="X25" s="17">
        <v>1974</v>
      </c>
      <c r="Y25" s="17">
        <v>0</v>
      </c>
      <c r="Z25" s="17">
        <v>0</v>
      </c>
      <c r="AA25" s="17">
        <v>8.6667800000000003E-2</v>
      </c>
      <c r="AB25" s="17">
        <v>2.32283E-2</v>
      </c>
      <c r="AC25" s="17">
        <v>0.58969199999999999</v>
      </c>
      <c r="AD25" s="17">
        <v>0.25</v>
      </c>
      <c r="AE25" s="17">
        <v>2240.9</v>
      </c>
    </row>
    <row r="26" spans="1:31">
      <c r="A26" s="17">
        <v>13</v>
      </c>
      <c r="B26" s="19">
        <v>0.45847222222222223</v>
      </c>
      <c r="C26" s="17">
        <v>171.7</v>
      </c>
      <c r="D26" s="17">
        <v>2.7</v>
      </c>
      <c r="E26" s="17">
        <v>4.46E-4</v>
      </c>
      <c r="F26" s="17">
        <v>2.1999999999999999E-2</v>
      </c>
      <c r="G26" s="17">
        <v>0.62322699999999998</v>
      </c>
      <c r="H26" s="17">
        <v>0.590001</v>
      </c>
      <c r="I26" s="17">
        <v>0.64650799999999997</v>
      </c>
      <c r="J26" s="17">
        <v>5.6507000000000002E-2</v>
      </c>
      <c r="K26" s="17">
        <v>8.7403999999999996E-2</v>
      </c>
      <c r="L26" s="17">
        <v>475.2</v>
      </c>
      <c r="M26" s="17">
        <v>0.229128</v>
      </c>
      <c r="N26" s="17">
        <v>1234</v>
      </c>
      <c r="O26" s="17">
        <v>0</v>
      </c>
      <c r="P26" s="17">
        <v>0</v>
      </c>
      <c r="Q26" s="17">
        <v>0.66699399999999998</v>
      </c>
      <c r="R26" s="17">
        <v>0.60655000000000003</v>
      </c>
      <c r="S26" s="17">
        <v>0.65599099999999999</v>
      </c>
      <c r="T26" s="17">
        <v>4.9442E-2</v>
      </c>
      <c r="U26" s="17">
        <v>7.5369000000000005E-2</v>
      </c>
      <c r="V26" s="17">
        <v>567.70000000000005</v>
      </c>
      <c r="W26" s="17">
        <v>0.6</v>
      </c>
      <c r="X26" s="17">
        <v>0</v>
      </c>
      <c r="Y26" s="17">
        <v>0</v>
      </c>
      <c r="Z26" s="17">
        <v>0</v>
      </c>
      <c r="AA26" s="17">
        <v>0.115953</v>
      </c>
      <c r="AB26" s="17">
        <v>9.4983099999999994E-3</v>
      </c>
      <c r="AC26" s="17">
        <v>0.60701899999999998</v>
      </c>
      <c r="AD26" s="17">
        <v>0.25</v>
      </c>
      <c r="AE26" s="17">
        <v>1747.8</v>
      </c>
    </row>
    <row r="27" spans="1:31">
      <c r="A27" s="17">
        <v>14</v>
      </c>
      <c r="B27" s="19">
        <v>0.45851851851851855</v>
      </c>
      <c r="C27" s="17">
        <v>170.7</v>
      </c>
      <c r="D27" s="17">
        <v>2.7</v>
      </c>
      <c r="E27" s="17">
        <v>6.2E-4</v>
      </c>
      <c r="F27" s="17">
        <v>0.03</v>
      </c>
      <c r="G27" s="17">
        <v>0.57659300000000002</v>
      </c>
      <c r="H27" s="17">
        <v>0.59255500000000005</v>
      </c>
      <c r="I27" s="17">
        <v>0.63988299999999998</v>
      </c>
      <c r="J27" s="17">
        <v>4.7328000000000002E-2</v>
      </c>
      <c r="K27" s="17">
        <v>7.3964000000000002E-2</v>
      </c>
      <c r="L27" s="17">
        <v>734.7</v>
      </c>
      <c r="M27" s="17">
        <v>0.37089100000000003</v>
      </c>
      <c r="N27" s="17">
        <v>463</v>
      </c>
      <c r="O27" s="17">
        <v>0</v>
      </c>
      <c r="P27" s="17">
        <v>0</v>
      </c>
      <c r="Q27" s="17">
        <v>0.57106400000000002</v>
      </c>
      <c r="R27" s="17">
        <v>0.62528700000000004</v>
      </c>
      <c r="S27" s="17">
        <v>0.67054000000000002</v>
      </c>
      <c r="T27" s="17">
        <v>4.5252000000000001E-2</v>
      </c>
      <c r="U27" s="17">
        <v>6.7487000000000005E-2</v>
      </c>
      <c r="V27" s="17">
        <v>689.8</v>
      </c>
      <c r="W27" s="17">
        <v>0.37080099999999999</v>
      </c>
      <c r="X27" s="17">
        <v>808</v>
      </c>
      <c r="Y27" s="17">
        <v>0</v>
      </c>
      <c r="Z27" s="17">
        <v>0</v>
      </c>
      <c r="AA27" s="17">
        <v>0.103826</v>
      </c>
      <c r="AB27" s="17">
        <v>5.5260200000000004E-3</v>
      </c>
      <c r="AC27" s="17">
        <v>0.62553700000000001</v>
      </c>
      <c r="AD27" s="17">
        <v>0.25</v>
      </c>
      <c r="AE27" s="17">
        <v>1130.5</v>
      </c>
    </row>
    <row r="28" spans="1:31">
      <c r="A28" s="17">
        <v>15</v>
      </c>
      <c r="B28" s="19">
        <v>0.45857638888888891</v>
      </c>
      <c r="C28" s="17">
        <v>169.4</v>
      </c>
      <c r="D28" s="17">
        <v>2.7</v>
      </c>
      <c r="E28" s="17">
        <v>7.1299999999999998E-4</v>
      </c>
      <c r="F28" s="17">
        <v>3.5000000000000003E-2</v>
      </c>
      <c r="G28" s="17">
        <v>0.61809999999999998</v>
      </c>
      <c r="H28" s="17">
        <v>0.58177999999999996</v>
      </c>
      <c r="I28" s="17">
        <v>0.63320600000000005</v>
      </c>
      <c r="J28" s="17">
        <v>5.1425999999999999E-2</v>
      </c>
      <c r="K28" s="17">
        <v>8.1214999999999996E-2</v>
      </c>
      <c r="L28" s="17">
        <v>744.9</v>
      </c>
      <c r="M28" s="17">
        <v>0.14136599999999999</v>
      </c>
      <c r="N28" s="17">
        <v>717</v>
      </c>
      <c r="O28" s="17">
        <v>0</v>
      </c>
      <c r="P28" s="17">
        <v>0</v>
      </c>
      <c r="Q28" s="17">
        <v>0.65791500000000003</v>
      </c>
      <c r="R28" s="17">
        <v>0.627251</v>
      </c>
      <c r="S28" s="17">
        <v>0.67942199999999997</v>
      </c>
      <c r="T28" s="17">
        <v>5.2171000000000002E-2</v>
      </c>
      <c r="U28" s="17">
        <v>7.6787999999999995E-2</v>
      </c>
      <c r="V28" s="17">
        <v>591.9</v>
      </c>
      <c r="W28" s="17">
        <v>0.18110899999999999</v>
      </c>
      <c r="X28" s="17">
        <v>898</v>
      </c>
      <c r="Y28" s="17">
        <v>0</v>
      </c>
      <c r="Z28" s="17">
        <v>0</v>
      </c>
      <c r="AA28" s="17">
        <v>0.118135</v>
      </c>
      <c r="AB28" s="17">
        <v>8.6547599999999992E-3</v>
      </c>
      <c r="AC28" s="17">
        <v>0.62770199999999998</v>
      </c>
      <c r="AD28" s="17">
        <v>0.25</v>
      </c>
      <c r="AE28" s="17">
        <v>1115</v>
      </c>
    </row>
    <row r="29" spans="1:31">
      <c r="A29" s="17">
        <v>16</v>
      </c>
      <c r="B29" s="19">
        <v>0.45863425925925921</v>
      </c>
      <c r="C29" s="17">
        <v>168.3</v>
      </c>
      <c r="D29" s="17">
        <v>2.7</v>
      </c>
      <c r="E29" s="17">
        <v>0</v>
      </c>
      <c r="F29" s="17">
        <v>0</v>
      </c>
      <c r="G29" s="17">
        <v>0.65008600000000005</v>
      </c>
      <c r="H29" s="17">
        <v>0.59188600000000002</v>
      </c>
      <c r="I29" s="17">
        <v>0.64514499999999997</v>
      </c>
      <c r="J29" s="17">
        <v>5.3259000000000001E-2</v>
      </c>
      <c r="K29" s="17">
        <v>8.2554000000000002E-2</v>
      </c>
      <c r="L29" s="17">
        <v>447.8</v>
      </c>
      <c r="M29" s="17">
        <v>2.6999999999999999E-5</v>
      </c>
      <c r="N29" s="17">
        <v>0</v>
      </c>
      <c r="O29" s="17">
        <v>0</v>
      </c>
      <c r="P29" s="17">
        <v>0</v>
      </c>
      <c r="Q29" s="17">
        <v>0.49801299999999998</v>
      </c>
      <c r="R29" s="17">
        <v>0.62440899999999999</v>
      </c>
      <c r="S29" s="17">
        <v>0.66885399999999995</v>
      </c>
      <c r="T29" s="17">
        <v>4.4444999999999998E-2</v>
      </c>
      <c r="U29" s="17">
        <v>6.6449999999999995E-2</v>
      </c>
      <c r="V29" s="17">
        <v>602.79999999999995</v>
      </c>
      <c r="W29" s="17">
        <v>6.9999999999999999E-6</v>
      </c>
      <c r="X29" s="17">
        <v>1325</v>
      </c>
      <c r="Y29" s="17">
        <v>0</v>
      </c>
      <c r="Z29" s="17">
        <v>0</v>
      </c>
    </row>
    <row r="30" spans="1:31">
      <c r="A30" s="17">
        <v>17</v>
      </c>
      <c r="B30" s="19">
        <v>0.45868055555555554</v>
      </c>
      <c r="C30" s="17">
        <v>167.2</v>
      </c>
      <c r="D30" s="17">
        <v>2.7</v>
      </c>
      <c r="E30" s="17">
        <v>8.0800000000000002E-4</v>
      </c>
      <c r="F30" s="17">
        <v>3.9E-2</v>
      </c>
      <c r="G30" s="17">
        <v>0.42043000000000003</v>
      </c>
      <c r="H30" s="17">
        <v>0.59176499999999999</v>
      </c>
      <c r="I30" s="17">
        <v>0.63558899999999996</v>
      </c>
      <c r="J30" s="17">
        <v>4.3824000000000002E-2</v>
      </c>
      <c r="K30" s="17">
        <v>6.8949999999999997E-2</v>
      </c>
      <c r="L30" s="17">
        <v>800</v>
      </c>
      <c r="M30" s="17">
        <v>9.0000000000000002E-6</v>
      </c>
      <c r="N30" s="17">
        <v>952</v>
      </c>
      <c r="O30" s="17">
        <v>0</v>
      </c>
      <c r="P30" s="17">
        <v>0</v>
      </c>
      <c r="Q30" s="17">
        <v>0.53077099999999999</v>
      </c>
      <c r="R30" s="17">
        <v>0.60728899999999997</v>
      </c>
      <c r="S30" s="17">
        <v>0.66105400000000003</v>
      </c>
      <c r="T30" s="17">
        <v>5.3765E-2</v>
      </c>
      <c r="U30" s="17">
        <v>8.1333000000000003E-2</v>
      </c>
      <c r="V30" s="17">
        <v>730.7</v>
      </c>
      <c r="W30" s="17">
        <v>0.14165700000000001</v>
      </c>
      <c r="X30" s="17">
        <v>1014</v>
      </c>
      <c r="Y30" s="17">
        <v>0</v>
      </c>
      <c r="Z30" s="17">
        <v>0</v>
      </c>
      <c r="AA30" s="17">
        <v>0.12512699999999999</v>
      </c>
      <c r="AB30" s="17">
        <v>1.22998E-2</v>
      </c>
      <c r="AC30" s="17">
        <v>0.60794999999999999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165.9</v>
      </c>
      <c r="D31" s="17">
        <v>2.7</v>
      </c>
      <c r="E31" s="17">
        <v>6.9999999999999999E-4</v>
      </c>
      <c r="F31" s="17">
        <v>3.4000000000000002E-2</v>
      </c>
      <c r="G31" s="17">
        <v>0.52637299999999998</v>
      </c>
      <c r="H31" s="17">
        <v>0.58574300000000001</v>
      </c>
      <c r="I31" s="17">
        <v>0.63347600000000004</v>
      </c>
      <c r="J31" s="17">
        <v>4.7732999999999998E-2</v>
      </c>
      <c r="K31" s="17">
        <v>7.5351000000000001E-2</v>
      </c>
      <c r="L31" s="17">
        <v>696.7</v>
      </c>
      <c r="M31" s="17">
        <v>0.37079899999999999</v>
      </c>
      <c r="N31" s="17">
        <v>7041</v>
      </c>
      <c r="O31" s="17">
        <v>0</v>
      </c>
      <c r="P31" s="17">
        <v>0</v>
      </c>
      <c r="Q31" s="17">
        <v>0.64448099999999997</v>
      </c>
      <c r="R31" s="17">
        <v>0.61480400000000002</v>
      </c>
      <c r="S31" s="17">
        <v>0.67292300000000005</v>
      </c>
      <c r="T31" s="17">
        <v>5.8118999999999997E-2</v>
      </c>
      <c r="U31" s="17">
        <v>8.6368E-2</v>
      </c>
      <c r="V31" s="17">
        <v>702.2</v>
      </c>
      <c r="W31" s="17">
        <v>0.37079600000000001</v>
      </c>
      <c r="X31" s="17">
        <v>590</v>
      </c>
      <c r="Y31" s="17">
        <v>0</v>
      </c>
      <c r="Z31" s="17">
        <v>0</v>
      </c>
      <c r="AA31" s="17">
        <v>0.13287399999999999</v>
      </c>
      <c r="AB31" s="17">
        <v>7.4239899999999998E-2</v>
      </c>
      <c r="AC31" s="17">
        <v>0.61911899999999997</v>
      </c>
      <c r="AD31" s="17">
        <v>0.25</v>
      </c>
      <c r="AE31" s="17">
        <v>1192.0999999999999</v>
      </c>
    </row>
    <row r="32" spans="1:31">
      <c r="A32" s="17">
        <v>19</v>
      </c>
      <c r="B32" s="19">
        <v>0.45879629629629631</v>
      </c>
      <c r="C32" s="17">
        <v>164.8</v>
      </c>
      <c r="D32" s="17">
        <v>2.7</v>
      </c>
      <c r="E32" s="17">
        <v>5.2899999999999996E-4</v>
      </c>
      <c r="F32" s="17">
        <v>2.5999999999999999E-2</v>
      </c>
      <c r="G32" s="17">
        <v>0.59255199999999997</v>
      </c>
      <c r="H32" s="17">
        <v>0.58159000000000005</v>
      </c>
      <c r="I32" s="17">
        <v>0.62848099999999996</v>
      </c>
      <c r="J32" s="17">
        <v>4.6891000000000002E-2</v>
      </c>
      <c r="K32" s="17">
        <v>7.4609999999999996E-2</v>
      </c>
      <c r="L32" s="17">
        <v>569.29999999999995</v>
      </c>
      <c r="M32" s="17">
        <v>0.37075599999999997</v>
      </c>
      <c r="N32" s="17">
        <v>864</v>
      </c>
      <c r="O32" s="17">
        <v>0</v>
      </c>
      <c r="P32" s="17">
        <v>0</v>
      </c>
      <c r="Q32" s="17">
        <v>0.51791299999999996</v>
      </c>
      <c r="R32" s="17">
        <v>0.61866299999999996</v>
      </c>
      <c r="S32" s="17">
        <v>0.66840999999999995</v>
      </c>
      <c r="T32" s="17">
        <v>4.9747E-2</v>
      </c>
      <c r="U32" s="17">
        <v>7.4425000000000005E-2</v>
      </c>
      <c r="V32" s="17">
        <v>800</v>
      </c>
      <c r="W32" s="17">
        <v>0.37081999999999998</v>
      </c>
      <c r="X32" s="17">
        <v>0</v>
      </c>
      <c r="Y32" s="17">
        <v>0</v>
      </c>
      <c r="Z32" s="17">
        <v>0</v>
      </c>
      <c r="AA32" s="17">
        <v>0.11450100000000001</v>
      </c>
      <c r="AB32" s="17">
        <v>7.9781599999999998E-3</v>
      </c>
      <c r="AC32" s="17">
        <v>0.61906000000000005</v>
      </c>
      <c r="AD32" s="17">
        <v>0.25</v>
      </c>
      <c r="AE32" s="17">
        <v>1459</v>
      </c>
    </row>
    <row r="33" spans="1:31">
      <c r="A33" s="17">
        <v>20</v>
      </c>
      <c r="B33" s="19">
        <v>0.45884259259259258</v>
      </c>
      <c r="C33" s="17">
        <v>163.5</v>
      </c>
      <c r="D33" s="17">
        <v>2.7</v>
      </c>
      <c r="E33" s="17">
        <v>6.4400000000000004E-4</v>
      </c>
      <c r="F33" s="17">
        <v>3.1E-2</v>
      </c>
      <c r="G33" s="17">
        <v>0.44981300000000002</v>
      </c>
      <c r="H33" s="17">
        <v>0.58299900000000004</v>
      </c>
      <c r="I33" s="17">
        <v>0.62690800000000002</v>
      </c>
      <c r="J33" s="17">
        <v>4.3908999999999997E-2</v>
      </c>
      <c r="K33" s="17">
        <v>7.0041000000000006E-2</v>
      </c>
      <c r="L33" s="17">
        <v>689.7</v>
      </c>
      <c r="M33" s="17">
        <v>3.8000000000000002E-5</v>
      </c>
      <c r="N33" s="17">
        <v>1508</v>
      </c>
      <c r="O33" s="17">
        <v>0</v>
      </c>
      <c r="P33" s="17">
        <v>0</v>
      </c>
      <c r="Q33" s="17">
        <v>0.46698800000000001</v>
      </c>
      <c r="R33" s="17">
        <v>0.61046299999999998</v>
      </c>
      <c r="S33" s="17">
        <v>0.660358</v>
      </c>
      <c r="T33" s="17">
        <v>4.9895000000000002E-2</v>
      </c>
      <c r="U33" s="17">
        <v>7.5556999999999999E-2</v>
      </c>
      <c r="V33" s="17">
        <v>800</v>
      </c>
      <c r="W33" s="17">
        <v>0.22916700000000001</v>
      </c>
      <c r="X33" s="17">
        <v>4690</v>
      </c>
      <c r="Y33" s="17">
        <v>0</v>
      </c>
      <c r="Z33" s="17">
        <v>0</v>
      </c>
      <c r="AA33" s="17">
        <v>0.116242</v>
      </c>
      <c r="AB33" s="17">
        <v>1.67209E-2</v>
      </c>
      <c r="AC33" s="17">
        <v>0.61129699999999998</v>
      </c>
      <c r="AD33" s="17">
        <v>0.25</v>
      </c>
      <c r="AE33" s="17">
        <v>1204.3</v>
      </c>
    </row>
    <row r="34" spans="1:31">
      <c r="A34" s="17">
        <v>21</v>
      </c>
      <c r="B34" s="19">
        <v>0.45890046296296294</v>
      </c>
      <c r="C34" s="17">
        <v>162.5</v>
      </c>
      <c r="D34" s="17">
        <v>2.7</v>
      </c>
      <c r="E34" s="17">
        <v>5.8799999999999998E-4</v>
      </c>
      <c r="F34" s="17">
        <v>2.8000000000000001E-2</v>
      </c>
      <c r="G34" s="17">
        <v>0.53763499999999997</v>
      </c>
      <c r="H34" s="17">
        <v>0.58819900000000003</v>
      </c>
      <c r="I34" s="17">
        <v>0.63803200000000004</v>
      </c>
      <c r="J34" s="17">
        <v>4.9832000000000001E-2</v>
      </c>
      <c r="K34" s="17">
        <v>7.8103000000000006E-2</v>
      </c>
      <c r="L34" s="17">
        <v>611.70000000000005</v>
      </c>
      <c r="M34" s="17">
        <v>0.37081900000000001</v>
      </c>
      <c r="N34" s="17">
        <v>846</v>
      </c>
      <c r="O34" s="17">
        <v>0</v>
      </c>
      <c r="P34" s="17">
        <v>0</v>
      </c>
      <c r="Q34" s="17">
        <v>0.63795000000000002</v>
      </c>
      <c r="R34" s="17">
        <v>0.610398</v>
      </c>
      <c r="S34" s="17">
        <v>0.66139300000000001</v>
      </c>
      <c r="T34" s="17">
        <v>5.0994999999999999E-2</v>
      </c>
      <c r="U34" s="17">
        <v>7.7102000000000004E-2</v>
      </c>
      <c r="V34" s="17">
        <v>555.79999999999995</v>
      </c>
      <c r="W34" s="17">
        <v>2.5999999999999998E-5</v>
      </c>
      <c r="X34" s="17">
        <v>1446</v>
      </c>
      <c r="Y34" s="17">
        <v>0</v>
      </c>
      <c r="Z34" s="17">
        <v>0</v>
      </c>
      <c r="AA34" s="17">
        <v>0.118619</v>
      </c>
      <c r="AB34" s="17">
        <v>8.3933900000000006E-3</v>
      </c>
      <c r="AC34" s="17">
        <v>0.61082599999999998</v>
      </c>
      <c r="AD34" s="17">
        <v>0.25</v>
      </c>
      <c r="AE34" s="17">
        <v>1357.7</v>
      </c>
    </row>
    <row r="35" spans="1:31">
      <c r="A35" s="17">
        <v>22</v>
      </c>
      <c r="B35" s="19">
        <v>0.45895833333333336</v>
      </c>
      <c r="C35" s="17">
        <v>161.4</v>
      </c>
      <c r="D35" s="17">
        <v>2.7</v>
      </c>
      <c r="E35" s="17">
        <v>6.7500000000000004E-4</v>
      </c>
      <c r="F35" s="17">
        <v>3.3000000000000002E-2</v>
      </c>
      <c r="G35" s="17">
        <v>0.63709700000000002</v>
      </c>
      <c r="H35" s="17">
        <v>0.61071600000000004</v>
      </c>
      <c r="I35" s="17">
        <v>0.66849599999999998</v>
      </c>
      <c r="J35" s="17">
        <v>5.7779999999999998E-2</v>
      </c>
      <c r="K35" s="17">
        <v>8.6432999999999996E-2</v>
      </c>
      <c r="L35" s="17">
        <v>733.9</v>
      </c>
      <c r="M35" s="17">
        <v>6.0000000000000002E-6</v>
      </c>
      <c r="N35" s="17">
        <v>874</v>
      </c>
      <c r="O35" s="17">
        <v>0</v>
      </c>
      <c r="P35" s="17">
        <v>0</v>
      </c>
      <c r="Q35" s="17">
        <v>0.57821199999999995</v>
      </c>
      <c r="R35" s="17">
        <v>0.63413600000000003</v>
      </c>
      <c r="S35" s="17">
        <v>0.68471899999999997</v>
      </c>
      <c r="T35" s="17">
        <v>5.0583000000000003E-2</v>
      </c>
      <c r="U35" s="17">
        <v>7.3873999999999995E-2</v>
      </c>
      <c r="V35" s="17">
        <v>687.4</v>
      </c>
      <c r="W35" s="17">
        <v>0.59999899999999995</v>
      </c>
      <c r="X35" s="17">
        <v>2091</v>
      </c>
      <c r="Y35" s="17">
        <v>0</v>
      </c>
      <c r="Z35" s="17">
        <v>0</v>
      </c>
      <c r="AA35" s="17">
        <v>0.113652</v>
      </c>
      <c r="AB35" s="17">
        <v>1.03789E-2</v>
      </c>
      <c r="AC35" s="17">
        <v>0.63466100000000003</v>
      </c>
      <c r="AD35" s="17">
        <v>0.25</v>
      </c>
      <c r="AE35" s="17">
        <v>1131.7</v>
      </c>
    </row>
    <row r="36" spans="1:31">
      <c r="A36" s="17">
        <v>23</v>
      </c>
      <c r="B36" s="19">
        <v>0.45901620370370372</v>
      </c>
      <c r="C36" s="17">
        <v>160.6</v>
      </c>
      <c r="D36" s="17">
        <v>2.7</v>
      </c>
      <c r="E36" s="17">
        <v>7.2599999999999997E-4</v>
      </c>
      <c r="F36" s="17">
        <v>3.5000000000000003E-2</v>
      </c>
      <c r="G36" s="17">
        <v>0.68955299999999997</v>
      </c>
      <c r="H36" s="17">
        <v>0.609514</v>
      </c>
      <c r="I36" s="17">
        <v>0.68082699999999996</v>
      </c>
      <c r="J36" s="17">
        <v>7.1314000000000002E-2</v>
      </c>
      <c r="K36" s="17">
        <v>0.10474600000000001</v>
      </c>
      <c r="L36" s="17">
        <v>683.4</v>
      </c>
      <c r="M36" s="17">
        <v>0.36708600000000002</v>
      </c>
      <c r="N36" s="17">
        <v>1323</v>
      </c>
      <c r="O36" s="17">
        <v>0</v>
      </c>
      <c r="P36" s="17">
        <v>0</v>
      </c>
      <c r="Q36" s="17">
        <v>0.66081400000000001</v>
      </c>
      <c r="R36" s="17">
        <v>0.64424999999999999</v>
      </c>
      <c r="S36" s="17">
        <v>0.70469999999999999</v>
      </c>
      <c r="T36" s="17">
        <v>6.0450999999999998E-2</v>
      </c>
      <c r="U36" s="17">
        <v>8.5781999999999997E-2</v>
      </c>
      <c r="V36" s="17">
        <v>800</v>
      </c>
      <c r="W36" s="17">
        <v>0.33773900000000001</v>
      </c>
      <c r="X36" s="17">
        <v>756</v>
      </c>
      <c r="Y36" s="17">
        <v>0</v>
      </c>
      <c r="Z36" s="17">
        <v>0</v>
      </c>
      <c r="AA36" s="17">
        <v>0.13197300000000001</v>
      </c>
      <c r="AB36" s="17">
        <v>1.45665E-2</v>
      </c>
      <c r="AC36" s="17">
        <v>0.64512999999999998</v>
      </c>
      <c r="AD36" s="17">
        <v>0.25</v>
      </c>
      <c r="AE36" s="17">
        <v>1215.3</v>
      </c>
    </row>
    <row r="37" spans="1:31">
      <c r="A37" s="17">
        <v>24</v>
      </c>
      <c r="B37" s="19">
        <v>0.45906249999999998</v>
      </c>
      <c r="C37" s="17">
        <v>159.4</v>
      </c>
      <c r="D37" s="17">
        <v>2.7</v>
      </c>
      <c r="E37" s="17">
        <v>7.4100000000000001E-4</v>
      </c>
      <c r="F37" s="17">
        <v>3.5999999999999997E-2</v>
      </c>
      <c r="G37" s="17">
        <v>0.64417599999999997</v>
      </c>
      <c r="H37" s="17">
        <v>0.62694300000000003</v>
      </c>
      <c r="I37" s="17">
        <v>0.69433999999999996</v>
      </c>
      <c r="J37" s="17">
        <v>6.7396999999999999E-2</v>
      </c>
      <c r="K37" s="17">
        <v>9.7067000000000001E-2</v>
      </c>
      <c r="L37" s="17">
        <v>713.6</v>
      </c>
      <c r="M37" s="17">
        <v>0.22914599999999999</v>
      </c>
      <c r="N37" s="17">
        <v>994</v>
      </c>
      <c r="O37" s="17">
        <v>0</v>
      </c>
      <c r="P37" s="17">
        <v>0</v>
      </c>
      <c r="Q37" s="17">
        <v>0.73055499999999995</v>
      </c>
      <c r="R37" s="17">
        <v>0.66263700000000003</v>
      </c>
      <c r="S37" s="17">
        <v>0.72306300000000001</v>
      </c>
      <c r="T37" s="17">
        <v>6.0426000000000001E-2</v>
      </c>
      <c r="U37" s="17">
        <v>8.3570000000000005E-2</v>
      </c>
      <c r="V37" s="17">
        <v>663.5</v>
      </c>
      <c r="W37" s="17">
        <v>0.6</v>
      </c>
      <c r="X37" s="17">
        <v>2818</v>
      </c>
      <c r="Y37" s="17">
        <v>0</v>
      </c>
      <c r="Z37" s="17">
        <v>0</v>
      </c>
      <c r="AA37" s="17">
        <v>0.12856899999999999</v>
      </c>
      <c r="AB37" s="17">
        <v>1.14655E-2</v>
      </c>
      <c r="AC37" s="17">
        <v>0.66332999999999998</v>
      </c>
      <c r="AD37" s="17">
        <v>0.25</v>
      </c>
      <c r="AE37" s="17">
        <v>1163.9000000000001</v>
      </c>
    </row>
    <row r="38" spans="1:31">
      <c r="A38" s="17">
        <v>25</v>
      </c>
      <c r="B38" s="19">
        <v>0.45912037037037035</v>
      </c>
      <c r="C38" s="17">
        <v>158.1</v>
      </c>
      <c r="D38" s="17">
        <v>2.7</v>
      </c>
      <c r="E38" s="17">
        <v>0</v>
      </c>
      <c r="F38" s="17">
        <v>0</v>
      </c>
      <c r="G38" s="17">
        <v>0.732101</v>
      </c>
      <c r="H38" s="17">
        <v>0.65217499999999995</v>
      </c>
      <c r="I38" s="17">
        <v>0.72309000000000001</v>
      </c>
      <c r="J38" s="17">
        <v>7.0915000000000006E-2</v>
      </c>
      <c r="K38" s="17">
        <v>9.8072000000000006E-2</v>
      </c>
      <c r="L38" s="17">
        <v>501.3</v>
      </c>
      <c r="M38" s="17">
        <v>2.7999999999999998E-4</v>
      </c>
      <c r="N38" s="17">
        <v>0</v>
      </c>
      <c r="O38" s="17">
        <v>0</v>
      </c>
      <c r="P38" s="17">
        <v>0</v>
      </c>
      <c r="Q38" s="17">
        <v>0.72287299999999999</v>
      </c>
      <c r="R38" s="17">
        <v>0.66238699999999995</v>
      </c>
      <c r="S38" s="17">
        <v>0.73833000000000004</v>
      </c>
      <c r="T38" s="17">
        <v>7.5943999999999998E-2</v>
      </c>
      <c r="U38" s="17">
        <v>0.10285900000000001</v>
      </c>
      <c r="V38" s="17">
        <v>677</v>
      </c>
      <c r="W38" s="17">
        <v>0.222888</v>
      </c>
      <c r="X38" s="17">
        <v>1452</v>
      </c>
      <c r="Y38" s="17">
        <v>0</v>
      </c>
      <c r="Z38" s="17">
        <v>0</v>
      </c>
    </row>
    <row r="39" spans="1:31">
      <c r="A39" s="17">
        <v>26</v>
      </c>
      <c r="B39" s="19">
        <v>0.45917824074074076</v>
      </c>
      <c r="C39" s="17">
        <v>157</v>
      </c>
      <c r="D39" s="17">
        <v>2.7</v>
      </c>
      <c r="E39" s="17">
        <v>8.12E-4</v>
      </c>
      <c r="F39" s="17">
        <v>3.9E-2</v>
      </c>
      <c r="G39" s="17">
        <v>0.77690300000000001</v>
      </c>
      <c r="H39" s="17">
        <v>0.626444</v>
      </c>
      <c r="I39" s="17">
        <v>0.70522899999999999</v>
      </c>
      <c r="J39" s="17">
        <v>7.8784999999999994E-2</v>
      </c>
      <c r="K39" s="17">
        <v>0.111716</v>
      </c>
      <c r="L39" s="17">
        <v>583.9</v>
      </c>
      <c r="M39" s="17">
        <v>4.1512E-2</v>
      </c>
      <c r="N39" s="17">
        <v>575</v>
      </c>
      <c r="O39" s="17">
        <v>0</v>
      </c>
      <c r="P39" s="17">
        <v>0</v>
      </c>
      <c r="Q39" s="17">
        <v>0.82864800000000005</v>
      </c>
      <c r="R39" s="17">
        <v>0.67278800000000005</v>
      </c>
      <c r="S39" s="17">
        <v>0.75700299999999998</v>
      </c>
      <c r="T39" s="17">
        <v>8.4215999999999999E-2</v>
      </c>
      <c r="U39" s="17">
        <v>0.111249</v>
      </c>
      <c r="V39" s="17">
        <v>661.4</v>
      </c>
      <c r="W39" s="17">
        <v>6.0865000000000002E-2</v>
      </c>
      <c r="X39" s="17">
        <v>5574</v>
      </c>
      <c r="Y39" s="17">
        <v>0</v>
      </c>
      <c r="Z39" s="17">
        <v>0</v>
      </c>
      <c r="AA39" s="17">
        <v>0.171152</v>
      </c>
      <c r="AB39" s="17">
        <v>5.4580999999999996E-3</v>
      </c>
      <c r="AC39" s="17">
        <v>0.67324700000000004</v>
      </c>
      <c r="AD39" s="17">
        <v>0.25</v>
      </c>
      <c r="AE39" s="17">
        <v>1422.5</v>
      </c>
    </row>
    <row r="40" spans="1:31">
      <c r="A40" s="17">
        <v>27</v>
      </c>
      <c r="B40" s="19">
        <v>0.45923611111111112</v>
      </c>
      <c r="C40" s="17">
        <v>155.69999999999999</v>
      </c>
      <c r="D40" s="17">
        <v>2.7</v>
      </c>
      <c r="E40" s="17">
        <v>8.1700000000000002E-4</v>
      </c>
      <c r="F40" s="17">
        <v>0.04</v>
      </c>
      <c r="G40" s="17">
        <v>0.66116299999999995</v>
      </c>
      <c r="H40" s="17">
        <v>0.64351999999999998</v>
      </c>
      <c r="I40" s="17">
        <v>0.69795799999999997</v>
      </c>
      <c r="J40" s="17">
        <v>5.4438E-2</v>
      </c>
      <c r="K40" s="17">
        <v>7.7995999999999996E-2</v>
      </c>
      <c r="L40" s="17">
        <v>595.29999999999995</v>
      </c>
      <c r="M40" s="17">
        <v>0.6</v>
      </c>
      <c r="N40" s="17">
        <v>1677</v>
      </c>
      <c r="O40" s="17">
        <v>0</v>
      </c>
      <c r="P40" s="17">
        <v>0</v>
      </c>
      <c r="Q40" s="17">
        <v>0.74142300000000005</v>
      </c>
      <c r="R40" s="17">
        <v>0.66125900000000004</v>
      </c>
      <c r="S40" s="17">
        <v>0.74370499999999995</v>
      </c>
      <c r="T40" s="17">
        <v>8.2445000000000004E-2</v>
      </c>
      <c r="U40" s="17">
        <v>0.110858</v>
      </c>
      <c r="V40" s="17">
        <v>763.4</v>
      </c>
      <c r="W40" s="17">
        <v>0.22917100000000001</v>
      </c>
      <c r="X40" s="17">
        <v>649</v>
      </c>
      <c r="Y40" s="17">
        <v>0</v>
      </c>
      <c r="Z40" s="17">
        <v>0</v>
      </c>
      <c r="AA40" s="17">
        <v>0.17055000000000001</v>
      </c>
      <c r="AB40" s="17">
        <v>1.60614E-2</v>
      </c>
      <c r="AC40" s="17">
        <v>0.66258300000000003</v>
      </c>
      <c r="AD40" s="17">
        <v>0.25</v>
      </c>
      <c r="AE40" s="17">
        <v>1395.2</v>
      </c>
    </row>
    <row r="41" spans="1:31">
      <c r="A41" s="17">
        <v>28</v>
      </c>
      <c r="B41" s="19">
        <v>0.45928240740740739</v>
      </c>
      <c r="C41" s="17">
        <v>154.6</v>
      </c>
      <c r="D41" s="17">
        <v>2.7</v>
      </c>
      <c r="E41" s="17">
        <v>7.27E-4</v>
      </c>
      <c r="F41" s="17">
        <v>3.5000000000000003E-2</v>
      </c>
      <c r="G41" s="17">
        <v>0.76548799999999995</v>
      </c>
      <c r="H41" s="17">
        <v>0.64052799999999999</v>
      </c>
      <c r="I41" s="17">
        <v>0.71718599999999999</v>
      </c>
      <c r="J41" s="17">
        <v>7.6658000000000004E-2</v>
      </c>
      <c r="K41" s="17">
        <v>0.106888</v>
      </c>
      <c r="L41" s="17">
        <v>638.6</v>
      </c>
      <c r="M41" s="17">
        <v>0.23650199999999999</v>
      </c>
      <c r="N41" s="17">
        <v>590</v>
      </c>
      <c r="O41" s="17">
        <v>0</v>
      </c>
      <c r="P41" s="17">
        <v>0</v>
      </c>
      <c r="Q41" s="17">
        <v>0.74874700000000005</v>
      </c>
      <c r="R41" s="17">
        <v>0.67757400000000001</v>
      </c>
      <c r="S41" s="17">
        <v>0.74546800000000002</v>
      </c>
      <c r="T41" s="17">
        <v>6.7894999999999997E-2</v>
      </c>
      <c r="U41" s="17">
        <v>9.1077000000000005E-2</v>
      </c>
      <c r="V41" s="17">
        <v>732.7</v>
      </c>
      <c r="W41" s="17">
        <v>0.33642300000000003</v>
      </c>
      <c r="X41" s="17">
        <v>2979</v>
      </c>
      <c r="Y41" s="17">
        <v>0</v>
      </c>
      <c r="Z41" s="17">
        <v>0</v>
      </c>
      <c r="AA41" s="17">
        <v>0.14011799999999999</v>
      </c>
      <c r="AB41" s="17">
        <v>6.1260500000000001E-3</v>
      </c>
      <c r="AC41" s="17">
        <v>0.67798899999999995</v>
      </c>
      <c r="AD41" s="17">
        <v>0.25</v>
      </c>
      <c r="AE41" s="17">
        <v>1300.5999999999999</v>
      </c>
    </row>
    <row r="42" spans="1:31">
      <c r="A42" s="17">
        <v>29</v>
      </c>
      <c r="B42" s="19">
        <v>0.45934027777777775</v>
      </c>
      <c r="C42" s="17">
        <v>153.19999999999999</v>
      </c>
      <c r="D42" s="17">
        <v>2.7</v>
      </c>
      <c r="E42" s="17">
        <v>7.5699999999999997E-4</v>
      </c>
      <c r="F42" s="17">
        <v>3.6999999999999998E-2</v>
      </c>
      <c r="G42" s="17">
        <v>0.77222199999999996</v>
      </c>
      <c r="H42" s="17">
        <v>0.66679600000000006</v>
      </c>
      <c r="I42" s="17">
        <v>0.74501200000000001</v>
      </c>
      <c r="J42" s="17">
        <v>7.8216999999999995E-2</v>
      </c>
      <c r="K42" s="17">
        <v>0.104987</v>
      </c>
      <c r="L42" s="17">
        <v>553.20000000000005</v>
      </c>
      <c r="M42" s="17">
        <v>0.348576</v>
      </c>
      <c r="N42" s="17">
        <v>997</v>
      </c>
      <c r="O42" s="17">
        <v>0</v>
      </c>
      <c r="P42" s="17">
        <v>0</v>
      </c>
      <c r="Q42" s="17">
        <v>0.73647399999999996</v>
      </c>
      <c r="R42" s="17">
        <v>0.67690300000000003</v>
      </c>
      <c r="S42" s="17">
        <v>0.76036300000000001</v>
      </c>
      <c r="T42" s="17">
        <v>8.3460000000000006E-2</v>
      </c>
      <c r="U42" s="17">
        <v>0.109764</v>
      </c>
      <c r="V42" s="17">
        <v>717</v>
      </c>
      <c r="W42" s="17">
        <v>0.22917799999999999</v>
      </c>
      <c r="X42" s="17">
        <v>2299</v>
      </c>
      <c r="Y42" s="17">
        <v>0</v>
      </c>
      <c r="Z42" s="17">
        <v>0</v>
      </c>
      <c r="AA42" s="17">
        <v>0.16886799999999999</v>
      </c>
      <c r="AB42" s="17">
        <v>8.9359999999999995E-3</v>
      </c>
      <c r="AC42" s="17">
        <v>0.67764800000000003</v>
      </c>
      <c r="AD42" s="17">
        <v>0.25</v>
      </c>
      <c r="AE42" s="17">
        <v>1501.5</v>
      </c>
    </row>
    <row r="43" spans="1:31">
      <c r="A43" s="17">
        <v>30</v>
      </c>
      <c r="B43" s="19">
        <v>0.45939814814814817</v>
      </c>
      <c r="C43" s="17">
        <v>151.9</v>
      </c>
      <c r="D43" s="17">
        <v>2.7</v>
      </c>
      <c r="E43" s="17">
        <v>1.39E-3</v>
      </c>
      <c r="F43" s="17">
        <v>6.7000000000000004E-2</v>
      </c>
      <c r="G43" s="17">
        <v>0.85580800000000001</v>
      </c>
      <c r="H43" s="17">
        <v>0.67132000000000003</v>
      </c>
      <c r="I43" s="17">
        <v>0.80097200000000002</v>
      </c>
      <c r="J43" s="17">
        <v>0.12965199999999999</v>
      </c>
      <c r="K43" s="17">
        <v>0.16186900000000001</v>
      </c>
      <c r="L43" s="17">
        <v>696.3</v>
      </c>
      <c r="M43" s="17">
        <v>9.9868999999999999E-2</v>
      </c>
      <c r="N43" s="17">
        <v>589</v>
      </c>
      <c r="O43" s="17">
        <v>0</v>
      </c>
      <c r="P43" s="17">
        <v>0</v>
      </c>
      <c r="Q43" s="17">
        <v>0.89430500000000002</v>
      </c>
      <c r="R43" s="17">
        <v>0.70473200000000003</v>
      </c>
      <c r="S43" s="17">
        <v>0.83875</v>
      </c>
      <c r="T43" s="17">
        <v>0.134018</v>
      </c>
      <c r="U43" s="17">
        <v>0.15978300000000001</v>
      </c>
      <c r="V43" s="17">
        <v>738.1</v>
      </c>
      <c r="W43" s="17">
        <v>0.16051099999999999</v>
      </c>
      <c r="X43" s="17">
        <v>1225</v>
      </c>
      <c r="Y43" s="17">
        <v>0</v>
      </c>
      <c r="Z43" s="17">
        <v>0</v>
      </c>
      <c r="AA43" s="17">
        <v>0.24582000000000001</v>
      </c>
      <c r="AB43" s="17">
        <v>6.6606499999999997E-3</v>
      </c>
      <c r="AC43" s="17">
        <v>0.70562499999999995</v>
      </c>
      <c r="AD43" s="17">
        <v>0.25</v>
      </c>
      <c r="AE43" s="17">
        <v>1192.9000000000001</v>
      </c>
    </row>
    <row r="44" spans="1:31">
      <c r="A44" s="17">
        <v>31</v>
      </c>
      <c r="B44" s="19">
        <v>0.45945601851851853</v>
      </c>
      <c r="C44" s="17">
        <v>150.80000000000001</v>
      </c>
      <c r="D44" s="17">
        <v>2.7</v>
      </c>
      <c r="E44" s="17">
        <v>1.2290000000000001E-3</v>
      </c>
      <c r="F44" s="17">
        <v>5.8999999999999997E-2</v>
      </c>
      <c r="G44" s="17">
        <v>0.88882000000000005</v>
      </c>
      <c r="H44" s="17">
        <v>0.66614200000000001</v>
      </c>
      <c r="I44" s="17">
        <v>0.78828699999999996</v>
      </c>
      <c r="J44" s="17">
        <v>0.122144</v>
      </c>
      <c r="K44" s="17">
        <v>0.154949</v>
      </c>
      <c r="L44" s="17">
        <v>693</v>
      </c>
      <c r="M44" s="17">
        <v>1.0000000000000001E-5</v>
      </c>
      <c r="N44" s="17">
        <v>1533</v>
      </c>
      <c r="O44" s="17">
        <v>0</v>
      </c>
      <c r="P44" s="17">
        <v>0</v>
      </c>
      <c r="Q44" s="17">
        <v>0.81956899999999999</v>
      </c>
      <c r="R44" s="17">
        <v>0.71502299999999996</v>
      </c>
      <c r="S44" s="17">
        <v>0.834789</v>
      </c>
      <c r="T44" s="17">
        <v>0.119765</v>
      </c>
      <c r="U44" s="17">
        <v>0.14346800000000001</v>
      </c>
      <c r="V44" s="17">
        <v>771.3</v>
      </c>
      <c r="W44" s="17">
        <v>1.9000000000000001E-5</v>
      </c>
      <c r="X44" s="17">
        <v>774</v>
      </c>
      <c r="Y44" s="17">
        <v>0</v>
      </c>
      <c r="Z44" s="17">
        <v>0</v>
      </c>
      <c r="AA44" s="17">
        <v>0.22072</v>
      </c>
      <c r="AB44" s="17">
        <v>1.7072799999999999E-2</v>
      </c>
      <c r="AC44" s="17">
        <v>0.71706800000000004</v>
      </c>
      <c r="AD44" s="17">
        <v>0.25</v>
      </c>
      <c r="AE44" s="17">
        <v>1198.5999999999999</v>
      </c>
    </row>
    <row r="45" spans="1:31">
      <c r="A45" s="17">
        <v>32</v>
      </c>
      <c r="B45" s="19">
        <v>0.45950231481481479</v>
      </c>
      <c r="C45" s="17">
        <v>149.5</v>
      </c>
      <c r="D45" s="17">
        <v>2.7</v>
      </c>
      <c r="E45" s="17">
        <v>1.2999999999999999E-3</v>
      </c>
      <c r="F45" s="17">
        <v>6.3E-2</v>
      </c>
      <c r="G45" s="17">
        <v>0.87616700000000003</v>
      </c>
      <c r="H45" s="17">
        <v>0.675593</v>
      </c>
      <c r="I45" s="17">
        <v>0.80120000000000002</v>
      </c>
      <c r="J45" s="17">
        <v>0.125607</v>
      </c>
      <c r="K45" s="17">
        <v>0.156773</v>
      </c>
      <c r="L45" s="17">
        <v>716.8</v>
      </c>
      <c r="M45" s="17">
        <v>0.10329000000000001</v>
      </c>
      <c r="N45" s="17">
        <v>937</v>
      </c>
      <c r="O45" s="17">
        <v>0</v>
      </c>
      <c r="P45" s="17">
        <v>0</v>
      </c>
      <c r="Q45" s="17">
        <v>0.83657999999999999</v>
      </c>
      <c r="R45" s="17">
        <v>0.72036900000000004</v>
      </c>
      <c r="S45" s="17">
        <v>0.84339299999999995</v>
      </c>
      <c r="T45" s="17">
        <v>0.12302399999999999</v>
      </c>
      <c r="U45" s="17">
        <v>0.145868</v>
      </c>
      <c r="V45" s="17">
        <v>800</v>
      </c>
      <c r="W45" s="17">
        <v>0.22917899999999999</v>
      </c>
      <c r="X45" s="17">
        <v>792</v>
      </c>
      <c r="Y45" s="17">
        <v>0</v>
      </c>
      <c r="Z45" s="17">
        <v>0</v>
      </c>
      <c r="AA45" s="17">
        <v>0.224412</v>
      </c>
      <c r="AB45" s="17">
        <v>1.0864800000000001E-2</v>
      </c>
      <c r="AC45" s="17">
        <v>0.72170599999999996</v>
      </c>
      <c r="AD45" s="17">
        <v>0.25</v>
      </c>
      <c r="AE45" s="17">
        <v>1158.8</v>
      </c>
    </row>
    <row r="46" spans="1:31">
      <c r="A46" s="17">
        <v>33</v>
      </c>
      <c r="B46" s="19">
        <v>0.45956018518518515</v>
      </c>
      <c r="C46" s="17">
        <v>148.4</v>
      </c>
      <c r="D46" s="17">
        <v>2.7</v>
      </c>
      <c r="E46" s="17">
        <v>1.5100000000000001E-3</v>
      </c>
      <c r="F46" s="17">
        <v>7.2999999999999995E-2</v>
      </c>
      <c r="G46" s="17">
        <v>0.78468599999999999</v>
      </c>
      <c r="H46" s="17">
        <v>0.68880699999999995</v>
      </c>
      <c r="I46" s="17">
        <v>0.80237899999999995</v>
      </c>
      <c r="J46" s="17">
        <v>0.11357200000000001</v>
      </c>
      <c r="K46" s="17">
        <v>0.141544</v>
      </c>
      <c r="L46" s="17">
        <v>735.5</v>
      </c>
      <c r="M46" s="17">
        <v>1.9019999999999999E-2</v>
      </c>
      <c r="N46" s="17">
        <v>1097</v>
      </c>
      <c r="O46" s="17">
        <v>0</v>
      </c>
      <c r="P46" s="17">
        <v>0</v>
      </c>
      <c r="Q46" s="17">
        <v>0.87664600000000004</v>
      </c>
      <c r="R46" s="17">
        <v>0.71153</v>
      </c>
      <c r="S46" s="17">
        <v>0.85250400000000004</v>
      </c>
      <c r="T46" s="17">
        <v>0.14097299999999999</v>
      </c>
      <c r="U46" s="17">
        <v>0.16536400000000001</v>
      </c>
      <c r="V46" s="17">
        <v>800</v>
      </c>
      <c r="W46" s="17">
        <v>1.2999999999999999E-5</v>
      </c>
      <c r="X46" s="17">
        <v>1381</v>
      </c>
      <c r="Y46" s="17">
        <v>0</v>
      </c>
      <c r="Z46" s="17">
        <v>0</v>
      </c>
      <c r="AA46" s="17">
        <v>0.25440600000000002</v>
      </c>
      <c r="AB46" s="17">
        <v>1.30165E-2</v>
      </c>
      <c r="AC46" s="17">
        <v>0.71336500000000003</v>
      </c>
      <c r="AD46" s="17">
        <v>0.25</v>
      </c>
      <c r="AE46" s="17">
        <v>1129.2</v>
      </c>
    </row>
    <row r="47" spans="1:31">
      <c r="A47" s="17">
        <v>34</v>
      </c>
      <c r="B47" s="19">
        <v>0.45961805555555557</v>
      </c>
      <c r="C47" s="17">
        <v>147.30000000000001</v>
      </c>
      <c r="D47" s="17">
        <v>2.7</v>
      </c>
      <c r="E47" s="17">
        <v>1.4649999999999999E-3</v>
      </c>
      <c r="F47" s="17">
        <v>7.0999999999999994E-2</v>
      </c>
      <c r="G47" s="17">
        <v>0.81328</v>
      </c>
      <c r="H47" s="17">
        <v>0.67053300000000005</v>
      </c>
      <c r="I47" s="17">
        <v>0.80230400000000002</v>
      </c>
      <c r="J47" s="17">
        <v>0.131771</v>
      </c>
      <c r="K47" s="17">
        <v>0.164241</v>
      </c>
      <c r="L47" s="17">
        <v>751.1</v>
      </c>
      <c r="M47" s="17">
        <v>1.9999999999999999E-6</v>
      </c>
      <c r="N47" s="17">
        <v>531</v>
      </c>
      <c r="O47" s="17">
        <v>0</v>
      </c>
      <c r="P47" s="17">
        <v>0</v>
      </c>
      <c r="Q47" s="17">
        <v>0.85505299999999995</v>
      </c>
      <c r="R47" s="17">
        <v>0.72098399999999996</v>
      </c>
      <c r="S47" s="17">
        <v>0.85438599999999998</v>
      </c>
      <c r="T47" s="17">
        <v>0.13340199999999999</v>
      </c>
      <c r="U47" s="17">
        <v>0.156137</v>
      </c>
      <c r="V47" s="17">
        <v>742</v>
      </c>
      <c r="W47" s="17">
        <v>0.14163200000000001</v>
      </c>
      <c r="X47" s="17">
        <v>974</v>
      </c>
      <c r="Y47" s="17">
        <v>0</v>
      </c>
      <c r="Z47" s="17">
        <v>0</v>
      </c>
      <c r="AA47" s="17">
        <v>0.24021100000000001</v>
      </c>
      <c r="AB47" s="17">
        <v>6.4759500000000003E-3</v>
      </c>
      <c r="AC47" s="17">
        <v>0.72184800000000005</v>
      </c>
      <c r="AD47" s="17">
        <v>0.25</v>
      </c>
      <c r="AE47" s="17">
        <v>1105.8</v>
      </c>
    </row>
    <row r="48" spans="1:31">
      <c r="A48" s="17">
        <v>35</v>
      </c>
      <c r="B48" s="19">
        <v>0.45967592592592593</v>
      </c>
      <c r="C48" s="17">
        <v>146.1</v>
      </c>
      <c r="D48" s="17">
        <v>2.7</v>
      </c>
      <c r="E48" s="17">
        <v>1.304E-3</v>
      </c>
      <c r="F48" s="17">
        <v>6.3E-2</v>
      </c>
      <c r="G48" s="17">
        <v>0.82109600000000005</v>
      </c>
      <c r="H48" s="17">
        <v>0.69872400000000001</v>
      </c>
      <c r="I48" s="17">
        <v>0.80670799999999998</v>
      </c>
      <c r="J48" s="17">
        <v>0.107984</v>
      </c>
      <c r="K48" s="17">
        <v>0.133857</v>
      </c>
      <c r="L48" s="17">
        <v>665.6</v>
      </c>
      <c r="M48" s="17">
        <v>0.14208399999999999</v>
      </c>
      <c r="N48" s="17">
        <v>906</v>
      </c>
      <c r="O48" s="17">
        <v>0</v>
      </c>
      <c r="P48" s="17">
        <v>0</v>
      </c>
      <c r="Q48" s="17">
        <v>0.85350000000000004</v>
      </c>
      <c r="R48" s="17">
        <v>0.72165100000000004</v>
      </c>
      <c r="S48" s="17">
        <v>0.85636400000000001</v>
      </c>
      <c r="T48" s="17">
        <v>0.134713</v>
      </c>
      <c r="U48" s="17">
        <v>0.157308</v>
      </c>
      <c r="V48" s="17">
        <v>731.1</v>
      </c>
      <c r="W48" s="17">
        <v>0.12270200000000001</v>
      </c>
      <c r="X48" s="17">
        <v>1160</v>
      </c>
      <c r="Y48" s="17">
        <v>0</v>
      </c>
      <c r="Z48" s="17">
        <v>0</v>
      </c>
      <c r="AA48" s="17">
        <v>0.24201300000000001</v>
      </c>
      <c r="AB48" s="17">
        <v>9.7603599999999992E-3</v>
      </c>
      <c r="AC48" s="17">
        <v>0.722966</v>
      </c>
      <c r="AD48" s="17">
        <v>0.25</v>
      </c>
      <c r="AE48" s="17">
        <v>1247.9000000000001</v>
      </c>
    </row>
    <row r="49" spans="1:31">
      <c r="A49" s="17">
        <v>36</v>
      </c>
      <c r="B49" s="19">
        <v>0.4597222222222222</v>
      </c>
      <c r="C49" s="17">
        <v>145</v>
      </c>
      <c r="D49" s="17">
        <v>2.7</v>
      </c>
      <c r="E49" s="17">
        <v>1.3110000000000001E-3</v>
      </c>
      <c r="F49" s="17">
        <v>6.3E-2</v>
      </c>
      <c r="G49" s="17">
        <v>0.78868899999999997</v>
      </c>
      <c r="H49" s="17">
        <v>0.69588099999999997</v>
      </c>
      <c r="I49" s="17">
        <v>0.80946300000000004</v>
      </c>
      <c r="J49" s="17">
        <v>0.113581</v>
      </c>
      <c r="K49" s="17">
        <v>0.140317</v>
      </c>
      <c r="L49" s="17">
        <v>800</v>
      </c>
      <c r="M49" s="17">
        <v>0.174597</v>
      </c>
      <c r="N49" s="17">
        <v>634</v>
      </c>
      <c r="O49" s="17">
        <v>0</v>
      </c>
      <c r="P49" s="17">
        <v>0</v>
      </c>
      <c r="Q49" s="17">
        <v>0.84614999999999996</v>
      </c>
      <c r="R49" s="17">
        <v>0.74665400000000004</v>
      </c>
      <c r="S49" s="17">
        <v>0.85960800000000004</v>
      </c>
      <c r="T49" s="17">
        <v>0.112954</v>
      </c>
      <c r="U49" s="17">
        <v>0.13140199999999999</v>
      </c>
      <c r="V49" s="17">
        <v>683</v>
      </c>
      <c r="W49" s="17">
        <v>0.47695399999999999</v>
      </c>
      <c r="X49" s="17">
        <v>572</v>
      </c>
      <c r="Y49" s="17">
        <v>0</v>
      </c>
      <c r="Z49" s="17">
        <v>0</v>
      </c>
      <c r="AA49" s="17">
        <v>0.202157</v>
      </c>
      <c r="AB49" s="17">
        <v>8.2243999999999998E-3</v>
      </c>
      <c r="AC49" s="17">
        <v>0.747583</v>
      </c>
      <c r="AD49" s="17">
        <v>0.25</v>
      </c>
      <c r="AE49" s="17">
        <v>1038.2</v>
      </c>
    </row>
    <row r="50" spans="1:31">
      <c r="A50" s="17">
        <v>37</v>
      </c>
      <c r="B50" s="19">
        <v>0.45978009259259256</v>
      </c>
      <c r="C50" s="17">
        <v>143.69999999999999</v>
      </c>
      <c r="D50" s="17">
        <v>2.7</v>
      </c>
      <c r="E50" s="17">
        <v>1.1180000000000001E-3</v>
      </c>
      <c r="F50" s="17">
        <v>5.3999999999999999E-2</v>
      </c>
      <c r="G50" s="17">
        <v>0.84965599999999997</v>
      </c>
      <c r="H50" s="17">
        <v>0.68614799999999998</v>
      </c>
      <c r="I50" s="17">
        <v>0.80528699999999998</v>
      </c>
      <c r="J50" s="17">
        <v>0.11913799999999999</v>
      </c>
      <c r="K50" s="17">
        <v>0.14794499999999999</v>
      </c>
      <c r="L50" s="17">
        <v>601.4</v>
      </c>
      <c r="M50" s="17">
        <v>6.0000000000000002E-6</v>
      </c>
      <c r="N50" s="17">
        <v>2251</v>
      </c>
      <c r="O50" s="17">
        <v>0</v>
      </c>
      <c r="P50" s="17">
        <v>0</v>
      </c>
      <c r="Q50" s="17">
        <v>0.88670800000000005</v>
      </c>
      <c r="R50" s="17">
        <v>0.73626899999999995</v>
      </c>
      <c r="S50" s="17">
        <v>0.86734900000000004</v>
      </c>
      <c r="T50" s="17">
        <v>0.13108</v>
      </c>
      <c r="U50" s="17">
        <v>0.15112700000000001</v>
      </c>
      <c r="V50" s="17">
        <v>734.1</v>
      </c>
      <c r="W50" s="17">
        <v>0.28086800000000001</v>
      </c>
      <c r="X50" s="17">
        <v>1393</v>
      </c>
      <c r="Y50" s="17">
        <v>0</v>
      </c>
      <c r="Z50" s="17">
        <v>0</v>
      </c>
      <c r="AA50" s="17">
        <v>0.23250399999999999</v>
      </c>
      <c r="AB50" s="17">
        <v>2.1651699999999999E-2</v>
      </c>
      <c r="AC50" s="17">
        <v>0.73910699999999996</v>
      </c>
      <c r="AD50" s="17">
        <v>0.25</v>
      </c>
      <c r="AE50" s="17">
        <v>1381.1</v>
      </c>
    </row>
    <row r="51" spans="1:31">
      <c r="A51" s="17">
        <v>38</v>
      </c>
      <c r="B51" s="19">
        <v>0.45983796296296298</v>
      </c>
      <c r="C51" s="17">
        <v>142.6</v>
      </c>
      <c r="D51" s="17">
        <v>2.7</v>
      </c>
      <c r="E51" s="17">
        <v>1.271E-3</v>
      </c>
      <c r="F51" s="17">
        <v>6.2E-2</v>
      </c>
      <c r="G51" s="17">
        <v>0.88569399999999998</v>
      </c>
      <c r="H51" s="17">
        <v>0.67989200000000005</v>
      </c>
      <c r="I51" s="17">
        <v>0.81970900000000002</v>
      </c>
      <c r="J51" s="17">
        <v>0.139816</v>
      </c>
      <c r="K51" s="17">
        <v>0.170568</v>
      </c>
      <c r="L51" s="17">
        <v>755.7</v>
      </c>
      <c r="M51" s="17">
        <v>0.102802</v>
      </c>
      <c r="N51" s="17">
        <v>1847</v>
      </c>
      <c r="O51" s="17">
        <v>0</v>
      </c>
      <c r="P51" s="17">
        <v>0</v>
      </c>
      <c r="Q51" s="17">
        <v>0.838669</v>
      </c>
      <c r="R51" s="17">
        <v>0.74350499999999997</v>
      </c>
      <c r="S51" s="17">
        <v>0.86136599999999997</v>
      </c>
      <c r="T51" s="17">
        <v>0.11786099999999999</v>
      </c>
      <c r="U51" s="17">
        <v>0.13683000000000001</v>
      </c>
      <c r="V51" s="17">
        <v>800</v>
      </c>
      <c r="W51" s="17">
        <v>0.37081999999999998</v>
      </c>
      <c r="X51" s="17">
        <v>831</v>
      </c>
      <c r="Y51" s="17">
        <v>0</v>
      </c>
      <c r="Z51" s="17">
        <v>0</v>
      </c>
      <c r="AA51" s="17">
        <v>0.210507</v>
      </c>
      <c r="AB51" s="17">
        <v>2.2301499999999998E-2</v>
      </c>
      <c r="AC51" s="17">
        <v>0.74613399999999996</v>
      </c>
      <c r="AD51" s="17">
        <v>0.25</v>
      </c>
      <c r="AE51" s="17">
        <v>1099.0999999999999</v>
      </c>
    </row>
    <row r="52" spans="1:31">
      <c r="A52" s="17">
        <v>39</v>
      </c>
      <c r="B52" s="19">
        <v>0.45989583333333334</v>
      </c>
      <c r="C52" s="17">
        <v>141.30000000000001</v>
      </c>
      <c r="D52" s="17">
        <v>2.7</v>
      </c>
      <c r="E52" s="17">
        <v>1.5100000000000001E-3</v>
      </c>
      <c r="F52" s="17">
        <v>7.2999999999999995E-2</v>
      </c>
      <c r="G52" s="17">
        <v>0.90230999999999995</v>
      </c>
      <c r="H52" s="17">
        <v>0.68509299999999995</v>
      </c>
      <c r="I52" s="17">
        <v>0.83335300000000001</v>
      </c>
      <c r="J52" s="17">
        <v>0.14826</v>
      </c>
      <c r="K52" s="17">
        <v>0.17790800000000001</v>
      </c>
      <c r="L52" s="17">
        <v>800</v>
      </c>
      <c r="M52" s="17">
        <v>0.22917999999999999</v>
      </c>
      <c r="N52" s="17">
        <v>2325</v>
      </c>
      <c r="O52" s="17">
        <v>0</v>
      </c>
      <c r="P52" s="17">
        <v>0</v>
      </c>
      <c r="Q52" s="17">
        <v>0.92957100000000004</v>
      </c>
      <c r="R52" s="17">
        <v>0.74180699999999999</v>
      </c>
      <c r="S52" s="17">
        <v>0.87748199999999998</v>
      </c>
      <c r="T52" s="17">
        <v>0.13567599999999999</v>
      </c>
      <c r="U52" s="17">
        <v>0.15461900000000001</v>
      </c>
      <c r="V52" s="17">
        <v>713</v>
      </c>
      <c r="W52" s="17">
        <v>0.22913800000000001</v>
      </c>
      <c r="X52" s="17">
        <v>8825</v>
      </c>
      <c r="Y52" s="17">
        <v>0</v>
      </c>
      <c r="Z52" s="17">
        <v>0</v>
      </c>
      <c r="AA52" s="17">
        <v>0.237876</v>
      </c>
      <c r="AB52" s="17">
        <v>2.9511300000000001E-2</v>
      </c>
      <c r="AC52" s="17">
        <v>0.74580999999999997</v>
      </c>
      <c r="AD52" s="17">
        <v>0.25</v>
      </c>
      <c r="AE52" s="17">
        <v>1038.2</v>
      </c>
    </row>
    <row r="53" spans="1:31">
      <c r="A53" s="17">
        <v>40</v>
      </c>
      <c r="B53" s="19">
        <v>0.4599421296296296</v>
      </c>
      <c r="C53" s="17">
        <v>140.19999999999999</v>
      </c>
      <c r="D53" s="17">
        <v>2.7</v>
      </c>
      <c r="E53" s="17">
        <v>1.4350000000000001E-3</v>
      </c>
      <c r="F53" s="17">
        <v>6.9000000000000006E-2</v>
      </c>
      <c r="G53" s="17">
        <v>0.86060899999999996</v>
      </c>
      <c r="H53" s="17">
        <v>0.704345</v>
      </c>
      <c r="I53" s="17">
        <v>0.83365999999999996</v>
      </c>
      <c r="J53" s="17">
        <v>0.12931400000000001</v>
      </c>
      <c r="K53" s="17">
        <v>0.155116</v>
      </c>
      <c r="L53" s="17">
        <v>714</v>
      </c>
      <c r="M53" s="17">
        <v>0.37081999999999998</v>
      </c>
      <c r="N53" s="17">
        <v>987</v>
      </c>
      <c r="O53" s="17">
        <v>0</v>
      </c>
      <c r="P53" s="17">
        <v>0</v>
      </c>
      <c r="Q53" s="17">
        <v>0.89676100000000003</v>
      </c>
      <c r="R53" s="17">
        <v>0.74573100000000003</v>
      </c>
      <c r="S53" s="17">
        <v>0.88949699999999998</v>
      </c>
      <c r="T53" s="17">
        <v>0.143766</v>
      </c>
      <c r="U53" s="17">
        <v>0.16162599999999999</v>
      </c>
      <c r="V53" s="17">
        <v>800</v>
      </c>
      <c r="W53" s="17">
        <v>0.17043</v>
      </c>
      <c r="X53" s="17">
        <v>1550</v>
      </c>
      <c r="Y53" s="17">
        <v>0</v>
      </c>
      <c r="Z53" s="17">
        <v>0</v>
      </c>
      <c r="AA53" s="17">
        <v>0.24865599999999999</v>
      </c>
      <c r="AB53" s="17">
        <v>1.1384E-2</v>
      </c>
      <c r="AC53" s="17">
        <v>0.747367</v>
      </c>
      <c r="AD53" s="17">
        <v>0.25</v>
      </c>
      <c r="AE53" s="17">
        <v>1163.2</v>
      </c>
    </row>
    <row r="54" spans="1:31">
      <c r="A54" s="17">
        <v>41</v>
      </c>
      <c r="B54" s="19">
        <v>0.45999999999999996</v>
      </c>
      <c r="C54" s="17">
        <v>139</v>
      </c>
      <c r="D54" s="17">
        <v>2.7</v>
      </c>
      <c r="E54" s="17">
        <v>1.487E-3</v>
      </c>
      <c r="F54" s="17">
        <v>7.1999999999999995E-2</v>
      </c>
      <c r="G54" s="17">
        <v>0.88312500000000005</v>
      </c>
      <c r="H54" s="17">
        <v>0.70220700000000003</v>
      </c>
      <c r="I54" s="17">
        <v>0.80962699999999999</v>
      </c>
      <c r="J54" s="17">
        <v>0.10742</v>
      </c>
      <c r="K54" s="17">
        <v>0.13267799999999999</v>
      </c>
      <c r="L54" s="17">
        <v>719.5</v>
      </c>
      <c r="M54" s="17">
        <v>0.35791699999999999</v>
      </c>
      <c r="N54" s="17">
        <v>880</v>
      </c>
      <c r="O54" s="17">
        <v>0</v>
      </c>
      <c r="P54" s="17">
        <v>0</v>
      </c>
      <c r="Q54" s="17">
        <v>0.90788500000000005</v>
      </c>
      <c r="R54" s="17">
        <v>0.73768299999999998</v>
      </c>
      <c r="S54" s="17">
        <v>0.88460099999999997</v>
      </c>
      <c r="T54" s="17">
        <v>0.14691799999999999</v>
      </c>
      <c r="U54" s="17">
        <v>0.16608400000000001</v>
      </c>
      <c r="V54" s="17">
        <v>773.4</v>
      </c>
      <c r="W54" s="17">
        <v>0.10492</v>
      </c>
      <c r="X54" s="17">
        <v>1072</v>
      </c>
      <c r="Y54" s="17">
        <v>0</v>
      </c>
      <c r="Z54" s="17">
        <v>0</v>
      </c>
      <c r="AA54" s="17">
        <v>0.25551299999999999</v>
      </c>
      <c r="AB54" s="17">
        <v>1.0249899999999999E-2</v>
      </c>
      <c r="AC54" s="17">
        <v>0.73918899999999998</v>
      </c>
      <c r="AD54" s="17">
        <v>0.25</v>
      </c>
      <c r="AE54" s="17">
        <v>1154.3</v>
      </c>
    </row>
    <row r="55" spans="1:31">
      <c r="A55" s="17">
        <v>42</v>
      </c>
      <c r="B55" s="19">
        <v>0.46005787037037038</v>
      </c>
      <c r="C55" s="17">
        <v>137.69999999999999</v>
      </c>
      <c r="D55" s="17">
        <v>2.7</v>
      </c>
      <c r="E55" s="17">
        <v>1.439E-3</v>
      </c>
      <c r="F55" s="17">
        <v>7.0000000000000007E-2</v>
      </c>
      <c r="G55" s="17">
        <v>0.84931800000000002</v>
      </c>
      <c r="H55" s="17">
        <v>0.682307</v>
      </c>
      <c r="I55" s="17">
        <v>0.81203999999999998</v>
      </c>
      <c r="J55" s="17">
        <v>0.12973299999999999</v>
      </c>
      <c r="K55" s="17">
        <v>0.15976199999999999</v>
      </c>
      <c r="L55" s="17">
        <v>732.6</v>
      </c>
      <c r="M55" s="17">
        <v>6.7795999999999995E-2</v>
      </c>
      <c r="N55" s="17">
        <v>770</v>
      </c>
      <c r="O55" s="17">
        <v>0</v>
      </c>
      <c r="P55" s="17">
        <v>0</v>
      </c>
      <c r="Q55" s="17">
        <v>0.88723200000000002</v>
      </c>
      <c r="R55" s="17">
        <v>0.737178</v>
      </c>
      <c r="S55" s="17">
        <v>0.87515100000000001</v>
      </c>
      <c r="T55" s="17">
        <v>0.13797300000000001</v>
      </c>
      <c r="U55" s="17">
        <v>0.15765599999999999</v>
      </c>
      <c r="V55" s="17">
        <v>800</v>
      </c>
      <c r="W55" s="17">
        <v>0.37081999999999998</v>
      </c>
      <c r="X55" s="17">
        <v>855</v>
      </c>
      <c r="Y55" s="17">
        <v>0</v>
      </c>
      <c r="Z55" s="17">
        <v>0</v>
      </c>
      <c r="AA55" s="17">
        <v>0.24254800000000001</v>
      </c>
      <c r="AB55" s="17">
        <v>9.1420000000000008E-3</v>
      </c>
      <c r="AC55" s="17">
        <v>0.73843899999999996</v>
      </c>
      <c r="AD55" s="17">
        <v>0.25</v>
      </c>
      <c r="AE55" s="17">
        <v>1133.8</v>
      </c>
    </row>
    <row r="56" spans="1:31">
      <c r="A56" s="17">
        <v>43</v>
      </c>
      <c r="B56" s="19">
        <v>0.46011574074074074</v>
      </c>
      <c r="C56" s="17">
        <v>136.6</v>
      </c>
      <c r="D56" s="17">
        <v>3.6</v>
      </c>
      <c r="E56" s="17">
        <v>1.8259999999999999E-3</v>
      </c>
      <c r="F56" s="17">
        <v>8.7999999999999995E-2</v>
      </c>
      <c r="G56" s="17">
        <v>0.82254300000000002</v>
      </c>
      <c r="H56" s="17">
        <v>0.70149600000000001</v>
      </c>
      <c r="I56" s="17">
        <v>0.82145900000000005</v>
      </c>
      <c r="J56" s="17">
        <v>0.119963</v>
      </c>
      <c r="K56" s="17">
        <v>0.146037</v>
      </c>
      <c r="L56" s="17">
        <v>689.4</v>
      </c>
      <c r="M56" s="17">
        <v>0.28923700000000002</v>
      </c>
      <c r="N56" s="17">
        <v>562</v>
      </c>
      <c r="O56" s="17">
        <v>0</v>
      </c>
      <c r="P56" s="17">
        <v>0</v>
      </c>
      <c r="Q56" s="17">
        <v>0.88968000000000003</v>
      </c>
      <c r="R56" s="17">
        <v>0.72843800000000003</v>
      </c>
      <c r="S56" s="17">
        <v>0.86647700000000005</v>
      </c>
      <c r="T56" s="17">
        <v>0.138039</v>
      </c>
      <c r="U56" s="17">
        <v>0.15931000000000001</v>
      </c>
      <c r="V56" s="17">
        <v>746.4</v>
      </c>
      <c r="W56" s="17">
        <v>0.322355</v>
      </c>
      <c r="X56" s="17">
        <v>20337</v>
      </c>
      <c r="Y56" s="17">
        <v>0</v>
      </c>
      <c r="Z56" s="17">
        <v>0</v>
      </c>
      <c r="AA56" s="17">
        <v>0.24509300000000001</v>
      </c>
      <c r="AB56" s="17">
        <v>8.3743800000000007E-3</v>
      </c>
      <c r="AC56" s="17">
        <v>0.72959399999999996</v>
      </c>
      <c r="AD56" s="17">
        <v>0.25</v>
      </c>
      <c r="AE56" s="17">
        <v>1204.8</v>
      </c>
    </row>
    <row r="57" spans="1:31">
      <c r="A57" s="17">
        <v>44</v>
      </c>
      <c r="B57" s="19">
        <v>0.46016203703703701</v>
      </c>
      <c r="C57" s="17">
        <v>135.30000000000001</v>
      </c>
      <c r="D57" s="17">
        <v>3.6</v>
      </c>
      <c r="E57" s="17">
        <v>1.867E-3</v>
      </c>
      <c r="F57" s="17">
        <v>0.09</v>
      </c>
      <c r="G57" s="17">
        <v>0.87351500000000004</v>
      </c>
      <c r="H57" s="17">
        <v>0.70313499999999995</v>
      </c>
      <c r="I57" s="17">
        <v>0.830349</v>
      </c>
      <c r="J57" s="17">
        <v>0.12721399999999999</v>
      </c>
      <c r="K57" s="17">
        <v>0.15320500000000001</v>
      </c>
      <c r="L57" s="17">
        <v>653.5</v>
      </c>
      <c r="M57" s="17">
        <v>0.37081700000000001</v>
      </c>
      <c r="N57" s="17">
        <v>846</v>
      </c>
      <c r="O57" s="17">
        <v>0</v>
      </c>
      <c r="P57" s="17">
        <v>0</v>
      </c>
      <c r="Q57" s="17">
        <v>0.88353800000000005</v>
      </c>
      <c r="R57" s="17">
        <v>0.72748900000000005</v>
      </c>
      <c r="S57" s="17">
        <v>0.87905500000000003</v>
      </c>
      <c r="T57" s="17">
        <v>0.15156500000000001</v>
      </c>
      <c r="U57" s="17">
        <v>0.17241899999999999</v>
      </c>
      <c r="V57" s="17">
        <v>800</v>
      </c>
      <c r="W57" s="17">
        <v>0.22917999999999999</v>
      </c>
      <c r="X57" s="17">
        <v>1100</v>
      </c>
      <c r="Y57" s="17">
        <v>0</v>
      </c>
      <c r="Z57" s="17">
        <v>0</v>
      </c>
      <c r="AA57" s="17">
        <v>0.26525900000000002</v>
      </c>
      <c r="AB57" s="17">
        <v>1.1909899999999999E-2</v>
      </c>
      <c r="AC57" s="17">
        <v>0.729294</v>
      </c>
      <c r="AD57" s="17">
        <v>0.25</v>
      </c>
      <c r="AE57" s="17">
        <v>1270.9000000000001</v>
      </c>
    </row>
    <row r="58" spans="1:31">
      <c r="A58" s="17">
        <v>45</v>
      </c>
      <c r="B58" s="19">
        <v>0.46021990740740742</v>
      </c>
      <c r="C58" s="17">
        <v>134</v>
      </c>
      <c r="D58" s="17">
        <v>2.7</v>
      </c>
      <c r="E58" s="17">
        <v>1.2409999999999999E-3</v>
      </c>
      <c r="F58" s="17">
        <v>0.06</v>
      </c>
      <c r="G58" s="17">
        <v>0.863201</v>
      </c>
      <c r="H58" s="17">
        <v>0.69717099999999999</v>
      </c>
      <c r="I58" s="17">
        <v>0.82023999999999997</v>
      </c>
      <c r="J58" s="17">
        <v>0.123068</v>
      </c>
      <c r="K58" s="17">
        <v>0.15004000000000001</v>
      </c>
      <c r="L58" s="17">
        <v>607.5</v>
      </c>
      <c r="M58" s="17">
        <v>1.7195999999999999E-2</v>
      </c>
      <c r="N58" s="17">
        <v>1302</v>
      </c>
      <c r="O58" s="17">
        <v>0</v>
      </c>
      <c r="P58" s="17">
        <v>0</v>
      </c>
      <c r="Q58" s="17">
        <v>0.89644900000000005</v>
      </c>
      <c r="R58" s="17">
        <v>0.74244200000000005</v>
      </c>
      <c r="S58" s="17">
        <v>0.88862799999999997</v>
      </c>
      <c r="T58" s="17">
        <v>0.14618600000000001</v>
      </c>
      <c r="U58" s="17">
        <v>0.16450799999999999</v>
      </c>
      <c r="V58" s="17">
        <v>800</v>
      </c>
      <c r="W58" s="17">
        <v>1.9999999999999999E-6</v>
      </c>
      <c r="X58" s="17">
        <v>6279</v>
      </c>
      <c r="Y58" s="17">
        <v>0</v>
      </c>
      <c r="Z58" s="17">
        <v>0</v>
      </c>
      <c r="AA58" s="17">
        <v>0.25308900000000001</v>
      </c>
      <c r="AB58" s="17">
        <v>1.27691E-2</v>
      </c>
      <c r="AC58" s="17">
        <v>0.744309</v>
      </c>
      <c r="AD58" s="17">
        <v>0.25</v>
      </c>
      <c r="AE58" s="17">
        <v>1367.1</v>
      </c>
    </row>
    <row r="59" spans="1:31">
      <c r="A59" s="17">
        <v>46</v>
      </c>
      <c r="B59" s="19">
        <v>0.46027777777777779</v>
      </c>
      <c r="C59" s="17">
        <v>133</v>
      </c>
      <c r="D59" s="17">
        <v>3.6</v>
      </c>
      <c r="E59" s="17">
        <v>1.7030000000000001E-3</v>
      </c>
      <c r="F59" s="17">
        <v>8.2000000000000003E-2</v>
      </c>
      <c r="G59" s="17">
        <v>0.87112100000000003</v>
      </c>
      <c r="H59" s="17">
        <v>0.69729600000000003</v>
      </c>
      <c r="I59" s="17">
        <v>0.82199999999999995</v>
      </c>
      <c r="J59" s="17">
        <v>0.124704</v>
      </c>
      <c r="K59" s="17">
        <v>0.15170800000000001</v>
      </c>
      <c r="L59" s="17">
        <v>681.4</v>
      </c>
      <c r="M59" s="17">
        <v>0.37081799999999998</v>
      </c>
      <c r="N59" s="17">
        <v>972</v>
      </c>
      <c r="O59" s="17">
        <v>0</v>
      </c>
      <c r="P59" s="17">
        <v>0</v>
      </c>
      <c r="Q59" s="17">
        <v>0.88155899999999998</v>
      </c>
      <c r="R59" s="17">
        <v>0.74201499999999998</v>
      </c>
      <c r="S59" s="17">
        <v>0.87419400000000003</v>
      </c>
      <c r="T59" s="17">
        <v>0.13217899999999999</v>
      </c>
      <c r="U59" s="17">
        <v>0.151201</v>
      </c>
      <c r="V59" s="17">
        <v>768.3</v>
      </c>
      <c r="W59" s="17">
        <v>0.370811</v>
      </c>
      <c r="X59" s="17">
        <v>1249</v>
      </c>
      <c r="Y59" s="17">
        <v>0</v>
      </c>
      <c r="Z59" s="17">
        <v>0</v>
      </c>
      <c r="AA59" s="17">
        <v>0.23261699999999999</v>
      </c>
      <c r="AB59" s="17">
        <v>1.42244E-2</v>
      </c>
      <c r="AC59" s="17">
        <v>0.74389499999999997</v>
      </c>
      <c r="AD59" s="17">
        <v>0.25</v>
      </c>
      <c r="AE59" s="17">
        <v>1218.9000000000001</v>
      </c>
    </row>
    <row r="60" spans="1:31">
      <c r="A60" s="17">
        <v>47</v>
      </c>
      <c r="B60" s="19">
        <v>0.46033564814814815</v>
      </c>
      <c r="C60" s="17">
        <v>131.69999999999999</v>
      </c>
      <c r="D60" s="17">
        <v>3.6</v>
      </c>
      <c r="E60" s="17">
        <v>2.173E-3</v>
      </c>
      <c r="F60" s="17">
        <v>0.105</v>
      </c>
      <c r="G60" s="17">
        <v>0.90331499999999998</v>
      </c>
      <c r="H60" s="17">
        <v>0.70299400000000001</v>
      </c>
      <c r="I60" s="17">
        <v>0.86094800000000005</v>
      </c>
      <c r="J60" s="17">
        <v>0.15795400000000001</v>
      </c>
      <c r="K60" s="17">
        <v>0.18346599999999999</v>
      </c>
      <c r="L60" s="17">
        <v>780.9</v>
      </c>
      <c r="M60" s="17">
        <v>2.1999999999999999E-5</v>
      </c>
      <c r="N60" s="17">
        <v>741</v>
      </c>
      <c r="O60" s="17">
        <v>0</v>
      </c>
      <c r="P60" s="17">
        <v>0</v>
      </c>
      <c r="Q60" s="17">
        <v>0.88503399999999999</v>
      </c>
      <c r="R60" s="17">
        <v>0.73406800000000005</v>
      </c>
      <c r="S60" s="17">
        <v>0.88237299999999996</v>
      </c>
      <c r="T60" s="17">
        <v>0.14830599999999999</v>
      </c>
      <c r="U60" s="17">
        <v>0.168076</v>
      </c>
      <c r="V60" s="17">
        <v>761.6</v>
      </c>
      <c r="W60" s="17">
        <v>1.5999999999999999E-5</v>
      </c>
      <c r="X60" s="17">
        <v>391</v>
      </c>
      <c r="Y60" s="17">
        <v>0</v>
      </c>
      <c r="Z60" s="17">
        <v>0</v>
      </c>
      <c r="AA60" s="17">
        <v>0.25857799999999997</v>
      </c>
      <c r="AB60" s="17">
        <v>1.24493E-2</v>
      </c>
      <c r="AC60" s="17">
        <v>0.73591399999999996</v>
      </c>
      <c r="AD60" s="17">
        <v>0.25</v>
      </c>
      <c r="AE60" s="17">
        <v>1063.7</v>
      </c>
    </row>
    <row r="61" spans="1:31">
      <c r="A61" s="17">
        <v>48</v>
      </c>
      <c r="B61" s="19">
        <v>0.46038194444444441</v>
      </c>
      <c r="C61" s="17">
        <v>130.4</v>
      </c>
      <c r="D61" s="17">
        <v>3.6</v>
      </c>
      <c r="E61" s="17">
        <v>2.2520000000000001E-3</v>
      </c>
      <c r="F61" s="17">
        <v>0.109</v>
      </c>
      <c r="G61" s="17">
        <v>0.905918</v>
      </c>
      <c r="H61" s="17">
        <v>0.71457700000000002</v>
      </c>
      <c r="I61" s="17">
        <v>0.87714700000000001</v>
      </c>
      <c r="J61" s="17">
        <v>0.16256999999999999</v>
      </c>
      <c r="K61" s="17">
        <v>0.185339</v>
      </c>
      <c r="L61" s="17">
        <v>786.2</v>
      </c>
      <c r="M61" s="17">
        <v>0.28335500000000002</v>
      </c>
      <c r="N61" s="17">
        <v>1119</v>
      </c>
      <c r="O61" s="17">
        <v>0</v>
      </c>
      <c r="P61" s="17">
        <v>0</v>
      </c>
      <c r="Q61" s="17">
        <v>0.86422699999999997</v>
      </c>
      <c r="R61" s="17">
        <v>0.75695900000000005</v>
      </c>
      <c r="S61" s="17">
        <v>0.91653099999999998</v>
      </c>
      <c r="T61" s="17">
        <v>0.15957199999999999</v>
      </c>
      <c r="U61" s="17">
        <v>0.17410400000000001</v>
      </c>
      <c r="V61" s="17">
        <v>796.3</v>
      </c>
      <c r="W61" s="17">
        <v>5.0540000000000002E-2</v>
      </c>
      <c r="X61" s="17">
        <v>784</v>
      </c>
      <c r="Y61" s="17">
        <v>0</v>
      </c>
      <c r="Z61" s="17">
        <v>0</v>
      </c>
      <c r="AA61" s="17">
        <v>0.26785300000000001</v>
      </c>
      <c r="AB61" s="17">
        <v>1.88194E-2</v>
      </c>
      <c r="AC61" s="17">
        <v>0.75996200000000003</v>
      </c>
      <c r="AD61" s="17">
        <v>0.25</v>
      </c>
      <c r="AE61" s="17">
        <v>1056.4000000000001</v>
      </c>
    </row>
    <row r="62" spans="1:31">
      <c r="A62" s="17">
        <v>49</v>
      </c>
      <c r="B62" s="19">
        <v>0.46043981481481483</v>
      </c>
      <c r="C62" s="17">
        <v>129.1</v>
      </c>
      <c r="D62" s="17">
        <v>3.6</v>
      </c>
      <c r="E62" s="17">
        <v>2.2430000000000002E-3</v>
      </c>
      <c r="F62" s="17">
        <v>0.109</v>
      </c>
      <c r="G62" s="17">
        <v>0.92634300000000003</v>
      </c>
      <c r="H62" s="17">
        <v>0.75419899999999995</v>
      </c>
      <c r="I62" s="17">
        <v>0.91301699999999997</v>
      </c>
      <c r="J62" s="17">
        <v>0.15881799999999999</v>
      </c>
      <c r="K62" s="17">
        <v>0.17394899999999999</v>
      </c>
      <c r="L62" s="17">
        <v>791.4</v>
      </c>
      <c r="M62" s="17">
        <v>0.37081999999999998</v>
      </c>
      <c r="N62" s="17">
        <v>766</v>
      </c>
      <c r="O62" s="17">
        <v>0</v>
      </c>
      <c r="P62" s="17">
        <v>0</v>
      </c>
      <c r="Q62" s="17">
        <v>0.90805000000000002</v>
      </c>
      <c r="R62" s="17">
        <v>0.78357399999999999</v>
      </c>
      <c r="S62" s="17">
        <v>0.94550199999999995</v>
      </c>
      <c r="T62" s="17">
        <v>0.16192799999999999</v>
      </c>
      <c r="U62" s="17">
        <v>0.171261</v>
      </c>
      <c r="V62" s="17">
        <v>800</v>
      </c>
      <c r="W62" s="17">
        <v>0.22917799999999999</v>
      </c>
      <c r="X62" s="17">
        <v>374</v>
      </c>
      <c r="Y62" s="17">
        <v>0</v>
      </c>
      <c r="Z62" s="17">
        <v>0</v>
      </c>
      <c r="AA62" s="17">
        <v>0.26347799999999999</v>
      </c>
      <c r="AB62" s="17">
        <v>1.30362E-2</v>
      </c>
      <c r="AC62" s="17">
        <v>0.78568499999999997</v>
      </c>
      <c r="AD62" s="17">
        <v>0.25</v>
      </c>
      <c r="AE62" s="17">
        <v>1049.5</v>
      </c>
    </row>
    <row r="63" spans="1:31">
      <c r="A63" s="17">
        <v>50</v>
      </c>
      <c r="B63" s="19">
        <v>0.46049768518518519</v>
      </c>
      <c r="C63" s="17">
        <v>127.9</v>
      </c>
      <c r="D63" s="17">
        <v>3.6</v>
      </c>
      <c r="E63" s="17">
        <v>2.287E-3</v>
      </c>
      <c r="F63" s="17">
        <v>0.111</v>
      </c>
      <c r="G63" s="17">
        <v>0.89444800000000002</v>
      </c>
      <c r="H63" s="17">
        <v>0.76419000000000004</v>
      </c>
      <c r="I63" s="17">
        <v>0.92139700000000002</v>
      </c>
      <c r="J63" s="17">
        <v>0.15720700000000001</v>
      </c>
      <c r="K63" s="17">
        <v>0.17061799999999999</v>
      </c>
      <c r="L63" s="17">
        <v>743.3</v>
      </c>
      <c r="M63" s="17">
        <v>0.30207699999999998</v>
      </c>
      <c r="N63" s="17">
        <v>855</v>
      </c>
      <c r="O63" s="17">
        <v>0</v>
      </c>
      <c r="P63" s="17">
        <v>0</v>
      </c>
      <c r="Q63" s="17">
        <v>0.90689600000000004</v>
      </c>
      <c r="R63" s="17">
        <v>0.78959000000000001</v>
      </c>
      <c r="S63" s="17">
        <v>0.97010099999999999</v>
      </c>
      <c r="T63" s="17">
        <v>0.180511</v>
      </c>
      <c r="U63" s="17">
        <v>0.18607399999999999</v>
      </c>
      <c r="V63" s="17">
        <v>732.4</v>
      </c>
      <c r="W63" s="17">
        <v>0.126026</v>
      </c>
      <c r="X63" s="17">
        <v>712</v>
      </c>
      <c r="Y63" s="17">
        <v>0</v>
      </c>
      <c r="Z63" s="17">
        <v>0</v>
      </c>
      <c r="AA63" s="17">
        <v>0.28626800000000002</v>
      </c>
      <c r="AB63" s="17">
        <v>1.3665800000000001E-2</v>
      </c>
      <c r="AC63" s="17">
        <v>0.79205700000000001</v>
      </c>
      <c r="AD63" s="17">
        <v>0.25</v>
      </c>
      <c r="AE63" s="17">
        <v>1117.4000000000001</v>
      </c>
    </row>
    <row r="64" spans="1:31">
      <c r="A64" s="17">
        <v>51</v>
      </c>
      <c r="B64" s="19">
        <v>0.46055555555555555</v>
      </c>
      <c r="C64" s="17">
        <v>126.6</v>
      </c>
      <c r="D64" s="17">
        <v>3.6</v>
      </c>
      <c r="E64" s="17">
        <v>2.653E-3</v>
      </c>
      <c r="F64" s="17">
        <v>0.128</v>
      </c>
      <c r="G64" s="17">
        <v>0.95041799999999999</v>
      </c>
      <c r="H64" s="17">
        <v>0.76979399999999998</v>
      </c>
      <c r="I64" s="17">
        <v>0.96959099999999998</v>
      </c>
      <c r="J64" s="17">
        <v>0.199797</v>
      </c>
      <c r="K64" s="17">
        <v>0.206063</v>
      </c>
      <c r="L64" s="17">
        <v>782.8</v>
      </c>
      <c r="M64" s="17">
        <v>0.14163799999999999</v>
      </c>
      <c r="N64" s="17">
        <v>699</v>
      </c>
      <c r="O64" s="17">
        <v>0</v>
      </c>
      <c r="P64" s="17">
        <v>0</v>
      </c>
      <c r="Q64" s="17">
        <v>0.93903800000000004</v>
      </c>
      <c r="R64" s="17">
        <v>0.80585499999999999</v>
      </c>
      <c r="S64" s="17">
        <v>1.013088</v>
      </c>
      <c r="T64" s="17">
        <v>0.207234</v>
      </c>
      <c r="U64" s="17">
        <v>0.20455599999999999</v>
      </c>
      <c r="V64" s="17">
        <v>800</v>
      </c>
      <c r="W64" s="17">
        <v>4.2251999999999998E-2</v>
      </c>
      <c r="X64" s="17">
        <v>586</v>
      </c>
      <c r="Y64" s="17">
        <v>0</v>
      </c>
      <c r="Z64" s="17">
        <v>0</v>
      </c>
      <c r="AA64" s="17">
        <v>0.31470199999999998</v>
      </c>
      <c r="AB64" s="17">
        <v>1.1782600000000001E-2</v>
      </c>
      <c r="AC64" s="17">
        <v>0.80829600000000001</v>
      </c>
      <c r="AD64" s="17">
        <v>0.25</v>
      </c>
      <c r="AE64" s="17">
        <v>1061</v>
      </c>
    </row>
    <row r="65" spans="1:31">
      <c r="A65" s="17">
        <v>52</v>
      </c>
      <c r="B65" s="19">
        <v>0.46060185185185182</v>
      </c>
      <c r="C65" s="17">
        <v>125.5</v>
      </c>
      <c r="D65" s="17">
        <v>3.6</v>
      </c>
      <c r="E65" s="17">
        <v>2.679E-3</v>
      </c>
      <c r="F65" s="17">
        <v>0.13</v>
      </c>
      <c r="G65" s="17">
        <v>0.94066300000000003</v>
      </c>
      <c r="H65" s="17">
        <v>0.78273499999999996</v>
      </c>
      <c r="I65" s="17">
        <v>1.00118</v>
      </c>
      <c r="J65" s="17">
        <v>0.218446</v>
      </c>
      <c r="K65" s="17">
        <v>0.21818799999999999</v>
      </c>
      <c r="L65" s="17">
        <v>773.2</v>
      </c>
      <c r="M65" s="17">
        <v>6.9999999999999999E-6</v>
      </c>
      <c r="N65" s="17">
        <v>550</v>
      </c>
      <c r="O65" s="17">
        <v>0</v>
      </c>
      <c r="P65" s="17">
        <v>0</v>
      </c>
      <c r="Q65" s="17">
        <v>0.91566400000000003</v>
      </c>
      <c r="R65" s="17">
        <v>0.82047499999999995</v>
      </c>
      <c r="S65" s="17">
        <v>1.036707</v>
      </c>
      <c r="T65" s="17">
        <v>0.21623100000000001</v>
      </c>
      <c r="U65" s="17">
        <v>0.20857500000000001</v>
      </c>
      <c r="V65" s="17">
        <v>800</v>
      </c>
      <c r="W65" s="17">
        <v>1.9000000000000001E-5</v>
      </c>
      <c r="X65" s="17">
        <v>1104</v>
      </c>
      <c r="Y65" s="17">
        <v>0</v>
      </c>
      <c r="Z65" s="17">
        <v>0</v>
      </c>
      <c r="AA65" s="17">
        <v>0.32088499999999998</v>
      </c>
      <c r="AB65" s="17">
        <v>9.1789799999999998E-3</v>
      </c>
      <c r="AC65" s="17">
        <v>0.82245999999999997</v>
      </c>
      <c r="AD65" s="17">
        <v>0.25</v>
      </c>
      <c r="AE65" s="17">
        <v>1074.2</v>
      </c>
    </row>
    <row r="66" spans="1:31">
      <c r="A66" s="17">
        <v>53</v>
      </c>
      <c r="B66" s="19">
        <v>0.46065972222222223</v>
      </c>
      <c r="C66" s="17">
        <v>124.2</v>
      </c>
      <c r="D66" s="17">
        <v>3.6</v>
      </c>
      <c r="E66" s="17">
        <v>2.6340000000000001E-3</v>
      </c>
      <c r="F66" s="17">
        <v>0.127</v>
      </c>
      <c r="G66" s="17">
        <v>0.95306299999999999</v>
      </c>
      <c r="H66" s="17">
        <v>0.83939900000000001</v>
      </c>
      <c r="I66" s="17">
        <v>1.09615</v>
      </c>
      <c r="J66" s="17">
        <v>0.25675100000000001</v>
      </c>
      <c r="K66" s="17">
        <v>0.23422999999999999</v>
      </c>
      <c r="L66" s="17">
        <v>718.6</v>
      </c>
      <c r="M66" s="17">
        <v>0.22917599999999999</v>
      </c>
      <c r="N66" s="17">
        <v>468</v>
      </c>
      <c r="O66" s="17">
        <v>0</v>
      </c>
      <c r="P66" s="17">
        <v>0</v>
      </c>
      <c r="Q66" s="17">
        <v>0.95395799999999997</v>
      </c>
      <c r="R66" s="17">
        <v>0.84690600000000005</v>
      </c>
      <c r="S66" s="17">
        <v>1.086098</v>
      </c>
      <c r="T66" s="17">
        <v>0.23919199999999999</v>
      </c>
      <c r="U66" s="17">
        <v>0.22023100000000001</v>
      </c>
      <c r="V66" s="17">
        <v>800</v>
      </c>
      <c r="W66" s="17">
        <v>9.0000000000000002E-6</v>
      </c>
      <c r="X66" s="17">
        <v>728</v>
      </c>
      <c r="Y66" s="17">
        <v>0</v>
      </c>
      <c r="Z66" s="17">
        <v>0</v>
      </c>
      <c r="AA66" s="17">
        <v>0.33881600000000001</v>
      </c>
      <c r="AB66" s="17">
        <v>7.2751500000000002E-3</v>
      </c>
      <c r="AC66" s="17">
        <v>0.84864600000000001</v>
      </c>
      <c r="AD66" s="17">
        <v>0.25</v>
      </c>
      <c r="AE66" s="17">
        <v>1155.8</v>
      </c>
    </row>
    <row r="67" spans="1:31">
      <c r="A67" s="17">
        <v>54</v>
      </c>
      <c r="B67" s="19">
        <v>0.4607175925925926</v>
      </c>
      <c r="C67" s="17">
        <v>123.1</v>
      </c>
      <c r="D67" s="17">
        <v>3.6</v>
      </c>
      <c r="E67" s="17">
        <v>2.663E-3</v>
      </c>
      <c r="F67" s="17">
        <v>0.129</v>
      </c>
      <c r="G67" s="17">
        <v>0.94328199999999995</v>
      </c>
      <c r="H67" s="17">
        <v>0.86899400000000004</v>
      </c>
      <c r="I67" s="17">
        <v>1.1183019999999999</v>
      </c>
      <c r="J67" s="17">
        <v>0.249308</v>
      </c>
      <c r="K67" s="17">
        <v>0.22293499999999999</v>
      </c>
      <c r="L67" s="17">
        <v>731.7</v>
      </c>
      <c r="M67" s="17">
        <v>0.189605</v>
      </c>
      <c r="N67" s="17">
        <v>901</v>
      </c>
      <c r="O67" s="17">
        <v>0</v>
      </c>
      <c r="P67" s="17">
        <v>0</v>
      </c>
      <c r="Q67" s="17">
        <v>0.94365500000000002</v>
      </c>
      <c r="R67" s="17">
        <v>0.89957600000000004</v>
      </c>
      <c r="S67" s="17">
        <v>1.153662</v>
      </c>
      <c r="T67" s="17">
        <v>0.25408599999999998</v>
      </c>
      <c r="U67" s="17">
        <v>0.22024299999999999</v>
      </c>
      <c r="V67" s="17">
        <v>772.1</v>
      </c>
      <c r="W67" s="17">
        <v>0.16278400000000001</v>
      </c>
      <c r="X67" s="17">
        <v>264</v>
      </c>
      <c r="Y67" s="17">
        <v>0</v>
      </c>
      <c r="Z67" s="17">
        <v>0</v>
      </c>
      <c r="AA67" s="17">
        <v>0.33883600000000003</v>
      </c>
      <c r="AB67" s="17">
        <v>1.41701E-2</v>
      </c>
      <c r="AC67" s="17">
        <v>0.90317599999999998</v>
      </c>
      <c r="AD67" s="17">
        <v>0.25</v>
      </c>
      <c r="AE67" s="17">
        <v>1135.2</v>
      </c>
    </row>
    <row r="68" spans="1:31">
      <c r="A68" s="17">
        <v>55</v>
      </c>
      <c r="B68" s="19">
        <v>0.46077546296296296</v>
      </c>
      <c r="C68" s="17">
        <v>121.8</v>
      </c>
      <c r="D68" s="17">
        <v>3.6</v>
      </c>
      <c r="E68" s="17">
        <v>2.8159999999999999E-3</v>
      </c>
      <c r="F68" s="17">
        <v>0.13600000000000001</v>
      </c>
      <c r="G68" s="17">
        <v>0.96197100000000002</v>
      </c>
      <c r="H68" s="17">
        <v>0.85946500000000003</v>
      </c>
      <c r="I68" s="17">
        <v>1.1397649999999999</v>
      </c>
      <c r="J68" s="17">
        <v>0.28030100000000002</v>
      </c>
      <c r="K68" s="17">
        <v>0.24592800000000001</v>
      </c>
      <c r="L68" s="17">
        <v>763.6</v>
      </c>
      <c r="M68" s="17">
        <v>5.8540000000000002E-2</v>
      </c>
      <c r="N68" s="17">
        <v>965</v>
      </c>
      <c r="O68" s="17">
        <v>0</v>
      </c>
      <c r="P68" s="17">
        <v>0</v>
      </c>
      <c r="Q68" s="17">
        <v>0.94860999999999995</v>
      </c>
      <c r="R68" s="17">
        <v>0.92199399999999998</v>
      </c>
      <c r="S68" s="17">
        <v>1.187408</v>
      </c>
      <c r="T68" s="17">
        <v>0.26541399999999998</v>
      </c>
      <c r="U68" s="17">
        <v>0.223524</v>
      </c>
      <c r="V68" s="17">
        <v>800</v>
      </c>
      <c r="W68" s="17">
        <v>0.20127300000000001</v>
      </c>
      <c r="X68" s="17">
        <v>605</v>
      </c>
      <c r="Y68" s="17">
        <v>0</v>
      </c>
      <c r="Z68" s="17">
        <v>0</v>
      </c>
      <c r="AA68" s="17">
        <v>0.34388299999999999</v>
      </c>
      <c r="AB68" s="17">
        <v>1.5806299999999999E-2</v>
      </c>
      <c r="AC68" s="17">
        <v>0.92618900000000004</v>
      </c>
      <c r="AD68" s="17">
        <v>0.25</v>
      </c>
      <c r="AE68" s="17">
        <v>1087.7</v>
      </c>
    </row>
    <row r="69" spans="1:31">
      <c r="A69" s="17">
        <v>56</v>
      </c>
      <c r="B69" s="19">
        <v>0.46083333333333337</v>
      </c>
      <c r="C69" s="17">
        <v>120.6</v>
      </c>
      <c r="D69" s="17">
        <v>3.6</v>
      </c>
      <c r="E69" s="17">
        <v>2.8879999999999999E-3</v>
      </c>
      <c r="F69" s="17">
        <v>0.14000000000000001</v>
      </c>
      <c r="G69" s="17">
        <v>0.95029200000000003</v>
      </c>
      <c r="H69" s="17">
        <v>0.91961800000000005</v>
      </c>
      <c r="I69" s="17">
        <v>1.2017789999999999</v>
      </c>
      <c r="J69" s="17">
        <v>0.282161</v>
      </c>
      <c r="K69" s="17">
        <v>0.23478599999999999</v>
      </c>
      <c r="L69" s="17">
        <v>739.9</v>
      </c>
      <c r="M69" s="17">
        <v>0.12518299999999999</v>
      </c>
      <c r="N69" s="17">
        <v>779</v>
      </c>
      <c r="O69" s="17">
        <v>0</v>
      </c>
      <c r="P69" s="17">
        <v>0</v>
      </c>
      <c r="Q69" s="17">
        <v>0.95724299999999996</v>
      </c>
      <c r="R69" s="17">
        <v>0.960337</v>
      </c>
      <c r="S69" s="17">
        <v>1.2565390000000001</v>
      </c>
      <c r="T69" s="17">
        <v>0.29620200000000002</v>
      </c>
      <c r="U69" s="17">
        <v>0.23572899999999999</v>
      </c>
      <c r="V69" s="17">
        <v>755.4</v>
      </c>
      <c r="W69" s="17">
        <v>0.21626100000000001</v>
      </c>
      <c r="X69" s="17">
        <v>442</v>
      </c>
      <c r="Y69" s="17">
        <v>0</v>
      </c>
      <c r="Z69" s="17">
        <v>0</v>
      </c>
      <c r="AA69" s="17">
        <v>0.36265999999999998</v>
      </c>
      <c r="AB69" s="17">
        <v>1.24127E-2</v>
      </c>
      <c r="AC69" s="17">
        <v>0.96401300000000001</v>
      </c>
      <c r="AD69" s="17">
        <v>0.25</v>
      </c>
      <c r="AE69" s="17">
        <v>1122.5</v>
      </c>
    </row>
    <row r="70" spans="1:31">
      <c r="A70" s="17">
        <v>57</v>
      </c>
      <c r="B70" s="19">
        <v>0.46087962962962964</v>
      </c>
      <c r="C70" s="17">
        <v>119.3</v>
      </c>
      <c r="D70" s="17">
        <v>3.6</v>
      </c>
      <c r="E70" s="17">
        <v>2.928E-3</v>
      </c>
      <c r="F70" s="17">
        <v>0.14199999999999999</v>
      </c>
      <c r="G70" s="17">
        <v>0.94238699999999997</v>
      </c>
      <c r="H70" s="17">
        <v>0.94149300000000002</v>
      </c>
      <c r="I70" s="17">
        <v>1.226478</v>
      </c>
      <c r="J70" s="17">
        <v>0.28498600000000002</v>
      </c>
      <c r="K70" s="17">
        <v>0.23236100000000001</v>
      </c>
      <c r="L70" s="17">
        <v>731.6</v>
      </c>
      <c r="M70" s="17">
        <v>0.29173700000000002</v>
      </c>
      <c r="N70" s="17">
        <v>581</v>
      </c>
      <c r="O70" s="17">
        <v>0</v>
      </c>
      <c r="P70" s="17">
        <v>0</v>
      </c>
      <c r="Q70" s="17">
        <v>0.96907699999999997</v>
      </c>
      <c r="R70" s="17">
        <v>0.96499100000000004</v>
      </c>
      <c r="S70" s="17">
        <v>1.2713399999999999</v>
      </c>
      <c r="T70" s="17">
        <v>0.30634899999999998</v>
      </c>
      <c r="U70" s="17">
        <v>0.24096500000000001</v>
      </c>
      <c r="V70" s="17">
        <v>800</v>
      </c>
      <c r="W70" s="17">
        <v>0.22917699999999999</v>
      </c>
      <c r="X70" s="17">
        <v>877</v>
      </c>
      <c r="Y70" s="17">
        <v>0</v>
      </c>
      <c r="Z70" s="17">
        <v>0</v>
      </c>
      <c r="AA70" s="17">
        <v>0.37071599999999999</v>
      </c>
      <c r="AB70" s="17">
        <v>9.1811600000000007E-3</v>
      </c>
      <c r="AC70" s="17">
        <v>0.967804</v>
      </c>
      <c r="AD70" s="17">
        <v>0.25</v>
      </c>
      <c r="AE70" s="17">
        <v>1135.3</v>
      </c>
    </row>
    <row r="71" spans="1:31">
      <c r="A71" s="17">
        <v>58</v>
      </c>
      <c r="B71" s="19">
        <v>0.4609375</v>
      </c>
      <c r="C71" s="17">
        <v>118</v>
      </c>
      <c r="D71" s="17">
        <v>3.6</v>
      </c>
      <c r="E71" s="17">
        <v>3.2669999999999999E-3</v>
      </c>
      <c r="F71" s="17">
        <v>0.158</v>
      </c>
      <c r="G71" s="17">
        <v>0.96732300000000004</v>
      </c>
      <c r="H71" s="17">
        <v>1.010473</v>
      </c>
      <c r="I71" s="17">
        <v>1.3436220000000001</v>
      </c>
      <c r="J71" s="17">
        <v>0.333148</v>
      </c>
      <c r="K71" s="17">
        <v>0.247948</v>
      </c>
      <c r="L71" s="17">
        <v>721.5</v>
      </c>
      <c r="M71" s="17">
        <v>0.27645199999999998</v>
      </c>
      <c r="N71" s="17">
        <v>603</v>
      </c>
      <c r="O71" s="17">
        <v>0</v>
      </c>
      <c r="P71" s="17">
        <v>0</v>
      </c>
      <c r="Q71" s="17">
        <v>0.97935099999999997</v>
      </c>
      <c r="R71" s="17">
        <v>0.981541</v>
      </c>
      <c r="S71" s="17">
        <v>1.3494649999999999</v>
      </c>
      <c r="T71" s="17">
        <v>0.36792399999999997</v>
      </c>
      <c r="U71" s="17">
        <v>0.27264500000000003</v>
      </c>
      <c r="V71" s="17">
        <v>797</v>
      </c>
      <c r="W71" s="17">
        <v>0.22378799999999999</v>
      </c>
      <c r="X71" s="17">
        <v>426</v>
      </c>
      <c r="Y71" s="17">
        <v>0</v>
      </c>
      <c r="Z71" s="17">
        <v>0</v>
      </c>
      <c r="AA71" s="17">
        <v>0.41945300000000002</v>
      </c>
      <c r="AB71" s="17">
        <v>9.3973600000000004E-3</v>
      </c>
      <c r="AC71" s="17">
        <v>0.98499800000000004</v>
      </c>
      <c r="AD71" s="17">
        <v>0.25</v>
      </c>
      <c r="AE71" s="17">
        <v>1151.0999999999999</v>
      </c>
    </row>
    <row r="72" spans="1:31">
      <c r="A72" s="17">
        <v>59</v>
      </c>
      <c r="B72" s="19">
        <v>0.46099537037037036</v>
      </c>
      <c r="C72" s="17">
        <v>116.7</v>
      </c>
      <c r="D72" s="17">
        <v>4.5</v>
      </c>
      <c r="E72" s="17">
        <v>4.071E-3</v>
      </c>
      <c r="F72" s="17">
        <v>0.19700000000000001</v>
      </c>
      <c r="G72" s="17">
        <v>0.971943</v>
      </c>
      <c r="H72" s="17">
        <v>1.032157</v>
      </c>
      <c r="I72" s="17">
        <v>1.4524570000000001</v>
      </c>
      <c r="J72" s="17">
        <v>0.42030000000000001</v>
      </c>
      <c r="K72" s="17">
        <v>0.28937200000000002</v>
      </c>
      <c r="L72" s="17">
        <v>743.4</v>
      </c>
      <c r="M72" s="17">
        <v>1.9532000000000001E-2</v>
      </c>
      <c r="N72" s="17">
        <v>827</v>
      </c>
      <c r="O72" s="17">
        <v>0</v>
      </c>
      <c r="P72" s="17">
        <v>0</v>
      </c>
      <c r="Q72" s="17">
        <v>0.98088799999999998</v>
      </c>
      <c r="R72" s="17">
        <v>1.0371889999999999</v>
      </c>
      <c r="S72" s="17">
        <v>1.4124719999999999</v>
      </c>
      <c r="T72" s="17">
        <v>0.37528299999999998</v>
      </c>
      <c r="U72" s="17">
        <v>0.26569199999999998</v>
      </c>
      <c r="V72" s="17">
        <v>800</v>
      </c>
      <c r="W72" s="17">
        <v>7.9349000000000003E-2</v>
      </c>
      <c r="X72" s="17">
        <v>687</v>
      </c>
      <c r="Y72" s="17">
        <v>0</v>
      </c>
      <c r="Z72" s="17">
        <v>0</v>
      </c>
      <c r="AA72" s="17">
        <v>0.40875699999999998</v>
      </c>
      <c r="AB72" s="17">
        <v>1.6473499999999999E-2</v>
      </c>
      <c r="AC72" s="17">
        <v>1.0433699999999999</v>
      </c>
      <c r="AD72" s="17">
        <v>0.25</v>
      </c>
      <c r="AE72" s="17">
        <v>1117.3</v>
      </c>
    </row>
    <row r="73" spans="1:31">
      <c r="A73" s="17">
        <v>60</v>
      </c>
      <c r="B73" s="19">
        <v>0.46105324074074078</v>
      </c>
      <c r="C73" s="17">
        <v>115.3</v>
      </c>
      <c r="D73" s="17">
        <v>4.5</v>
      </c>
      <c r="E73" s="17">
        <v>4.0740000000000004E-3</v>
      </c>
      <c r="F73" s="17">
        <v>0.19700000000000001</v>
      </c>
      <c r="G73" s="17">
        <v>0.97425600000000001</v>
      </c>
      <c r="H73" s="17">
        <v>1.0901149999999999</v>
      </c>
      <c r="I73" s="17">
        <v>1.5377529999999999</v>
      </c>
      <c r="J73" s="17">
        <v>0.44763799999999998</v>
      </c>
      <c r="K73" s="17">
        <v>0.291099</v>
      </c>
      <c r="L73" s="17">
        <v>732.9</v>
      </c>
      <c r="M73" s="17">
        <v>0.14139299999999999</v>
      </c>
      <c r="N73" s="17">
        <v>462</v>
      </c>
      <c r="O73" s="17">
        <v>0</v>
      </c>
      <c r="P73" s="17">
        <v>0</v>
      </c>
      <c r="Q73" s="17">
        <v>0.97462599999999999</v>
      </c>
      <c r="R73" s="17">
        <v>1.1232530000000001</v>
      </c>
      <c r="S73" s="17">
        <v>1.5338890000000001</v>
      </c>
      <c r="T73" s="17">
        <v>0.410636</v>
      </c>
      <c r="U73" s="17">
        <v>0.26770899999999997</v>
      </c>
      <c r="V73" s="17">
        <v>707</v>
      </c>
      <c r="W73" s="17">
        <v>0.23311499999999999</v>
      </c>
      <c r="X73" s="17">
        <v>425</v>
      </c>
      <c r="Y73" s="17">
        <v>0</v>
      </c>
      <c r="Z73" s="17">
        <v>0</v>
      </c>
      <c r="AA73" s="17">
        <v>0.41186</v>
      </c>
      <c r="AB73" s="17">
        <v>9.1460799999999991E-3</v>
      </c>
      <c r="AC73" s="17">
        <v>1.1270100000000001</v>
      </c>
      <c r="AD73" s="17">
        <v>0.25</v>
      </c>
      <c r="AE73" s="17">
        <v>1133.2</v>
      </c>
    </row>
    <row r="74" spans="1:31">
      <c r="A74" s="17">
        <v>61</v>
      </c>
      <c r="B74" s="19">
        <v>0.46109953703703704</v>
      </c>
      <c r="C74" s="17">
        <v>114</v>
      </c>
      <c r="D74" s="17">
        <v>4.5</v>
      </c>
      <c r="E74" s="17">
        <v>4.6080000000000001E-3</v>
      </c>
      <c r="F74" s="17">
        <v>0.223</v>
      </c>
      <c r="G74" s="17">
        <v>0.97699899999999995</v>
      </c>
      <c r="H74" s="17">
        <v>1.114959</v>
      </c>
      <c r="I74" s="17">
        <v>1.59005</v>
      </c>
      <c r="J74" s="17">
        <v>0.47509099999999999</v>
      </c>
      <c r="K74" s="17">
        <v>0.29879</v>
      </c>
      <c r="L74" s="17">
        <v>754.2</v>
      </c>
      <c r="M74" s="17">
        <v>0.13617899999999999</v>
      </c>
      <c r="N74" s="17">
        <v>707</v>
      </c>
      <c r="O74" s="17">
        <v>0</v>
      </c>
      <c r="P74" s="17">
        <v>0</v>
      </c>
      <c r="Q74" s="17">
        <v>0.97788699999999995</v>
      </c>
      <c r="R74" s="17">
        <v>1.1333709999999999</v>
      </c>
      <c r="S74" s="17">
        <v>1.6094029999999999</v>
      </c>
      <c r="T74" s="17">
        <v>0.47603200000000001</v>
      </c>
      <c r="U74" s="17">
        <v>0.29578199999999999</v>
      </c>
      <c r="V74" s="17">
        <v>800</v>
      </c>
      <c r="W74" s="17">
        <v>0.14164099999999999</v>
      </c>
      <c r="X74" s="17">
        <v>466</v>
      </c>
      <c r="Y74" s="17">
        <v>0</v>
      </c>
      <c r="Z74" s="17">
        <v>0</v>
      </c>
      <c r="AA74" s="17">
        <v>0.45504899999999998</v>
      </c>
      <c r="AB74" s="17">
        <v>1.4327700000000001E-2</v>
      </c>
      <c r="AC74" s="17">
        <v>1.14019</v>
      </c>
      <c r="AD74" s="17">
        <v>0.25</v>
      </c>
      <c r="AE74" s="17">
        <v>1101.3</v>
      </c>
    </row>
    <row r="75" spans="1:31">
      <c r="A75" s="17">
        <v>62</v>
      </c>
      <c r="B75" s="19">
        <v>0.4611574074074074</v>
      </c>
      <c r="C75" s="17">
        <v>112.7</v>
      </c>
      <c r="D75" s="17">
        <v>4.5</v>
      </c>
      <c r="E75" s="17">
        <v>4.4320000000000002E-3</v>
      </c>
      <c r="F75" s="17">
        <v>0.214</v>
      </c>
      <c r="G75" s="17">
        <v>0.97854300000000005</v>
      </c>
      <c r="H75" s="17">
        <v>1.1554059999999999</v>
      </c>
      <c r="I75" s="17">
        <v>1.6132420000000001</v>
      </c>
      <c r="J75" s="17">
        <v>0.45783600000000002</v>
      </c>
      <c r="K75" s="17">
        <v>0.28379900000000002</v>
      </c>
      <c r="L75" s="17">
        <v>699.3</v>
      </c>
      <c r="M75" s="17">
        <v>0.16777</v>
      </c>
      <c r="N75" s="17">
        <v>596</v>
      </c>
      <c r="O75" s="17">
        <v>0</v>
      </c>
      <c r="P75" s="17">
        <v>0</v>
      </c>
      <c r="Q75" s="17">
        <v>0.97596000000000005</v>
      </c>
      <c r="R75" s="17">
        <v>1.1486240000000001</v>
      </c>
      <c r="S75" s="17">
        <v>1.654674</v>
      </c>
      <c r="T75" s="17">
        <v>0.50605</v>
      </c>
      <c r="U75" s="17">
        <v>0.30583100000000002</v>
      </c>
      <c r="V75" s="17">
        <v>799.1</v>
      </c>
      <c r="W75" s="17">
        <v>0.14164099999999999</v>
      </c>
      <c r="X75" s="17">
        <v>753</v>
      </c>
      <c r="Y75" s="17">
        <v>0</v>
      </c>
      <c r="Z75" s="17">
        <v>0</v>
      </c>
      <c r="AA75" s="17">
        <v>0.47050900000000001</v>
      </c>
      <c r="AB75" s="17">
        <v>1.12309E-2</v>
      </c>
      <c r="AC75" s="17">
        <v>1.1543099999999999</v>
      </c>
      <c r="AD75" s="17">
        <v>0.25</v>
      </c>
      <c r="AE75" s="17">
        <v>1187.7</v>
      </c>
    </row>
    <row r="76" spans="1:31">
      <c r="A76" s="17">
        <v>63</v>
      </c>
      <c r="B76" s="19">
        <v>0.46121527777777777</v>
      </c>
      <c r="C76" s="17">
        <v>111.5</v>
      </c>
      <c r="D76" s="17">
        <v>5.4</v>
      </c>
      <c r="E76" s="17">
        <v>5.254E-3</v>
      </c>
      <c r="F76" s="17">
        <v>0.254</v>
      </c>
      <c r="G76" s="17">
        <v>0.97698700000000005</v>
      </c>
      <c r="H76" s="17">
        <v>1.160196</v>
      </c>
      <c r="I76" s="17">
        <v>1.6518360000000001</v>
      </c>
      <c r="J76" s="17">
        <v>0.49164000000000002</v>
      </c>
      <c r="K76" s="17">
        <v>0.29763200000000001</v>
      </c>
      <c r="L76" s="17">
        <v>723</v>
      </c>
      <c r="M76" s="17">
        <v>0.18274399999999999</v>
      </c>
      <c r="N76" s="17">
        <v>556</v>
      </c>
      <c r="O76" s="17">
        <v>0</v>
      </c>
      <c r="P76" s="17">
        <v>0</v>
      </c>
      <c r="Q76" s="17">
        <v>0.97897000000000001</v>
      </c>
      <c r="R76" s="17">
        <v>1.2411369999999999</v>
      </c>
      <c r="S76" s="17">
        <v>1.7549060000000001</v>
      </c>
      <c r="T76" s="17">
        <v>0.51376900000000003</v>
      </c>
      <c r="U76" s="17">
        <v>0.29276099999999999</v>
      </c>
      <c r="V76" s="17">
        <v>751.5</v>
      </c>
      <c r="W76" s="17">
        <v>0.23036100000000001</v>
      </c>
      <c r="X76" s="17">
        <v>642</v>
      </c>
      <c r="Y76" s="17">
        <v>0</v>
      </c>
      <c r="Z76" s="17">
        <v>0</v>
      </c>
      <c r="AA76" s="17">
        <v>0.45040200000000002</v>
      </c>
      <c r="AB76" s="17">
        <v>1.2961500000000001E-2</v>
      </c>
      <c r="AC76" s="17">
        <v>1.2478</v>
      </c>
      <c r="AD76" s="17">
        <v>0.25</v>
      </c>
      <c r="AE76" s="17">
        <v>1148.8</v>
      </c>
    </row>
    <row r="77" spans="1:31">
      <c r="A77" s="17">
        <v>64</v>
      </c>
      <c r="B77" s="19">
        <v>0.46127314814814818</v>
      </c>
      <c r="C77" s="17">
        <v>110.2</v>
      </c>
      <c r="D77" s="17">
        <v>5.4</v>
      </c>
      <c r="E77" s="17">
        <v>5.6899999999999997E-3</v>
      </c>
      <c r="F77" s="17">
        <v>0.27500000000000002</v>
      </c>
      <c r="G77" s="17">
        <v>0.98389700000000002</v>
      </c>
      <c r="H77" s="17">
        <v>1.1624540000000001</v>
      </c>
      <c r="I77" s="17">
        <v>1.6531169999999999</v>
      </c>
      <c r="J77" s="17">
        <v>0.49066399999999999</v>
      </c>
      <c r="K77" s="17">
        <v>0.29681099999999999</v>
      </c>
      <c r="L77" s="17">
        <v>724.5</v>
      </c>
      <c r="M77" s="17">
        <v>0.263511</v>
      </c>
      <c r="N77" s="17">
        <v>678</v>
      </c>
      <c r="O77" s="17">
        <v>0</v>
      </c>
      <c r="P77" s="17">
        <v>0</v>
      </c>
      <c r="Q77" s="17">
        <v>0.98943400000000004</v>
      </c>
      <c r="R77" s="17">
        <v>1.244407</v>
      </c>
      <c r="S77" s="17">
        <v>1.8227040000000001</v>
      </c>
      <c r="T77" s="17">
        <v>0.57829699999999995</v>
      </c>
      <c r="U77" s="17">
        <v>0.317274</v>
      </c>
      <c r="V77" s="17">
        <v>761.5</v>
      </c>
      <c r="W77" s="17">
        <v>9.6437999999999996E-2</v>
      </c>
      <c r="X77" s="17">
        <v>569</v>
      </c>
      <c r="Y77" s="17">
        <v>0</v>
      </c>
      <c r="Z77" s="17">
        <v>0</v>
      </c>
      <c r="AA77" s="17">
        <v>0.48811399999999999</v>
      </c>
      <c r="AB77" s="17">
        <v>1.5804599999999999E-2</v>
      </c>
      <c r="AC77" s="17">
        <v>1.2535499999999999</v>
      </c>
      <c r="AD77" s="17">
        <v>0.25</v>
      </c>
      <c r="AE77" s="17">
        <v>1146.3</v>
      </c>
    </row>
    <row r="78" spans="1:31">
      <c r="A78" s="17">
        <v>65</v>
      </c>
      <c r="B78" s="19">
        <v>0.46133101851851849</v>
      </c>
      <c r="C78" s="17">
        <v>109.1</v>
      </c>
      <c r="D78" s="17">
        <v>5.4</v>
      </c>
      <c r="E78" s="17">
        <v>5.5209999999999999E-3</v>
      </c>
      <c r="F78" s="17">
        <v>0.26700000000000002</v>
      </c>
      <c r="G78" s="17">
        <v>0.97391000000000005</v>
      </c>
      <c r="H78" s="17">
        <v>1.1902649999999999</v>
      </c>
      <c r="I78" s="17">
        <v>1.6868879999999999</v>
      </c>
      <c r="J78" s="17">
        <v>0.49662299999999998</v>
      </c>
      <c r="K78" s="17">
        <v>0.294402</v>
      </c>
      <c r="L78" s="17">
        <v>721</v>
      </c>
      <c r="M78" s="17">
        <v>0.197709</v>
      </c>
      <c r="N78" s="17">
        <v>399</v>
      </c>
      <c r="O78" s="17">
        <v>0</v>
      </c>
      <c r="P78" s="17">
        <v>0</v>
      </c>
      <c r="Q78" s="17">
        <v>0.98352200000000001</v>
      </c>
      <c r="R78" s="17">
        <v>1.239155</v>
      </c>
      <c r="S78" s="17">
        <v>1.788932</v>
      </c>
      <c r="T78" s="17">
        <v>0.54977699999999996</v>
      </c>
      <c r="U78" s="17">
        <v>0.30732199999999998</v>
      </c>
      <c r="V78" s="17">
        <v>778</v>
      </c>
      <c r="W78" s="17">
        <v>0.28397699999999998</v>
      </c>
      <c r="X78" s="17">
        <v>709</v>
      </c>
      <c r="Y78" s="17">
        <v>0</v>
      </c>
      <c r="Z78" s="17">
        <v>0</v>
      </c>
      <c r="AA78" s="17">
        <v>0.472802</v>
      </c>
      <c r="AB78" s="17">
        <v>9.3292400000000008E-3</v>
      </c>
      <c r="AC78" s="17">
        <v>1.2442800000000001</v>
      </c>
      <c r="AD78" s="17">
        <v>0.25</v>
      </c>
      <c r="AE78" s="17">
        <v>1151.9000000000001</v>
      </c>
    </row>
    <row r="79" spans="1:31">
      <c r="A79" s="17">
        <v>66</v>
      </c>
      <c r="B79" s="19">
        <v>0.46137731481481481</v>
      </c>
      <c r="C79" s="17">
        <v>107.6</v>
      </c>
      <c r="D79" s="17">
        <v>6.3</v>
      </c>
      <c r="E79" s="17">
        <v>6.7250000000000001E-3</v>
      </c>
      <c r="F79" s="17">
        <v>0.32500000000000001</v>
      </c>
      <c r="G79" s="17">
        <v>0.980792</v>
      </c>
      <c r="H79" s="17">
        <v>1.1736899999999999</v>
      </c>
      <c r="I79" s="17">
        <v>1.6967950000000001</v>
      </c>
      <c r="J79" s="17">
        <v>0.52310599999999996</v>
      </c>
      <c r="K79" s="17">
        <v>0.30829000000000001</v>
      </c>
      <c r="L79" s="17">
        <v>762.1</v>
      </c>
      <c r="M79" s="17">
        <v>0.22917999999999999</v>
      </c>
      <c r="N79" s="17">
        <v>582</v>
      </c>
      <c r="O79" s="17">
        <v>0</v>
      </c>
      <c r="P79" s="17">
        <v>0</v>
      </c>
      <c r="Q79" s="17">
        <v>0.98778200000000005</v>
      </c>
      <c r="R79" s="17">
        <v>1.2568520000000001</v>
      </c>
      <c r="S79" s="17">
        <v>1.8106390000000001</v>
      </c>
      <c r="T79" s="17">
        <v>0.55378799999999995</v>
      </c>
      <c r="U79" s="17">
        <v>0.30585200000000001</v>
      </c>
      <c r="V79" s="17">
        <v>756.2</v>
      </c>
      <c r="W79" s="17">
        <v>0.209226</v>
      </c>
      <c r="X79" s="17">
        <v>449</v>
      </c>
      <c r="Y79" s="17">
        <v>0</v>
      </c>
      <c r="Z79" s="17">
        <v>0</v>
      </c>
      <c r="AA79" s="17">
        <v>0.47054200000000002</v>
      </c>
      <c r="AB79" s="17">
        <v>1.6648900000000001E-2</v>
      </c>
      <c r="AC79" s="17">
        <v>1.26607</v>
      </c>
      <c r="AD79" s="17">
        <v>0.25</v>
      </c>
      <c r="AE79" s="17">
        <v>1089.9000000000001</v>
      </c>
    </row>
    <row r="80" spans="1:31">
      <c r="A80" s="17">
        <v>67</v>
      </c>
      <c r="B80" s="19">
        <v>0.46143518518518517</v>
      </c>
      <c r="C80" s="17">
        <v>106.7</v>
      </c>
      <c r="D80" s="17">
        <v>6.3</v>
      </c>
      <c r="E80" s="17">
        <v>7.1209999999999997E-3</v>
      </c>
      <c r="F80" s="17">
        <v>0.34499999999999997</v>
      </c>
      <c r="G80" s="17">
        <v>0.98158999999999996</v>
      </c>
      <c r="H80" s="17">
        <v>1.198852</v>
      </c>
      <c r="I80" s="17">
        <v>1.7316210000000001</v>
      </c>
      <c r="J80" s="17">
        <v>0.53276900000000005</v>
      </c>
      <c r="K80" s="17">
        <v>0.30767099999999997</v>
      </c>
      <c r="L80" s="17">
        <v>771.8</v>
      </c>
      <c r="M80" s="17">
        <v>0.22917899999999999</v>
      </c>
      <c r="N80" s="17">
        <v>506</v>
      </c>
      <c r="O80" s="17">
        <v>0</v>
      </c>
      <c r="P80" s="17">
        <v>0</v>
      </c>
      <c r="Q80" s="17">
        <v>0.98275299999999999</v>
      </c>
      <c r="R80" s="17">
        <v>1.265676</v>
      </c>
      <c r="S80" s="17">
        <v>1.858941</v>
      </c>
      <c r="T80" s="17">
        <v>0.59326500000000004</v>
      </c>
      <c r="U80" s="17">
        <v>0.31914100000000001</v>
      </c>
      <c r="V80" s="17">
        <v>800</v>
      </c>
      <c r="W80" s="17">
        <v>0.22917999999999999</v>
      </c>
      <c r="X80" s="17">
        <v>359</v>
      </c>
      <c r="Y80" s="17">
        <v>0</v>
      </c>
      <c r="Z80" s="17">
        <v>0</v>
      </c>
      <c r="AA80" s="17">
        <v>0.49098599999999998</v>
      </c>
      <c r="AB80" s="17">
        <v>1.46718E-2</v>
      </c>
      <c r="AC80" s="17">
        <v>1.2743800000000001</v>
      </c>
      <c r="AD80" s="17">
        <v>0.25</v>
      </c>
      <c r="AE80" s="17">
        <v>1076.0999999999999</v>
      </c>
    </row>
    <row r="81" spans="1:31">
      <c r="A81" s="17">
        <v>68</v>
      </c>
      <c r="B81" s="19">
        <v>0.46149305555555559</v>
      </c>
      <c r="C81" s="17">
        <v>105.3</v>
      </c>
      <c r="D81" s="17">
        <v>6.3</v>
      </c>
      <c r="E81" s="17">
        <v>6.6680000000000003E-3</v>
      </c>
      <c r="F81" s="17">
        <v>0.32300000000000001</v>
      </c>
      <c r="G81" s="17">
        <v>0.98239500000000002</v>
      </c>
      <c r="H81" s="17">
        <v>1.210515</v>
      </c>
      <c r="I81" s="17">
        <v>1.739446</v>
      </c>
      <c r="J81" s="17">
        <v>0.52893100000000004</v>
      </c>
      <c r="K81" s="17">
        <v>0.30408000000000002</v>
      </c>
      <c r="L81" s="17">
        <v>730.8</v>
      </c>
      <c r="M81" s="17">
        <v>0.332042</v>
      </c>
      <c r="N81" s="17">
        <v>536</v>
      </c>
      <c r="O81" s="17">
        <v>0</v>
      </c>
      <c r="P81" s="17">
        <v>0</v>
      </c>
      <c r="Q81" s="17">
        <v>0.98923099999999997</v>
      </c>
      <c r="R81" s="17">
        <v>1.280648</v>
      </c>
      <c r="S81" s="17">
        <v>1.87127</v>
      </c>
      <c r="T81" s="17">
        <v>0.59062199999999998</v>
      </c>
      <c r="U81" s="17">
        <v>0.31562699999999999</v>
      </c>
      <c r="V81" s="17">
        <v>774.9</v>
      </c>
      <c r="W81" s="17">
        <v>0.188726</v>
      </c>
      <c r="X81" s="17">
        <v>347</v>
      </c>
      <c r="Y81" s="17">
        <v>0</v>
      </c>
      <c r="Z81" s="17">
        <v>0</v>
      </c>
      <c r="AA81" s="17">
        <v>0.48557899999999998</v>
      </c>
      <c r="AB81" s="17">
        <v>1.47352E-2</v>
      </c>
      <c r="AC81" s="17">
        <v>1.28935</v>
      </c>
      <c r="AD81" s="17">
        <v>0.25</v>
      </c>
      <c r="AE81" s="17">
        <v>1136.4000000000001</v>
      </c>
    </row>
    <row r="82" spans="1:31">
      <c r="A82" s="17">
        <v>69</v>
      </c>
      <c r="B82" s="19">
        <v>0.46155092592592589</v>
      </c>
      <c r="C82" s="17">
        <v>104</v>
      </c>
      <c r="D82" s="17">
        <v>6.3</v>
      </c>
      <c r="E82" s="17">
        <v>6.5279999999999999E-3</v>
      </c>
      <c r="F82" s="17">
        <v>0.316</v>
      </c>
      <c r="G82" s="17">
        <v>0.98550300000000002</v>
      </c>
      <c r="H82" s="17">
        <v>1.222124</v>
      </c>
      <c r="I82" s="17">
        <v>1.7465470000000001</v>
      </c>
      <c r="J82" s="17">
        <v>0.524424</v>
      </c>
      <c r="K82" s="17">
        <v>0.300263</v>
      </c>
      <c r="L82" s="17">
        <v>704.7</v>
      </c>
      <c r="M82" s="17">
        <v>0.19343399999999999</v>
      </c>
      <c r="N82" s="17">
        <v>587</v>
      </c>
      <c r="O82" s="17">
        <v>0</v>
      </c>
      <c r="P82" s="17">
        <v>0</v>
      </c>
      <c r="Q82" s="17">
        <v>0.98478699999999997</v>
      </c>
      <c r="R82" s="17">
        <v>1.2897959999999999</v>
      </c>
      <c r="S82" s="17">
        <v>1.898741</v>
      </c>
      <c r="T82" s="17">
        <v>0.60894499999999996</v>
      </c>
      <c r="U82" s="17">
        <v>0.32071</v>
      </c>
      <c r="V82" s="17">
        <v>777.5</v>
      </c>
      <c r="W82" s="17">
        <v>8.7539000000000006E-2</v>
      </c>
      <c r="X82" s="17">
        <v>713</v>
      </c>
      <c r="Y82" s="17">
        <v>0</v>
      </c>
      <c r="Z82" s="17">
        <v>0</v>
      </c>
      <c r="AA82" s="17">
        <v>0.49340000000000001</v>
      </c>
      <c r="AB82" s="17">
        <v>1.55248E-2</v>
      </c>
      <c r="AC82" s="17">
        <v>1.29925</v>
      </c>
      <c r="AD82" s="17">
        <v>0.25</v>
      </c>
      <c r="AE82" s="17">
        <v>1178.5999999999999</v>
      </c>
    </row>
    <row r="83" spans="1:31">
      <c r="A83" s="17">
        <v>70</v>
      </c>
      <c r="B83" s="19">
        <v>0.46159722222222221</v>
      </c>
      <c r="C83" s="17">
        <v>102.7</v>
      </c>
      <c r="D83" s="17">
        <v>6.3</v>
      </c>
      <c r="E83" s="17">
        <v>6.5989999999999998E-3</v>
      </c>
      <c r="F83" s="17">
        <v>0.31900000000000001</v>
      </c>
      <c r="G83" s="17">
        <v>0.982047</v>
      </c>
      <c r="H83" s="17">
        <v>1.200939</v>
      </c>
      <c r="I83" s="17">
        <v>1.7304729999999999</v>
      </c>
      <c r="J83" s="17">
        <v>0.52953300000000003</v>
      </c>
      <c r="K83" s="17">
        <v>0.30600500000000003</v>
      </c>
      <c r="L83" s="17">
        <v>737.2</v>
      </c>
      <c r="M83" s="17">
        <v>0.33204699999999998</v>
      </c>
      <c r="N83" s="17">
        <v>449</v>
      </c>
      <c r="O83" s="17">
        <v>0</v>
      </c>
      <c r="P83" s="17">
        <v>0</v>
      </c>
      <c r="Q83" s="17">
        <v>0.98698399999999997</v>
      </c>
      <c r="R83" s="17">
        <v>1.3261609999999999</v>
      </c>
      <c r="S83" s="17">
        <v>1.919076</v>
      </c>
      <c r="T83" s="17">
        <v>0.59291499999999997</v>
      </c>
      <c r="U83" s="17">
        <v>0.30895899999999998</v>
      </c>
      <c r="V83" s="17">
        <v>775.1</v>
      </c>
      <c r="W83" s="17">
        <v>0.22917899999999999</v>
      </c>
      <c r="X83" s="17">
        <v>486</v>
      </c>
      <c r="Y83" s="17">
        <v>0</v>
      </c>
      <c r="Z83" s="17">
        <v>0</v>
      </c>
      <c r="AA83" s="17">
        <v>0.47532099999999999</v>
      </c>
      <c r="AB83" s="17">
        <v>1.2480399999999999E-2</v>
      </c>
      <c r="AC83" s="17">
        <v>1.3335600000000001</v>
      </c>
      <c r="AD83" s="17">
        <v>0.25</v>
      </c>
      <c r="AE83" s="17">
        <v>1126.7</v>
      </c>
    </row>
    <row r="84" spans="1:31">
      <c r="A84" s="17">
        <v>71</v>
      </c>
      <c r="B84" s="19">
        <v>0.46165509259259258</v>
      </c>
      <c r="C84" s="17">
        <v>101.4</v>
      </c>
      <c r="D84" s="17">
        <v>6.3</v>
      </c>
      <c r="E84" s="17">
        <v>6.5079999999999999E-3</v>
      </c>
      <c r="F84" s="17">
        <v>0.315</v>
      </c>
      <c r="G84" s="17">
        <v>0.98124199999999995</v>
      </c>
      <c r="H84" s="17">
        <v>1.224966</v>
      </c>
      <c r="I84" s="17">
        <v>1.7434350000000001</v>
      </c>
      <c r="J84" s="17">
        <v>0.51846999999999999</v>
      </c>
      <c r="K84" s="17">
        <v>0.29738399999999998</v>
      </c>
      <c r="L84" s="17">
        <v>704.7</v>
      </c>
      <c r="M84" s="17">
        <v>0.18979799999999999</v>
      </c>
      <c r="N84" s="17">
        <v>362</v>
      </c>
      <c r="O84" s="17">
        <v>0</v>
      </c>
      <c r="P84" s="17">
        <v>0</v>
      </c>
      <c r="Q84" s="17">
        <v>0.98012600000000005</v>
      </c>
      <c r="R84" s="17">
        <v>1.3002149999999999</v>
      </c>
      <c r="S84" s="17">
        <v>1.9059740000000001</v>
      </c>
      <c r="T84" s="17">
        <v>0.60575800000000002</v>
      </c>
      <c r="U84" s="17">
        <v>0.31782100000000002</v>
      </c>
      <c r="V84" s="17">
        <v>791.6</v>
      </c>
      <c r="W84" s="17">
        <v>0.22917999999999999</v>
      </c>
      <c r="X84" s="17">
        <v>480</v>
      </c>
      <c r="Y84" s="17">
        <v>0</v>
      </c>
      <c r="Z84" s="17">
        <v>0</v>
      </c>
      <c r="AA84" s="17">
        <v>0.48895499999999997</v>
      </c>
      <c r="AB84" s="17">
        <v>9.6275800000000002E-3</v>
      </c>
      <c r="AC84" s="17">
        <v>1.3060499999999999</v>
      </c>
      <c r="AD84" s="17">
        <v>0.25</v>
      </c>
      <c r="AE84" s="17">
        <v>1178.5999999999999</v>
      </c>
    </row>
    <row r="85" spans="1:31">
      <c r="A85" s="17">
        <v>72</v>
      </c>
      <c r="B85" s="19">
        <v>0.46171296296296299</v>
      </c>
      <c r="C85" s="17">
        <v>100.2</v>
      </c>
      <c r="D85" s="17">
        <v>6.3</v>
      </c>
      <c r="E85" s="17">
        <v>6.2709999999999997E-3</v>
      </c>
      <c r="F85" s="17">
        <v>0.30299999999999999</v>
      </c>
      <c r="G85" s="17">
        <v>0.97167599999999998</v>
      </c>
      <c r="H85" s="17">
        <v>1.2196359999999999</v>
      </c>
      <c r="I85" s="17">
        <v>1.7493380000000001</v>
      </c>
      <c r="J85" s="17">
        <v>0.52970200000000001</v>
      </c>
      <c r="K85" s="17">
        <v>0.30280099999999999</v>
      </c>
      <c r="L85" s="17">
        <v>693.2</v>
      </c>
      <c r="M85" s="17">
        <v>0.19628100000000001</v>
      </c>
      <c r="N85" s="17">
        <v>480</v>
      </c>
      <c r="O85" s="17">
        <v>0</v>
      </c>
      <c r="P85" s="17">
        <v>0</v>
      </c>
      <c r="Q85" s="17">
        <v>0.98169200000000001</v>
      </c>
      <c r="R85" s="17">
        <v>1.313172</v>
      </c>
      <c r="S85" s="17">
        <v>1.909354</v>
      </c>
      <c r="T85" s="17">
        <v>0.59618199999999999</v>
      </c>
      <c r="U85" s="17">
        <v>0.31224299999999999</v>
      </c>
      <c r="V85" s="17">
        <v>760.2</v>
      </c>
      <c r="W85" s="17">
        <v>0.22917999999999999</v>
      </c>
      <c r="X85" s="17">
        <v>488</v>
      </c>
      <c r="Y85" s="17">
        <v>0</v>
      </c>
      <c r="Z85" s="17">
        <v>0</v>
      </c>
      <c r="AA85" s="17">
        <v>0.48037400000000002</v>
      </c>
      <c r="AB85" s="17">
        <v>1.25276E-2</v>
      </c>
      <c r="AC85" s="17">
        <v>1.32064</v>
      </c>
      <c r="AD85" s="17">
        <v>0.25</v>
      </c>
      <c r="AE85" s="17">
        <v>1198.0999999999999</v>
      </c>
    </row>
    <row r="86" spans="1:31">
      <c r="A86" s="17">
        <v>73</v>
      </c>
      <c r="B86" s="19">
        <v>0.4617708333333333</v>
      </c>
      <c r="C86" s="17">
        <v>98.7</v>
      </c>
      <c r="D86" s="17">
        <v>6.3</v>
      </c>
      <c r="E86" s="17">
        <v>7.0039999999999998E-3</v>
      </c>
      <c r="F86" s="17">
        <v>0.33900000000000002</v>
      </c>
      <c r="G86" s="17">
        <v>0.98126899999999995</v>
      </c>
      <c r="H86" s="17">
        <v>1.2147680000000001</v>
      </c>
      <c r="I86" s="17">
        <v>1.7315229999999999</v>
      </c>
      <c r="J86" s="17">
        <v>0.51675499999999996</v>
      </c>
      <c r="K86" s="17">
        <v>0.29843900000000001</v>
      </c>
      <c r="L86" s="17">
        <v>764.6</v>
      </c>
      <c r="M86" s="17">
        <v>0.22917899999999999</v>
      </c>
      <c r="N86" s="17">
        <v>700</v>
      </c>
      <c r="O86" s="17">
        <v>0</v>
      </c>
      <c r="P86" s="17">
        <v>0</v>
      </c>
      <c r="Q86" s="17">
        <v>0.984151</v>
      </c>
      <c r="R86" s="17">
        <v>1.296014</v>
      </c>
      <c r="S86" s="17">
        <v>1.901891</v>
      </c>
      <c r="T86" s="17">
        <v>0.605877</v>
      </c>
      <c r="U86" s="17">
        <v>0.31856499999999999</v>
      </c>
      <c r="V86" s="17">
        <v>784.1</v>
      </c>
      <c r="W86" s="17">
        <v>0.22917999999999999</v>
      </c>
      <c r="X86" s="17">
        <v>408</v>
      </c>
      <c r="Y86" s="17">
        <v>0</v>
      </c>
      <c r="Z86" s="17">
        <v>0</v>
      </c>
      <c r="AA86" s="17">
        <v>0.49010100000000001</v>
      </c>
      <c r="AB86" s="17">
        <v>2.00117E-2</v>
      </c>
      <c r="AC86" s="17">
        <v>1.3081400000000001</v>
      </c>
      <c r="AD86" s="17">
        <v>0.25</v>
      </c>
      <c r="AE86" s="17">
        <v>1086.3</v>
      </c>
    </row>
    <row r="87" spans="1:31">
      <c r="A87" s="17">
        <v>74</v>
      </c>
      <c r="B87" s="19">
        <v>0.46181712962962962</v>
      </c>
      <c r="C87" s="17">
        <v>97.4</v>
      </c>
      <c r="D87" s="17">
        <v>7.2</v>
      </c>
      <c r="E87" s="17">
        <v>7.7920000000000003E-3</v>
      </c>
      <c r="F87" s="17">
        <v>0.377</v>
      </c>
      <c r="G87" s="17">
        <v>0.97739799999999999</v>
      </c>
      <c r="H87" s="17">
        <v>1.1967380000000001</v>
      </c>
      <c r="I87" s="17">
        <v>1.7344900000000001</v>
      </c>
      <c r="J87" s="17">
        <v>0.53775200000000001</v>
      </c>
      <c r="K87" s="17">
        <v>0.31003500000000001</v>
      </c>
      <c r="L87" s="17">
        <v>766</v>
      </c>
      <c r="M87" s="17">
        <v>0.22759499999999999</v>
      </c>
      <c r="N87" s="17">
        <v>522</v>
      </c>
      <c r="O87" s="17">
        <v>0</v>
      </c>
      <c r="P87" s="17">
        <v>0</v>
      </c>
      <c r="Q87" s="17">
        <v>0.98446800000000001</v>
      </c>
      <c r="R87" s="17">
        <v>1.3338350000000001</v>
      </c>
      <c r="S87" s="17">
        <v>1.929327</v>
      </c>
      <c r="T87" s="17">
        <v>0.59549200000000002</v>
      </c>
      <c r="U87" s="17">
        <v>0.30865300000000001</v>
      </c>
      <c r="V87" s="17">
        <v>737.3</v>
      </c>
      <c r="W87" s="17">
        <v>0.204952</v>
      </c>
      <c r="X87" s="17">
        <v>537</v>
      </c>
      <c r="Y87" s="17">
        <v>0</v>
      </c>
      <c r="Z87" s="17">
        <v>0</v>
      </c>
      <c r="AA87" s="17">
        <v>0.47484999999999999</v>
      </c>
      <c r="AB87" s="17">
        <v>1.7141900000000002E-2</v>
      </c>
      <c r="AC87" s="17">
        <v>1.3440399999999999</v>
      </c>
      <c r="AD87" s="17">
        <v>0.25</v>
      </c>
      <c r="AE87" s="17">
        <v>1084.3</v>
      </c>
    </row>
    <row r="88" spans="1:31">
      <c r="A88" s="17">
        <v>75</v>
      </c>
      <c r="B88" s="19">
        <v>0.46187500000000004</v>
      </c>
      <c r="C88" s="17">
        <v>96.2</v>
      </c>
      <c r="D88" s="17">
        <v>7.2</v>
      </c>
      <c r="E88" s="17">
        <v>7.7710000000000001E-3</v>
      </c>
      <c r="F88" s="17">
        <v>0.376</v>
      </c>
      <c r="G88" s="17">
        <v>0.98696799999999996</v>
      </c>
      <c r="H88" s="17">
        <v>1.226378</v>
      </c>
      <c r="I88" s="17">
        <v>1.7522990000000001</v>
      </c>
      <c r="J88" s="17">
        <v>0.52592000000000005</v>
      </c>
      <c r="K88" s="17">
        <v>0.30013200000000001</v>
      </c>
      <c r="L88" s="17">
        <v>742.7</v>
      </c>
      <c r="M88" s="17">
        <v>0.22917999999999999</v>
      </c>
      <c r="N88" s="17">
        <v>486</v>
      </c>
      <c r="O88" s="17">
        <v>0</v>
      </c>
      <c r="P88" s="17">
        <v>0</v>
      </c>
      <c r="Q88" s="17">
        <v>0.98086099999999998</v>
      </c>
      <c r="R88" s="17">
        <v>1.3065009999999999</v>
      </c>
      <c r="S88" s="17">
        <v>1.912785</v>
      </c>
      <c r="T88" s="17">
        <v>0.60628400000000005</v>
      </c>
      <c r="U88" s="17">
        <v>0.31696400000000002</v>
      </c>
      <c r="V88" s="17">
        <v>771.9</v>
      </c>
      <c r="W88" s="17">
        <v>0.227325</v>
      </c>
      <c r="X88" s="17">
        <v>431</v>
      </c>
      <c r="Y88" s="17">
        <v>0</v>
      </c>
      <c r="Z88" s="17">
        <v>0</v>
      </c>
      <c r="AA88" s="17">
        <v>0.48763699999999999</v>
      </c>
      <c r="AB88" s="17">
        <v>1.5497800000000001E-2</v>
      </c>
      <c r="AC88" s="17">
        <v>1.3159000000000001</v>
      </c>
      <c r="AD88" s="17">
        <v>0.25</v>
      </c>
      <c r="AE88" s="17">
        <v>1118.3</v>
      </c>
    </row>
    <row r="89" spans="1:31">
      <c r="A89" s="17">
        <v>76</v>
      </c>
      <c r="B89" s="19">
        <v>0.4619328703703704</v>
      </c>
      <c r="C89" s="17">
        <v>94.9</v>
      </c>
      <c r="D89" s="17">
        <v>8.1</v>
      </c>
      <c r="E89" s="17">
        <v>8.9390000000000008E-3</v>
      </c>
      <c r="F89" s="17">
        <v>0.433</v>
      </c>
      <c r="G89" s="17">
        <v>0.97952399999999995</v>
      </c>
      <c r="H89" s="17">
        <v>1.227136</v>
      </c>
      <c r="I89" s="17">
        <v>1.7699720000000001</v>
      </c>
      <c r="J89" s="17">
        <v>0.54283599999999999</v>
      </c>
      <c r="K89" s="17">
        <v>0.30669200000000002</v>
      </c>
      <c r="L89" s="17">
        <v>742.1</v>
      </c>
      <c r="M89" s="17">
        <v>0.22917999999999999</v>
      </c>
      <c r="N89" s="17">
        <v>794</v>
      </c>
      <c r="O89" s="17">
        <v>0</v>
      </c>
      <c r="P89" s="17">
        <v>0</v>
      </c>
      <c r="Q89" s="17">
        <v>0.98704000000000003</v>
      </c>
      <c r="R89" s="17">
        <v>1.308875</v>
      </c>
      <c r="S89" s="17">
        <v>1.949384</v>
      </c>
      <c r="T89" s="17">
        <v>0.640509</v>
      </c>
      <c r="U89" s="17">
        <v>0.32856999999999997</v>
      </c>
      <c r="V89" s="17">
        <v>788.4</v>
      </c>
      <c r="W89" s="17">
        <v>0.22917999999999999</v>
      </c>
      <c r="X89" s="17">
        <v>353</v>
      </c>
      <c r="Y89" s="17">
        <v>0</v>
      </c>
      <c r="Z89" s="17">
        <v>0</v>
      </c>
      <c r="AA89" s="17">
        <v>0.50549200000000005</v>
      </c>
      <c r="AB89" s="17">
        <v>2.8083500000000001E-2</v>
      </c>
      <c r="AC89" s="17">
        <v>1.3268599999999999</v>
      </c>
      <c r="AD89" s="17">
        <v>0.25</v>
      </c>
      <c r="AE89" s="17">
        <v>1119.3</v>
      </c>
    </row>
    <row r="90" spans="1:31">
      <c r="A90" s="17">
        <v>77</v>
      </c>
      <c r="B90" s="19">
        <v>0.4619907407407407</v>
      </c>
      <c r="C90" s="17">
        <v>93.8</v>
      </c>
      <c r="D90" s="17">
        <v>8.1</v>
      </c>
      <c r="E90" s="17">
        <v>8.2950000000000003E-3</v>
      </c>
      <c r="F90" s="17">
        <v>0.40100000000000002</v>
      </c>
      <c r="G90" s="17">
        <v>0.98083100000000001</v>
      </c>
      <c r="H90" s="17">
        <v>1.2743949999999999</v>
      </c>
      <c r="I90" s="17">
        <v>1.7870509999999999</v>
      </c>
      <c r="J90" s="17">
        <v>0.51265700000000003</v>
      </c>
      <c r="K90" s="17">
        <v>0.28687299999999999</v>
      </c>
      <c r="L90" s="17">
        <v>679.5</v>
      </c>
      <c r="M90" s="17">
        <v>0.29879699999999998</v>
      </c>
      <c r="N90" s="17">
        <v>535</v>
      </c>
      <c r="O90" s="17">
        <v>0</v>
      </c>
      <c r="P90" s="17">
        <v>0</v>
      </c>
      <c r="Q90" s="17">
        <v>0.98478100000000002</v>
      </c>
      <c r="R90" s="17">
        <v>1.318635</v>
      </c>
      <c r="S90" s="17">
        <v>1.9662569999999999</v>
      </c>
      <c r="T90" s="17">
        <v>0.64762200000000003</v>
      </c>
      <c r="U90" s="17">
        <v>0.32936799999999999</v>
      </c>
      <c r="V90" s="17">
        <v>800</v>
      </c>
      <c r="W90" s="17">
        <v>0.22917999999999999</v>
      </c>
      <c r="X90" s="17">
        <v>437</v>
      </c>
      <c r="Y90" s="17">
        <v>0</v>
      </c>
      <c r="Z90" s="17">
        <v>0</v>
      </c>
      <c r="AA90" s="17">
        <v>0.50671999999999995</v>
      </c>
      <c r="AB90" s="17">
        <v>1.7512699999999999E-2</v>
      </c>
      <c r="AC90" s="17">
        <v>1.3299799999999999</v>
      </c>
      <c r="AD90" s="17">
        <v>0.25</v>
      </c>
      <c r="AE90" s="17">
        <v>1222.4000000000001</v>
      </c>
    </row>
    <row r="91" spans="1:31">
      <c r="A91" s="17">
        <v>78</v>
      </c>
      <c r="B91" s="19">
        <v>0.46203703703703702</v>
      </c>
      <c r="C91" s="17">
        <v>92.5</v>
      </c>
      <c r="D91" s="17">
        <v>8.1</v>
      </c>
      <c r="E91" s="17">
        <v>8.2310000000000005E-3</v>
      </c>
      <c r="F91" s="17">
        <v>0.39800000000000002</v>
      </c>
      <c r="G91" s="17">
        <v>0.98295600000000005</v>
      </c>
      <c r="H91" s="17">
        <v>1.2734939999999999</v>
      </c>
      <c r="I91" s="17">
        <v>1.7780180000000001</v>
      </c>
      <c r="J91" s="17">
        <v>0.50452399999999997</v>
      </c>
      <c r="K91" s="17">
        <v>0.28375600000000001</v>
      </c>
      <c r="L91" s="17">
        <v>683.2</v>
      </c>
      <c r="M91" s="17">
        <v>0.24378900000000001</v>
      </c>
      <c r="N91" s="17">
        <v>528</v>
      </c>
      <c r="O91" s="17">
        <v>0</v>
      </c>
      <c r="P91" s="17">
        <v>0</v>
      </c>
      <c r="Q91" s="17">
        <v>0.98434999999999995</v>
      </c>
      <c r="R91" s="17">
        <v>1.308122</v>
      </c>
      <c r="S91" s="17">
        <v>1.9380200000000001</v>
      </c>
      <c r="T91" s="17">
        <v>0.62989799999999996</v>
      </c>
      <c r="U91" s="17">
        <v>0.325021</v>
      </c>
      <c r="V91" s="17">
        <v>798.4</v>
      </c>
      <c r="W91" s="17">
        <v>0.13331899999999999</v>
      </c>
      <c r="X91" s="17">
        <v>400</v>
      </c>
      <c r="Y91" s="17">
        <v>0</v>
      </c>
      <c r="Z91" s="17">
        <v>0</v>
      </c>
      <c r="AA91" s="17">
        <v>0.50003299999999995</v>
      </c>
      <c r="AB91" s="17">
        <v>1.7377900000000002E-2</v>
      </c>
      <c r="AC91" s="17">
        <v>1.31907</v>
      </c>
      <c r="AD91" s="17">
        <v>0.25</v>
      </c>
      <c r="AE91" s="17">
        <v>1215.8</v>
      </c>
    </row>
    <row r="92" spans="1:31">
      <c r="A92" s="17">
        <v>79</v>
      </c>
      <c r="B92" s="19">
        <v>0.46209490740740744</v>
      </c>
      <c r="C92" s="17">
        <v>91.2</v>
      </c>
      <c r="D92" s="17">
        <v>9.1</v>
      </c>
      <c r="E92" s="17">
        <v>1.0766E-2</v>
      </c>
      <c r="F92" s="17">
        <v>0.52100000000000002</v>
      </c>
      <c r="G92" s="17">
        <v>0.980657</v>
      </c>
      <c r="H92" s="17">
        <v>1.2965709999999999</v>
      </c>
      <c r="I92" s="17">
        <v>1.8755500000000001</v>
      </c>
      <c r="J92" s="17">
        <v>0.57897900000000002</v>
      </c>
      <c r="K92" s="17">
        <v>0.30869799999999997</v>
      </c>
      <c r="L92" s="17">
        <v>788.2</v>
      </c>
      <c r="M92" s="17">
        <v>0.22917599999999999</v>
      </c>
      <c r="N92" s="17">
        <v>566</v>
      </c>
      <c r="O92" s="17">
        <v>0</v>
      </c>
      <c r="P92" s="17">
        <v>0</v>
      </c>
      <c r="Q92" s="17">
        <v>0.988981</v>
      </c>
      <c r="R92" s="17">
        <v>1.3104579999999999</v>
      </c>
      <c r="S92" s="17">
        <v>1.9670669999999999</v>
      </c>
      <c r="T92" s="17">
        <v>0.65660799999999997</v>
      </c>
      <c r="U92" s="17">
        <v>0.33380100000000001</v>
      </c>
      <c r="V92" s="17">
        <v>791.7</v>
      </c>
      <c r="W92" s="17">
        <v>0.13788900000000001</v>
      </c>
      <c r="X92" s="17">
        <v>558</v>
      </c>
      <c r="Y92" s="17">
        <v>0</v>
      </c>
      <c r="Z92" s="17">
        <v>0</v>
      </c>
      <c r="AA92" s="17">
        <v>0.51354</v>
      </c>
      <c r="AB92" s="17">
        <v>2.3714599999999999E-2</v>
      </c>
      <c r="AC92" s="17">
        <v>1.32603</v>
      </c>
      <c r="AD92" s="17">
        <v>0.25</v>
      </c>
      <c r="AE92" s="17">
        <v>1053.8</v>
      </c>
    </row>
    <row r="93" spans="1:31">
      <c r="A93" s="17">
        <v>80</v>
      </c>
      <c r="B93" s="19">
        <v>0.4621527777777778</v>
      </c>
      <c r="C93" s="17">
        <v>90</v>
      </c>
      <c r="D93" s="17">
        <v>9.1</v>
      </c>
      <c r="E93" s="17">
        <v>9.0799999999999995E-3</v>
      </c>
      <c r="F93" s="17">
        <v>0.439</v>
      </c>
      <c r="G93" s="17">
        <v>0.986174</v>
      </c>
      <c r="H93" s="17">
        <v>1.2734479999999999</v>
      </c>
      <c r="I93" s="17">
        <v>1.8299259999999999</v>
      </c>
      <c r="J93" s="17">
        <v>0.55647899999999995</v>
      </c>
      <c r="K93" s="17">
        <v>0.30409900000000001</v>
      </c>
      <c r="L93" s="17">
        <v>688.6</v>
      </c>
      <c r="M93" s="17">
        <v>0.20832899999999999</v>
      </c>
      <c r="N93" s="17">
        <v>525</v>
      </c>
      <c r="O93" s="17">
        <v>0</v>
      </c>
      <c r="P93" s="17">
        <v>0</v>
      </c>
      <c r="Q93" s="17">
        <v>0.98944100000000001</v>
      </c>
      <c r="R93" s="17">
        <v>1.329596</v>
      </c>
      <c r="S93" s="17">
        <v>1.9576039999999999</v>
      </c>
      <c r="T93" s="17">
        <v>0.62800800000000001</v>
      </c>
      <c r="U93" s="17">
        <v>0.32080399999999998</v>
      </c>
      <c r="V93" s="17">
        <v>755.2</v>
      </c>
      <c r="W93" s="17">
        <v>0.20447599999999999</v>
      </c>
      <c r="X93" s="17">
        <v>539</v>
      </c>
      <c r="Y93" s="17">
        <v>0</v>
      </c>
      <c r="Z93" s="17">
        <v>0</v>
      </c>
      <c r="AA93" s="17">
        <v>0.49354500000000001</v>
      </c>
      <c r="AB93" s="17">
        <v>1.93171E-2</v>
      </c>
      <c r="AC93" s="17">
        <v>1.3417300000000001</v>
      </c>
      <c r="AD93" s="17">
        <v>0.25</v>
      </c>
      <c r="AE93" s="17">
        <v>1206.2</v>
      </c>
    </row>
    <row r="94" spans="1:31">
      <c r="A94" s="17">
        <v>81</v>
      </c>
      <c r="B94" s="19">
        <v>0.46221064814814811</v>
      </c>
      <c r="C94" s="17">
        <v>88.7</v>
      </c>
      <c r="D94" s="17">
        <v>10</v>
      </c>
      <c r="E94" s="17">
        <v>1.0070000000000001E-2</v>
      </c>
      <c r="F94" s="17">
        <v>0.48699999999999999</v>
      </c>
      <c r="G94" s="17">
        <v>0.98380500000000004</v>
      </c>
      <c r="H94" s="17">
        <v>1.2820819999999999</v>
      </c>
      <c r="I94" s="17">
        <v>1.8399570000000001</v>
      </c>
      <c r="J94" s="17">
        <v>0.55787500000000001</v>
      </c>
      <c r="K94" s="17">
        <v>0.30320000000000003</v>
      </c>
      <c r="L94" s="17">
        <v>683.7</v>
      </c>
      <c r="M94" s="17">
        <v>0.13561899999999999</v>
      </c>
      <c r="N94" s="17">
        <v>307</v>
      </c>
      <c r="O94" s="17">
        <v>0</v>
      </c>
      <c r="P94" s="17">
        <v>0</v>
      </c>
      <c r="Q94" s="17">
        <v>0.98550700000000002</v>
      </c>
      <c r="R94" s="17">
        <v>1.399089</v>
      </c>
      <c r="S94" s="17">
        <v>2.0679449999999999</v>
      </c>
      <c r="T94" s="17">
        <v>0.66885600000000001</v>
      </c>
      <c r="U94" s="17">
        <v>0.32344000000000001</v>
      </c>
      <c r="V94" s="17">
        <v>800</v>
      </c>
      <c r="W94" s="17">
        <v>0.28504099999999999</v>
      </c>
      <c r="X94" s="17">
        <v>408</v>
      </c>
      <c r="Y94" s="17">
        <v>0</v>
      </c>
      <c r="Z94" s="17">
        <v>0</v>
      </c>
      <c r="AA94" s="17">
        <v>0.49759999999999999</v>
      </c>
      <c r="AB94" s="17">
        <v>1.24119E-2</v>
      </c>
      <c r="AC94" s="17">
        <v>1.4073899999999999</v>
      </c>
      <c r="AD94" s="17">
        <v>0.25</v>
      </c>
      <c r="AE94" s="17">
        <v>1214.8</v>
      </c>
    </row>
    <row r="95" spans="1:31">
      <c r="A95" s="17">
        <v>82</v>
      </c>
      <c r="B95" s="19">
        <v>0.46226851851851852</v>
      </c>
      <c r="C95" s="17">
        <v>87.4</v>
      </c>
      <c r="D95" s="17">
        <v>10</v>
      </c>
      <c r="E95" s="17">
        <v>1.0070000000000001E-2</v>
      </c>
      <c r="F95" s="17">
        <v>0.48699999999999999</v>
      </c>
      <c r="G95" s="17">
        <v>0.99032500000000001</v>
      </c>
      <c r="H95" s="17">
        <v>1.3145290000000001</v>
      </c>
      <c r="I95" s="17">
        <v>1.912568</v>
      </c>
      <c r="J95" s="17">
        <v>0.59803899999999999</v>
      </c>
      <c r="K95" s="17">
        <v>0.31268899999999999</v>
      </c>
      <c r="L95" s="17">
        <v>698.7</v>
      </c>
      <c r="M95" s="17">
        <v>0.17024400000000001</v>
      </c>
      <c r="N95" s="17">
        <v>487</v>
      </c>
      <c r="O95" s="17">
        <v>0</v>
      </c>
      <c r="P95" s="17">
        <v>0</v>
      </c>
      <c r="Q95" s="17">
        <v>0.98025899999999999</v>
      </c>
      <c r="R95" s="17">
        <v>1.377764</v>
      </c>
      <c r="S95" s="17">
        <v>2.0229710000000001</v>
      </c>
      <c r="T95" s="17">
        <v>0.64520599999999995</v>
      </c>
      <c r="U95" s="17">
        <v>0.31894</v>
      </c>
      <c r="V95" s="17">
        <v>763.1</v>
      </c>
      <c r="W95" s="17">
        <v>0.158251</v>
      </c>
      <c r="X95" s="17">
        <v>630</v>
      </c>
      <c r="Y95" s="17">
        <v>0</v>
      </c>
      <c r="Z95" s="17">
        <v>0</v>
      </c>
      <c r="AA95" s="17">
        <v>0.49067699999999997</v>
      </c>
      <c r="AB95" s="17">
        <v>1.9990500000000001E-2</v>
      </c>
      <c r="AC95" s="17">
        <v>1.39066</v>
      </c>
      <c r="AD95" s="17">
        <v>0.25</v>
      </c>
      <c r="AE95" s="17">
        <v>1188.7</v>
      </c>
    </row>
    <row r="96" spans="1:31">
      <c r="A96" s="17">
        <v>83</v>
      </c>
      <c r="B96" s="19">
        <v>0.46231481481481485</v>
      </c>
      <c r="C96" s="17">
        <v>86.1</v>
      </c>
      <c r="D96" s="17">
        <v>10</v>
      </c>
      <c r="E96" s="17">
        <v>1.1018E-2</v>
      </c>
      <c r="F96" s="17">
        <v>0.53300000000000003</v>
      </c>
      <c r="G96" s="17">
        <v>0.97945400000000005</v>
      </c>
      <c r="H96" s="17">
        <v>1.330111</v>
      </c>
      <c r="I96" s="17">
        <v>1.968515</v>
      </c>
      <c r="J96" s="17">
        <v>0.63840399999999997</v>
      </c>
      <c r="K96" s="17">
        <v>0.32430799999999999</v>
      </c>
      <c r="L96" s="17">
        <v>711.6</v>
      </c>
      <c r="M96" s="17">
        <v>0.150142</v>
      </c>
      <c r="N96" s="17">
        <v>499</v>
      </c>
      <c r="O96" s="17">
        <v>0</v>
      </c>
      <c r="P96" s="17">
        <v>0</v>
      </c>
      <c r="Q96" s="17">
        <v>0.98824299999999998</v>
      </c>
      <c r="R96" s="17">
        <v>1.3546069999999999</v>
      </c>
      <c r="S96" s="17">
        <v>2.0616159999999999</v>
      </c>
      <c r="T96" s="17">
        <v>0.707009</v>
      </c>
      <c r="U96" s="17">
        <v>0.34293899999999999</v>
      </c>
      <c r="V96" s="17">
        <v>791</v>
      </c>
      <c r="W96" s="17">
        <v>4.8707E-2</v>
      </c>
      <c r="X96" s="17">
        <v>402</v>
      </c>
      <c r="Y96" s="17">
        <v>0</v>
      </c>
      <c r="Z96" s="17">
        <v>0</v>
      </c>
      <c r="AA96" s="17">
        <v>0.52759900000000004</v>
      </c>
      <c r="AB96" s="17">
        <v>2.0839300000000002E-2</v>
      </c>
      <c r="AC96" s="17">
        <v>1.36934</v>
      </c>
      <c r="AD96" s="17">
        <v>0.25</v>
      </c>
      <c r="AE96" s="17">
        <v>1167.0999999999999</v>
      </c>
    </row>
    <row r="97" spans="1:31">
      <c r="A97" s="17">
        <v>84</v>
      </c>
      <c r="B97" s="19">
        <v>0.46237268518518521</v>
      </c>
      <c r="C97" s="17">
        <v>84.7</v>
      </c>
      <c r="D97" s="17">
        <v>10.9</v>
      </c>
      <c r="E97" s="17">
        <v>1.1297E-2</v>
      </c>
      <c r="F97" s="17">
        <v>0.54700000000000004</v>
      </c>
      <c r="G97" s="17">
        <v>0.98045800000000005</v>
      </c>
      <c r="H97" s="17">
        <v>1.3276870000000001</v>
      </c>
      <c r="I97" s="17">
        <v>1.9293199999999999</v>
      </c>
      <c r="J97" s="17">
        <v>0.60163299999999997</v>
      </c>
      <c r="K97" s="17">
        <v>0.31183699999999998</v>
      </c>
      <c r="L97" s="17">
        <v>673.5</v>
      </c>
      <c r="M97" s="17">
        <v>7.3440000000000005E-2</v>
      </c>
      <c r="N97" s="17">
        <v>443</v>
      </c>
      <c r="O97" s="17">
        <v>0</v>
      </c>
      <c r="P97" s="17">
        <v>0</v>
      </c>
      <c r="Q97" s="17">
        <v>0.99277099999999996</v>
      </c>
      <c r="R97" s="17">
        <v>1.3948100000000001</v>
      </c>
      <c r="S97" s="17">
        <v>2.1132499999999999</v>
      </c>
      <c r="T97" s="17">
        <v>0.71843999999999997</v>
      </c>
      <c r="U97" s="17">
        <v>0.33996900000000002</v>
      </c>
      <c r="V97" s="17">
        <v>751.6</v>
      </c>
      <c r="W97" s="17">
        <v>0.13967399999999999</v>
      </c>
      <c r="X97" s="17">
        <v>466</v>
      </c>
      <c r="Y97" s="17">
        <v>0</v>
      </c>
      <c r="Z97" s="17">
        <v>0</v>
      </c>
      <c r="AA97" s="17">
        <v>0.52302899999999997</v>
      </c>
      <c r="AB97" s="17">
        <v>1.9119899999999999E-2</v>
      </c>
      <c r="AC97" s="17">
        <v>1.40855</v>
      </c>
      <c r="AD97" s="17">
        <v>0.25</v>
      </c>
      <c r="AE97" s="17">
        <v>1233.2</v>
      </c>
    </row>
    <row r="98" spans="1:31">
      <c r="A98" s="17">
        <v>85</v>
      </c>
      <c r="B98" s="19">
        <v>0.46243055555555551</v>
      </c>
      <c r="C98" s="17">
        <v>83.4</v>
      </c>
      <c r="D98" s="17">
        <v>10.9</v>
      </c>
      <c r="E98" s="17">
        <v>1.1044999999999999E-2</v>
      </c>
      <c r="F98" s="17">
        <v>0.53400000000000003</v>
      </c>
      <c r="G98" s="17">
        <v>0.97910699999999995</v>
      </c>
      <c r="H98" s="17">
        <v>1.342322</v>
      </c>
      <c r="I98" s="17">
        <v>1.930493</v>
      </c>
      <c r="J98" s="17">
        <v>0.588171</v>
      </c>
      <c r="K98" s="17">
        <v>0.304674</v>
      </c>
      <c r="L98" s="17">
        <v>694</v>
      </c>
      <c r="M98" s="17">
        <v>0.22917899999999999</v>
      </c>
      <c r="N98" s="17">
        <v>610</v>
      </c>
      <c r="O98" s="17">
        <v>0</v>
      </c>
      <c r="P98" s="17">
        <v>0</v>
      </c>
      <c r="Q98" s="17">
        <v>0.98610900000000001</v>
      </c>
      <c r="R98" s="17">
        <v>1.4403649999999999</v>
      </c>
      <c r="S98" s="17">
        <v>2.1344270000000001</v>
      </c>
      <c r="T98" s="17">
        <v>0.69406199999999996</v>
      </c>
      <c r="U98" s="17">
        <v>0.32517499999999999</v>
      </c>
      <c r="V98" s="17">
        <v>754.2</v>
      </c>
      <c r="W98" s="17">
        <v>0.19930100000000001</v>
      </c>
      <c r="X98" s="17">
        <v>502</v>
      </c>
      <c r="Y98" s="17">
        <v>0</v>
      </c>
      <c r="Z98" s="17">
        <v>0</v>
      </c>
      <c r="AA98" s="17">
        <v>0.50026899999999996</v>
      </c>
      <c r="AB98" s="17">
        <v>2.6957200000000001E-2</v>
      </c>
      <c r="AC98" s="17">
        <v>1.4590700000000001</v>
      </c>
      <c r="AD98" s="17">
        <v>0.25</v>
      </c>
      <c r="AE98" s="17">
        <v>1196.8</v>
      </c>
    </row>
    <row r="99" spans="1:31">
      <c r="A99" s="17">
        <v>86</v>
      </c>
      <c r="B99" s="19">
        <v>0.46248842592592593</v>
      </c>
      <c r="C99" s="17">
        <v>82.1</v>
      </c>
      <c r="D99" s="17">
        <v>11.8</v>
      </c>
      <c r="E99" s="17">
        <v>1.1967E-2</v>
      </c>
      <c r="F99" s="17">
        <v>0.57899999999999996</v>
      </c>
      <c r="G99" s="17">
        <v>0.985093</v>
      </c>
      <c r="H99" s="17">
        <v>1.3201480000000001</v>
      </c>
      <c r="I99" s="17">
        <v>1.9539200000000001</v>
      </c>
      <c r="J99" s="17">
        <v>0.633772</v>
      </c>
      <c r="K99" s="17">
        <v>0.32435900000000001</v>
      </c>
      <c r="L99" s="17">
        <v>696.9</v>
      </c>
      <c r="M99" s="17">
        <v>0.114302</v>
      </c>
      <c r="N99" s="17">
        <v>617</v>
      </c>
      <c r="O99" s="17">
        <v>0</v>
      </c>
      <c r="P99" s="17">
        <v>0</v>
      </c>
      <c r="Q99" s="17">
        <v>0.98754299999999995</v>
      </c>
      <c r="R99" s="17">
        <v>1.436769</v>
      </c>
      <c r="S99" s="17">
        <v>2.127748</v>
      </c>
      <c r="T99" s="17">
        <v>0.69097900000000001</v>
      </c>
      <c r="U99" s="17">
        <v>0.32474599999999998</v>
      </c>
      <c r="V99" s="17">
        <v>727.8</v>
      </c>
      <c r="W99" s="17">
        <v>0.24707599999999999</v>
      </c>
      <c r="X99" s="17">
        <v>695</v>
      </c>
      <c r="Y99" s="17">
        <v>0</v>
      </c>
      <c r="Z99" s="17">
        <v>0</v>
      </c>
      <c r="AA99" s="17">
        <v>0.49961</v>
      </c>
      <c r="AB99" s="17">
        <v>2.95505E-2</v>
      </c>
      <c r="AC99" s="17">
        <v>1.45719</v>
      </c>
      <c r="AD99" s="17">
        <v>0.25</v>
      </c>
      <c r="AE99" s="17">
        <v>1191.8</v>
      </c>
    </row>
    <row r="100" spans="1:31">
      <c r="A100" s="17">
        <v>87</v>
      </c>
      <c r="B100" s="19">
        <v>0.46253472222222225</v>
      </c>
      <c r="C100" s="17">
        <v>80.900000000000006</v>
      </c>
      <c r="D100" s="17">
        <v>11.8</v>
      </c>
      <c r="E100" s="17">
        <v>1.2421E-2</v>
      </c>
      <c r="F100" s="17">
        <v>0.60099999999999998</v>
      </c>
      <c r="G100" s="17">
        <v>0.98501099999999997</v>
      </c>
      <c r="H100" s="17">
        <v>1.3476170000000001</v>
      </c>
      <c r="I100" s="17">
        <v>1.9836689999999999</v>
      </c>
      <c r="J100" s="17">
        <v>0.63605199999999995</v>
      </c>
      <c r="K100" s="17">
        <v>0.32064399999999998</v>
      </c>
      <c r="L100" s="17">
        <v>694</v>
      </c>
      <c r="M100" s="17">
        <v>0.15041399999999999</v>
      </c>
      <c r="N100" s="17">
        <v>509</v>
      </c>
      <c r="O100" s="17">
        <v>0</v>
      </c>
      <c r="P100" s="17">
        <v>0</v>
      </c>
      <c r="Q100" s="17">
        <v>0.98706000000000005</v>
      </c>
      <c r="R100" s="17">
        <v>1.4238409999999999</v>
      </c>
      <c r="S100" s="17">
        <v>2.1465390000000002</v>
      </c>
      <c r="T100" s="17">
        <v>0.72269700000000003</v>
      </c>
      <c r="U100" s="17">
        <v>0.33667999999999998</v>
      </c>
      <c r="V100" s="17">
        <v>750.2</v>
      </c>
      <c r="W100" s="17">
        <v>0.14163500000000001</v>
      </c>
      <c r="X100" s="17">
        <v>287</v>
      </c>
      <c r="Y100" s="17">
        <v>0</v>
      </c>
      <c r="Z100" s="17">
        <v>0</v>
      </c>
      <c r="AA100" s="17">
        <v>0.51797000000000004</v>
      </c>
      <c r="AB100" s="17">
        <v>2.4401599999999999E-2</v>
      </c>
      <c r="AC100" s="17">
        <v>1.4414800000000001</v>
      </c>
      <c r="AD100" s="17">
        <v>0.25</v>
      </c>
      <c r="AE100" s="17">
        <v>1196.8</v>
      </c>
    </row>
    <row r="101" spans="1:31">
      <c r="A101" s="17">
        <v>88</v>
      </c>
      <c r="B101" s="19">
        <v>0.46259259259259261</v>
      </c>
      <c r="C101" s="17">
        <v>79.599999999999994</v>
      </c>
      <c r="D101" s="17">
        <v>11.8</v>
      </c>
      <c r="E101" s="17">
        <v>1.2586999999999999E-2</v>
      </c>
      <c r="F101" s="17">
        <v>0.60899999999999999</v>
      </c>
      <c r="G101" s="17">
        <v>0.98459799999999997</v>
      </c>
      <c r="H101" s="17">
        <v>1.323348</v>
      </c>
      <c r="I101" s="17">
        <v>1.972359</v>
      </c>
      <c r="J101" s="17">
        <v>0.64901200000000003</v>
      </c>
      <c r="K101" s="17">
        <v>0.32905299999999998</v>
      </c>
      <c r="L101" s="17">
        <v>704.5</v>
      </c>
      <c r="M101" s="17">
        <v>0.100258</v>
      </c>
      <c r="N101" s="17">
        <v>374</v>
      </c>
      <c r="O101" s="17">
        <v>0</v>
      </c>
      <c r="P101" s="17">
        <v>0</v>
      </c>
      <c r="Q101" s="17">
        <v>0.99018700000000004</v>
      </c>
      <c r="R101" s="17">
        <v>1.44997</v>
      </c>
      <c r="S101" s="17">
        <v>2.1770939999999999</v>
      </c>
      <c r="T101" s="17">
        <v>0.72712399999999999</v>
      </c>
      <c r="U101" s="17">
        <v>0.33398800000000001</v>
      </c>
      <c r="V101" s="17">
        <v>738.3</v>
      </c>
      <c r="W101" s="17">
        <v>0.16273599999999999</v>
      </c>
      <c r="X101" s="17">
        <v>534</v>
      </c>
      <c r="Y101" s="17">
        <v>0</v>
      </c>
      <c r="Z101" s="17">
        <v>0</v>
      </c>
      <c r="AA101" s="17">
        <v>0.51382799999999995</v>
      </c>
      <c r="AB101" s="17">
        <v>1.8345299999999998E-2</v>
      </c>
      <c r="AC101" s="17">
        <v>1.4633100000000001</v>
      </c>
      <c r="AD101" s="17">
        <v>0.25</v>
      </c>
      <c r="AE101" s="17">
        <v>1178.9000000000001</v>
      </c>
    </row>
    <row r="102" spans="1:31">
      <c r="A102" s="17">
        <v>89</v>
      </c>
      <c r="B102" s="19">
        <v>0.46265046296296292</v>
      </c>
      <c r="C102" s="17">
        <v>78.5</v>
      </c>
      <c r="D102" s="17">
        <v>12.7</v>
      </c>
      <c r="E102" s="17">
        <v>1.3612000000000001E-2</v>
      </c>
      <c r="F102" s="17">
        <v>0.65900000000000003</v>
      </c>
      <c r="G102" s="17">
        <v>0.97931699999999999</v>
      </c>
      <c r="H102" s="17">
        <v>1.3417380000000001</v>
      </c>
      <c r="I102" s="17">
        <v>1.991827</v>
      </c>
      <c r="J102" s="17">
        <v>0.65008900000000003</v>
      </c>
      <c r="K102" s="17">
        <v>0.326378</v>
      </c>
      <c r="L102" s="17">
        <v>699.5</v>
      </c>
      <c r="M102" s="17">
        <v>4.8756000000000001E-2</v>
      </c>
      <c r="N102" s="17">
        <v>673</v>
      </c>
      <c r="O102" s="17">
        <v>0</v>
      </c>
      <c r="P102" s="17">
        <v>0</v>
      </c>
      <c r="Q102" s="17">
        <v>0.98529299999999997</v>
      </c>
      <c r="R102" s="17">
        <v>1.436237</v>
      </c>
      <c r="S102" s="17">
        <v>2.187881</v>
      </c>
      <c r="T102" s="17">
        <v>0.75164500000000001</v>
      </c>
      <c r="U102" s="17">
        <v>0.34354899999999999</v>
      </c>
      <c r="V102" s="17">
        <v>746.7</v>
      </c>
      <c r="W102" s="17">
        <v>0.177819</v>
      </c>
      <c r="X102" s="17">
        <v>434</v>
      </c>
      <c r="Y102" s="17">
        <v>0</v>
      </c>
      <c r="Z102" s="17">
        <v>0</v>
      </c>
      <c r="AA102" s="17">
        <v>0.52853700000000003</v>
      </c>
      <c r="AB102" s="17">
        <v>3.4674299999999998E-2</v>
      </c>
      <c r="AC102" s="17">
        <v>1.4622999999999999</v>
      </c>
      <c r="AD102" s="17">
        <v>0.25</v>
      </c>
      <c r="AE102" s="17">
        <v>1187.4000000000001</v>
      </c>
    </row>
    <row r="103" spans="1:31">
      <c r="A103" s="17">
        <v>90</v>
      </c>
      <c r="B103" s="19">
        <v>0.46270833333333333</v>
      </c>
      <c r="C103" s="17">
        <v>77.2</v>
      </c>
      <c r="D103" s="17">
        <v>12.7</v>
      </c>
      <c r="E103" s="17">
        <v>1.3396E-2</v>
      </c>
      <c r="F103" s="17">
        <v>0.64800000000000002</v>
      </c>
      <c r="G103" s="17">
        <v>0.98365999999999998</v>
      </c>
      <c r="H103" s="17">
        <v>1.3696980000000001</v>
      </c>
      <c r="I103" s="17">
        <v>2.0151270000000001</v>
      </c>
      <c r="J103" s="17">
        <v>0.64542900000000003</v>
      </c>
      <c r="K103" s="17">
        <v>0.32029200000000002</v>
      </c>
      <c r="L103" s="17">
        <v>661.6</v>
      </c>
      <c r="M103" s="17">
        <v>4.8877999999999998E-2</v>
      </c>
      <c r="N103" s="17">
        <v>436</v>
      </c>
      <c r="O103" s="17">
        <v>0</v>
      </c>
      <c r="P103" s="17">
        <v>0</v>
      </c>
      <c r="Q103" s="17">
        <v>0.98998600000000003</v>
      </c>
      <c r="R103" s="17">
        <v>1.409545</v>
      </c>
      <c r="S103" s="17">
        <v>2.177346</v>
      </c>
      <c r="T103" s="17">
        <v>0.76780099999999996</v>
      </c>
      <c r="U103" s="17">
        <v>0.352632</v>
      </c>
      <c r="V103" s="17">
        <v>776.8</v>
      </c>
      <c r="W103" s="17">
        <v>5.9692000000000002E-2</v>
      </c>
      <c r="X103" s="17">
        <v>437</v>
      </c>
      <c r="Y103" s="17">
        <v>0</v>
      </c>
      <c r="Z103" s="17">
        <v>0</v>
      </c>
      <c r="AA103" s="17">
        <v>0.54251000000000005</v>
      </c>
      <c r="AB103" s="17">
        <v>2.1512900000000001E-2</v>
      </c>
      <c r="AC103" s="17">
        <v>1.4260600000000001</v>
      </c>
      <c r="AD103" s="17">
        <v>0.25</v>
      </c>
      <c r="AE103" s="17">
        <v>1255.4000000000001</v>
      </c>
    </row>
    <row r="104" spans="1:31">
      <c r="A104" s="17">
        <v>91</v>
      </c>
      <c r="B104" s="19">
        <v>0.46275462962962965</v>
      </c>
      <c r="C104" s="17">
        <v>76.099999999999994</v>
      </c>
      <c r="D104" s="17">
        <v>13.6</v>
      </c>
      <c r="E104" s="17">
        <v>1.5580999999999999E-2</v>
      </c>
      <c r="F104" s="17">
        <v>0.754</v>
      </c>
      <c r="G104" s="17">
        <v>0.98997299999999999</v>
      </c>
      <c r="H104" s="17">
        <v>1.357728</v>
      </c>
      <c r="I104" s="17">
        <v>2.0049220000000001</v>
      </c>
      <c r="J104" s="17">
        <v>0.64719400000000005</v>
      </c>
      <c r="K104" s="17">
        <v>0.32280300000000001</v>
      </c>
      <c r="L104" s="17">
        <v>731</v>
      </c>
      <c r="M104" s="17">
        <v>0.175316</v>
      </c>
      <c r="N104" s="17">
        <v>477</v>
      </c>
      <c r="O104" s="17">
        <v>0</v>
      </c>
      <c r="P104" s="17">
        <v>0</v>
      </c>
      <c r="Q104" s="17">
        <v>0.991008</v>
      </c>
      <c r="R104" s="17">
        <v>1.4750460000000001</v>
      </c>
      <c r="S104" s="17">
        <v>2.264777</v>
      </c>
      <c r="T104" s="17">
        <v>0.78973099999999996</v>
      </c>
      <c r="U104" s="17">
        <v>0.34870200000000001</v>
      </c>
      <c r="V104" s="17">
        <v>714.7</v>
      </c>
      <c r="W104" s="17">
        <v>0.158776</v>
      </c>
      <c r="X104" s="17">
        <v>411</v>
      </c>
      <c r="Y104" s="17">
        <v>0</v>
      </c>
      <c r="Z104" s="17">
        <v>0</v>
      </c>
      <c r="AA104" s="17">
        <v>0.53646400000000005</v>
      </c>
      <c r="AB104" s="17">
        <v>2.7719799999999999E-2</v>
      </c>
      <c r="AC104" s="17">
        <v>1.4969399999999999</v>
      </c>
      <c r="AD104" s="17">
        <v>0.25</v>
      </c>
      <c r="AE104" s="17">
        <v>1136.3</v>
      </c>
    </row>
    <row r="105" spans="1:31">
      <c r="A105" s="17">
        <v>92</v>
      </c>
      <c r="B105" s="19">
        <v>0.46281250000000002</v>
      </c>
      <c r="C105" s="17">
        <v>74.900000000000006</v>
      </c>
      <c r="D105" s="17">
        <v>14.5</v>
      </c>
      <c r="E105" s="17">
        <v>1.5289000000000001E-2</v>
      </c>
      <c r="F105" s="17">
        <v>0.74</v>
      </c>
      <c r="G105" s="17">
        <v>0.98632900000000001</v>
      </c>
      <c r="H105" s="17">
        <v>1.3716250000000001</v>
      </c>
      <c r="I105" s="17">
        <v>2.0402420000000001</v>
      </c>
      <c r="J105" s="17">
        <v>0.66861700000000002</v>
      </c>
      <c r="K105" s="17">
        <v>0.32771499999999998</v>
      </c>
      <c r="L105" s="17">
        <v>684</v>
      </c>
      <c r="M105" s="17">
        <v>5.6816999999999999E-2</v>
      </c>
      <c r="N105" s="17">
        <v>527</v>
      </c>
      <c r="O105" s="17">
        <v>0</v>
      </c>
      <c r="P105" s="17">
        <v>0</v>
      </c>
      <c r="Q105" s="17">
        <v>0.99165899999999996</v>
      </c>
      <c r="R105" s="17">
        <v>1.4644870000000001</v>
      </c>
      <c r="S105" s="17">
        <v>2.2316449999999999</v>
      </c>
      <c r="T105" s="17">
        <v>0.76715699999999998</v>
      </c>
      <c r="U105" s="17">
        <v>0.34376299999999999</v>
      </c>
      <c r="V105" s="17">
        <v>733.6</v>
      </c>
      <c r="W105" s="17">
        <v>0.151363</v>
      </c>
      <c r="X105" s="17">
        <v>352</v>
      </c>
      <c r="Y105" s="17">
        <v>0</v>
      </c>
      <c r="Z105" s="17">
        <v>0</v>
      </c>
      <c r="AA105" s="17">
        <v>0.52886599999999995</v>
      </c>
      <c r="AB105" s="17">
        <v>3.0446500000000001E-2</v>
      </c>
      <c r="AC105" s="17">
        <v>1.4878400000000001</v>
      </c>
      <c r="AD105" s="17">
        <v>0.25</v>
      </c>
      <c r="AE105" s="17">
        <v>1214.3</v>
      </c>
    </row>
    <row r="106" spans="1:31">
      <c r="A106" s="17">
        <v>93</v>
      </c>
      <c r="B106" s="19">
        <v>0.46287037037037032</v>
      </c>
      <c r="C106" s="17">
        <v>73.599999999999994</v>
      </c>
      <c r="D106" s="17">
        <v>15.4</v>
      </c>
      <c r="E106" s="17">
        <v>1.7111999999999999E-2</v>
      </c>
      <c r="F106" s="17">
        <v>0.82799999999999996</v>
      </c>
      <c r="G106" s="17">
        <v>0.98699499999999996</v>
      </c>
      <c r="H106" s="17">
        <v>1.4028579999999999</v>
      </c>
      <c r="I106" s="17">
        <v>2.065696</v>
      </c>
      <c r="J106" s="17">
        <v>0.66283800000000004</v>
      </c>
      <c r="K106" s="17">
        <v>0.32087900000000003</v>
      </c>
      <c r="L106" s="17">
        <v>695.7</v>
      </c>
      <c r="M106" s="17">
        <v>0.16115399999999999</v>
      </c>
      <c r="N106" s="17">
        <v>441</v>
      </c>
      <c r="O106" s="17">
        <v>0</v>
      </c>
      <c r="P106" s="17">
        <v>0</v>
      </c>
      <c r="Q106" s="17">
        <v>0.99343300000000001</v>
      </c>
      <c r="R106" s="17">
        <v>1.453992</v>
      </c>
      <c r="S106" s="17">
        <v>2.2543030000000002</v>
      </c>
      <c r="T106" s="17">
        <v>0.80030999999999997</v>
      </c>
      <c r="U106" s="17">
        <v>0.35501500000000002</v>
      </c>
      <c r="V106" s="17">
        <v>768.9</v>
      </c>
      <c r="W106" s="17">
        <v>4.8063000000000002E-2</v>
      </c>
      <c r="X106" s="17">
        <v>482</v>
      </c>
      <c r="Y106" s="17">
        <v>0</v>
      </c>
      <c r="Z106" s="17">
        <v>0</v>
      </c>
      <c r="AA106" s="17">
        <v>0.54617599999999999</v>
      </c>
      <c r="AB106" s="17">
        <v>2.7651999999999999E-2</v>
      </c>
      <c r="AC106" s="17">
        <v>1.4761200000000001</v>
      </c>
      <c r="AD106" s="17">
        <v>0.25</v>
      </c>
      <c r="AE106" s="17">
        <v>1193.9000000000001</v>
      </c>
    </row>
    <row r="107" spans="1:31">
      <c r="A107" s="17">
        <v>94</v>
      </c>
      <c r="B107" s="19">
        <v>0.46292824074074074</v>
      </c>
      <c r="C107" s="17">
        <v>72.5</v>
      </c>
      <c r="D107" s="17">
        <v>16.3</v>
      </c>
      <c r="E107" s="17">
        <v>1.7467E-2</v>
      </c>
      <c r="F107" s="17">
        <v>0.84499999999999997</v>
      </c>
      <c r="G107" s="17">
        <v>0.98138400000000003</v>
      </c>
      <c r="H107" s="17">
        <v>1.459476</v>
      </c>
      <c r="I107" s="17">
        <v>2.115917</v>
      </c>
      <c r="J107" s="17">
        <v>0.65644100000000005</v>
      </c>
      <c r="K107" s="17">
        <v>0.31024000000000002</v>
      </c>
      <c r="L107" s="17">
        <v>672.4</v>
      </c>
      <c r="M107" s="17">
        <v>0.18079000000000001</v>
      </c>
      <c r="N107" s="17">
        <v>377</v>
      </c>
      <c r="O107" s="17">
        <v>0</v>
      </c>
      <c r="P107" s="17">
        <v>0</v>
      </c>
      <c r="Q107" s="17">
        <v>0.99080199999999996</v>
      </c>
      <c r="R107" s="17">
        <v>1.488372</v>
      </c>
      <c r="S107" s="17">
        <v>2.299957</v>
      </c>
      <c r="T107" s="17">
        <v>0.811585</v>
      </c>
      <c r="U107" s="17">
        <v>0.35287000000000002</v>
      </c>
      <c r="V107" s="17">
        <v>745.4</v>
      </c>
      <c r="W107" s="17">
        <v>9.8151000000000002E-2</v>
      </c>
      <c r="X107" s="17">
        <v>611</v>
      </c>
      <c r="Y107" s="17">
        <v>0</v>
      </c>
      <c r="Z107" s="17">
        <v>0</v>
      </c>
      <c r="AA107" s="17">
        <v>0.54287600000000003</v>
      </c>
      <c r="AB107" s="17">
        <v>2.4248800000000001E-2</v>
      </c>
      <c r="AC107" s="17">
        <v>1.5080499999999999</v>
      </c>
      <c r="AD107" s="17">
        <v>0.25</v>
      </c>
      <c r="AE107" s="17">
        <v>1235.2</v>
      </c>
    </row>
    <row r="108" spans="1:31">
      <c r="A108" s="17">
        <v>95</v>
      </c>
      <c r="B108" s="19">
        <v>0.46297453703703706</v>
      </c>
      <c r="C108" s="17">
        <v>71</v>
      </c>
      <c r="D108" s="17">
        <v>18.100000000000001</v>
      </c>
      <c r="E108" s="17">
        <v>2.1009E-2</v>
      </c>
      <c r="F108" s="17">
        <v>1.0169999999999999</v>
      </c>
      <c r="G108" s="17">
        <v>0.97958199999999995</v>
      </c>
      <c r="H108" s="17">
        <v>1.395974</v>
      </c>
      <c r="I108" s="17">
        <v>2.0591339999999998</v>
      </c>
      <c r="J108" s="17">
        <v>0.66315999999999997</v>
      </c>
      <c r="K108" s="17">
        <v>0.32205800000000001</v>
      </c>
      <c r="L108" s="17">
        <v>760.1</v>
      </c>
      <c r="M108" s="17">
        <v>0.22520100000000001</v>
      </c>
      <c r="N108" s="17">
        <v>450</v>
      </c>
      <c r="O108" s="17">
        <v>0</v>
      </c>
      <c r="P108" s="17">
        <v>0</v>
      </c>
      <c r="Q108" s="17">
        <v>0.988093</v>
      </c>
      <c r="R108" s="17">
        <v>1.5096050000000001</v>
      </c>
      <c r="S108" s="17">
        <v>2.2943099999999998</v>
      </c>
      <c r="T108" s="17">
        <v>0.78470399999999996</v>
      </c>
      <c r="U108" s="17">
        <v>0.34202199999999999</v>
      </c>
      <c r="V108" s="17">
        <v>697.8</v>
      </c>
      <c r="W108" s="17">
        <v>0.13773099999999999</v>
      </c>
      <c r="X108" s="17">
        <v>399</v>
      </c>
      <c r="Y108" s="17">
        <v>0</v>
      </c>
      <c r="Z108" s="17">
        <v>0</v>
      </c>
      <c r="AA108" s="17">
        <v>0.52618799999999999</v>
      </c>
      <c r="AB108" s="17">
        <v>3.5957999999999997E-2</v>
      </c>
      <c r="AC108" s="17">
        <v>1.53782</v>
      </c>
      <c r="AD108" s="17">
        <v>0.25</v>
      </c>
      <c r="AE108" s="17">
        <v>1092.7</v>
      </c>
    </row>
    <row r="109" spans="1:31">
      <c r="A109" s="17">
        <v>96</v>
      </c>
      <c r="B109" s="19">
        <v>0.46303240740740742</v>
      </c>
      <c r="C109" s="17">
        <v>69.900000000000006</v>
      </c>
      <c r="D109" s="17">
        <v>19.899999999999999</v>
      </c>
      <c r="E109" s="17">
        <v>2.2433000000000002E-2</v>
      </c>
      <c r="F109" s="17">
        <v>1.0860000000000001</v>
      </c>
      <c r="G109" s="17">
        <v>0.988923</v>
      </c>
      <c r="H109" s="17">
        <v>1.41856</v>
      </c>
      <c r="I109" s="17">
        <v>2.1143960000000002</v>
      </c>
      <c r="J109" s="17">
        <v>0.69583600000000001</v>
      </c>
      <c r="K109" s="17">
        <v>0.32909500000000003</v>
      </c>
      <c r="L109" s="17">
        <v>696.4</v>
      </c>
      <c r="M109" s="17">
        <v>1.0947999999999999E-2</v>
      </c>
      <c r="N109" s="17">
        <v>328</v>
      </c>
      <c r="O109" s="17">
        <v>0</v>
      </c>
      <c r="P109" s="17">
        <v>0</v>
      </c>
      <c r="Q109" s="17">
        <v>0.98932600000000004</v>
      </c>
      <c r="R109" s="17">
        <v>1.505585</v>
      </c>
      <c r="S109" s="17">
        <v>2.3483710000000002</v>
      </c>
      <c r="T109" s="17">
        <v>0.84278500000000001</v>
      </c>
      <c r="U109" s="17">
        <v>0.35888100000000001</v>
      </c>
      <c r="V109" s="17">
        <v>733.3</v>
      </c>
      <c r="W109" s="17">
        <v>0.14163600000000001</v>
      </c>
      <c r="X109" s="17">
        <v>556</v>
      </c>
      <c r="Y109" s="17">
        <v>0</v>
      </c>
      <c r="Z109" s="17">
        <v>0</v>
      </c>
      <c r="AA109" s="17">
        <v>0.55212399999999995</v>
      </c>
      <c r="AB109" s="17">
        <v>2.6619899999999998E-2</v>
      </c>
      <c r="AC109" s="17">
        <v>1.5280199999999999</v>
      </c>
      <c r="AD109" s="17">
        <v>0.25</v>
      </c>
      <c r="AE109" s="17">
        <v>1192.7</v>
      </c>
    </row>
    <row r="110" spans="1:31">
      <c r="A110" s="17">
        <v>97</v>
      </c>
      <c r="B110" s="19">
        <v>0.46309027777777773</v>
      </c>
      <c r="C110" s="17">
        <v>68.7</v>
      </c>
      <c r="D110" s="17">
        <v>20.8</v>
      </c>
      <c r="E110" s="17">
        <v>2.2610999999999999E-2</v>
      </c>
      <c r="F110" s="17">
        <v>1.0940000000000001</v>
      </c>
      <c r="G110" s="17">
        <v>0.98554699999999995</v>
      </c>
      <c r="H110" s="17">
        <v>1.445235</v>
      </c>
      <c r="I110" s="17">
        <v>2.172186</v>
      </c>
      <c r="J110" s="17">
        <v>0.72694999999999999</v>
      </c>
      <c r="K110" s="17">
        <v>0.33466299999999999</v>
      </c>
      <c r="L110" s="17">
        <v>685.1</v>
      </c>
      <c r="M110" s="17">
        <v>2.4434999999999998E-2</v>
      </c>
      <c r="N110" s="17">
        <v>549</v>
      </c>
      <c r="O110" s="17">
        <v>0</v>
      </c>
      <c r="P110" s="17">
        <v>0</v>
      </c>
      <c r="Q110" s="17">
        <v>0.99319100000000005</v>
      </c>
      <c r="R110" s="17">
        <v>1.5118940000000001</v>
      </c>
      <c r="S110" s="17">
        <v>2.3567019999999999</v>
      </c>
      <c r="T110" s="17">
        <v>0.844808</v>
      </c>
      <c r="U110" s="17">
        <v>0.35847099999999998</v>
      </c>
      <c r="V110" s="17">
        <v>703.9</v>
      </c>
      <c r="W110" s="17">
        <v>7.9884999999999998E-2</v>
      </c>
      <c r="X110" s="17">
        <v>433</v>
      </c>
      <c r="Y110" s="17">
        <v>0</v>
      </c>
      <c r="Z110" s="17">
        <v>0</v>
      </c>
      <c r="AA110" s="17">
        <v>0.55149300000000001</v>
      </c>
      <c r="AB110" s="17">
        <v>4.5049899999999997E-2</v>
      </c>
      <c r="AC110" s="17">
        <v>1.5499499999999999</v>
      </c>
      <c r="AD110" s="17">
        <v>0.25</v>
      </c>
      <c r="AE110" s="17">
        <v>1212.3</v>
      </c>
    </row>
    <row r="111" spans="1:31">
      <c r="A111" s="17">
        <v>98</v>
      </c>
      <c r="B111" s="19">
        <v>0.46314814814814814</v>
      </c>
      <c r="C111" s="17">
        <v>67.2</v>
      </c>
      <c r="D111" s="17">
        <v>24.4</v>
      </c>
      <c r="E111" s="17">
        <v>2.7382E-2</v>
      </c>
      <c r="F111" s="17">
        <v>1.325</v>
      </c>
      <c r="G111" s="17">
        <v>0.98720300000000005</v>
      </c>
      <c r="H111" s="17">
        <v>1.4390430000000001</v>
      </c>
      <c r="I111" s="17">
        <v>2.1260889999999999</v>
      </c>
      <c r="J111" s="17">
        <v>0.68704600000000005</v>
      </c>
      <c r="K111" s="17">
        <v>0.32314999999999999</v>
      </c>
      <c r="L111" s="17">
        <v>677.4</v>
      </c>
      <c r="M111" s="17">
        <v>3.9842000000000002E-2</v>
      </c>
      <c r="N111" s="17">
        <v>349</v>
      </c>
      <c r="O111" s="17">
        <v>0</v>
      </c>
      <c r="P111" s="17">
        <v>0</v>
      </c>
      <c r="Q111" s="17">
        <v>0.98932500000000001</v>
      </c>
      <c r="R111" s="17">
        <v>1.504643</v>
      </c>
      <c r="S111" s="17">
        <v>2.3869229999999999</v>
      </c>
      <c r="T111" s="17">
        <v>0.88227999999999995</v>
      </c>
      <c r="U111" s="17">
        <v>0.36963099999999999</v>
      </c>
      <c r="V111" s="17">
        <v>713.4</v>
      </c>
      <c r="W111" s="17">
        <v>1.3799999999999999E-4</v>
      </c>
      <c r="X111" s="17">
        <v>462</v>
      </c>
      <c r="Y111" s="17">
        <v>0</v>
      </c>
      <c r="Z111" s="17">
        <v>0</v>
      </c>
      <c r="AA111" s="17">
        <v>0.56866300000000003</v>
      </c>
      <c r="AB111" s="17">
        <v>3.3613900000000002E-2</v>
      </c>
      <c r="AC111" s="17">
        <v>1.5343</v>
      </c>
      <c r="AD111" s="17">
        <v>0.25</v>
      </c>
      <c r="AE111" s="17">
        <v>1226.2</v>
      </c>
    </row>
    <row r="112" spans="1:31">
      <c r="A112" s="17">
        <v>99</v>
      </c>
      <c r="B112" s="19">
        <v>0.4632060185185185</v>
      </c>
      <c r="C112" s="17">
        <v>66.099999999999994</v>
      </c>
      <c r="D112" s="17">
        <v>26.2</v>
      </c>
      <c r="E112" s="17">
        <v>2.9416000000000001E-2</v>
      </c>
      <c r="F112" s="17">
        <v>1.423</v>
      </c>
      <c r="G112" s="17">
        <v>0.98430600000000001</v>
      </c>
      <c r="H112" s="17">
        <v>1.4981679999999999</v>
      </c>
      <c r="I112" s="17">
        <v>2.2122570000000001</v>
      </c>
      <c r="J112" s="17">
        <v>0.71409</v>
      </c>
      <c r="K112" s="17">
        <v>0.32278800000000002</v>
      </c>
      <c r="L112" s="17">
        <v>696</v>
      </c>
      <c r="M112" s="17">
        <v>0.18894</v>
      </c>
      <c r="N112" s="17">
        <v>374</v>
      </c>
      <c r="O112" s="17">
        <v>0</v>
      </c>
      <c r="P112" s="17">
        <v>0</v>
      </c>
      <c r="Q112" s="17">
        <v>0.992317</v>
      </c>
      <c r="R112" s="17">
        <v>1.535623</v>
      </c>
      <c r="S112" s="17">
        <v>2.4069539999999998</v>
      </c>
      <c r="T112" s="17">
        <v>0.871332</v>
      </c>
      <c r="U112" s="17">
        <v>0.36200599999999999</v>
      </c>
      <c r="V112" s="17">
        <v>703.7</v>
      </c>
      <c r="W112" s="17">
        <v>0.131164</v>
      </c>
      <c r="X112" s="17">
        <v>292</v>
      </c>
      <c r="Y112" s="17">
        <v>0</v>
      </c>
      <c r="Z112" s="17">
        <v>0</v>
      </c>
      <c r="AA112" s="17">
        <v>0.55693199999999998</v>
      </c>
      <c r="AB112" s="17">
        <v>3.9509500000000003E-2</v>
      </c>
      <c r="AC112" s="17">
        <v>1.5700499999999999</v>
      </c>
      <c r="AD112" s="17">
        <v>0.25</v>
      </c>
      <c r="AE112" s="17">
        <v>1193.3</v>
      </c>
    </row>
    <row r="113" spans="1:31">
      <c r="A113" s="17">
        <v>100</v>
      </c>
      <c r="B113" s="19">
        <v>0.46325231481481483</v>
      </c>
      <c r="C113" s="17">
        <v>64.8</v>
      </c>
      <c r="D113" s="17">
        <v>30.8</v>
      </c>
      <c r="E113" s="17">
        <v>3.2910000000000002E-2</v>
      </c>
      <c r="F113" s="17">
        <v>1.5920000000000001</v>
      </c>
      <c r="G113" s="17">
        <v>0.98634699999999997</v>
      </c>
      <c r="H113" s="17">
        <v>1.517792</v>
      </c>
      <c r="I113" s="17">
        <v>2.2201029999999999</v>
      </c>
      <c r="J113" s="17">
        <v>0.70231100000000002</v>
      </c>
      <c r="K113" s="17">
        <v>0.31634200000000001</v>
      </c>
      <c r="L113" s="17">
        <v>674.3</v>
      </c>
      <c r="M113" s="17">
        <v>0.117351</v>
      </c>
      <c r="N113" s="17">
        <v>428</v>
      </c>
      <c r="O113" s="17">
        <v>0</v>
      </c>
      <c r="P113" s="17">
        <v>0</v>
      </c>
      <c r="Q113" s="17">
        <v>0.992425</v>
      </c>
      <c r="R113" s="17">
        <v>1.5606800000000001</v>
      </c>
      <c r="S113" s="17">
        <v>2.441411</v>
      </c>
      <c r="T113" s="17">
        <v>0.88073100000000004</v>
      </c>
      <c r="U113" s="17">
        <v>0.36074699999999998</v>
      </c>
      <c r="V113" s="17">
        <v>703.7</v>
      </c>
      <c r="W113" s="17">
        <v>0.14105200000000001</v>
      </c>
      <c r="X113" s="17">
        <v>296</v>
      </c>
      <c r="Y113" s="17">
        <v>0</v>
      </c>
      <c r="Z113" s="17">
        <v>0</v>
      </c>
      <c r="AA113" s="17">
        <v>0.55499500000000002</v>
      </c>
      <c r="AB113" s="17">
        <v>5.07407E-2</v>
      </c>
      <c r="AC113" s="17">
        <v>1.60537</v>
      </c>
      <c r="AD113" s="17">
        <v>0.25</v>
      </c>
      <c r="AE113" s="17">
        <v>1231.7</v>
      </c>
    </row>
    <row r="114" spans="1:31">
      <c r="A114" s="17">
        <v>101</v>
      </c>
      <c r="B114" s="19">
        <v>0.46331018518518513</v>
      </c>
      <c r="C114" s="17">
        <v>63.7</v>
      </c>
      <c r="D114" s="17">
        <v>37.1</v>
      </c>
      <c r="E114" s="17">
        <v>4.0235E-2</v>
      </c>
      <c r="F114" s="17">
        <v>1.9470000000000001</v>
      </c>
      <c r="G114" s="17">
        <v>0.98669899999999999</v>
      </c>
      <c r="H114" s="17">
        <v>1.5832139999999999</v>
      </c>
      <c r="I114" s="17">
        <v>2.3053159999999999</v>
      </c>
      <c r="J114" s="17">
        <v>0.72210300000000005</v>
      </c>
      <c r="K114" s="17">
        <v>0.31323400000000001</v>
      </c>
      <c r="L114" s="17">
        <v>654.79999999999995</v>
      </c>
      <c r="M114" s="17">
        <v>4.7164999999999999E-2</v>
      </c>
      <c r="N114" s="17">
        <v>295</v>
      </c>
      <c r="O114" s="17">
        <v>0</v>
      </c>
      <c r="P114" s="17">
        <v>0</v>
      </c>
      <c r="Q114" s="17">
        <v>0.99473599999999995</v>
      </c>
      <c r="R114" s="17">
        <v>1.5801719999999999</v>
      </c>
      <c r="S114" s="17">
        <v>2.520251</v>
      </c>
      <c r="T114" s="17">
        <v>0.940079</v>
      </c>
      <c r="U114" s="17">
        <v>0.37301000000000001</v>
      </c>
      <c r="V114" s="17">
        <v>629.4</v>
      </c>
      <c r="W114" s="17">
        <v>1.4E-5</v>
      </c>
      <c r="X114" s="17">
        <v>256</v>
      </c>
      <c r="Y114" s="17">
        <v>0</v>
      </c>
      <c r="Z114" s="17">
        <v>0</v>
      </c>
      <c r="AA114" s="17">
        <v>0.57386199999999998</v>
      </c>
      <c r="AB114" s="17">
        <v>4.1373E-2</v>
      </c>
      <c r="AC114" s="17">
        <v>1.61907</v>
      </c>
      <c r="AD114" s="17">
        <v>0.25</v>
      </c>
      <c r="AE114" s="17">
        <v>1268.5</v>
      </c>
    </row>
    <row r="115" spans="1:31">
      <c r="A115" s="17">
        <v>102</v>
      </c>
      <c r="B115" s="19">
        <v>0.46336805555555555</v>
      </c>
      <c r="C115" s="17">
        <v>62.5</v>
      </c>
      <c r="D115" s="17">
        <v>41.6</v>
      </c>
      <c r="E115" s="17">
        <v>4.2541000000000002E-2</v>
      </c>
      <c r="F115" s="17">
        <v>2.0590000000000002</v>
      </c>
      <c r="G115" s="17">
        <v>0.99091799999999997</v>
      </c>
      <c r="H115" s="17">
        <v>1.5718080000000001</v>
      </c>
      <c r="I115" s="17">
        <v>2.35703</v>
      </c>
      <c r="J115" s="17">
        <v>0.78522199999999998</v>
      </c>
      <c r="K115" s="17">
        <v>0.33313999999999999</v>
      </c>
      <c r="L115" s="17">
        <v>637.6</v>
      </c>
      <c r="M115" s="17">
        <v>4.5000000000000003E-5</v>
      </c>
      <c r="N115" s="17">
        <v>328</v>
      </c>
      <c r="O115" s="17">
        <v>0</v>
      </c>
      <c r="P115" s="17">
        <v>0</v>
      </c>
      <c r="Q115" s="17">
        <v>0.99086399999999997</v>
      </c>
      <c r="R115" s="17">
        <v>1.6038520000000001</v>
      </c>
      <c r="S115" s="17">
        <v>2.522402</v>
      </c>
      <c r="T115" s="17">
        <v>0.91854999999999998</v>
      </c>
      <c r="U115" s="17">
        <v>0.36415700000000001</v>
      </c>
      <c r="V115" s="17">
        <v>654.4</v>
      </c>
      <c r="W115" s="17">
        <v>6.1955999999999997E-2</v>
      </c>
      <c r="X115" s="17">
        <v>370</v>
      </c>
      <c r="Y115" s="17">
        <v>0</v>
      </c>
      <c r="Z115" s="17">
        <v>0</v>
      </c>
      <c r="AA115" s="17">
        <v>0.56024099999999999</v>
      </c>
      <c r="AB115" s="17">
        <v>4.9750200000000001E-2</v>
      </c>
      <c r="AC115" s="17">
        <v>1.6495500000000001</v>
      </c>
      <c r="AD115" s="17">
        <v>0.25</v>
      </c>
      <c r="AE115" s="17">
        <v>1302.5999999999999</v>
      </c>
    </row>
    <row r="116" spans="1:31">
      <c r="A116" s="17">
        <v>103</v>
      </c>
      <c r="B116" s="19">
        <v>0.46342592592592591</v>
      </c>
      <c r="C116" s="17">
        <v>61.4</v>
      </c>
      <c r="D116" s="17">
        <v>36.200000000000003</v>
      </c>
      <c r="E116" s="17">
        <v>3.8242999999999999E-2</v>
      </c>
      <c r="F116" s="17">
        <v>1.851</v>
      </c>
      <c r="G116" s="17">
        <v>0.989286</v>
      </c>
      <c r="H116" s="17">
        <v>1.52495</v>
      </c>
      <c r="I116" s="17">
        <v>2.3021500000000001</v>
      </c>
      <c r="J116" s="17">
        <v>0.7772</v>
      </c>
      <c r="K116" s="17">
        <v>0.33759699999999998</v>
      </c>
      <c r="L116" s="17">
        <v>642.4</v>
      </c>
      <c r="M116" s="17">
        <v>6.9999999999999999E-6</v>
      </c>
      <c r="N116" s="17">
        <v>382</v>
      </c>
      <c r="O116" s="17">
        <v>0</v>
      </c>
      <c r="P116" s="17">
        <v>0</v>
      </c>
      <c r="Q116" s="17">
        <v>0.99197299999999999</v>
      </c>
      <c r="R116" s="17">
        <v>1.6294360000000001</v>
      </c>
      <c r="S116" s="17">
        <v>2.6031589999999998</v>
      </c>
      <c r="T116" s="17">
        <v>0.97372400000000003</v>
      </c>
      <c r="U116" s="17">
        <v>0.37405500000000003</v>
      </c>
      <c r="V116" s="17">
        <v>634.70000000000005</v>
      </c>
      <c r="W116" s="17">
        <v>2.4000000000000001E-5</v>
      </c>
      <c r="X116" s="17">
        <v>469</v>
      </c>
      <c r="Y116" s="17">
        <v>0</v>
      </c>
      <c r="Z116" s="17">
        <v>0</v>
      </c>
      <c r="AA116" s="17">
        <v>0.57546900000000001</v>
      </c>
      <c r="AB116" s="17">
        <v>5.0805299999999998E-2</v>
      </c>
      <c r="AC116" s="17">
        <v>1.6789099999999999</v>
      </c>
      <c r="AD116" s="17">
        <v>0.25</v>
      </c>
      <c r="AE116" s="17">
        <v>1292.9000000000001</v>
      </c>
    </row>
    <row r="117" spans="1:31">
      <c r="A117" s="17">
        <v>104</v>
      </c>
      <c r="B117" s="19">
        <v>0.46347222222222223</v>
      </c>
      <c r="C117" s="17">
        <v>60.1</v>
      </c>
      <c r="D117" s="17">
        <v>33.5</v>
      </c>
      <c r="E117" s="17">
        <v>3.5852000000000002E-2</v>
      </c>
      <c r="F117" s="17">
        <v>1.7350000000000001</v>
      </c>
      <c r="G117" s="17">
        <v>0.98948700000000001</v>
      </c>
      <c r="H117" s="17">
        <v>1.546241</v>
      </c>
      <c r="I117" s="17">
        <v>2.2699419999999999</v>
      </c>
      <c r="J117" s="17">
        <v>0.72370100000000004</v>
      </c>
      <c r="K117" s="17">
        <v>0.31881900000000002</v>
      </c>
      <c r="L117" s="17">
        <v>669.2</v>
      </c>
      <c r="M117" s="17">
        <v>0.173814</v>
      </c>
      <c r="N117" s="17">
        <v>378</v>
      </c>
      <c r="O117" s="17">
        <v>0</v>
      </c>
      <c r="P117" s="17">
        <v>0</v>
      </c>
      <c r="Q117" s="17">
        <v>0.98754900000000001</v>
      </c>
      <c r="R117" s="17">
        <v>1.6554150000000001</v>
      </c>
      <c r="S117" s="17">
        <v>2.5989800000000001</v>
      </c>
      <c r="T117" s="17">
        <v>0.94356499999999999</v>
      </c>
      <c r="U117" s="17">
        <v>0.36305199999999999</v>
      </c>
      <c r="V117" s="17">
        <v>613.6</v>
      </c>
      <c r="W117" s="17">
        <v>6.9999999999999999E-6</v>
      </c>
      <c r="X117" s="17">
        <v>500</v>
      </c>
      <c r="Y117" s="17">
        <v>0</v>
      </c>
      <c r="Z117" s="17">
        <v>0</v>
      </c>
      <c r="AA117" s="17">
        <v>0.55854199999999998</v>
      </c>
      <c r="AB117" s="17">
        <v>4.8522999999999997E-2</v>
      </c>
      <c r="AC117" s="17">
        <v>1.7012</v>
      </c>
      <c r="AD117" s="17">
        <v>0.25</v>
      </c>
      <c r="AE117" s="17">
        <v>1241.0999999999999</v>
      </c>
    </row>
    <row r="118" spans="1:31">
      <c r="A118" s="17">
        <v>105</v>
      </c>
      <c r="B118" s="19">
        <v>0.46353009259259265</v>
      </c>
      <c r="C118" s="17">
        <v>58.8</v>
      </c>
      <c r="D118" s="17">
        <v>38.9</v>
      </c>
      <c r="E118" s="17">
        <v>4.0767999999999999E-2</v>
      </c>
      <c r="F118" s="17">
        <v>1.9730000000000001</v>
      </c>
      <c r="G118" s="17">
        <v>0.98948400000000003</v>
      </c>
      <c r="H118" s="17">
        <v>1.580795</v>
      </c>
      <c r="I118" s="17">
        <v>2.2785760000000002</v>
      </c>
      <c r="J118" s="17">
        <v>0.69778200000000001</v>
      </c>
      <c r="K118" s="17">
        <v>0.30623600000000001</v>
      </c>
      <c r="L118" s="17">
        <v>659.2</v>
      </c>
      <c r="M118" s="17">
        <v>3.0091E-2</v>
      </c>
      <c r="N118" s="17">
        <v>457</v>
      </c>
      <c r="O118" s="17">
        <v>0</v>
      </c>
      <c r="P118" s="17">
        <v>0</v>
      </c>
      <c r="Q118" s="17">
        <v>0.99218499999999998</v>
      </c>
      <c r="R118" s="17">
        <v>1.6661170000000001</v>
      </c>
      <c r="S118" s="17">
        <v>2.6334529999999998</v>
      </c>
      <c r="T118" s="17">
        <v>0.967337</v>
      </c>
      <c r="U118" s="17">
        <v>0.36732599999999999</v>
      </c>
      <c r="V118" s="17">
        <v>597.5</v>
      </c>
      <c r="W118" s="17">
        <v>5.0000000000000004E-6</v>
      </c>
      <c r="X118" s="17">
        <v>397</v>
      </c>
      <c r="Y118" s="17">
        <v>0</v>
      </c>
      <c r="Z118" s="17">
        <v>0</v>
      </c>
      <c r="AA118" s="17">
        <v>0.56511699999999998</v>
      </c>
      <c r="AB118" s="17">
        <v>6.58744E-2</v>
      </c>
      <c r="AC118" s="17">
        <v>1.72984</v>
      </c>
      <c r="AD118" s="17">
        <v>0.25</v>
      </c>
      <c r="AE118" s="17">
        <v>1259.9000000000001</v>
      </c>
    </row>
    <row r="119" spans="1:31">
      <c r="A119" s="17">
        <v>106</v>
      </c>
      <c r="B119" s="19">
        <v>0.46358796296296295</v>
      </c>
      <c r="C119" s="17">
        <v>57.7</v>
      </c>
      <c r="D119" s="17">
        <v>43.4</v>
      </c>
      <c r="E119" s="17">
        <v>4.2620999999999999E-2</v>
      </c>
      <c r="F119" s="17">
        <v>2.0619999999999998</v>
      </c>
      <c r="G119" s="17">
        <v>0.99078900000000003</v>
      </c>
      <c r="H119" s="17">
        <v>1.5546359999999999</v>
      </c>
      <c r="I119" s="17">
        <v>2.2934969999999999</v>
      </c>
      <c r="J119" s="17">
        <v>0.73886099999999999</v>
      </c>
      <c r="K119" s="17">
        <v>0.32215500000000002</v>
      </c>
      <c r="L119" s="17">
        <v>616.4</v>
      </c>
      <c r="M119" s="17">
        <v>6.3999999999999997E-5</v>
      </c>
      <c r="N119" s="17">
        <v>478</v>
      </c>
      <c r="O119" s="17">
        <v>0</v>
      </c>
      <c r="P119" s="17">
        <v>0</v>
      </c>
      <c r="Q119" s="17">
        <v>0.99249600000000004</v>
      </c>
      <c r="R119" s="17">
        <v>1.65323</v>
      </c>
      <c r="S119" s="17">
        <v>2.6249419999999999</v>
      </c>
      <c r="T119" s="17">
        <v>0.97171300000000005</v>
      </c>
      <c r="U119" s="17">
        <v>0.37018400000000001</v>
      </c>
      <c r="V119" s="17">
        <v>616.79999999999995</v>
      </c>
      <c r="W119" s="17">
        <v>3.3000000000000003E-5</v>
      </c>
      <c r="X119" s="17">
        <v>393</v>
      </c>
      <c r="Y119" s="17">
        <v>0</v>
      </c>
      <c r="Z119" s="17">
        <v>0</v>
      </c>
      <c r="AA119" s="17">
        <v>0.56951399999999996</v>
      </c>
      <c r="AB119" s="17">
        <v>7.1586999999999998E-2</v>
      </c>
      <c r="AC119" s="17">
        <v>1.72279</v>
      </c>
      <c r="AD119" s="17">
        <v>0.25</v>
      </c>
      <c r="AE119" s="17">
        <v>1347.5</v>
      </c>
    </row>
    <row r="120" spans="1:31">
      <c r="A120" s="17">
        <v>107</v>
      </c>
      <c r="B120" s="19">
        <v>0.46364583333333331</v>
      </c>
      <c r="C120" s="17">
        <v>56.5</v>
      </c>
      <c r="D120" s="17">
        <v>43.4</v>
      </c>
      <c r="E120" s="17">
        <v>4.8355000000000002E-2</v>
      </c>
      <c r="F120" s="17">
        <v>2.34</v>
      </c>
      <c r="G120" s="17">
        <v>0.98699400000000004</v>
      </c>
      <c r="H120" s="17">
        <v>1.5726450000000001</v>
      </c>
      <c r="I120" s="17">
        <v>2.3075260000000002</v>
      </c>
      <c r="J120" s="17">
        <v>0.73488100000000001</v>
      </c>
      <c r="K120" s="17">
        <v>0.318471</v>
      </c>
      <c r="L120" s="17">
        <v>668.2</v>
      </c>
      <c r="M120" s="17">
        <v>0.11898400000000001</v>
      </c>
      <c r="N120" s="17">
        <v>282</v>
      </c>
      <c r="O120" s="17">
        <v>0</v>
      </c>
      <c r="P120" s="17">
        <v>0</v>
      </c>
      <c r="Q120" s="17">
        <v>0.99208700000000005</v>
      </c>
      <c r="R120" s="17">
        <v>1.6010519999999999</v>
      </c>
      <c r="S120" s="17">
        <v>2.571736</v>
      </c>
      <c r="T120" s="17">
        <v>0.97068399999999999</v>
      </c>
      <c r="U120" s="17">
        <v>0.37744299999999997</v>
      </c>
      <c r="V120" s="17">
        <v>649.79999999999995</v>
      </c>
      <c r="W120" s="17">
        <v>2.6742999999999999E-2</v>
      </c>
      <c r="X120" s="17">
        <v>430</v>
      </c>
      <c r="Y120" s="17">
        <v>0</v>
      </c>
      <c r="Z120" s="17">
        <v>0</v>
      </c>
      <c r="AA120" s="17">
        <v>0.58068200000000003</v>
      </c>
      <c r="AB120" s="17">
        <v>4.6983299999999999E-2</v>
      </c>
      <c r="AC120" s="17">
        <v>1.64666</v>
      </c>
      <c r="AD120" s="17">
        <v>0.25</v>
      </c>
      <c r="AE120" s="17">
        <v>1243.0999999999999</v>
      </c>
    </row>
    <row r="121" spans="1:31">
      <c r="A121" s="17">
        <v>108</v>
      </c>
      <c r="B121" s="19">
        <v>0.46370370370370373</v>
      </c>
      <c r="C121" s="17">
        <v>55.2</v>
      </c>
      <c r="D121" s="17">
        <v>45.3</v>
      </c>
      <c r="E121" s="17">
        <v>4.8748E-2</v>
      </c>
      <c r="F121" s="17">
        <v>2.359</v>
      </c>
      <c r="G121" s="17">
        <v>0.98883200000000004</v>
      </c>
      <c r="H121" s="17">
        <v>1.571482</v>
      </c>
      <c r="I121" s="17">
        <v>2.2964470000000001</v>
      </c>
      <c r="J121" s="17">
        <v>0.72496499999999997</v>
      </c>
      <c r="K121" s="17">
        <v>0.31569000000000003</v>
      </c>
      <c r="L121" s="17">
        <v>674.1</v>
      </c>
      <c r="M121" s="17">
        <v>1.2E-5</v>
      </c>
      <c r="N121" s="17">
        <v>370</v>
      </c>
      <c r="O121" s="17">
        <v>0</v>
      </c>
      <c r="P121" s="17">
        <v>0</v>
      </c>
      <c r="Q121" s="17">
        <v>0.99412299999999998</v>
      </c>
      <c r="R121" s="17">
        <v>1.704661</v>
      </c>
      <c r="S121" s="17">
        <v>2.6994539999999998</v>
      </c>
      <c r="T121" s="17">
        <v>0.99479200000000001</v>
      </c>
      <c r="U121" s="17">
        <v>0.36851600000000001</v>
      </c>
      <c r="V121" s="17">
        <v>587.4</v>
      </c>
      <c r="W121" s="17">
        <v>3.3753999999999999E-2</v>
      </c>
      <c r="X121" s="17">
        <v>479</v>
      </c>
      <c r="Y121" s="17">
        <v>0</v>
      </c>
      <c r="Z121" s="17">
        <v>0</v>
      </c>
      <c r="AA121" s="17">
        <v>0.56694800000000001</v>
      </c>
      <c r="AB121" s="17">
        <v>6.36124E-2</v>
      </c>
      <c r="AC121" s="17">
        <v>1.7679400000000001</v>
      </c>
      <c r="AD121" s="17">
        <v>0.25</v>
      </c>
      <c r="AE121" s="17">
        <v>1232.2</v>
      </c>
    </row>
    <row r="122" spans="1:31">
      <c r="A122" s="17">
        <v>109</v>
      </c>
      <c r="B122" s="19">
        <v>0.46376157407407409</v>
      </c>
      <c r="C122" s="17">
        <v>54.1</v>
      </c>
      <c r="D122" s="17">
        <v>48.9</v>
      </c>
      <c r="E122" s="17">
        <v>4.897E-2</v>
      </c>
      <c r="F122" s="17">
        <v>2.37</v>
      </c>
      <c r="G122" s="17">
        <v>0.983908</v>
      </c>
      <c r="H122" s="17">
        <v>1.583439</v>
      </c>
      <c r="I122" s="17">
        <v>2.3210799999999998</v>
      </c>
      <c r="J122" s="17">
        <v>0.73764099999999999</v>
      </c>
      <c r="K122" s="17">
        <v>0.317801</v>
      </c>
      <c r="L122" s="17">
        <v>623.4</v>
      </c>
      <c r="M122" s="17">
        <v>6.9499999999999998E-4</v>
      </c>
      <c r="N122" s="17">
        <v>416</v>
      </c>
      <c r="O122" s="17">
        <v>0</v>
      </c>
      <c r="P122" s="17">
        <v>0</v>
      </c>
      <c r="Q122" s="17">
        <v>0.99143499999999996</v>
      </c>
      <c r="R122" s="17">
        <v>1.673627</v>
      </c>
      <c r="S122" s="17">
        <v>2.6713460000000002</v>
      </c>
      <c r="T122" s="17">
        <v>0.99771900000000002</v>
      </c>
      <c r="U122" s="17">
        <v>0.37348900000000002</v>
      </c>
      <c r="V122" s="17">
        <v>608.5</v>
      </c>
      <c r="W122" s="17">
        <v>4.0000000000000003E-5</v>
      </c>
      <c r="X122" s="17">
        <v>315</v>
      </c>
      <c r="Y122" s="17">
        <v>0</v>
      </c>
      <c r="Z122" s="17">
        <v>0</v>
      </c>
      <c r="AA122" s="17">
        <v>0.57459899999999997</v>
      </c>
      <c r="AB122" s="17">
        <v>7.0842299999999997E-2</v>
      </c>
      <c r="AC122" s="17">
        <v>1.74431</v>
      </c>
      <c r="AD122" s="17">
        <v>0.25</v>
      </c>
      <c r="AE122" s="17">
        <v>1332.2</v>
      </c>
    </row>
    <row r="123" spans="1:31">
      <c r="A123" s="17">
        <v>110</v>
      </c>
      <c r="B123" s="19">
        <v>0.46380787037037036</v>
      </c>
      <c r="C123" s="17">
        <v>52.6</v>
      </c>
      <c r="D123" s="17">
        <v>52.5</v>
      </c>
      <c r="E123" s="17">
        <v>5.4644999999999999E-2</v>
      </c>
      <c r="F123" s="17">
        <v>2.6440000000000001</v>
      </c>
      <c r="G123" s="17">
        <v>0.98580199999999996</v>
      </c>
      <c r="H123" s="17">
        <v>1.656285</v>
      </c>
      <c r="I123" s="17">
        <v>2.422355</v>
      </c>
      <c r="J123" s="17">
        <v>0.76607000000000003</v>
      </c>
      <c r="K123" s="17">
        <v>0.31624999999999998</v>
      </c>
      <c r="L123" s="17">
        <v>649.4</v>
      </c>
      <c r="M123" s="17">
        <v>9.6000000000000002E-5</v>
      </c>
      <c r="N123" s="17">
        <v>578</v>
      </c>
      <c r="O123" s="17">
        <v>0</v>
      </c>
      <c r="P123" s="17">
        <v>0</v>
      </c>
      <c r="Q123" s="17">
        <v>0.99350799999999995</v>
      </c>
      <c r="R123" s="17">
        <v>1.6716489999999999</v>
      </c>
      <c r="S123" s="17">
        <v>2.7280380000000002</v>
      </c>
      <c r="T123" s="17">
        <v>1.056389</v>
      </c>
      <c r="U123" s="17">
        <v>0.38723400000000002</v>
      </c>
      <c r="V123" s="17">
        <v>615.29999999999995</v>
      </c>
      <c r="W123" s="17">
        <v>6.4999999999999994E-5</v>
      </c>
      <c r="X123" s="17">
        <v>344</v>
      </c>
      <c r="Y123" s="17">
        <v>0</v>
      </c>
      <c r="Z123" s="17">
        <v>0</v>
      </c>
      <c r="AA123" s="17">
        <v>0.59574499999999997</v>
      </c>
      <c r="AB123" s="17">
        <v>0.10609399999999999</v>
      </c>
      <c r="AC123" s="17">
        <v>1.78373</v>
      </c>
      <c r="AD123" s="17">
        <v>0.25</v>
      </c>
      <c r="AE123" s="17">
        <v>1279</v>
      </c>
    </row>
    <row r="124" spans="1:31">
      <c r="A124" s="17">
        <v>111</v>
      </c>
      <c r="B124" s="19">
        <v>0.46386574074074072</v>
      </c>
      <c r="C124" s="17">
        <v>51.4</v>
      </c>
      <c r="D124" s="17">
        <v>67</v>
      </c>
      <c r="E124" s="17">
        <v>8.2261000000000001E-2</v>
      </c>
      <c r="F124" s="17">
        <v>3.9809999999999999</v>
      </c>
      <c r="G124" s="17">
        <v>0.70990200000000003</v>
      </c>
      <c r="H124" s="17">
        <v>1.8016110000000001</v>
      </c>
      <c r="I124" s="17">
        <v>2.4567450000000002</v>
      </c>
      <c r="J124" s="17">
        <v>0.65513399999999999</v>
      </c>
      <c r="K124" s="17">
        <v>0.26666699999999999</v>
      </c>
      <c r="L124" s="17">
        <v>790.8</v>
      </c>
      <c r="M124" s="17">
        <v>0.45838000000000001</v>
      </c>
      <c r="N124" s="17">
        <v>407</v>
      </c>
      <c r="O124" s="17">
        <v>0</v>
      </c>
      <c r="P124" s="17">
        <v>0</v>
      </c>
      <c r="Q124" s="17">
        <v>0.99388399999999999</v>
      </c>
      <c r="R124" s="17">
        <v>1.754284</v>
      </c>
      <c r="S124" s="17">
        <v>2.8242889999999998</v>
      </c>
      <c r="T124" s="17">
        <v>1.0700050000000001</v>
      </c>
      <c r="U124" s="17">
        <v>0.37885799999999997</v>
      </c>
      <c r="V124" s="17">
        <v>558.29999999999995</v>
      </c>
      <c r="W124" s="17">
        <v>1.0000000000000001E-5</v>
      </c>
      <c r="X124" s="17">
        <v>455</v>
      </c>
      <c r="Y124" s="17">
        <v>0</v>
      </c>
      <c r="Z124" s="17">
        <v>0</v>
      </c>
      <c r="AA124" s="17">
        <v>0.58285900000000002</v>
      </c>
      <c r="AB124" s="17">
        <v>0.114818</v>
      </c>
      <c r="AC124" s="17">
        <v>1.87714</v>
      </c>
      <c r="AD124" s="17">
        <v>0.25</v>
      </c>
      <c r="AE124" s="17">
        <v>1050.2</v>
      </c>
    </row>
    <row r="125" spans="1:31">
      <c r="A125" s="17">
        <v>112</v>
      </c>
      <c r="B125" s="19">
        <v>0.46392361111111113</v>
      </c>
      <c r="C125" s="17">
        <v>50.3</v>
      </c>
      <c r="D125" s="17">
        <v>74.2</v>
      </c>
      <c r="E125" s="17">
        <v>6.9133E-2</v>
      </c>
      <c r="F125" s="17">
        <v>3.3450000000000002</v>
      </c>
      <c r="G125" s="17">
        <v>0.98908700000000005</v>
      </c>
      <c r="H125" s="17">
        <v>1.7290810000000001</v>
      </c>
      <c r="I125" s="17">
        <v>2.5083790000000001</v>
      </c>
      <c r="J125" s="17">
        <v>0.77929800000000005</v>
      </c>
      <c r="K125" s="17">
        <v>0.31067800000000001</v>
      </c>
      <c r="L125" s="17">
        <v>608</v>
      </c>
      <c r="M125" s="17">
        <v>3.9999999999999998E-6</v>
      </c>
      <c r="N125" s="17">
        <v>546</v>
      </c>
      <c r="O125" s="17">
        <v>0</v>
      </c>
      <c r="P125" s="17">
        <v>0</v>
      </c>
      <c r="Q125" s="17">
        <v>0.99201099999999998</v>
      </c>
      <c r="R125" s="17">
        <v>1.7713680000000001</v>
      </c>
      <c r="S125" s="17">
        <v>2.8567770000000001</v>
      </c>
      <c r="T125" s="17">
        <v>1.0854090000000001</v>
      </c>
      <c r="U125" s="17">
        <v>0.379942</v>
      </c>
      <c r="V125" s="17">
        <v>599.29999999999995</v>
      </c>
      <c r="W125" s="17">
        <v>1.8699999999999999E-4</v>
      </c>
      <c r="X125" s="17">
        <v>381</v>
      </c>
      <c r="Y125" s="17">
        <v>0</v>
      </c>
      <c r="Z125" s="17">
        <v>0</v>
      </c>
      <c r="AA125" s="17">
        <v>0.58452599999999999</v>
      </c>
      <c r="AB125" s="17">
        <v>0.12920999999999999</v>
      </c>
      <c r="AC125" s="17">
        <v>1.91161</v>
      </c>
      <c r="AD125" s="17">
        <v>0.25</v>
      </c>
      <c r="AE125" s="17">
        <v>1366.2</v>
      </c>
    </row>
    <row r="126" spans="1:31">
      <c r="A126" s="17">
        <v>113</v>
      </c>
      <c r="B126" s="19">
        <v>0.46398148148148149</v>
      </c>
      <c r="C126" s="17">
        <v>48.6</v>
      </c>
      <c r="D126" s="17">
        <v>63.4</v>
      </c>
      <c r="E126" s="17">
        <v>6.2091E-2</v>
      </c>
      <c r="F126" s="17">
        <v>3.0049999999999999</v>
      </c>
      <c r="G126" s="17">
        <v>0.98806499999999997</v>
      </c>
      <c r="H126" s="17">
        <v>1.7246570000000001</v>
      </c>
      <c r="I126" s="17">
        <v>2.554389</v>
      </c>
      <c r="J126" s="17">
        <v>0.82973300000000005</v>
      </c>
      <c r="K126" s="17">
        <v>0.324826</v>
      </c>
      <c r="L126" s="17">
        <v>612.29999999999995</v>
      </c>
      <c r="M126" s="17">
        <v>2.0000000000000002E-5</v>
      </c>
      <c r="N126" s="17">
        <v>396</v>
      </c>
      <c r="O126" s="17">
        <v>0</v>
      </c>
      <c r="P126" s="17">
        <v>0</v>
      </c>
      <c r="Q126" s="17">
        <v>0.99285199999999996</v>
      </c>
      <c r="R126" s="17">
        <v>1.761606</v>
      </c>
      <c r="S126" s="17">
        <v>2.8302700000000001</v>
      </c>
      <c r="T126" s="17">
        <v>1.0686629999999999</v>
      </c>
      <c r="U126" s="17">
        <v>0.37758399999999998</v>
      </c>
      <c r="V126" s="17">
        <v>595.5</v>
      </c>
      <c r="W126" s="17">
        <v>6.0000000000000002E-6</v>
      </c>
      <c r="X126" s="17">
        <v>451</v>
      </c>
      <c r="Y126" s="17">
        <v>0</v>
      </c>
      <c r="Z126" s="17">
        <v>0</v>
      </c>
      <c r="AA126" s="17">
        <v>0.58089800000000003</v>
      </c>
      <c r="AB126" s="17">
        <v>8.4596199999999996E-2</v>
      </c>
      <c r="AC126" s="17">
        <v>1.8520099999999999</v>
      </c>
      <c r="AD126" s="17">
        <v>0.25</v>
      </c>
      <c r="AE126" s="17">
        <v>1356.6</v>
      </c>
    </row>
    <row r="127" spans="1:31">
      <c r="A127" s="17">
        <v>114</v>
      </c>
      <c r="B127" s="19">
        <v>0.4640393518518518</v>
      </c>
      <c r="C127" s="17">
        <v>47.9</v>
      </c>
      <c r="D127" s="17">
        <v>57.9</v>
      </c>
      <c r="E127" s="17">
        <v>5.6385999999999999E-2</v>
      </c>
      <c r="F127" s="17">
        <v>2.7280000000000002</v>
      </c>
      <c r="G127" s="17">
        <v>0.98936800000000003</v>
      </c>
      <c r="H127" s="17">
        <v>1.718628</v>
      </c>
      <c r="I127" s="17">
        <v>2.5078309999999999</v>
      </c>
      <c r="J127" s="17">
        <v>0.78920299999999999</v>
      </c>
      <c r="K127" s="17">
        <v>0.314695</v>
      </c>
      <c r="L127" s="17">
        <v>590.6</v>
      </c>
      <c r="M127" s="17">
        <v>4.5321E-2</v>
      </c>
      <c r="N127" s="17">
        <v>277</v>
      </c>
      <c r="O127" s="17">
        <v>0</v>
      </c>
      <c r="P127" s="17">
        <v>0</v>
      </c>
      <c r="Q127" s="17">
        <v>0.98692299999999999</v>
      </c>
      <c r="R127" s="17">
        <v>1.8266880000000001</v>
      </c>
      <c r="S127" s="17">
        <v>2.9285549999999998</v>
      </c>
      <c r="T127" s="17">
        <v>1.1018669999999999</v>
      </c>
      <c r="U127" s="17">
        <v>0.376249</v>
      </c>
      <c r="V127" s="17">
        <v>578.20000000000005</v>
      </c>
      <c r="W127" s="17">
        <v>6.9999999999999999E-6</v>
      </c>
      <c r="X127" s="17">
        <v>402</v>
      </c>
      <c r="Y127" s="17">
        <v>0</v>
      </c>
      <c r="Z127" s="17">
        <v>0</v>
      </c>
      <c r="AA127" s="17">
        <v>0.57884500000000005</v>
      </c>
      <c r="AB127" s="17">
        <v>5.4037300000000003E-2</v>
      </c>
      <c r="AC127" s="17">
        <v>1.8862300000000001</v>
      </c>
      <c r="AD127" s="17">
        <v>0.25</v>
      </c>
      <c r="AE127" s="17">
        <v>1406.4</v>
      </c>
    </row>
    <row r="128" spans="1:31">
      <c r="A128" s="17">
        <v>115</v>
      </c>
      <c r="B128" s="19">
        <v>0.46408564814814812</v>
      </c>
      <c r="C128" s="17">
        <v>46.4</v>
      </c>
      <c r="D128" s="17">
        <v>65.2</v>
      </c>
      <c r="E128" s="17">
        <v>6.3009999999999997E-2</v>
      </c>
      <c r="F128" s="17">
        <v>3.0489999999999999</v>
      </c>
      <c r="G128" s="17">
        <v>0.99021000000000003</v>
      </c>
      <c r="H128" s="17">
        <v>1.760659</v>
      </c>
      <c r="I128" s="17">
        <v>2.5350470000000001</v>
      </c>
      <c r="J128" s="17">
        <v>0.77438700000000005</v>
      </c>
      <c r="K128" s="17">
        <v>0.30547299999999999</v>
      </c>
      <c r="L128" s="17">
        <v>603.4</v>
      </c>
      <c r="M128" s="17">
        <v>1.7E-5</v>
      </c>
      <c r="N128" s="17">
        <v>407</v>
      </c>
      <c r="O128" s="17">
        <v>0</v>
      </c>
      <c r="P128" s="17">
        <v>0</v>
      </c>
      <c r="Q128" s="17">
        <v>0.99274399999999996</v>
      </c>
      <c r="R128" s="17">
        <v>1.78708</v>
      </c>
      <c r="S128" s="17">
        <v>2.879292</v>
      </c>
      <c r="T128" s="17">
        <v>1.092212</v>
      </c>
      <c r="U128" s="17">
        <v>0.379334</v>
      </c>
      <c r="V128" s="17">
        <v>620</v>
      </c>
      <c r="W128" s="17">
        <v>1.5E-5</v>
      </c>
      <c r="X128" s="17">
        <v>411</v>
      </c>
      <c r="Y128" s="17">
        <v>0</v>
      </c>
      <c r="Z128" s="17">
        <v>0</v>
      </c>
      <c r="AA128" s="17">
        <v>0.58359000000000005</v>
      </c>
      <c r="AB128" s="17">
        <v>8.7860400000000005E-2</v>
      </c>
      <c r="AC128" s="17">
        <v>1.88304</v>
      </c>
      <c r="AD128" s="17">
        <v>0.25</v>
      </c>
      <c r="AE128" s="17">
        <v>1376.4</v>
      </c>
    </row>
    <row r="129" spans="1:31">
      <c r="A129" s="17">
        <v>116</v>
      </c>
      <c r="B129" s="19">
        <v>0.46414351851851854</v>
      </c>
      <c r="C129" s="17">
        <v>45.2</v>
      </c>
      <c r="D129" s="17">
        <v>68.8</v>
      </c>
      <c r="E129" s="17">
        <v>6.7161999999999999E-2</v>
      </c>
      <c r="F129" s="17">
        <v>3.25</v>
      </c>
      <c r="G129" s="17">
        <v>0.99039900000000003</v>
      </c>
      <c r="H129" s="17">
        <v>1.7652730000000001</v>
      </c>
      <c r="I129" s="17">
        <v>2.5166010000000001</v>
      </c>
      <c r="J129" s="17">
        <v>0.751328</v>
      </c>
      <c r="K129" s="17">
        <v>0.29854900000000001</v>
      </c>
      <c r="L129" s="17">
        <v>614.6</v>
      </c>
      <c r="M129" s="17">
        <v>0.17941199999999999</v>
      </c>
      <c r="N129" s="17">
        <v>409</v>
      </c>
      <c r="O129" s="17">
        <v>0</v>
      </c>
      <c r="P129" s="17">
        <v>0</v>
      </c>
      <c r="Q129" s="17">
        <v>0.99087000000000003</v>
      </c>
      <c r="R129" s="17">
        <v>1.9197709999999999</v>
      </c>
      <c r="S129" s="17">
        <v>3.0904250000000002</v>
      </c>
      <c r="T129" s="17">
        <v>1.1706540000000001</v>
      </c>
      <c r="U129" s="17">
        <v>0.37880000000000003</v>
      </c>
      <c r="V129" s="17">
        <v>553.4</v>
      </c>
      <c r="W129" s="17">
        <v>3.9999999999999998E-6</v>
      </c>
      <c r="X129" s="17">
        <v>389</v>
      </c>
      <c r="Y129" s="17">
        <v>0</v>
      </c>
      <c r="Z129" s="17">
        <v>0</v>
      </c>
      <c r="AA129" s="17">
        <v>0.58277000000000001</v>
      </c>
      <c r="AB129" s="17">
        <v>9.4356999999999996E-2</v>
      </c>
      <c r="AC129" s="17">
        <v>2.03023</v>
      </c>
      <c r="AD129" s="17">
        <v>0.25</v>
      </c>
      <c r="AE129" s="17">
        <v>1351.4</v>
      </c>
    </row>
    <row r="130" spans="1:31">
      <c r="A130" s="17">
        <v>117</v>
      </c>
      <c r="B130" s="19">
        <v>0.4642013888888889</v>
      </c>
      <c r="C130" s="17">
        <v>44.3</v>
      </c>
      <c r="D130" s="17">
        <v>70.599999999999994</v>
      </c>
      <c r="E130" s="17">
        <v>6.9468000000000002E-2</v>
      </c>
      <c r="F130" s="17">
        <v>3.3620000000000001</v>
      </c>
      <c r="G130" s="17">
        <v>0.98720799999999997</v>
      </c>
      <c r="H130" s="17">
        <v>1.732362</v>
      </c>
      <c r="I130" s="17">
        <v>2.4885510000000002</v>
      </c>
      <c r="J130" s="17">
        <v>0.756189</v>
      </c>
      <c r="K130" s="17">
        <v>0.303867</v>
      </c>
      <c r="L130" s="17">
        <v>604.5</v>
      </c>
      <c r="M130" s="17">
        <v>1.9000000000000001E-5</v>
      </c>
      <c r="N130" s="17">
        <v>372</v>
      </c>
      <c r="O130" s="17">
        <v>0</v>
      </c>
      <c r="P130" s="17">
        <v>0</v>
      </c>
      <c r="Q130" s="17">
        <v>0.99190699999999998</v>
      </c>
      <c r="R130" s="17">
        <v>1.8176270000000001</v>
      </c>
      <c r="S130" s="17">
        <v>2.9558689999999999</v>
      </c>
      <c r="T130" s="17">
        <v>1.138242</v>
      </c>
      <c r="U130" s="17">
        <v>0.385079</v>
      </c>
      <c r="V130" s="17">
        <v>584.79999999999995</v>
      </c>
      <c r="W130" s="17">
        <v>9.0000000000000002E-6</v>
      </c>
      <c r="X130" s="17">
        <v>384</v>
      </c>
      <c r="Y130" s="17">
        <v>0</v>
      </c>
      <c r="Z130" s="17">
        <v>0</v>
      </c>
      <c r="AA130" s="17">
        <v>0.59242899999999998</v>
      </c>
      <c r="AB130" s="17">
        <v>8.71527E-2</v>
      </c>
      <c r="AC130" s="17">
        <v>1.91683</v>
      </c>
      <c r="AD130" s="17">
        <v>0.25</v>
      </c>
      <c r="AE130" s="17">
        <v>1374.1</v>
      </c>
    </row>
    <row r="131" spans="1:31">
      <c r="A131" s="17">
        <v>118</v>
      </c>
      <c r="B131" s="19">
        <v>0.4642592592592592</v>
      </c>
      <c r="C131" s="17">
        <v>42.8</v>
      </c>
      <c r="D131" s="17">
        <v>78.7</v>
      </c>
      <c r="E131" s="17">
        <v>7.5118000000000004E-2</v>
      </c>
      <c r="F131" s="17">
        <v>3.6349999999999998</v>
      </c>
      <c r="G131" s="17">
        <v>0.990062</v>
      </c>
      <c r="H131" s="17">
        <v>1.7504850000000001</v>
      </c>
      <c r="I131" s="17">
        <v>2.4908540000000001</v>
      </c>
      <c r="J131" s="17">
        <v>0.74036900000000005</v>
      </c>
      <c r="K131" s="17">
        <v>0.29723500000000003</v>
      </c>
      <c r="L131" s="17">
        <v>597.20000000000005</v>
      </c>
      <c r="M131" s="17">
        <v>6.9999999999999999E-6</v>
      </c>
      <c r="N131" s="17">
        <v>357</v>
      </c>
      <c r="O131" s="17">
        <v>0</v>
      </c>
      <c r="P131" s="17">
        <v>0</v>
      </c>
      <c r="Q131" s="17">
        <v>0.99208300000000005</v>
      </c>
      <c r="R131" s="17">
        <v>1.754624</v>
      </c>
      <c r="S131" s="17">
        <v>2.8289369999999998</v>
      </c>
      <c r="T131" s="17">
        <v>1.0743119999999999</v>
      </c>
      <c r="U131" s="17">
        <v>0.37975799999999998</v>
      </c>
      <c r="V131" s="17">
        <v>615.9</v>
      </c>
      <c r="W131" s="17">
        <v>1.1E-5</v>
      </c>
      <c r="X131" s="17">
        <v>394</v>
      </c>
      <c r="Y131" s="17">
        <v>0</v>
      </c>
      <c r="Z131" s="17">
        <v>0</v>
      </c>
      <c r="AA131" s="17">
        <v>0.58424399999999999</v>
      </c>
      <c r="AB131" s="17">
        <v>9.1765899999999997E-2</v>
      </c>
      <c r="AC131" s="17">
        <v>1.85321</v>
      </c>
      <c r="AD131" s="17">
        <v>0.25</v>
      </c>
      <c r="AE131" s="17">
        <v>1390.7</v>
      </c>
    </row>
    <row r="132" spans="1:31">
      <c r="A132" s="17">
        <v>119</v>
      </c>
      <c r="B132" s="19">
        <v>0.46431712962962962</v>
      </c>
      <c r="C132" s="17">
        <v>41.9</v>
      </c>
      <c r="D132" s="17">
        <v>88.7</v>
      </c>
      <c r="E132" s="17">
        <v>8.0507999999999996E-2</v>
      </c>
      <c r="F132" s="17">
        <v>3.8959999999999999</v>
      </c>
      <c r="G132" s="17">
        <v>0.98595900000000003</v>
      </c>
      <c r="H132" s="17">
        <v>1.807334</v>
      </c>
      <c r="I132" s="17">
        <v>2.502955</v>
      </c>
      <c r="J132" s="17">
        <v>0.69562100000000004</v>
      </c>
      <c r="K132" s="17">
        <v>0.27792</v>
      </c>
      <c r="L132" s="17">
        <v>585.20000000000005</v>
      </c>
      <c r="M132" s="17">
        <v>6.0000000000000002E-6</v>
      </c>
      <c r="N132" s="17">
        <v>422</v>
      </c>
      <c r="O132" s="17">
        <v>0</v>
      </c>
      <c r="P132" s="17">
        <v>0</v>
      </c>
      <c r="Q132" s="17">
        <v>0.99112999999999996</v>
      </c>
      <c r="R132" s="17">
        <v>1.889483</v>
      </c>
      <c r="S132" s="17">
        <v>3.0427270000000002</v>
      </c>
      <c r="T132" s="17">
        <v>1.1532439999999999</v>
      </c>
      <c r="U132" s="17">
        <v>0.37901699999999999</v>
      </c>
      <c r="V132" s="17">
        <v>550.1</v>
      </c>
      <c r="W132" s="17">
        <v>6.9999999999999999E-6</v>
      </c>
      <c r="X132" s="17">
        <v>356</v>
      </c>
      <c r="Y132" s="17">
        <v>0</v>
      </c>
      <c r="Z132" s="17">
        <v>0</v>
      </c>
      <c r="AA132" s="17">
        <v>0.58310200000000001</v>
      </c>
      <c r="AB132" s="17">
        <v>0.116429</v>
      </c>
      <c r="AC132" s="17">
        <v>2.0237500000000002</v>
      </c>
      <c r="AD132" s="17">
        <v>0.25</v>
      </c>
      <c r="AE132" s="17">
        <v>1419.2</v>
      </c>
    </row>
    <row r="133" spans="1:31">
      <c r="A133" s="17">
        <v>120</v>
      </c>
      <c r="B133" s="19">
        <v>0.46436342592592594</v>
      </c>
      <c r="C133" s="17">
        <v>40.799999999999997</v>
      </c>
      <c r="D133" s="17">
        <v>105</v>
      </c>
      <c r="E133" s="17">
        <v>8.8388999999999995E-2</v>
      </c>
      <c r="F133" s="17">
        <v>4.2770000000000001</v>
      </c>
      <c r="G133" s="17">
        <v>0.98162400000000005</v>
      </c>
      <c r="H133" s="17">
        <v>1.834792</v>
      </c>
      <c r="I133" s="17">
        <v>2.5504609999999999</v>
      </c>
      <c r="J133" s="17">
        <v>0.715669</v>
      </c>
      <c r="K133" s="17">
        <v>0.28060400000000002</v>
      </c>
      <c r="L133" s="17">
        <v>563.20000000000005</v>
      </c>
      <c r="M133" s="17">
        <v>3.0000000000000001E-6</v>
      </c>
      <c r="N133" s="17">
        <v>441</v>
      </c>
      <c r="O133" s="17">
        <v>0</v>
      </c>
      <c r="P133" s="17">
        <v>0</v>
      </c>
      <c r="Q133" s="17">
        <v>0.99385999999999997</v>
      </c>
      <c r="R133" s="17">
        <v>1.874304</v>
      </c>
      <c r="S133" s="17">
        <v>2.9916</v>
      </c>
      <c r="T133" s="17">
        <v>1.1172960000000001</v>
      </c>
      <c r="U133" s="17">
        <v>0.37347799999999998</v>
      </c>
      <c r="V133" s="17">
        <v>570.5</v>
      </c>
      <c r="W133" s="17">
        <v>9.0000000000000002E-6</v>
      </c>
      <c r="X133" s="17">
        <v>512</v>
      </c>
      <c r="Y133" s="17">
        <v>0</v>
      </c>
      <c r="Z133" s="17">
        <v>0</v>
      </c>
      <c r="AA133" s="17">
        <v>0.57458100000000001</v>
      </c>
      <c r="AB133" s="17">
        <v>0.135824</v>
      </c>
      <c r="AC133" s="17">
        <v>2.0260600000000002</v>
      </c>
      <c r="AD133" s="17">
        <v>0.25</v>
      </c>
      <c r="AE133" s="17">
        <v>1474.6</v>
      </c>
    </row>
    <row r="134" spans="1:31">
      <c r="A134" s="17">
        <v>121</v>
      </c>
      <c r="B134" s="19">
        <v>0.4644212962962963</v>
      </c>
      <c r="C134" s="17">
        <v>39.700000000000003</v>
      </c>
      <c r="D134" s="17">
        <v>117.7</v>
      </c>
      <c r="E134" s="17">
        <v>9.2677999999999996E-2</v>
      </c>
      <c r="F134" s="17">
        <v>4.4850000000000003</v>
      </c>
      <c r="G134" s="17">
        <v>0.98390299999999997</v>
      </c>
      <c r="H134" s="17">
        <v>1.878455</v>
      </c>
      <c r="I134" s="17">
        <v>2.5694810000000001</v>
      </c>
      <c r="J134" s="17">
        <v>0.691025</v>
      </c>
      <c r="K134" s="17">
        <v>0.26893600000000001</v>
      </c>
      <c r="L134" s="17">
        <v>537.9</v>
      </c>
      <c r="M134" s="17">
        <v>1.5E-5</v>
      </c>
      <c r="N134" s="17">
        <v>490</v>
      </c>
      <c r="O134" s="17">
        <v>0</v>
      </c>
      <c r="P134" s="17">
        <v>0</v>
      </c>
      <c r="Q134" s="17">
        <v>0.99279700000000004</v>
      </c>
      <c r="R134" s="17">
        <v>1.8658809999999999</v>
      </c>
      <c r="S134" s="17">
        <v>2.986513</v>
      </c>
      <c r="T134" s="17">
        <v>1.1206309999999999</v>
      </c>
      <c r="U134" s="17">
        <v>0.37523099999999998</v>
      </c>
      <c r="V134" s="17">
        <v>578</v>
      </c>
      <c r="W134" s="17">
        <v>2.6999999999999999E-5</v>
      </c>
      <c r="X134" s="17">
        <v>406</v>
      </c>
      <c r="Y134" s="17">
        <v>0</v>
      </c>
      <c r="Z134" s="17">
        <v>0</v>
      </c>
      <c r="AA134" s="17">
        <v>0.57727799999999996</v>
      </c>
      <c r="AB134" s="17">
        <v>0.15739600000000001</v>
      </c>
      <c r="AC134" s="17">
        <v>2.0422600000000002</v>
      </c>
      <c r="AD134" s="17">
        <v>0.25</v>
      </c>
      <c r="AE134" s="17">
        <v>1544</v>
      </c>
    </row>
    <row r="135" spans="1:31">
      <c r="A135" s="17">
        <v>122</v>
      </c>
      <c r="B135" s="19">
        <v>0.46447916666666672</v>
      </c>
      <c r="C135" s="17">
        <v>38.6</v>
      </c>
      <c r="D135" s="17">
        <v>130.30000000000001</v>
      </c>
      <c r="E135" s="17">
        <v>0.110611</v>
      </c>
      <c r="F135" s="17">
        <v>5.3520000000000003</v>
      </c>
      <c r="G135" s="17">
        <v>0.987259</v>
      </c>
      <c r="H135" s="17">
        <v>1.8138479999999999</v>
      </c>
      <c r="I135" s="17">
        <v>2.5194589999999999</v>
      </c>
      <c r="J135" s="17">
        <v>0.70560999999999996</v>
      </c>
      <c r="K135" s="17">
        <v>0.28006399999999998</v>
      </c>
      <c r="L135" s="17">
        <v>597.1</v>
      </c>
      <c r="M135" s="17">
        <v>2.4000000000000001E-5</v>
      </c>
      <c r="N135" s="17">
        <v>464</v>
      </c>
      <c r="O135" s="17">
        <v>0</v>
      </c>
      <c r="P135" s="17">
        <v>0</v>
      </c>
      <c r="Q135" s="17">
        <v>0.98869899999999999</v>
      </c>
      <c r="R135" s="17">
        <v>1.9274739999999999</v>
      </c>
      <c r="S135" s="17">
        <v>3.077493</v>
      </c>
      <c r="T135" s="17">
        <v>1.150018</v>
      </c>
      <c r="U135" s="17">
        <v>0.37368699999999999</v>
      </c>
      <c r="V135" s="17">
        <v>533.29999999999995</v>
      </c>
      <c r="W135" s="17">
        <v>6.0000000000000002E-6</v>
      </c>
      <c r="X135" s="17">
        <v>406</v>
      </c>
      <c r="Y135" s="17">
        <v>0</v>
      </c>
      <c r="Z135" s="17">
        <v>0</v>
      </c>
      <c r="AA135" s="17">
        <v>0.57490300000000005</v>
      </c>
      <c r="AB135" s="17">
        <v>0.17862600000000001</v>
      </c>
      <c r="AC135" s="17">
        <v>2.1328999999999998</v>
      </c>
      <c r="AD135" s="17">
        <v>0.25</v>
      </c>
      <c r="AE135" s="17">
        <v>1391.1</v>
      </c>
    </row>
    <row r="136" spans="1:31">
      <c r="A136" s="17">
        <v>123</v>
      </c>
      <c r="B136" s="19">
        <v>0.46453703703703703</v>
      </c>
      <c r="C136" s="17">
        <v>37.5</v>
      </c>
      <c r="D136" s="17">
        <v>111.3</v>
      </c>
      <c r="E136" s="17">
        <v>9.7962999999999995E-2</v>
      </c>
      <c r="F136" s="17">
        <v>4.74</v>
      </c>
      <c r="G136" s="17">
        <v>0.98472899999999997</v>
      </c>
      <c r="H136" s="17">
        <v>1.8253740000000001</v>
      </c>
      <c r="I136" s="17">
        <v>2.5382280000000002</v>
      </c>
      <c r="J136" s="17">
        <v>0.71285399999999999</v>
      </c>
      <c r="K136" s="17">
        <v>0.28084700000000001</v>
      </c>
      <c r="L136" s="17">
        <v>582.9</v>
      </c>
      <c r="M136" s="17">
        <v>3.0000000000000001E-6</v>
      </c>
      <c r="N136" s="17">
        <v>330</v>
      </c>
      <c r="O136" s="17">
        <v>0</v>
      </c>
      <c r="P136" s="17">
        <v>0</v>
      </c>
      <c r="Q136" s="17">
        <v>0.98918399999999995</v>
      </c>
      <c r="R136" s="17">
        <v>1.8808229999999999</v>
      </c>
      <c r="S136" s="17">
        <v>2.9759180000000001</v>
      </c>
      <c r="T136" s="17">
        <v>1.0950949999999999</v>
      </c>
      <c r="U136" s="17">
        <v>0.36798599999999998</v>
      </c>
      <c r="V136" s="17">
        <v>593.9</v>
      </c>
      <c r="W136" s="17">
        <v>6.9999999999999999E-6</v>
      </c>
      <c r="X136" s="17">
        <v>422</v>
      </c>
      <c r="Y136" s="17">
        <v>0</v>
      </c>
      <c r="Z136" s="17">
        <v>0</v>
      </c>
      <c r="AA136" s="17">
        <v>0.56613199999999997</v>
      </c>
      <c r="AB136" s="17">
        <v>0.114108</v>
      </c>
      <c r="AC136" s="17">
        <v>2.0057800000000001</v>
      </c>
      <c r="AD136" s="17">
        <v>0.25</v>
      </c>
      <c r="AE136" s="17">
        <v>1424.9</v>
      </c>
    </row>
    <row r="137" spans="1:31">
      <c r="A137" s="17">
        <v>124</v>
      </c>
      <c r="B137" s="19">
        <v>0.46458333333333335</v>
      </c>
      <c r="C137" s="17">
        <v>36.200000000000003</v>
      </c>
      <c r="D137" s="17">
        <v>113.1</v>
      </c>
      <c r="E137" s="17">
        <v>9.4602000000000006E-2</v>
      </c>
      <c r="F137" s="17">
        <v>4.5780000000000003</v>
      </c>
      <c r="G137" s="17">
        <v>0.98626199999999997</v>
      </c>
      <c r="H137" s="17">
        <v>1.8313429999999999</v>
      </c>
      <c r="I137" s="17">
        <v>2.5146600000000001</v>
      </c>
      <c r="J137" s="17">
        <v>0.68331699999999995</v>
      </c>
      <c r="K137" s="17">
        <v>0.271733</v>
      </c>
      <c r="L137" s="17">
        <v>555.70000000000005</v>
      </c>
      <c r="M137" s="17">
        <v>6.0000000000000002E-6</v>
      </c>
      <c r="N137" s="17">
        <v>351</v>
      </c>
      <c r="O137" s="17">
        <v>0</v>
      </c>
      <c r="P137" s="17">
        <v>0</v>
      </c>
      <c r="Q137" s="17">
        <v>0.98726400000000003</v>
      </c>
      <c r="R137" s="17">
        <v>1.9536180000000001</v>
      </c>
      <c r="S137" s="17">
        <v>3.0917210000000002</v>
      </c>
      <c r="T137" s="17">
        <v>1.1381019999999999</v>
      </c>
      <c r="U137" s="17">
        <v>0.36811300000000002</v>
      </c>
      <c r="V137" s="17">
        <v>499.7</v>
      </c>
      <c r="W137" s="17">
        <v>3.0000000000000001E-6</v>
      </c>
      <c r="X137" s="17">
        <v>356</v>
      </c>
      <c r="Y137" s="17">
        <v>0</v>
      </c>
      <c r="Z137" s="17">
        <v>0</v>
      </c>
      <c r="AA137" s="17">
        <v>0.56632800000000005</v>
      </c>
      <c r="AB137" s="17">
        <v>0.117271</v>
      </c>
      <c r="AC137" s="17">
        <v>2.0870799999999998</v>
      </c>
      <c r="AD137" s="17">
        <v>0.25</v>
      </c>
      <c r="AE137" s="17">
        <v>1494.7</v>
      </c>
    </row>
    <row r="138" spans="1:31">
      <c r="A138" s="17">
        <v>125</v>
      </c>
      <c r="B138" s="19">
        <v>0.46464120370370371</v>
      </c>
      <c r="C138" s="17">
        <v>35</v>
      </c>
      <c r="D138" s="17">
        <v>119.5</v>
      </c>
      <c r="E138" s="17">
        <v>0.10004300000000001</v>
      </c>
      <c r="F138" s="17">
        <v>4.8410000000000002</v>
      </c>
      <c r="G138" s="17">
        <v>0.97859300000000005</v>
      </c>
      <c r="H138" s="17">
        <v>1.7680070000000001</v>
      </c>
      <c r="I138" s="17">
        <v>2.447549</v>
      </c>
      <c r="J138" s="17">
        <v>0.67954199999999998</v>
      </c>
      <c r="K138" s="17">
        <v>0.277642</v>
      </c>
      <c r="L138" s="17">
        <v>563</v>
      </c>
      <c r="M138" s="17">
        <v>1.5E-5</v>
      </c>
      <c r="N138" s="17">
        <v>359</v>
      </c>
      <c r="O138" s="17">
        <v>0</v>
      </c>
      <c r="P138" s="17">
        <v>0</v>
      </c>
      <c r="Q138" s="17">
        <v>0.99263699999999999</v>
      </c>
      <c r="R138" s="17">
        <v>1.8827719999999999</v>
      </c>
      <c r="S138" s="17">
        <v>2.978075</v>
      </c>
      <c r="T138" s="17">
        <v>1.0953029999999999</v>
      </c>
      <c r="U138" s="17">
        <v>0.36778899999999998</v>
      </c>
      <c r="V138" s="17">
        <v>573.20000000000005</v>
      </c>
      <c r="W138" s="17">
        <v>1.1E-5</v>
      </c>
      <c r="X138" s="17">
        <v>481</v>
      </c>
      <c r="Y138" s="17">
        <v>0</v>
      </c>
      <c r="Z138" s="17">
        <v>0</v>
      </c>
      <c r="AA138" s="17">
        <v>0.56582900000000003</v>
      </c>
      <c r="AB138" s="17">
        <v>0.12681300000000001</v>
      </c>
      <c r="AC138" s="17">
        <v>2.0216699999999999</v>
      </c>
      <c r="AD138" s="17">
        <v>0.25</v>
      </c>
      <c r="AE138" s="17">
        <v>1475.2</v>
      </c>
    </row>
    <row r="139" spans="1:31">
      <c r="A139" s="17">
        <v>126</v>
      </c>
      <c r="B139" s="19">
        <v>0.46469907407407413</v>
      </c>
      <c r="C139" s="17">
        <v>33.700000000000003</v>
      </c>
      <c r="D139" s="17">
        <v>124</v>
      </c>
      <c r="E139" s="17">
        <v>8.8654999999999998E-2</v>
      </c>
      <c r="F139" s="17">
        <v>4.29</v>
      </c>
      <c r="G139" s="17">
        <v>0.983877</v>
      </c>
      <c r="H139" s="17">
        <v>1.7296020000000001</v>
      </c>
      <c r="I139" s="17">
        <v>2.3541940000000001</v>
      </c>
      <c r="J139" s="17">
        <v>0.62459200000000004</v>
      </c>
      <c r="K139" s="17">
        <v>0.26530999999999999</v>
      </c>
      <c r="L139" s="17">
        <v>546.9</v>
      </c>
      <c r="M139" s="17">
        <v>3.9999999999999998E-6</v>
      </c>
      <c r="N139" s="17">
        <v>646</v>
      </c>
      <c r="O139" s="17">
        <v>0</v>
      </c>
      <c r="P139" s="17">
        <v>0</v>
      </c>
      <c r="Q139" s="17">
        <v>0.98839200000000005</v>
      </c>
      <c r="R139" s="17">
        <v>1.8919840000000001</v>
      </c>
      <c r="S139" s="17">
        <v>2.9414419999999999</v>
      </c>
      <c r="T139" s="17">
        <v>1.049458</v>
      </c>
      <c r="U139" s="17">
        <v>0.35678399999999999</v>
      </c>
      <c r="V139" s="17">
        <v>543.29999999999995</v>
      </c>
      <c r="W139" s="17">
        <v>6.0000000000000002E-6</v>
      </c>
      <c r="X139" s="17">
        <v>376</v>
      </c>
      <c r="Y139" s="17">
        <v>0</v>
      </c>
      <c r="Z139" s="17">
        <v>0</v>
      </c>
      <c r="AA139" s="17">
        <v>0.548898</v>
      </c>
      <c r="AB139" s="17">
        <v>0.208786</v>
      </c>
      <c r="AC139" s="17">
        <v>2.1111</v>
      </c>
      <c r="AD139" s="17">
        <v>0.25</v>
      </c>
      <c r="AE139" s="17">
        <v>1518.7</v>
      </c>
    </row>
    <row r="140" spans="1:31">
      <c r="A140" s="17">
        <v>127</v>
      </c>
      <c r="B140" s="19">
        <v>0.46475694444444443</v>
      </c>
      <c r="C140" s="17">
        <v>32.6</v>
      </c>
      <c r="D140" s="17">
        <v>132.19999999999999</v>
      </c>
      <c r="E140" s="17">
        <v>0.100312</v>
      </c>
      <c r="F140" s="17">
        <v>4.8540000000000001</v>
      </c>
      <c r="G140" s="17">
        <v>0.98174899999999998</v>
      </c>
      <c r="H140" s="17">
        <v>1.7070879999999999</v>
      </c>
      <c r="I140" s="17">
        <v>2.2773270000000001</v>
      </c>
      <c r="J140" s="17">
        <v>0.57023900000000005</v>
      </c>
      <c r="K140" s="17">
        <v>0.25039800000000001</v>
      </c>
      <c r="L140" s="17">
        <v>534.79999999999995</v>
      </c>
      <c r="M140" s="17">
        <v>5.0000000000000004E-6</v>
      </c>
      <c r="N140" s="17">
        <v>413</v>
      </c>
      <c r="O140" s="17">
        <v>0</v>
      </c>
      <c r="P140" s="17">
        <v>0</v>
      </c>
      <c r="Q140" s="17">
        <v>0.990892</v>
      </c>
      <c r="R140" s="17">
        <v>1.8352710000000001</v>
      </c>
      <c r="S140" s="17">
        <v>2.8692730000000002</v>
      </c>
      <c r="T140" s="17">
        <v>1.0340020000000001</v>
      </c>
      <c r="U140" s="17">
        <v>0.360371</v>
      </c>
      <c r="V140" s="17">
        <v>543.4</v>
      </c>
      <c r="W140" s="17">
        <v>6.9999999999999999E-6</v>
      </c>
      <c r="X140" s="17">
        <v>468</v>
      </c>
      <c r="Y140" s="17">
        <v>0</v>
      </c>
      <c r="Z140" s="17">
        <v>0</v>
      </c>
      <c r="AA140" s="17">
        <v>0.55441700000000005</v>
      </c>
      <c r="AB140" s="17">
        <v>0.14949699999999999</v>
      </c>
      <c r="AC140" s="17">
        <v>1.9898499999999999</v>
      </c>
      <c r="AD140" s="17">
        <v>0.25</v>
      </c>
      <c r="AE140" s="17">
        <v>1553</v>
      </c>
    </row>
    <row r="141" spans="1:31">
      <c r="A141" s="17">
        <v>128</v>
      </c>
      <c r="B141" s="19">
        <v>0.46481481481481479</v>
      </c>
      <c r="C141" s="17">
        <v>31.3</v>
      </c>
      <c r="D141" s="17">
        <v>143.9</v>
      </c>
      <c r="E141" s="17">
        <v>9.8242999999999997E-2</v>
      </c>
      <c r="F141" s="17">
        <v>4.7539999999999996</v>
      </c>
      <c r="G141" s="17">
        <v>0.96716999999999997</v>
      </c>
      <c r="H141" s="17">
        <v>1.6766529999999999</v>
      </c>
      <c r="I141" s="17">
        <v>2.191811</v>
      </c>
      <c r="J141" s="17">
        <v>0.51515699999999998</v>
      </c>
      <c r="K141" s="17">
        <v>0.235037</v>
      </c>
      <c r="L141" s="17">
        <v>505.9</v>
      </c>
      <c r="M141" s="17">
        <v>9.0000000000000002E-6</v>
      </c>
      <c r="N141" s="17">
        <v>439</v>
      </c>
      <c r="O141" s="17">
        <v>0</v>
      </c>
      <c r="P141" s="17">
        <v>0</v>
      </c>
      <c r="Q141" s="17">
        <v>0.99001499999999998</v>
      </c>
      <c r="R141" s="17">
        <v>1.8078829999999999</v>
      </c>
      <c r="S141" s="17">
        <v>2.7706390000000001</v>
      </c>
      <c r="T141" s="17">
        <v>0.96275699999999997</v>
      </c>
      <c r="U141" s="17">
        <v>0.34748499999999999</v>
      </c>
      <c r="V141" s="17">
        <v>533.29999999999995</v>
      </c>
      <c r="W141" s="17">
        <v>3.9999999999999998E-6</v>
      </c>
      <c r="X141" s="17">
        <v>376</v>
      </c>
      <c r="Y141" s="17">
        <v>0</v>
      </c>
      <c r="Z141" s="17">
        <v>0</v>
      </c>
      <c r="AA141" s="17">
        <v>0.53459299999999998</v>
      </c>
      <c r="AB141" s="17">
        <v>0.16148399999999999</v>
      </c>
      <c r="AC141" s="17">
        <v>1.9633499999999999</v>
      </c>
      <c r="AD141" s="17">
        <v>0.25</v>
      </c>
      <c r="AE141" s="17">
        <v>1641.7</v>
      </c>
    </row>
    <row r="142" spans="1:31">
      <c r="A142" s="17">
        <v>129</v>
      </c>
      <c r="B142" s="19">
        <v>0.46486111111111111</v>
      </c>
      <c r="C142" s="17">
        <v>30.1</v>
      </c>
      <c r="D142" s="17">
        <v>148.4</v>
      </c>
      <c r="E142" s="17">
        <v>5.4719999999999998E-2</v>
      </c>
      <c r="F142" s="17">
        <v>2.6480000000000001</v>
      </c>
      <c r="G142" s="17">
        <v>0.97939100000000001</v>
      </c>
      <c r="H142" s="17">
        <v>1.696834</v>
      </c>
      <c r="I142" s="17">
        <v>2.2075209999999998</v>
      </c>
      <c r="J142" s="17">
        <v>0.510687</v>
      </c>
      <c r="K142" s="17">
        <v>0.23133999999999999</v>
      </c>
      <c r="L142" s="17">
        <v>500.9</v>
      </c>
      <c r="M142" s="17">
        <v>4.8052999999999998E-2</v>
      </c>
      <c r="N142" s="17">
        <v>289</v>
      </c>
      <c r="O142" s="17">
        <v>0</v>
      </c>
      <c r="P142" s="17">
        <v>0</v>
      </c>
      <c r="Q142" s="17">
        <v>0.48577399999999998</v>
      </c>
      <c r="R142" s="17">
        <v>2.0360499999999999</v>
      </c>
      <c r="S142" s="17">
        <v>2.4813749999999999</v>
      </c>
      <c r="T142" s="17">
        <v>0.44532500000000003</v>
      </c>
      <c r="U142" s="17">
        <v>0.17946699999999999</v>
      </c>
      <c r="V142" s="17">
        <v>800</v>
      </c>
      <c r="W142" s="17">
        <v>5.0000000000000004E-6</v>
      </c>
      <c r="X142" s="17">
        <v>0</v>
      </c>
      <c r="Y142" s="17">
        <v>0</v>
      </c>
      <c r="Z142" s="17">
        <v>0</v>
      </c>
      <c r="AA142" s="17">
        <v>0.27610299999999999</v>
      </c>
      <c r="AB142" s="17">
        <v>0.114496</v>
      </c>
      <c r="AC142" s="17">
        <v>2.08704</v>
      </c>
      <c r="AD142" s="17">
        <v>0.25</v>
      </c>
      <c r="AE142" s="17">
        <v>1658.1</v>
      </c>
    </row>
    <row r="143" spans="1:31">
      <c r="A143" s="17">
        <v>130</v>
      </c>
      <c r="B143" s="19">
        <v>0.46491898148148153</v>
      </c>
      <c r="C143" s="17">
        <v>29</v>
      </c>
      <c r="D143" s="17">
        <v>160.19999999999999</v>
      </c>
      <c r="E143" s="17">
        <v>0.10481699999999999</v>
      </c>
      <c r="F143" s="17">
        <v>5.0720000000000001</v>
      </c>
      <c r="G143" s="17">
        <v>0.98311499999999996</v>
      </c>
      <c r="H143" s="17">
        <v>1.6268560000000001</v>
      </c>
      <c r="I143" s="17">
        <v>2.1260669999999999</v>
      </c>
      <c r="J143" s="17">
        <v>0.49921100000000002</v>
      </c>
      <c r="K143" s="17">
        <v>0.23480500000000001</v>
      </c>
      <c r="L143" s="17">
        <v>489.7</v>
      </c>
      <c r="M143" s="17">
        <v>4.1302999999999999E-2</v>
      </c>
      <c r="N143" s="17">
        <v>428</v>
      </c>
      <c r="O143" s="17">
        <v>0</v>
      </c>
      <c r="P143" s="17">
        <v>0</v>
      </c>
      <c r="Q143" s="17">
        <v>0.98972099999999996</v>
      </c>
      <c r="R143" s="17">
        <v>1.72618</v>
      </c>
      <c r="S143" s="17">
        <v>2.6426500000000002</v>
      </c>
      <c r="T143" s="17">
        <v>0.91647000000000001</v>
      </c>
      <c r="U143" s="17">
        <v>0.3468</v>
      </c>
      <c r="V143" s="17">
        <v>555</v>
      </c>
      <c r="W143" s="17">
        <v>1.9999999999999999E-6</v>
      </c>
      <c r="X143" s="17">
        <v>478</v>
      </c>
      <c r="Y143" s="17">
        <v>0</v>
      </c>
      <c r="Z143" s="17">
        <v>0</v>
      </c>
      <c r="AA143" s="17">
        <v>0.53353799999999996</v>
      </c>
      <c r="AB143" s="17">
        <v>0.168096</v>
      </c>
      <c r="AC143" s="17">
        <v>1.8802300000000001</v>
      </c>
      <c r="AD143" s="17">
        <v>0.25</v>
      </c>
      <c r="AE143" s="17">
        <v>1696</v>
      </c>
    </row>
    <row r="144" spans="1:31">
      <c r="A144" s="17">
        <v>131</v>
      </c>
      <c r="B144" s="19">
        <v>0.46497685185185184</v>
      </c>
      <c r="C144" s="17">
        <v>27.7</v>
      </c>
      <c r="D144" s="17">
        <v>172</v>
      </c>
      <c r="E144" s="17">
        <v>0.113203</v>
      </c>
      <c r="F144" s="17">
        <v>5.4779999999999998</v>
      </c>
      <c r="G144" s="17">
        <v>0.98122200000000004</v>
      </c>
      <c r="H144" s="17">
        <v>1.6244149999999999</v>
      </c>
      <c r="I144" s="17">
        <v>2.1175160000000002</v>
      </c>
      <c r="J144" s="17">
        <v>0.49309999999999998</v>
      </c>
      <c r="K144" s="17">
        <v>0.23286699999999999</v>
      </c>
      <c r="L144" s="17">
        <v>496.6</v>
      </c>
      <c r="M144" s="17">
        <v>5.0000000000000004E-6</v>
      </c>
      <c r="N144" s="17">
        <v>348</v>
      </c>
      <c r="O144" s="17">
        <v>0</v>
      </c>
      <c r="P144" s="17">
        <v>0</v>
      </c>
      <c r="Q144" s="17">
        <v>0.98675100000000004</v>
      </c>
      <c r="R144" s="17">
        <v>1.695773</v>
      </c>
      <c r="S144" s="17">
        <v>2.5595240000000001</v>
      </c>
      <c r="T144" s="17">
        <v>0.86375100000000005</v>
      </c>
      <c r="U144" s="17">
        <v>0.33746500000000001</v>
      </c>
      <c r="V144" s="17">
        <v>555.6</v>
      </c>
      <c r="W144" s="17">
        <v>1.1E-5</v>
      </c>
      <c r="X144" s="17">
        <v>440</v>
      </c>
      <c r="Y144" s="17">
        <v>0</v>
      </c>
      <c r="Z144" s="17">
        <v>0</v>
      </c>
      <c r="AA144" s="17">
        <v>0.51917800000000003</v>
      </c>
      <c r="AB144" s="17">
        <v>0.15178800000000001</v>
      </c>
      <c r="AC144" s="17">
        <v>1.8268800000000001</v>
      </c>
      <c r="AD144" s="17">
        <v>0.25</v>
      </c>
      <c r="AE144" s="17">
        <v>1672.5</v>
      </c>
    </row>
    <row r="145" spans="1:31">
      <c r="A145" s="17">
        <v>132</v>
      </c>
      <c r="B145" s="19">
        <v>0.4650347222222222</v>
      </c>
      <c r="C145" s="17">
        <v>26.8</v>
      </c>
      <c r="D145" s="17">
        <v>168.4</v>
      </c>
      <c r="E145" s="17">
        <v>9.8855999999999999E-2</v>
      </c>
      <c r="F145" s="17">
        <v>4.7839999999999998</v>
      </c>
      <c r="G145" s="17">
        <v>0.97521500000000005</v>
      </c>
      <c r="H145" s="17">
        <v>1.5853660000000001</v>
      </c>
      <c r="I145" s="17">
        <v>2.022418</v>
      </c>
      <c r="J145" s="17">
        <v>0.437052</v>
      </c>
      <c r="K145" s="17">
        <v>0.21610399999999999</v>
      </c>
      <c r="L145" s="17">
        <v>452</v>
      </c>
      <c r="M145" s="17">
        <v>3.0000000000000001E-6</v>
      </c>
      <c r="N145" s="17">
        <v>353</v>
      </c>
      <c r="O145" s="17">
        <v>0</v>
      </c>
      <c r="P145" s="17">
        <v>0</v>
      </c>
      <c r="Q145" s="17">
        <v>0.987842</v>
      </c>
      <c r="R145" s="17">
        <v>1.736143</v>
      </c>
      <c r="S145" s="17">
        <v>2.5754519999999999</v>
      </c>
      <c r="T145" s="17">
        <v>0.83930899999999997</v>
      </c>
      <c r="U145" s="17">
        <v>0.32588800000000001</v>
      </c>
      <c r="V145" s="17">
        <v>501.5</v>
      </c>
      <c r="W145" s="17">
        <v>5.0000000000000004E-6</v>
      </c>
      <c r="X145" s="17">
        <v>465</v>
      </c>
      <c r="Y145" s="17">
        <v>0</v>
      </c>
      <c r="Z145" s="17">
        <v>0</v>
      </c>
      <c r="AA145" s="17">
        <v>0.50136599999999998</v>
      </c>
      <c r="AB145" s="17">
        <v>0.13914000000000001</v>
      </c>
      <c r="AC145" s="17">
        <v>1.8529199999999999</v>
      </c>
      <c r="AD145" s="17">
        <v>0.25</v>
      </c>
      <c r="AE145" s="17">
        <v>1837.6</v>
      </c>
    </row>
    <row r="146" spans="1:31">
      <c r="A146" s="17">
        <v>133</v>
      </c>
      <c r="B146" s="19">
        <v>0.46509259259259261</v>
      </c>
      <c r="C146" s="17">
        <v>25.3</v>
      </c>
      <c r="D146" s="17">
        <v>181</v>
      </c>
      <c r="E146" s="17">
        <v>9.2150999999999997E-2</v>
      </c>
      <c r="F146" s="17">
        <v>4.4589999999999996</v>
      </c>
      <c r="G146" s="17">
        <v>0.98185199999999995</v>
      </c>
      <c r="H146" s="17">
        <v>1.548278</v>
      </c>
      <c r="I146" s="17">
        <v>2.0062869999999999</v>
      </c>
      <c r="J146" s="17">
        <v>0.458009</v>
      </c>
      <c r="K146" s="17">
        <v>0.22828699999999999</v>
      </c>
      <c r="L146" s="17">
        <v>451.2</v>
      </c>
      <c r="M146" s="17">
        <v>6.9999999999999999E-6</v>
      </c>
      <c r="N146" s="17">
        <v>664</v>
      </c>
      <c r="O146" s="17">
        <v>0</v>
      </c>
      <c r="P146" s="17">
        <v>0</v>
      </c>
      <c r="Q146" s="17">
        <v>0.990699</v>
      </c>
      <c r="R146" s="17">
        <v>1.6661790000000001</v>
      </c>
      <c r="S146" s="17">
        <v>2.4616259999999999</v>
      </c>
      <c r="T146" s="17">
        <v>0.79544700000000002</v>
      </c>
      <c r="U146" s="17">
        <v>0.32313900000000001</v>
      </c>
      <c r="V146" s="17">
        <v>561.5</v>
      </c>
      <c r="W146" s="17">
        <v>5.0000000000000004E-6</v>
      </c>
      <c r="X146" s="17">
        <v>453</v>
      </c>
      <c r="Y146" s="17">
        <v>0</v>
      </c>
      <c r="Z146" s="17">
        <v>0</v>
      </c>
      <c r="AA146" s="17">
        <v>0.497137</v>
      </c>
      <c r="AB146" s="17">
        <v>0.24598400000000001</v>
      </c>
      <c r="AC146" s="17">
        <v>1.86185</v>
      </c>
      <c r="AD146" s="17">
        <v>0.25</v>
      </c>
      <c r="AE146" s="17">
        <v>1841</v>
      </c>
    </row>
    <row r="147" spans="1:31">
      <c r="A147" s="17">
        <v>134</v>
      </c>
      <c r="B147" s="19">
        <v>0.46513888888888894</v>
      </c>
      <c r="C147" s="17">
        <v>24.4</v>
      </c>
      <c r="D147" s="17">
        <v>185.6</v>
      </c>
      <c r="E147" s="17">
        <v>0.113575</v>
      </c>
      <c r="F147" s="17">
        <v>5.4960000000000004</v>
      </c>
      <c r="G147" s="17">
        <v>0.972966</v>
      </c>
      <c r="H147" s="17">
        <v>1.5254559999999999</v>
      </c>
      <c r="I147" s="17">
        <v>1.9284410000000001</v>
      </c>
      <c r="J147" s="17">
        <v>0.40298499999999998</v>
      </c>
      <c r="K147" s="17">
        <v>0.20896899999999999</v>
      </c>
      <c r="L147" s="17">
        <v>485.6</v>
      </c>
      <c r="M147" s="17">
        <v>7.9999999999999996E-6</v>
      </c>
      <c r="N147" s="17">
        <v>396</v>
      </c>
      <c r="O147" s="17">
        <v>0</v>
      </c>
      <c r="P147" s="17">
        <v>0</v>
      </c>
      <c r="Q147" s="17">
        <v>0.98492100000000005</v>
      </c>
      <c r="R147" s="17">
        <v>1.6713119999999999</v>
      </c>
      <c r="S147" s="17">
        <v>2.4969100000000002</v>
      </c>
      <c r="T147" s="17">
        <v>0.82559800000000005</v>
      </c>
      <c r="U147" s="17">
        <v>0.330648</v>
      </c>
      <c r="V147" s="17">
        <v>502.4</v>
      </c>
      <c r="W147" s="17">
        <v>9.9999999999999995E-7</v>
      </c>
      <c r="X147" s="17">
        <v>716</v>
      </c>
      <c r="Y147" s="17">
        <v>0</v>
      </c>
      <c r="Z147" s="17">
        <v>0</v>
      </c>
      <c r="AA147" s="17">
        <v>0.50868899999999995</v>
      </c>
      <c r="AB147" s="17">
        <v>0.17673800000000001</v>
      </c>
      <c r="AC147" s="17">
        <v>1.8172299999999999</v>
      </c>
      <c r="AD147" s="17">
        <v>0.25</v>
      </c>
      <c r="AE147" s="17">
        <v>1710.5</v>
      </c>
    </row>
    <row r="148" spans="1:31">
      <c r="A148" s="17">
        <v>135</v>
      </c>
      <c r="B148" s="19">
        <v>0.46519675925925924</v>
      </c>
      <c r="C148" s="17">
        <v>22.9</v>
      </c>
      <c r="D148" s="17">
        <v>212.7</v>
      </c>
      <c r="E148" s="17">
        <v>0.106615</v>
      </c>
      <c r="F148" s="17">
        <v>5.1589999999999998</v>
      </c>
      <c r="G148" s="17">
        <v>0.96784700000000001</v>
      </c>
      <c r="H148" s="17">
        <v>1.481026</v>
      </c>
      <c r="I148" s="17">
        <v>1.862296</v>
      </c>
      <c r="J148" s="17">
        <v>0.38126900000000002</v>
      </c>
      <c r="K148" s="17">
        <v>0.204731</v>
      </c>
      <c r="L148" s="17">
        <v>466.3</v>
      </c>
      <c r="M148" s="17">
        <v>1.4E-5</v>
      </c>
      <c r="N148" s="17">
        <v>592</v>
      </c>
      <c r="O148" s="17">
        <v>0</v>
      </c>
      <c r="P148" s="17">
        <v>0</v>
      </c>
      <c r="Q148" s="17">
        <v>0.98848199999999997</v>
      </c>
      <c r="R148" s="17">
        <v>1.6056090000000001</v>
      </c>
      <c r="S148" s="17">
        <v>2.3412500000000001</v>
      </c>
      <c r="T148" s="17">
        <v>0.73564200000000002</v>
      </c>
      <c r="U148" s="17">
        <v>0.31420900000000002</v>
      </c>
      <c r="V148" s="17">
        <v>491</v>
      </c>
      <c r="W148" s="17">
        <v>3.0000000000000001E-6</v>
      </c>
      <c r="X148" s="17">
        <v>288</v>
      </c>
      <c r="Y148" s="17">
        <v>0</v>
      </c>
      <c r="Z148" s="17">
        <v>0</v>
      </c>
      <c r="AA148" s="17">
        <v>0.48339799999999999</v>
      </c>
      <c r="AB148" s="17">
        <v>0.261245</v>
      </c>
      <c r="AC148" s="17">
        <v>1.79779</v>
      </c>
      <c r="AD148" s="17">
        <v>0.25</v>
      </c>
      <c r="AE148" s="17">
        <v>1781.2</v>
      </c>
    </row>
    <row r="149" spans="1:31">
      <c r="A149" s="17">
        <v>136</v>
      </c>
      <c r="B149" s="19">
        <v>0.4652546296296296</v>
      </c>
      <c r="C149" s="17">
        <v>21.9</v>
      </c>
      <c r="D149" s="17">
        <v>234.4</v>
      </c>
      <c r="E149" s="17">
        <v>0.118962</v>
      </c>
      <c r="F149" s="17">
        <v>5.7560000000000002</v>
      </c>
      <c r="G149" s="17">
        <v>0.95862499999999995</v>
      </c>
      <c r="H149" s="17">
        <v>1.4333359999999999</v>
      </c>
      <c r="I149" s="17">
        <v>1.801337</v>
      </c>
      <c r="J149" s="17">
        <v>0.36799999999999999</v>
      </c>
      <c r="K149" s="17">
        <v>0.204293</v>
      </c>
      <c r="L149" s="17">
        <v>451.4</v>
      </c>
      <c r="M149" s="17">
        <v>1.2E-5</v>
      </c>
      <c r="N149" s="17">
        <v>384</v>
      </c>
      <c r="O149" s="17">
        <v>0</v>
      </c>
      <c r="P149" s="17">
        <v>0</v>
      </c>
      <c r="Q149" s="17">
        <v>0.98268800000000001</v>
      </c>
      <c r="R149" s="17">
        <v>1.596848</v>
      </c>
      <c r="S149" s="17">
        <v>2.2880669999999999</v>
      </c>
      <c r="T149" s="17">
        <v>0.69121900000000003</v>
      </c>
      <c r="U149" s="17">
        <v>0.302097</v>
      </c>
      <c r="V149" s="17">
        <v>504.3</v>
      </c>
      <c r="W149" s="17">
        <v>6.0000000000000002E-6</v>
      </c>
      <c r="X149" s="17">
        <v>538</v>
      </c>
      <c r="Y149" s="17">
        <v>0</v>
      </c>
      <c r="Z149" s="17">
        <v>0</v>
      </c>
      <c r="AA149" s="17">
        <v>0.46476499999999998</v>
      </c>
      <c r="AB149" s="17">
        <v>0.196352</v>
      </c>
      <c r="AC149" s="17">
        <v>1.7325699999999999</v>
      </c>
      <c r="AD149" s="17">
        <v>0.25</v>
      </c>
      <c r="AE149" s="17">
        <v>1840.1</v>
      </c>
    </row>
    <row r="150" spans="1:31">
      <c r="A150" s="17">
        <v>137</v>
      </c>
      <c r="B150" s="19">
        <v>0.46531250000000002</v>
      </c>
      <c r="C150" s="17">
        <v>21.1</v>
      </c>
      <c r="D150" s="17">
        <v>251.6</v>
      </c>
      <c r="E150" s="17">
        <v>0.137068</v>
      </c>
      <c r="F150" s="17">
        <v>6.633</v>
      </c>
      <c r="G150" s="17">
        <v>0.97180999999999995</v>
      </c>
      <c r="H150" s="17">
        <v>1.4013260000000001</v>
      </c>
      <c r="I150" s="17">
        <v>1.709225</v>
      </c>
      <c r="J150" s="17">
        <v>0.30789800000000001</v>
      </c>
      <c r="K150" s="17">
        <v>0.18013899999999999</v>
      </c>
      <c r="L150" s="17">
        <v>520.79999999999995</v>
      </c>
      <c r="M150" s="17">
        <v>0.120751</v>
      </c>
      <c r="N150" s="17">
        <v>398</v>
      </c>
      <c r="O150" s="17">
        <v>0</v>
      </c>
      <c r="P150" s="17">
        <v>0</v>
      </c>
      <c r="Q150" s="17">
        <v>0.98126100000000005</v>
      </c>
      <c r="R150" s="17">
        <v>1.5534809999999999</v>
      </c>
      <c r="S150" s="17">
        <v>2.2090209999999999</v>
      </c>
      <c r="T150" s="17">
        <v>0.65554000000000001</v>
      </c>
      <c r="U150" s="17">
        <v>0.29675600000000002</v>
      </c>
      <c r="V150" s="17">
        <v>506</v>
      </c>
      <c r="W150" s="17">
        <v>1.9999999999999999E-6</v>
      </c>
      <c r="X150" s="17">
        <v>306</v>
      </c>
      <c r="Y150" s="17">
        <v>0</v>
      </c>
      <c r="Z150" s="17">
        <v>0</v>
      </c>
      <c r="AA150" s="17">
        <v>0.45654699999999998</v>
      </c>
      <c r="AB150" s="17">
        <v>0.238928</v>
      </c>
      <c r="AC150" s="17">
        <v>1.71011</v>
      </c>
      <c r="AD150" s="17">
        <v>0.25</v>
      </c>
      <c r="AE150" s="17">
        <v>1594.7</v>
      </c>
    </row>
    <row r="151" spans="1:31">
      <c r="A151" s="17">
        <v>138</v>
      </c>
      <c r="B151" s="19">
        <v>0.46537037037037038</v>
      </c>
      <c r="C151" s="17">
        <v>19.5</v>
      </c>
      <c r="D151" s="17">
        <v>275.2</v>
      </c>
      <c r="E151" s="17">
        <v>0.12518299999999999</v>
      </c>
      <c r="F151" s="17">
        <v>6.0579999999999998</v>
      </c>
      <c r="G151" s="17">
        <v>0.95694100000000004</v>
      </c>
      <c r="H151" s="17">
        <v>1.38117</v>
      </c>
      <c r="I151" s="17">
        <v>1.6867529999999999</v>
      </c>
      <c r="J151" s="17">
        <v>0.30558299999999999</v>
      </c>
      <c r="K151" s="17">
        <v>0.18116599999999999</v>
      </c>
      <c r="L151" s="17">
        <v>463.4</v>
      </c>
      <c r="M151" s="17">
        <v>1.6000000000000001E-4</v>
      </c>
      <c r="N151" s="17">
        <v>600</v>
      </c>
      <c r="O151" s="17">
        <v>0</v>
      </c>
      <c r="P151" s="17">
        <v>0</v>
      </c>
      <c r="Q151" s="17">
        <v>0.98282800000000003</v>
      </c>
      <c r="R151" s="17">
        <v>1.523307</v>
      </c>
      <c r="S151" s="17">
        <v>2.2065090000000001</v>
      </c>
      <c r="T151" s="17">
        <v>0.68320199999999998</v>
      </c>
      <c r="U151" s="17">
        <v>0.30963000000000002</v>
      </c>
      <c r="V151" s="17">
        <v>499.8</v>
      </c>
      <c r="W151" s="17">
        <v>3.0000000000000001E-6</v>
      </c>
      <c r="X151" s="17">
        <v>592</v>
      </c>
      <c r="Y151" s="17">
        <v>0</v>
      </c>
      <c r="Z151" s="17">
        <v>0</v>
      </c>
      <c r="AA151" s="17">
        <v>0.476354</v>
      </c>
      <c r="AB151" s="17">
        <v>0.31532900000000003</v>
      </c>
      <c r="AC151" s="17">
        <v>1.73874</v>
      </c>
      <c r="AD151" s="17">
        <v>0.25</v>
      </c>
      <c r="AE151" s="17">
        <v>1792.3</v>
      </c>
    </row>
    <row r="152" spans="1:31">
      <c r="A152" s="17">
        <v>139</v>
      </c>
      <c r="B152" s="19">
        <v>0.46541666666666665</v>
      </c>
      <c r="C152" s="17">
        <v>18.8</v>
      </c>
      <c r="D152" s="17">
        <v>273.39999999999998</v>
      </c>
      <c r="E152" s="17">
        <v>0.114221</v>
      </c>
      <c r="F152" s="17">
        <v>5.5270000000000001</v>
      </c>
      <c r="G152" s="17">
        <v>0.92698599999999998</v>
      </c>
      <c r="H152" s="17">
        <v>1.34195</v>
      </c>
      <c r="I152" s="17">
        <v>1.6171420000000001</v>
      </c>
      <c r="J152" s="17">
        <v>0.27519199999999999</v>
      </c>
      <c r="K152" s="17">
        <v>0.17017199999999999</v>
      </c>
      <c r="L152" s="17">
        <v>484.8</v>
      </c>
      <c r="M152" s="17">
        <v>0.13663400000000001</v>
      </c>
      <c r="N152" s="17">
        <v>713</v>
      </c>
      <c r="O152" s="17">
        <v>0</v>
      </c>
      <c r="P152" s="17">
        <v>0</v>
      </c>
      <c r="Q152" s="17">
        <v>0.98391300000000004</v>
      </c>
      <c r="R152" s="17">
        <v>1.4998579999999999</v>
      </c>
      <c r="S152" s="17">
        <v>2.1185779999999999</v>
      </c>
      <c r="T152" s="17">
        <v>0.61872099999999997</v>
      </c>
      <c r="U152" s="17">
        <v>0.292045</v>
      </c>
      <c r="V152" s="17">
        <v>493.3</v>
      </c>
      <c r="W152" s="17">
        <v>3.9999999999999998E-6</v>
      </c>
      <c r="X152" s="17">
        <v>459</v>
      </c>
      <c r="Y152" s="17">
        <v>0</v>
      </c>
      <c r="Z152" s="17">
        <v>0</v>
      </c>
      <c r="AA152" s="17">
        <v>0.44929999999999998</v>
      </c>
      <c r="AB152" s="17">
        <v>0.36266300000000001</v>
      </c>
      <c r="AC152" s="17">
        <v>1.72424</v>
      </c>
      <c r="AD152" s="17">
        <v>0.25</v>
      </c>
      <c r="AE152" s="17">
        <v>1713.3</v>
      </c>
    </row>
    <row r="153" spans="1:31">
      <c r="A153" s="17">
        <v>140</v>
      </c>
      <c r="B153" s="19">
        <v>0.46547453703703701</v>
      </c>
      <c r="C153" s="17">
        <v>17.100000000000001</v>
      </c>
      <c r="D153" s="17">
        <v>285.10000000000002</v>
      </c>
      <c r="E153" s="17">
        <v>0.12689800000000001</v>
      </c>
      <c r="F153" s="17">
        <v>6.141</v>
      </c>
      <c r="G153" s="17">
        <v>0.92967500000000003</v>
      </c>
      <c r="H153" s="17">
        <v>1.3214090000000001</v>
      </c>
      <c r="I153" s="17">
        <v>1.5836319999999999</v>
      </c>
      <c r="J153" s="17">
        <v>0.26222299999999998</v>
      </c>
      <c r="K153" s="17">
        <v>0.16558300000000001</v>
      </c>
      <c r="L153" s="17">
        <v>472.4</v>
      </c>
      <c r="M153" s="17">
        <v>1.9999999999999999E-6</v>
      </c>
      <c r="N153" s="17">
        <v>451</v>
      </c>
      <c r="O153" s="17">
        <v>0</v>
      </c>
      <c r="P153" s="17">
        <v>0</v>
      </c>
      <c r="Q153" s="17">
        <v>0.982989</v>
      </c>
      <c r="R153" s="17">
        <v>1.4872840000000001</v>
      </c>
      <c r="S153" s="17">
        <v>2.0948120000000001</v>
      </c>
      <c r="T153" s="17">
        <v>0.60752799999999996</v>
      </c>
      <c r="U153" s="17">
        <v>0.290016</v>
      </c>
      <c r="V153" s="17">
        <v>519</v>
      </c>
      <c r="W153" s="17">
        <v>3.0000000000000001E-6</v>
      </c>
      <c r="X153" s="17">
        <v>526</v>
      </c>
      <c r="Y153" s="17">
        <v>0</v>
      </c>
      <c r="Z153" s="17">
        <v>0</v>
      </c>
      <c r="AA153" s="17">
        <v>0.44617800000000002</v>
      </c>
      <c r="AB153" s="17">
        <v>0.26791300000000001</v>
      </c>
      <c r="AC153" s="17">
        <v>1.65005</v>
      </c>
      <c r="AD153" s="17">
        <v>0.23954</v>
      </c>
      <c r="AE153" s="17">
        <v>1758</v>
      </c>
    </row>
    <row r="154" spans="1:31">
      <c r="A154" s="17">
        <v>141</v>
      </c>
      <c r="B154" s="19">
        <v>0.46553240740740742</v>
      </c>
      <c r="C154" s="17">
        <v>16.399999999999999</v>
      </c>
      <c r="D154" s="17">
        <v>300.5</v>
      </c>
      <c r="E154" s="17">
        <v>0.105228</v>
      </c>
      <c r="F154" s="17">
        <v>5.0919999999999996</v>
      </c>
      <c r="G154" s="17">
        <v>0.90922400000000003</v>
      </c>
      <c r="H154" s="17">
        <v>1.300449</v>
      </c>
      <c r="I154" s="17">
        <v>1.5012639999999999</v>
      </c>
      <c r="J154" s="17">
        <v>0.20081499999999999</v>
      </c>
      <c r="K154" s="17">
        <v>0.13376399999999999</v>
      </c>
      <c r="L154" s="17">
        <v>432.1</v>
      </c>
      <c r="M154" s="17">
        <v>0.20055799999999999</v>
      </c>
      <c r="N154" s="17">
        <v>650</v>
      </c>
      <c r="O154" s="17">
        <v>0</v>
      </c>
      <c r="P154" s="17">
        <v>0</v>
      </c>
      <c r="Q154" s="17">
        <v>0.98305900000000002</v>
      </c>
      <c r="R154" s="17">
        <v>1.489975</v>
      </c>
      <c r="S154" s="17">
        <v>2.0242429999999998</v>
      </c>
      <c r="T154" s="17">
        <v>0.53426799999999997</v>
      </c>
      <c r="U154" s="17">
        <v>0.26393499999999998</v>
      </c>
      <c r="V154" s="17">
        <v>454.3</v>
      </c>
      <c r="W154" s="17">
        <v>3.9999999999999998E-6</v>
      </c>
      <c r="X154" s="17">
        <v>786</v>
      </c>
      <c r="Y154" s="17">
        <v>0</v>
      </c>
      <c r="Z154" s="17">
        <v>0</v>
      </c>
      <c r="AA154" s="17">
        <v>0.40605400000000003</v>
      </c>
      <c r="AB154" s="17">
        <v>0.33694499999999999</v>
      </c>
      <c r="AC154" s="17">
        <v>1.6699900000000001</v>
      </c>
      <c r="AD154" s="17">
        <v>0.25</v>
      </c>
      <c r="AE154" s="17">
        <v>1922.2</v>
      </c>
    </row>
    <row r="155" spans="1:31">
      <c r="A155" s="17">
        <v>142</v>
      </c>
      <c r="B155" s="19">
        <v>0.46559027777777778</v>
      </c>
      <c r="C155" s="17">
        <v>14.8</v>
      </c>
      <c r="D155" s="17">
        <v>337.6</v>
      </c>
      <c r="E155" s="17">
        <v>0.13547100000000001</v>
      </c>
      <c r="F155" s="17">
        <v>6.5549999999999997</v>
      </c>
      <c r="G155" s="17">
        <v>0.93271999999999999</v>
      </c>
      <c r="H155" s="17">
        <v>1.271039</v>
      </c>
      <c r="I155" s="17">
        <v>1.5138720000000001</v>
      </c>
      <c r="J155" s="17">
        <v>0.24283299999999999</v>
      </c>
      <c r="K155" s="17">
        <v>0.16040499999999999</v>
      </c>
      <c r="L155" s="17">
        <v>519.5</v>
      </c>
      <c r="M155" s="17">
        <v>1.2E-5</v>
      </c>
      <c r="N155" s="17">
        <v>419</v>
      </c>
      <c r="O155" s="17">
        <v>0</v>
      </c>
      <c r="P155" s="17">
        <v>0</v>
      </c>
      <c r="Q155" s="17">
        <v>0.98662300000000003</v>
      </c>
      <c r="R155" s="17">
        <v>1.4203250000000001</v>
      </c>
      <c r="S155" s="17">
        <v>1.9770380000000001</v>
      </c>
      <c r="T155" s="17">
        <v>0.55671300000000001</v>
      </c>
      <c r="U155" s="17">
        <v>0.28159000000000001</v>
      </c>
      <c r="V155" s="17">
        <v>539.5</v>
      </c>
      <c r="W155" s="17">
        <v>1.7E-5</v>
      </c>
      <c r="X155" s="17">
        <v>480</v>
      </c>
      <c r="Y155" s="17">
        <v>0</v>
      </c>
      <c r="Z155" s="17">
        <v>0</v>
      </c>
      <c r="AA155" s="17">
        <v>0.43321500000000002</v>
      </c>
      <c r="AB155" s="17">
        <v>0.30684499999999998</v>
      </c>
      <c r="AC155" s="17">
        <v>1.5911500000000001</v>
      </c>
      <c r="AD155" s="17">
        <v>0.21365400000000001</v>
      </c>
      <c r="AE155" s="17">
        <v>1598.9</v>
      </c>
    </row>
    <row r="156" spans="1:31">
      <c r="A156" s="17">
        <v>143</v>
      </c>
      <c r="B156" s="19">
        <v>0.4656481481481482</v>
      </c>
      <c r="C156" s="17">
        <v>14</v>
      </c>
      <c r="D156" s="17">
        <v>350.3</v>
      </c>
      <c r="E156" s="17">
        <v>0.11913799999999999</v>
      </c>
      <c r="F156" s="17">
        <v>5.7649999999999997</v>
      </c>
      <c r="G156" s="17">
        <v>0.88149699999999998</v>
      </c>
      <c r="H156" s="17">
        <v>1.2149760000000001</v>
      </c>
      <c r="I156" s="17">
        <v>1.4112629999999999</v>
      </c>
      <c r="J156" s="17">
        <v>0.19628699999999999</v>
      </c>
      <c r="K156" s="17">
        <v>0.13908599999999999</v>
      </c>
      <c r="L156" s="17">
        <v>496.6</v>
      </c>
      <c r="M156" s="17">
        <v>1.5E-5</v>
      </c>
      <c r="N156" s="17">
        <v>469</v>
      </c>
      <c r="O156" s="17">
        <v>0</v>
      </c>
      <c r="P156" s="17">
        <v>0</v>
      </c>
      <c r="Q156" s="17">
        <v>0.98168</v>
      </c>
      <c r="R156" s="17">
        <v>1.4085559999999999</v>
      </c>
      <c r="S156" s="17">
        <v>1.90099</v>
      </c>
      <c r="T156" s="17">
        <v>0.49243399999999998</v>
      </c>
      <c r="U156" s="17">
        <v>0.25904100000000002</v>
      </c>
      <c r="V156" s="17">
        <v>518</v>
      </c>
      <c r="W156" s="17">
        <v>3.6000000000000001E-5</v>
      </c>
      <c r="X156" s="17">
        <v>613</v>
      </c>
      <c r="Y156" s="17">
        <v>0</v>
      </c>
      <c r="Z156" s="17">
        <v>0</v>
      </c>
      <c r="AA156" s="17">
        <v>0.39852399999999999</v>
      </c>
      <c r="AB156" s="17">
        <v>0.329179</v>
      </c>
      <c r="AC156" s="17">
        <v>1.5706599999999999</v>
      </c>
      <c r="AD156" s="17">
        <v>0.212781</v>
      </c>
      <c r="AE156" s="17">
        <v>1672.5</v>
      </c>
    </row>
    <row r="157" spans="1:31">
      <c r="A157" s="17">
        <v>144</v>
      </c>
      <c r="B157" s="19">
        <v>0.46569444444444441</v>
      </c>
      <c r="C157" s="17">
        <v>12.6</v>
      </c>
      <c r="D157" s="17">
        <v>379.3</v>
      </c>
      <c r="E157" s="17">
        <v>0.105103</v>
      </c>
      <c r="F157" s="17">
        <v>5.0860000000000003</v>
      </c>
      <c r="G157" s="17">
        <v>0.88543300000000003</v>
      </c>
      <c r="H157" s="17">
        <v>1.2330669999999999</v>
      </c>
      <c r="I157" s="17">
        <v>1.404504</v>
      </c>
      <c r="J157" s="17">
        <v>0.17143800000000001</v>
      </c>
      <c r="K157" s="17">
        <v>0.122063</v>
      </c>
      <c r="L157" s="17">
        <v>452.3</v>
      </c>
      <c r="M157" s="17">
        <v>6.9797999999999999E-2</v>
      </c>
      <c r="N157" s="17">
        <v>690</v>
      </c>
      <c r="O157" s="17">
        <v>0</v>
      </c>
      <c r="P157" s="17">
        <v>0</v>
      </c>
      <c r="Q157" s="17">
        <v>0.97114999999999996</v>
      </c>
      <c r="R157" s="17">
        <v>1.404282</v>
      </c>
      <c r="S157" s="17">
        <v>1.8746560000000001</v>
      </c>
      <c r="T157" s="17">
        <v>0.47037299999999999</v>
      </c>
      <c r="U157" s="17">
        <v>0.25091200000000002</v>
      </c>
      <c r="V157" s="17">
        <v>518.70000000000005</v>
      </c>
      <c r="W157" s="17">
        <v>1.0000000000000001E-5</v>
      </c>
      <c r="X157" s="17">
        <v>672</v>
      </c>
      <c r="Y157" s="17">
        <v>0</v>
      </c>
      <c r="Z157" s="17">
        <v>0</v>
      </c>
      <c r="AA157" s="17">
        <v>0.38601799999999997</v>
      </c>
      <c r="AB157" s="17">
        <v>0.41593599999999997</v>
      </c>
      <c r="AC157" s="17">
        <v>1.5999300000000001</v>
      </c>
      <c r="AD157" s="17">
        <v>0.22572300000000001</v>
      </c>
      <c r="AE157" s="17">
        <v>1836.4</v>
      </c>
    </row>
    <row r="158" spans="1:31">
      <c r="A158" s="17">
        <v>145</v>
      </c>
      <c r="B158" s="19">
        <v>0.46575231481481483</v>
      </c>
      <c r="C158" s="17">
        <v>11.7</v>
      </c>
      <c r="D158" s="17">
        <v>395.5</v>
      </c>
      <c r="E158" s="17">
        <v>8.5730000000000001E-2</v>
      </c>
      <c r="F158" s="17">
        <v>4.1479999999999997</v>
      </c>
      <c r="G158" s="17">
        <v>0.85607599999999995</v>
      </c>
      <c r="H158" s="17">
        <v>1.217398</v>
      </c>
      <c r="I158" s="17">
        <v>1.369337</v>
      </c>
      <c r="J158" s="17">
        <v>0.15193999999999999</v>
      </c>
      <c r="K158" s="17">
        <v>0.110959</v>
      </c>
      <c r="L158" s="17">
        <v>406.3</v>
      </c>
      <c r="M158" s="17">
        <v>0.18512600000000001</v>
      </c>
      <c r="N158" s="17">
        <v>823</v>
      </c>
      <c r="O158" s="17">
        <v>0</v>
      </c>
      <c r="P158" s="17">
        <v>0</v>
      </c>
      <c r="Q158" s="17">
        <v>0.95974000000000004</v>
      </c>
      <c r="R158" s="17">
        <v>1.388973</v>
      </c>
      <c r="S158" s="17">
        <v>1.798772</v>
      </c>
      <c r="T158" s="17">
        <v>0.40979900000000002</v>
      </c>
      <c r="U158" s="17">
        <v>0.227822</v>
      </c>
      <c r="V158" s="17">
        <v>489.2</v>
      </c>
      <c r="W158" s="17">
        <v>9.0000000000000002E-6</v>
      </c>
      <c r="X158" s="17">
        <v>604</v>
      </c>
      <c r="Y158" s="17">
        <v>0</v>
      </c>
      <c r="Z158" s="17">
        <v>0</v>
      </c>
      <c r="AA158" s="17">
        <v>0.350495</v>
      </c>
      <c r="AB158" s="17">
        <v>0.44316100000000003</v>
      </c>
      <c r="AC158" s="17">
        <v>1.5705800000000001</v>
      </c>
      <c r="AD158" s="17">
        <v>0.22700699999999999</v>
      </c>
      <c r="AE158" s="17">
        <v>2044.2</v>
      </c>
    </row>
    <row r="159" spans="1:31">
      <c r="A159" s="17">
        <v>146</v>
      </c>
      <c r="B159" s="19">
        <v>0.46581018518518519</v>
      </c>
      <c r="C159" s="17">
        <v>10.4</v>
      </c>
      <c r="D159" s="17">
        <v>449</v>
      </c>
      <c r="E159" s="17">
        <v>0.118145</v>
      </c>
      <c r="F159" s="17">
        <v>5.7169999999999996</v>
      </c>
      <c r="G159" s="17">
        <v>0.87301399999999996</v>
      </c>
      <c r="H159" s="17">
        <v>1.154093</v>
      </c>
      <c r="I159" s="17">
        <v>1.3083579999999999</v>
      </c>
      <c r="J159" s="17">
        <v>0.15426500000000001</v>
      </c>
      <c r="K159" s="17">
        <v>0.117907</v>
      </c>
      <c r="L159" s="17">
        <v>562.4</v>
      </c>
      <c r="M159" s="17">
        <v>0.28323999999999999</v>
      </c>
      <c r="N159" s="17">
        <v>761</v>
      </c>
      <c r="O159" s="17">
        <v>0</v>
      </c>
      <c r="P159" s="17">
        <v>0</v>
      </c>
      <c r="Q159" s="17">
        <v>0.96190399999999998</v>
      </c>
      <c r="R159" s="17">
        <v>1.386641</v>
      </c>
      <c r="S159" s="17">
        <v>1.793423</v>
      </c>
      <c r="T159" s="17">
        <v>0.40678199999999998</v>
      </c>
      <c r="U159" s="17">
        <v>0.22681899999999999</v>
      </c>
      <c r="V159" s="17">
        <v>488.4</v>
      </c>
      <c r="W159" s="17">
        <v>3.9999999999999998E-6</v>
      </c>
      <c r="X159" s="17">
        <v>596</v>
      </c>
      <c r="Y159" s="17">
        <v>0</v>
      </c>
      <c r="Z159" s="17">
        <v>0</v>
      </c>
      <c r="AA159" s="17">
        <v>0.34895199999999998</v>
      </c>
      <c r="AB159" s="17">
        <v>0.53624400000000005</v>
      </c>
      <c r="AC159" s="17">
        <v>1.6047800000000001</v>
      </c>
      <c r="AD159" s="17">
        <v>0.240148</v>
      </c>
      <c r="AE159" s="17">
        <v>1476.8</v>
      </c>
    </row>
    <row r="160" spans="1:31">
      <c r="A160" s="17">
        <v>147</v>
      </c>
      <c r="B160" s="19">
        <v>0.4658680555555556</v>
      </c>
      <c r="C160" s="17">
        <v>9.1</v>
      </c>
      <c r="D160" s="17">
        <v>482.4</v>
      </c>
      <c r="E160" s="17">
        <v>0.102008</v>
      </c>
      <c r="F160" s="17">
        <v>4.9359999999999999</v>
      </c>
      <c r="G160" s="17">
        <v>0.69473200000000002</v>
      </c>
      <c r="H160" s="17">
        <v>1.189486</v>
      </c>
      <c r="I160" s="17">
        <v>1.3078320000000001</v>
      </c>
      <c r="J160" s="17">
        <v>0.11834600000000001</v>
      </c>
      <c r="K160" s="17">
        <v>9.0491000000000002E-2</v>
      </c>
      <c r="L160" s="17">
        <v>547.70000000000005</v>
      </c>
      <c r="M160" s="17">
        <v>0.43438399999999999</v>
      </c>
      <c r="N160" s="17">
        <v>699</v>
      </c>
      <c r="O160" s="17">
        <v>0</v>
      </c>
      <c r="P160" s="17">
        <v>0</v>
      </c>
      <c r="Q160" s="17">
        <v>0.93455299999999997</v>
      </c>
      <c r="R160" s="17">
        <v>1.3386690000000001</v>
      </c>
      <c r="S160" s="17">
        <v>1.6756120000000001</v>
      </c>
      <c r="T160" s="17">
        <v>0.33694400000000002</v>
      </c>
      <c r="U160" s="17">
        <v>0.20108699999999999</v>
      </c>
      <c r="V160" s="17">
        <v>601.1</v>
      </c>
      <c r="W160" s="17">
        <v>1.9999999999999999E-6</v>
      </c>
      <c r="X160" s="17">
        <v>704</v>
      </c>
      <c r="Y160" s="17">
        <v>0</v>
      </c>
      <c r="Z160" s="17">
        <v>0</v>
      </c>
      <c r="AA160" s="17">
        <v>0.30936399999999997</v>
      </c>
      <c r="AB160" s="17">
        <v>0.52658700000000003</v>
      </c>
      <c r="AC160" s="17">
        <v>1.5161</v>
      </c>
      <c r="AD160" s="17">
        <v>0.218919</v>
      </c>
      <c r="AE160" s="17">
        <v>1516.4</v>
      </c>
    </row>
    <row r="161" spans="1:31">
      <c r="A161" s="17">
        <v>148</v>
      </c>
      <c r="B161" s="19">
        <v>0.46592592592592591</v>
      </c>
      <c r="C161" s="17">
        <v>8.4</v>
      </c>
      <c r="D161" s="17">
        <v>492.4</v>
      </c>
      <c r="E161" s="17">
        <v>8.7939000000000003E-2</v>
      </c>
      <c r="F161" s="17">
        <v>4.2549999999999999</v>
      </c>
      <c r="G161" s="17">
        <v>0.57023800000000002</v>
      </c>
      <c r="H161" s="17">
        <v>1.187927</v>
      </c>
      <c r="I161" s="17">
        <v>1.282778</v>
      </c>
      <c r="J161" s="17">
        <v>9.4851000000000005E-2</v>
      </c>
      <c r="K161" s="17">
        <v>7.3941999999999994E-2</v>
      </c>
      <c r="L161" s="17">
        <v>423.9</v>
      </c>
      <c r="M161" s="17">
        <v>0.52019499999999996</v>
      </c>
      <c r="N161" s="17">
        <v>596</v>
      </c>
      <c r="O161" s="17">
        <v>0</v>
      </c>
      <c r="P161" s="17">
        <v>0</v>
      </c>
      <c r="Q161" s="17">
        <v>0.92384100000000002</v>
      </c>
      <c r="R161" s="17">
        <v>1.342967</v>
      </c>
      <c r="S161" s="17">
        <v>1.730666</v>
      </c>
      <c r="T161" s="17">
        <v>0.38769900000000002</v>
      </c>
      <c r="U161" s="17">
        <v>0.22401699999999999</v>
      </c>
      <c r="V161" s="17">
        <v>581.20000000000005</v>
      </c>
      <c r="W161" s="17">
        <v>3.9999999999999998E-6</v>
      </c>
      <c r="X161" s="17">
        <v>645</v>
      </c>
      <c r="Y161" s="17">
        <v>0</v>
      </c>
      <c r="Z161" s="17">
        <v>0</v>
      </c>
      <c r="AA161" s="17">
        <v>0.344642</v>
      </c>
      <c r="AB161" s="17">
        <v>0.428041</v>
      </c>
      <c r="AC161" s="17">
        <v>1.50892</v>
      </c>
      <c r="AD161" s="17">
        <v>0.177536</v>
      </c>
      <c r="AE161" s="17">
        <v>1959.5</v>
      </c>
    </row>
    <row r="162" spans="1:31">
      <c r="A162" s="17">
        <v>149</v>
      </c>
      <c r="B162" s="19">
        <v>0.46597222222222223</v>
      </c>
      <c r="C162" s="17">
        <v>6.7</v>
      </c>
      <c r="D162" s="17">
        <v>565.70000000000005</v>
      </c>
      <c r="E162" s="17">
        <v>0</v>
      </c>
      <c r="F162" s="17">
        <v>0</v>
      </c>
      <c r="G162" s="17">
        <v>0.42985600000000002</v>
      </c>
      <c r="H162" s="17">
        <v>1.1952119999999999</v>
      </c>
      <c r="I162" s="17">
        <v>1.295782</v>
      </c>
      <c r="J162" s="17">
        <v>0.10057000000000001</v>
      </c>
      <c r="K162" s="17">
        <v>7.7614000000000002E-2</v>
      </c>
      <c r="L162" s="17">
        <v>574.1</v>
      </c>
      <c r="M162" s="17">
        <v>0.59999800000000003</v>
      </c>
      <c r="N162" s="17">
        <v>0</v>
      </c>
      <c r="O162" s="17">
        <v>0</v>
      </c>
      <c r="P162" s="17">
        <v>0</v>
      </c>
      <c r="Q162" s="17">
        <v>0.52861199999999997</v>
      </c>
      <c r="R162" s="17">
        <v>1.3841129999999999</v>
      </c>
      <c r="S162" s="17">
        <v>1.6719900000000001</v>
      </c>
      <c r="T162" s="17">
        <v>0.28787699999999999</v>
      </c>
      <c r="U162" s="17">
        <v>0.172176</v>
      </c>
      <c r="V162" s="17">
        <v>626.1</v>
      </c>
      <c r="W162" s="17">
        <v>6.7851999999999996E-2</v>
      </c>
      <c r="X162" s="17">
        <v>940</v>
      </c>
      <c r="Y162" s="17">
        <v>0</v>
      </c>
      <c r="Z162" s="17">
        <v>0</v>
      </c>
    </row>
    <row r="163" spans="1:31">
      <c r="A163" s="17">
        <v>150</v>
      </c>
      <c r="B163" s="19">
        <v>0.46603009259259259</v>
      </c>
      <c r="C163" s="17">
        <v>5.8</v>
      </c>
      <c r="D163" s="17">
        <v>615.5</v>
      </c>
      <c r="E163" s="17" t="s">
        <v>103</v>
      </c>
      <c r="F163" s="17" t="s">
        <v>103</v>
      </c>
      <c r="G163" s="17">
        <v>5.0978999999999997E-2</v>
      </c>
      <c r="H163" s="17">
        <v>6.3551999999999997E-2</v>
      </c>
      <c r="I163" s="17">
        <v>0.16426099999999999</v>
      </c>
      <c r="J163" s="17">
        <v>0.10070900000000001</v>
      </c>
      <c r="K163" s="17">
        <v>0.61310200000000004</v>
      </c>
      <c r="L163" s="17">
        <v>518.70000000000005</v>
      </c>
      <c r="M163" s="17">
        <v>0.6</v>
      </c>
      <c r="N163" s="17">
        <v>0</v>
      </c>
      <c r="O163" s="17">
        <v>0</v>
      </c>
      <c r="P163" s="17">
        <v>0</v>
      </c>
      <c r="Q163" s="17">
        <v>0</v>
      </c>
      <c r="R163" s="17">
        <v>1.3841129999999999</v>
      </c>
      <c r="S163" s="17">
        <v>1.6719900000000001</v>
      </c>
      <c r="T163" s="17">
        <v>0.28787699999999999</v>
      </c>
      <c r="U163" s="17">
        <v>0.172176</v>
      </c>
      <c r="V163" s="17">
        <v>626.1</v>
      </c>
      <c r="W163" s="17">
        <v>6.7851999999999996E-2</v>
      </c>
      <c r="X163" s="17">
        <v>940</v>
      </c>
      <c r="Y163" s="17">
        <v>0</v>
      </c>
      <c r="Z163" s="17">
        <v>0</v>
      </c>
    </row>
    <row r="164" spans="1:31">
      <c r="A164" s="17">
        <v>151</v>
      </c>
      <c r="B164" s="19">
        <v>0.46608796296296301</v>
      </c>
      <c r="C164" s="17">
        <v>4.5999999999999996</v>
      </c>
      <c r="D164" s="17">
        <v>662.6</v>
      </c>
      <c r="E164" s="17" t="s">
        <v>103</v>
      </c>
      <c r="F164" s="17" t="s">
        <v>103</v>
      </c>
      <c r="G164" s="17">
        <v>0</v>
      </c>
      <c r="H164" s="17">
        <v>6.3551999999999997E-2</v>
      </c>
      <c r="I164" s="17">
        <v>0.16426099999999999</v>
      </c>
      <c r="J164" s="17">
        <v>0.10070900000000001</v>
      </c>
      <c r="K164" s="17">
        <v>0.61310200000000004</v>
      </c>
      <c r="L164" s="17">
        <v>518.70000000000005</v>
      </c>
      <c r="M164" s="17">
        <v>0.6</v>
      </c>
      <c r="N164" s="17">
        <v>0</v>
      </c>
      <c r="O164" s="17">
        <v>0</v>
      </c>
      <c r="P164" s="17">
        <v>0</v>
      </c>
      <c r="Q164" s="17">
        <v>0</v>
      </c>
      <c r="R164" s="17">
        <v>1.3841129999999999</v>
      </c>
      <c r="S164" s="17">
        <v>1.6719900000000001</v>
      </c>
      <c r="T164" s="17">
        <v>0.28787699999999999</v>
      </c>
      <c r="U164" s="17">
        <v>0.172176</v>
      </c>
      <c r="V164" s="17">
        <v>626.1</v>
      </c>
      <c r="W164" s="17">
        <v>6.7851999999999996E-2</v>
      </c>
      <c r="X164" s="17">
        <v>940</v>
      </c>
      <c r="Y164" s="17">
        <v>0</v>
      </c>
      <c r="Z164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2023-02-27T06:51:08Z</dcterms:modified>
</cp:coreProperties>
</file>