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2B20010-CABD-9842-A384-CCB1E3A7B15A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 s="1"/>
  <c r="S177" i="1"/>
  <c r="G177" i="1"/>
  <c r="H177" i="1"/>
  <c r="Y177" i="1" s="1"/>
  <c r="AE177" i="1" s="1"/>
  <c r="I177" i="1"/>
  <c r="J177" i="1"/>
  <c r="Z177" i="1" s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/>
  <c r="G181" i="1"/>
  <c r="H181" i="1"/>
  <c r="Y181" i="1" s="1"/>
  <c r="AE181" i="1" s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/>
  <c r="S183" i="1" s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/>
  <c r="G184" i="1"/>
  <c r="H184" i="1"/>
  <c r="Y184" i="1"/>
  <c r="AE184" i="1" s="1"/>
  <c r="I184" i="1"/>
  <c r="J184" i="1"/>
  <c r="Z184" i="1" s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S186" i="1"/>
  <c r="F186" i="1"/>
  <c r="R186" i="1" s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 s="1"/>
  <c r="AE188" i="1"/>
  <c r="I188" i="1"/>
  <c r="J188" i="1"/>
  <c r="Z188" i="1" s="1"/>
  <c r="AA188" i="1" s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/>
  <c r="I189" i="1"/>
  <c r="J189" i="1"/>
  <c r="Z189" i="1" s="1"/>
  <c r="AA189" i="1" s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/>
  <c r="I191" i="1"/>
  <c r="J191" i="1"/>
  <c r="Z191" i="1"/>
  <c r="AA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R203" i="1" s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/>
  <c r="F355" i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 s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 s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R419" i="1" s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/>
  <c r="F439" i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 s="1"/>
  <c r="I452" i="1"/>
  <c r="J452" i="1"/>
  <c r="Z452" i="1"/>
  <c r="K452" i="1"/>
  <c r="AC452" i="1"/>
  <c r="AD452" i="1" s="1"/>
  <c r="AF452" i="1" s="1"/>
  <c r="L452" i="1"/>
  <c r="T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I466" i="1"/>
  <c r="J466" i="1"/>
  <c r="Z466" i="1"/>
  <c r="AA466" i="1" s="1"/>
  <c r="K466" i="1"/>
  <c r="L466" i="1"/>
  <c r="T466" i="1" s="1"/>
  <c r="V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/>
  <c r="G480" i="1"/>
  <c r="H480" i="1"/>
  <c r="Y480" i="1"/>
  <c r="AE480" i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/>
  <c r="I488" i="1"/>
  <c r="J488" i="1"/>
  <c r="Z488" i="1" s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R494" i="1" s="1"/>
  <c r="F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 s="1"/>
  <c r="S551" i="1" s="1"/>
  <c r="G551" i="1"/>
  <c r="H551" i="1"/>
  <c r="Y551" i="1" s="1"/>
  <c r="AE551" i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/>
  <c r="G576" i="1"/>
  <c r="H576" i="1"/>
  <c r="Y576" i="1" s="1"/>
  <c r="AE576" i="1" s="1"/>
  <c r="I576" i="1"/>
  <c r="J576" i="1"/>
  <c r="Z576" i="1" s="1"/>
  <c r="AA576" i="1"/>
  <c r="K576" i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 s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 s="1"/>
  <c r="S613" i="1" s="1"/>
  <c r="G613" i="1"/>
  <c r="H613" i="1"/>
  <c r="Y613" i="1" s="1"/>
  <c r="AE613" i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/>
  <c r="S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/>
  <c r="S649" i="1"/>
  <c r="G649" i="1"/>
  <c r="H649" i="1"/>
  <c r="I649" i="1"/>
  <c r="J649" i="1"/>
  <c r="Z649" i="1" s="1"/>
  <c r="AA649" i="1"/>
  <c r="K649" i="1"/>
  <c r="L649" i="1"/>
  <c r="V649" i="1"/>
  <c r="M649" i="1"/>
  <c r="N649" i="1"/>
  <c r="O649" i="1"/>
  <c r="P649" i="1"/>
  <c r="X649" i="1"/>
  <c r="Y649" i="1"/>
  <c r="AE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R651" i="1"/>
  <c r="S651" i="1"/>
  <c r="X651" i="1"/>
  <c r="Y651" i="1"/>
  <c r="AE651" i="1" s="1"/>
  <c r="AA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T652" i="1" s="1"/>
  <c r="U652" i="1" s="1"/>
  <c r="M652" i="1"/>
  <c r="N652" i="1"/>
  <c r="O652" i="1"/>
  <c r="P652" i="1"/>
  <c r="V652" i="1"/>
  <c r="X652" i="1"/>
  <c r="AC652" i="1"/>
  <c r="AD652" i="1"/>
  <c r="A653" i="1"/>
  <c r="B653" i="1"/>
  <c r="C653" i="1"/>
  <c r="D653" i="1"/>
  <c r="X653" i="1" s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AB659" i="1"/>
  <c r="Y659" i="1"/>
  <c r="AE659" i="1" s="1"/>
  <c r="A660" i="1"/>
  <c r="B660" i="1"/>
  <c r="C660" i="1"/>
  <c r="D660" i="1"/>
  <c r="E660" i="1"/>
  <c r="F660" i="1"/>
  <c r="G660" i="1"/>
  <c r="H660" i="1"/>
  <c r="Y660" i="1" s="1"/>
  <c r="I660" i="1"/>
  <c r="J660" i="1"/>
  <c r="Z660" i="1"/>
  <c r="AA660" i="1"/>
  <c r="K660" i="1"/>
  <c r="L660" i="1"/>
  <c r="M660" i="1"/>
  <c r="N660" i="1"/>
  <c r="O660" i="1"/>
  <c r="P660" i="1"/>
  <c r="X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R665" i="1" s="1"/>
  <c r="S665" i="1" s="1"/>
  <c r="F665" i="1"/>
  <c r="G665" i="1"/>
  <c r="H665" i="1"/>
  <c r="Y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S674" i="1"/>
  <c r="Z674" i="1"/>
  <c r="AA674" i="1"/>
  <c r="A675" i="1"/>
  <c r="B675" i="1"/>
  <c r="C675" i="1"/>
  <c r="D675" i="1" s="1"/>
  <c r="X675" i="1"/>
  <c r="E675" i="1"/>
  <c r="F675" i="1"/>
  <c r="R675" i="1" s="1"/>
  <c r="S675" i="1" s="1"/>
  <c r="G675" i="1"/>
  <c r="H675" i="1"/>
  <c r="Y675" i="1" s="1"/>
  <c r="I675" i="1"/>
  <c r="J675" i="1"/>
  <c r="Z675" i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R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G677" i="1"/>
  <c r="H677" i="1"/>
  <c r="Y677" i="1" s="1"/>
  <c r="I677" i="1"/>
  <c r="J677" i="1"/>
  <c r="Z677" i="1"/>
  <c r="AA677" i="1" s="1"/>
  <c r="K677" i="1"/>
  <c r="L677" i="1"/>
  <c r="M677" i="1"/>
  <c r="N677" i="1"/>
  <c r="O677" i="1"/>
  <c r="P677" i="1"/>
  <c r="R677" i="1"/>
  <c r="S677" i="1" s="1"/>
  <c r="AE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 s="1"/>
  <c r="E684" i="1"/>
  <c r="R684" i="1" s="1"/>
  <c r="F684" i="1"/>
  <c r="G684" i="1"/>
  <c r="H684" i="1"/>
  <c r="Y684" i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T685" i="1" s="1"/>
  <c r="L685" i="1"/>
  <c r="V685" i="1" s="1"/>
  <c r="M685" i="1"/>
  <c r="N685" i="1"/>
  <c r="O685" i="1"/>
  <c r="P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E695" i="1"/>
  <c r="A696" i="1"/>
  <c r="B696" i="1"/>
  <c r="C696" i="1"/>
  <c r="D696" i="1"/>
  <c r="X696" i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 s="1"/>
  <c r="AE698" i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/>
  <c r="A701" i="1"/>
  <c r="B701" i="1"/>
  <c r="C701" i="1"/>
  <c r="D701" i="1"/>
  <c r="X701" i="1"/>
  <c r="E701" i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 s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G714" i="1"/>
  <c r="H714" i="1"/>
  <c r="Y714" i="1" s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S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S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R719" i="1"/>
  <c r="S719" i="1" s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/>
  <c r="A723" i="1"/>
  <c r="B723" i="1"/>
  <c r="C723" i="1"/>
  <c r="D723" i="1" s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/>
  <c r="G724" i="1"/>
  <c r="H724" i="1"/>
  <c r="Y724" i="1"/>
  <c r="AE724" i="1"/>
  <c r="I724" i="1"/>
  <c r="J724" i="1"/>
  <c r="Z724" i="1" s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/>
  <c r="A726" i="1"/>
  <c r="B726" i="1"/>
  <c r="C726" i="1"/>
  <c r="D726" i="1"/>
  <c r="X726" i="1"/>
  <c r="E726" i="1"/>
  <c r="R726" i="1" s="1"/>
  <c r="S726" i="1" s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G737" i="1"/>
  <c r="H737" i="1"/>
  <c r="Y737" i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S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 s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/>
  <c r="Z749" i="1"/>
  <c r="AA749" i="1"/>
  <c r="A750" i="1"/>
  <c r="B750" i="1"/>
  <c r="C750" i="1"/>
  <c r="D750" i="1" s="1"/>
  <c r="X750" i="1"/>
  <c r="E750" i="1"/>
  <c r="F750" i="1"/>
  <c r="G750" i="1"/>
  <c r="H750" i="1"/>
  <c r="Y750" i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/>
  <c r="M758" i="1"/>
  <c r="N758" i="1"/>
  <c r="O758" i="1"/>
  <c r="P758" i="1"/>
  <c r="Z758" i="1"/>
  <c r="AA758" i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K761" i="1"/>
  <c r="T761" i="1" s="1"/>
  <c r="AC761" i="1" s="1"/>
  <c r="L761" i="1"/>
  <c r="AD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/>
  <c r="AC764" i="1" s="1"/>
  <c r="AD764" i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R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K767" i="1"/>
  <c r="T767" i="1" s="1"/>
  <c r="AC767" i="1" s="1"/>
  <c r="L767" i="1"/>
  <c r="AD767" i="1"/>
  <c r="M767" i="1"/>
  <c r="N767" i="1"/>
  <c r="O767" i="1"/>
  <c r="P767" i="1"/>
  <c r="Z767" i="1"/>
  <c r="AA767" i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/>
  <c r="AC768" i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/>
  <c r="E770" i="1"/>
  <c r="F770" i="1"/>
  <c r="R770" i="1"/>
  <c r="S770" i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/>
  <c r="I783" i="1"/>
  <c r="J783" i="1"/>
  <c r="K783" i="1"/>
  <c r="L783" i="1"/>
  <c r="T783" i="1"/>
  <c r="AC783" i="1" s="1"/>
  <c r="AD783" i="1" s="1"/>
  <c r="AF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R794" i="1"/>
  <c r="S794" i="1" s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K800" i="1"/>
  <c r="L800" i="1"/>
  <c r="V800" i="1" s="1"/>
  <c r="M800" i="1"/>
  <c r="N800" i="1"/>
  <c r="O800" i="1"/>
  <c r="P800" i="1"/>
  <c r="R800" i="1"/>
  <c r="S800" i="1" s="1"/>
  <c r="AA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R816" i="1"/>
  <c r="S816" i="1" s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/>
  <c r="K823" i="1"/>
  <c r="T823" i="1" s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T826" i="1" s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R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T851" i="1" s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/>
  <c r="E855" i="1"/>
  <c r="R855" i="1" s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V872" i="1" s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R875" i="1" s="1"/>
  <c r="S875" i="1" s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/>
  <c r="E892" i="1"/>
  <c r="F892" i="1"/>
  <c r="R892" i="1"/>
  <c r="S892" i="1"/>
  <c r="G892" i="1"/>
  <c r="H892" i="1"/>
  <c r="Y892" i="1" s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R893" i="1" s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K898" i="1"/>
  <c r="L898" i="1"/>
  <c r="T898" i="1" s="1"/>
  <c r="M898" i="1"/>
  <c r="N898" i="1"/>
  <c r="O898" i="1"/>
  <c r="P898" i="1"/>
  <c r="AA898" i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R903" i="1" s="1"/>
  <c r="G903" i="1"/>
  <c r="H903" i="1"/>
  <c r="Y903" i="1" s="1"/>
  <c r="AE903" i="1" s="1"/>
  <c r="I903" i="1"/>
  <c r="J903" i="1"/>
  <c r="K903" i="1"/>
  <c r="L903" i="1"/>
  <c r="V903" i="1" s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 s="1"/>
  <c r="X916" i="1" s="1"/>
  <c r="E916" i="1"/>
  <c r="F916" i="1"/>
  <c r="R916" i="1" s="1"/>
  <c r="S916" i="1"/>
  <c r="G916" i="1"/>
  <c r="H916" i="1"/>
  <c r="Y916" i="1" s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AB920" i="1" s="1"/>
  <c r="K920" i="1"/>
  <c r="T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T926" i="1" s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 s="1"/>
  <c r="AE928" i="1"/>
  <c r="I928" i="1"/>
  <c r="J928" i="1"/>
  <c r="Z928" i="1" s="1"/>
  <c r="AA928" i="1" s="1"/>
  <c r="K928" i="1"/>
  <c r="AB928" i="1" s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T929" i="1" s="1"/>
  <c r="U929" i="1" s="1"/>
  <c r="M929" i="1"/>
  <c r="N929" i="1"/>
  <c r="O929" i="1"/>
  <c r="P929" i="1"/>
  <c r="A930" i="1"/>
  <c r="B930" i="1"/>
  <c r="C930" i="1"/>
  <c r="D930" i="1"/>
  <c r="X930" i="1" s="1"/>
  <c r="E930" i="1"/>
  <c r="R930" i="1" s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T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T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R948" i="1" s="1"/>
  <c r="S948" i="1" s="1"/>
  <c r="F948" i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A962" i="1"/>
  <c r="B962" i="1"/>
  <c r="C962" i="1"/>
  <c r="D962" i="1" s="1"/>
  <c r="X962" i="1"/>
  <c r="E962" i="1"/>
  <c r="F962" i="1"/>
  <c r="G962" i="1"/>
  <c r="H962" i="1"/>
  <c r="Y962" i="1" s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U963" i="1"/>
  <c r="Z963" i="1"/>
  <c r="AA963" i="1"/>
  <c r="A964" i="1"/>
  <c r="B964" i="1"/>
  <c r="C964" i="1"/>
  <c r="D964" i="1"/>
  <c r="X964" i="1" s="1"/>
  <c r="E964" i="1"/>
  <c r="F964" i="1"/>
  <c r="G964" i="1"/>
  <c r="H964" i="1"/>
  <c r="Y964" i="1"/>
  <c r="AE964" i="1" s="1"/>
  <c r="I964" i="1"/>
  <c r="J964" i="1"/>
  <c r="K964" i="1"/>
  <c r="T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AB970" i="1" s="1"/>
  <c r="K970" i="1"/>
  <c r="U970" i="1"/>
  <c r="L970" i="1"/>
  <c r="T970" i="1" s="1"/>
  <c r="AC970" i="1" s="1"/>
  <c r="AD970" i="1" s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 s="1"/>
  <c r="AE971" i="1" s="1"/>
  <c r="AF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R972" i="1" s="1"/>
  <c r="F972" i="1"/>
  <c r="G972" i="1"/>
  <c r="H972" i="1"/>
  <c r="Y972" i="1" s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L973" i="1"/>
  <c r="T973" i="1" s="1"/>
  <c r="U973" i="1" s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 s="1"/>
  <c r="I974" i="1"/>
  <c r="J974" i="1"/>
  <c r="K974" i="1"/>
  <c r="L974" i="1"/>
  <c r="V974" i="1" s="1"/>
  <c r="M974" i="1"/>
  <c r="N974" i="1"/>
  <c r="O974" i="1"/>
  <c r="P974" i="1"/>
  <c r="Z974" i="1"/>
  <c r="AA974" i="1"/>
  <c r="A975" i="1"/>
  <c r="B975" i="1"/>
  <c r="C975" i="1"/>
  <c r="D975" i="1" s="1"/>
  <c r="X975" i="1"/>
  <c r="E975" i="1"/>
  <c r="F975" i="1"/>
  <c r="R975" i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F976" i="1"/>
  <c r="G976" i="1"/>
  <c r="H976" i="1"/>
  <c r="Y976" i="1" s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/>
  <c r="AE978" i="1" s="1"/>
  <c r="I978" i="1"/>
  <c r="J978" i="1"/>
  <c r="Z978" i="1" s="1"/>
  <c r="AA978" i="1" s="1"/>
  <c r="AB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 s="1"/>
  <c r="AE981" i="1" s="1"/>
  <c r="AF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/>
  <c r="AE985" i="1" s="1"/>
  <c r="I985" i="1"/>
  <c r="J985" i="1"/>
  <c r="Z985" i="1" s="1"/>
  <c r="AA985" i="1" s="1"/>
  <c r="AB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C986" i="1" s="1"/>
  <c r="AD986" i="1" s="1"/>
  <c r="AG986" i="1" s="1"/>
  <c r="AH986" i="1" s="1"/>
  <c r="U986" i="1"/>
  <c r="A987" i="1"/>
  <c r="B987" i="1"/>
  <c r="C987" i="1"/>
  <c r="D987" i="1"/>
  <c r="X987" i="1" s="1"/>
  <c r="E987" i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AB989" i="1" s="1"/>
  <c r="K989" i="1"/>
  <c r="L989" i="1"/>
  <c r="T989" i="1" s="1"/>
  <c r="U989" i="1" s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 s="1"/>
  <c r="AE991" i="1" s="1"/>
  <c r="AF991" i="1" s="1"/>
  <c r="AG991" i="1" s="1"/>
  <c r="AH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T994" i="1" s="1"/>
  <c r="U994" i="1" s="1"/>
  <c r="M994" i="1"/>
  <c r="N994" i="1"/>
  <c r="O994" i="1"/>
  <c r="P994" i="1"/>
  <c r="A995" i="1"/>
  <c r="B995" i="1"/>
  <c r="C995" i="1"/>
  <c r="D995" i="1"/>
  <c r="X995" i="1" s="1"/>
  <c r="E995" i="1"/>
  <c r="R995" i="1" s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T996" i="1" s="1"/>
  <c r="U996" i="1" s="1"/>
  <c r="M996" i="1"/>
  <c r="N996" i="1"/>
  <c r="O996" i="1"/>
  <c r="P996" i="1"/>
  <c r="Z996" i="1"/>
  <c r="AA996" i="1" s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/>
  <c r="AE997" i="1"/>
  <c r="I997" i="1"/>
  <c r="J997" i="1"/>
  <c r="Z997" i="1" s="1"/>
  <c r="AA997" i="1" s="1"/>
  <c r="AB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 s="1"/>
  <c r="K1000" i="1"/>
  <c r="T1000" i="1"/>
  <c r="AC1000" i="1" s="1"/>
  <c r="AD1000" i="1" s="1"/>
  <c r="U1000" i="1"/>
  <c r="L1000" i="1"/>
  <c r="V1000" i="1" s="1"/>
  <c r="M1000" i="1"/>
  <c r="N1000" i="1"/>
  <c r="O1000" i="1"/>
  <c r="P1000" i="1"/>
  <c r="T643" i="1"/>
  <c r="T629" i="1"/>
  <c r="U629" i="1" s="1"/>
  <c r="T619" i="1"/>
  <c r="AB619" i="1" s="1"/>
  <c r="T637" i="1"/>
  <c r="T612" i="1"/>
  <c r="AC612" i="1"/>
  <c r="AD612" i="1" s="1"/>
  <c r="T611" i="1"/>
  <c r="U611" i="1"/>
  <c r="V605" i="1"/>
  <c r="T596" i="1"/>
  <c r="AB596" i="1" s="1"/>
  <c r="T555" i="1"/>
  <c r="T554" i="1"/>
  <c r="V547" i="1"/>
  <c r="T647" i="1"/>
  <c r="T646" i="1"/>
  <c r="U646" i="1"/>
  <c r="T644" i="1"/>
  <c r="AB644" i="1" s="1"/>
  <c r="T634" i="1"/>
  <c r="U634" i="1"/>
  <c r="T626" i="1"/>
  <c r="U626" i="1"/>
  <c r="T614" i="1"/>
  <c r="AB614" i="1" s="1"/>
  <c r="T613" i="1"/>
  <c r="T561" i="1"/>
  <c r="AC561" i="1" s="1"/>
  <c r="AD561" i="1" s="1"/>
  <c r="AF561" i="1" s="1"/>
  <c r="R521" i="1"/>
  <c r="S521" i="1"/>
  <c r="T696" i="1"/>
  <c r="V696" i="1"/>
  <c r="V987" i="1"/>
  <c r="T987" i="1"/>
  <c r="U987" i="1" s="1"/>
  <c r="R986" i="1"/>
  <c r="S986" i="1" s="1"/>
  <c r="V980" i="1"/>
  <c r="T980" i="1"/>
  <c r="U980" i="1"/>
  <c r="R979" i="1"/>
  <c r="S979" i="1"/>
  <c r="R941" i="1"/>
  <c r="S941" i="1"/>
  <c r="R925" i="1"/>
  <c r="S925" i="1" s="1"/>
  <c r="S893" i="1"/>
  <c r="R877" i="1"/>
  <c r="S877" i="1" s="1"/>
  <c r="R861" i="1"/>
  <c r="S861" i="1" s="1"/>
  <c r="R845" i="1"/>
  <c r="S845" i="1"/>
  <c r="R829" i="1"/>
  <c r="S829" i="1"/>
  <c r="T786" i="1"/>
  <c r="AC786" i="1" s="1"/>
  <c r="AD786" i="1"/>
  <c r="T771" i="1"/>
  <c r="T749" i="1"/>
  <c r="AC749" i="1"/>
  <c r="AD749" i="1" s="1"/>
  <c r="T695" i="1"/>
  <c r="AB695" i="1" s="1"/>
  <c r="V695" i="1"/>
  <c r="T689" i="1"/>
  <c r="AB689" i="1" s="1"/>
  <c r="V689" i="1"/>
  <c r="V663" i="1"/>
  <c r="T663" i="1"/>
  <c r="V655" i="1"/>
  <c r="T655" i="1"/>
  <c r="V992" i="1"/>
  <c r="T992" i="1"/>
  <c r="AC992" i="1" s="1"/>
  <c r="AD992" i="1" s="1"/>
  <c r="AF992" i="1" s="1"/>
  <c r="U992" i="1"/>
  <c r="V962" i="1"/>
  <c r="T702" i="1"/>
  <c r="V702" i="1"/>
  <c r="T676" i="1"/>
  <c r="V676" i="1"/>
  <c r="T669" i="1"/>
  <c r="U669" i="1" s="1"/>
  <c r="V669" i="1"/>
  <c r="V994" i="1"/>
  <c r="V984" i="1"/>
  <c r="V971" i="1"/>
  <c r="T971" i="1"/>
  <c r="T738" i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S995" i="1"/>
  <c r="V990" i="1"/>
  <c r="T990" i="1"/>
  <c r="U990" i="1" s="1"/>
  <c r="AC989" i="1"/>
  <c r="AD989" i="1" s="1"/>
  <c r="T985" i="1"/>
  <c r="T978" i="1"/>
  <c r="U978" i="1"/>
  <c r="V973" i="1"/>
  <c r="S972" i="1"/>
  <c r="T965" i="1"/>
  <c r="R953" i="1"/>
  <c r="S953" i="1"/>
  <c r="R921" i="1"/>
  <c r="S921" i="1"/>
  <c r="R905" i="1"/>
  <c r="S905" i="1" s="1"/>
  <c r="R889" i="1"/>
  <c r="S889" i="1" s="1"/>
  <c r="R857" i="1"/>
  <c r="S857" i="1"/>
  <c r="R841" i="1"/>
  <c r="S841" i="1"/>
  <c r="R825" i="1"/>
  <c r="S825" i="1"/>
  <c r="T774" i="1"/>
  <c r="AC774" i="1"/>
  <c r="AD774" i="1" s="1"/>
  <c r="T760" i="1"/>
  <c r="AC760" i="1"/>
  <c r="AD760" i="1" s="1"/>
  <c r="T753" i="1"/>
  <c r="AC753" i="1" s="1"/>
  <c r="AD753" i="1" s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 s="1"/>
  <c r="T735" i="1"/>
  <c r="AC735" i="1" s="1"/>
  <c r="AD735" i="1" s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AB687" i="1" s="1"/>
  <c r="V687" i="1"/>
  <c r="T681" i="1"/>
  <c r="AB681" i="1" s="1"/>
  <c r="T664" i="1"/>
  <c r="R660" i="1"/>
  <c r="S660" i="1"/>
  <c r="T658" i="1"/>
  <c r="U658" i="1"/>
  <c r="T656" i="1"/>
  <c r="AB656" i="1" s="1"/>
  <c r="AB652" i="1"/>
  <c r="R652" i="1"/>
  <c r="S652" i="1"/>
  <c r="T650" i="1"/>
  <c r="U650" i="1"/>
  <c r="T648" i="1"/>
  <c r="AB648" i="1"/>
  <c r="T642" i="1"/>
  <c r="AB642" i="1" s="1"/>
  <c r="T640" i="1"/>
  <c r="AB640" i="1"/>
  <c r="R636" i="1"/>
  <c r="S636" i="1"/>
  <c r="R631" i="1"/>
  <c r="S631" i="1"/>
  <c r="R628" i="1"/>
  <c r="S628" i="1" s="1"/>
  <c r="T600" i="1"/>
  <c r="AC600" i="1"/>
  <c r="AD600" i="1" s="1"/>
  <c r="AF600" i="1" s="1"/>
  <c r="T599" i="1"/>
  <c r="AB599" i="1"/>
  <c r="U598" i="1"/>
  <c r="AB598" i="1"/>
  <c r="T594" i="1"/>
  <c r="AC594" i="1" s="1"/>
  <c r="V594" i="1"/>
  <c r="V564" i="1"/>
  <c r="R547" i="1"/>
  <c r="S547" i="1"/>
  <c r="V541" i="1"/>
  <c r="T541" i="1"/>
  <c r="U541" i="1" s="1"/>
  <c r="R959" i="1"/>
  <c r="S959" i="1" s="1"/>
  <c r="R955" i="1"/>
  <c r="S955" i="1"/>
  <c r="R951" i="1"/>
  <c r="S951" i="1"/>
  <c r="R947" i="1"/>
  <c r="S947" i="1"/>
  <c r="R943" i="1"/>
  <c r="S943" i="1" s="1"/>
  <c r="R935" i="1"/>
  <c r="S935" i="1"/>
  <c r="R931" i="1"/>
  <c r="S931" i="1" s="1"/>
  <c r="R927" i="1"/>
  <c r="S927" i="1"/>
  <c r="R923" i="1"/>
  <c r="S923" i="1"/>
  <c r="R919" i="1"/>
  <c r="S919" i="1"/>
  <c r="R915" i="1"/>
  <c r="S915" i="1" s="1"/>
  <c r="R911" i="1"/>
  <c r="S911" i="1"/>
  <c r="R907" i="1"/>
  <c r="S907" i="1"/>
  <c r="S903" i="1"/>
  <c r="R899" i="1"/>
  <c r="S899" i="1"/>
  <c r="R895" i="1"/>
  <c r="S895" i="1"/>
  <c r="S887" i="1"/>
  <c r="R883" i="1"/>
  <c r="S883" i="1" s="1"/>
  <c r="R879" i="1"/>
  <c r="S879" i="1"/>
  <c r="R871" i="1"/>
  <c r="S871" i="1"/>
  <c r="R867" i="1"/>
  <c r="S867" i="1"/>
  <c r="R863" i="1"/>
  <c r="S863" i="1" s="1"/>
  <c r="S855" i="1"/>
  <c r="R847" i="1"/>
  <c r="S847" i="1"/>
  <c r="R843" i="1"/>
  <c r="S843" i="1"/>
  <c r="R839" i="1"/>
  <c r="S839" i="1"/>
  <c r="R835" i="1"/>
  <c r="S835" i="1"/>
  <c r="R831" i="1"/>
  <c r="S831" i="1"/>
  <c r="T784" i="1"/>
  <c r="AC784" i="1"/>
  <c r="AD784" i="1"/>
  <c r="T780" i="1"/>
  <c r="AC780" i="1"/>
  <c r="AD780" i="1"/>
  <c r="T776" i="1"/>
  <c r="AC776" i="1"/>
  <c r="AD776" i="1" s="1"/>
  <c r="T772" i="1"/>
  <c r="AC772" i="1"/>
  <c r="AD772" i="1"/>
  <c r="AF772" i="1" s="1"/>
  <c r="T769" i="1"/>
  <c r="AC769" i="1"/>
  <c r="AD769" i="1" s="1"/>
  <c r="T765" i="1"/>
  <c r="AC765" i="1" s="1"/>
  <c r="AD765" i="1" s="1"/>
  <c r="AF765" i="1" s="1"/>
  <c r="AG765" i="1" s="1"/>
  <c r="AH765" i="1" s="1"/>
  <c r="R763" i="1"/>
  <c r="S763" i="1" s="1"/>
  <c r="T762" i="1"/>
  <c r="AB762" i="1" s="1"/>
  <c r="AC762" i="1"/>
  <c r="AD762" i="1" s="1"/>
  <c r="T759" i="1"/>
  <c r="AC759" i="1" s="1"/>
  <c r="AD759" i="1"/>
  <c r="T755" i="1"/>
  <c r="AC755" i="1" s="1"/>
  <c r="AD755" i="1"/>
  <c r="AF755" i="1" s="1"/>
  <c r="T751" i="1"/>
  <c r="AC751" i="1" s="1"/>
  <c r="AD751" i="1" s="1"/>
  <c r="AF751" i="1" s="1"/>
  <c r="T747" i="1"/>
  <c r="AC747" i="1"/>
  <c r="AD747" i="1" s="1"/>
  <c r="AF747" i="1" s="1"/>
  <c r="V739" i="1"/>
  <c r="T737" i="1"/>
  <c r="AC737" i="1" s="1"/>
  <c r="AD737" i="1" s="1"/>
  <c r="AF737" i="1" s="1"/>
  <c r="V735" i="1"/>
  <c r="T729" i="1"/>
  <c r="AC729" i="1"/>
  <c r="AD729" i="1" s="1"/>
  <c r="V725" i="1"/>
  <c r="AB721" i="1"/>
  <c r="T710" i="1"/>
  <c r="V710" i="1"/>
  <c r="T704" i="1"/>
  <c r="T703" i="1"/>
  <c r="AB703" i="1" s="1"/>
  <c r="V703" i="1"/>
  <c r="V700" i="1"/>
  <c r="T697" i="1"/>
  <c r="AB697" i="1" s="1"/>
  <c r="V693" i="1"/>
  <c r="T678" i="1"/>
  <c r="V678" i="1"/>
  <c r="T672" i="1"/>
  <c r="U672" i="1" s="1"/>
  <c r="T671" i="1"/>
  <c r="AB671" i="1" s="1"/>
  <c r="V671" i="1"/>
  <c r="V668" i="1"/>
  <c r="V638" i="1"/>
  <c r="T638" i="1"/>
  <c r="AC638" i="1"/>
  <c r="AD638" i="1"/>
  <c r="AF638" i="1" s="1"/>
  <c r="R637" i="1"/>
  <c r="S637" i="1"/>
  <c r="V630" i="1"/>
  <c r="T630" i="1"/>
  <c r="U630" i="1" s="1"/>
  <c r="R629" i="1"/>
  <c r="S629" i="1" s="1"/>
  <c r="T627" i="1"/>
  <c r="AB627" i="1" s="1"/>
  <c r="T616" i="1"/>
  <c r="AB616" i="1" s="1"/>
  <c r="T615" i="1"/>
  <c r="AC615" i="1"/>
  <c r="AD615" i="1" s="1"/>
  <c r="AF615" i="1"/>
  <c r="AG615" i="1" s="1"/>
  <c r="AH615" i="1" s="1"/>
  <c r="U614" i="1"/>
  <c r="T603" i="1"/>
  <c r="AB603" i="1" s="1"/>
  <c r="AB602" i="1"/>
  <c r="T565" i="1"/>
  <c r="T549" i="1"/>
  <c r="V538" i="1"/>
  <c r="T538" i="1"/>
  <c r="U538" i="1" s="1"/>
  <c r="R999" i="1"/>
  <c r="S999" i="1" s="1"/>
  <c r="S976" i="1"/>
  <c r="R969" i="1"/>
  <c r="S969" i="1" s="1"/>
  <c r="S963" i="1"/>
  <c r="R958" i="1"/>
  <c r="S958" i="1" s="1"/>
  <c r="R954" i="1"/>
  <c r="S954" i="1"/>
  <c r="R946" i="1"/>
  <c r="S946" i="1"/>
  <c r="R938" i="1"/>
  <c r="S938" i="1" s="1"/>
  <c r="S930" i="1"/>
  <c r="R926" i="1"/>
  <c r="S926" i="1" s="1"/>
  <c r="R918" i="1"/>
  <c r="S918" i="1"/>
  <c r="R914" i="1"/>
  <c r="S914" i="1"/>
  <c r="R910" i="1"/>
  <c r="S910" i="1" s="1"/>
  <c r="R894" i="1"/>
  <c r="S894" i="1" s="1"/>
  <c r="R890" i="1"/>
  <c r="S890" i="1" s="1"/>
  <c r="R886" i="1"/>
  <c r="S886" i="1"/>
  <c r="R882" i="1"/>
  <c r="S882" i="1"/>
  <c r="R878" i="1"/>
  <c r="S878" i="1"/>
  <c r="R874" i="1"/>
  <c r="S874" i="1" s="1"/>
  <c r="R866" i="1"/>
  <c r="S866" i="1"/>
  <c r="R862" i="1"/>
  <c r="S862" i="1" s="1"/>
  <c r="R858" i="1"/>
  <c r="S858" i="1" s="1"/>
  <c r="R854" i="1"/>
  <c r="S854" i="1"/>
  <c r="R850" i="1"/>
  <c r="S850" i="1"/>
  <c r="R846" i="1"/>
  <c r="S846" i="1" s="1"/>
  <c r="R842" i="1"/>
  <c r="S842" i="1" s="1"/>
  <c r="S838" i="1"/>
  <c r="R834" i="1"/>
  <c r="S834" i="1"/>
  <c r="R830" i="1"/>
  <c r="S830" i="1"/>
  <c r="R826" i="1"/>
  <c r="S826" i="1"/>
  <c r="T785" i="1"/>
  <c r="AC785" i="1"/>
  <c r="AD785" i="1" s="1"/>
  <c r="T781" i="1"/>
  <c r="AC781" i="1" s="1"/>
  <c r="AD781" i="1" s="1"/>
  <c r="AF781" i="1" s="1"/>
  <c r="T777" i="1"/>
  <c r="AC777" i="1"/>
  <c r="AD777" i="1" s="1"/>
  <c r="T773" i="1"/>
  <c r="AC773" i="1" s="1"/>
  <c r="AD773" i="1" s="1"/>
  <c r="T770" i="1"/>
  <c r="AC770" i="1"/>
  <c r="AD770" i="1" s="1"/>
  <c r="AF770" i="1" s="1"/>
  <c r="T766" i="1"/>
  <c r="AC766" i="1" s="1"/>
  <c r="AD766" i="1"/>
  <c r="AG766" i="1" s="1"/>
  <c r="T763" i="1"/>
  <c r="AC763" i="1"/>
  <c r="AD763" i="1" s="1"/>
  <c r="AF763" i="1" s="1"/>
  <c r="T756" i="1"/>
  <c r="AC756" i="1"/>
  <c r="AD756" i="1" s="1"/>
  <c r="T752" i="1"/>
  <c r="AC752" i="1"/>
  <c r="AD752" i="1" s="1"/>
  <c r="T748" i="1"/>
  <c r="AC748" i="1" s="1"/>
  <c r="AD748" i="1" s="1"/>
  <c r="T744" i="1"/>
  <c r="AC744" i="1"/>
  <c r="AD744" i="1" s="1"/>
  <c r="T741" i="1"/>
  <c r="AC741" i="1" s="1"/>
  <c r="AD741" i="1" s="1"/>
  <c r="T740" i="1"/>
  <c r="AC740" i="1"/>
  <c r="AD740" i="1" s="1"/>
  <c r="T736" i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 s="1"/>
  <c r="AD734" i="1" s="1"/>
  <c r="T730" i="1"/>
  <c r="AC730" i="1" s="1"/>
  <c r="AD730" i="1" s="1"/>
  <c r="AB725" i="1"/>
  <c r="T723" i="1"/>
  <c r="AB723" i="1" s="1"/>
  <c r="T722" i="1"/>
  <c r="T715" i="1"/>
  <c r="AB715" i="1"/>
  <c r="T714" i="1"/>
  <c r="AB709" i="1"/>
  <c r="T707" i="1"/>
  <c r="AB707" i="1" s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T675" i="1"/>
  <c r="AB675" i="1"/>
  <c r="T674" i="1"/>
  <c r="AB669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T628" i="1"/>
  <c r="AC628" i="1"/>
  <c r="AD628" i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/>
  <c r="AG620" i="1" s="1"/>
  <c r="AH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/>
  <c r="S556" i="1"/>
  <c r="R554" i="1"/>
  <c r="S554" i="1"/>
  <c r="T553" i="1"/>
  <c r="AB553" i="1" s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/>
  <c r="R538" i="1"/>
  <c r="S538" i="1" s="1"/>
  <c r="U635" i="1"/>
  <c r="AC635" i="1"/>
  <c r="AD635" i="1"/>
  <c r="AF635" i="1" s="1"/>
  <c r="AB635" i="1"/>
  <c r="AB634" i="1"/>
  <c r="U628" i="1"/>
  <c r="U596" i="1"/>
  <c r="AC596" i="1"/>
  <c r="AD596" i="1"/>
  <c r="AF596" i="1"/>
  <c r="U647" i="1"/>
  <c r="U624" i="1"/>
  <c r="AG624" i="1" s="1"/>
  <c r="AH624" i="1" s="1"/>
  <c r="AC624" i="1"/>
  <c r="AD624" i="1"/>
  <c r="U623" i="1"/>
  <c r="AB623" i="1"/>
  <c r="AC623" i="1"/>
  <c r="AD623" i="1"/>
  <c r="U616" i="1"/>
  <c r="AC616" i="1"/>
  <c r="AD616" i="1" s="1"/>
  <c r="AF616" i="1" s="1"/>
  <c r="U615" i="1"/>
  <c r="AB615" i="1"/>
  <c r="AC608" i="1"/>
  <c r="AD608" i="1"/>
  <c r="AF608" i="1" s="1"/>
  <c r="U600" i="1"/>
  <c r="AG600" i="1" s="1"/>
  <c r="AC599" i="1"/>
  <c r="AD599" i="1"/>
  <c r="AF599" i="1" s="1"/>
  <c r="U556" i="1"/>
  <c r="AD556" i="1"/>
  <c r="AF556" i="1" s="1"/>
  <c r="U644" i="1"/>
  <c r="AC644" i="1"/>
  <c r="AD644" i="1" s="1"/>
  <c r="AF644" i="1" s="1"/>
  <c r="AB643" i="1"/>
  <c r="U639" i="1"/>
  <c r="AB639" i="1"/>
  <c r="AC639" i="1"/>
  <c r="AD639" i="1"/>
  <c r="AF639" i="1"/>
  <c r="U632" i="1"/>
  <c r="AC632" i="1"/>
  <c r="AD632" i="1"/>
  <c r="AB626" i="1"/>
  <c r="AB618" i="1"/>
  <c r="U612" i="1"/>
  <c r="AB611" i="1"/>
  <c r="U603" i="1"/>
  <c r="AC603" i="1"/>
  <c r="AD603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AF595" i="1" s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T520" i="1"/>
  <c r="AA218" i="1"/>
  <c r="S431" i="1"/>
  <c r="AC996" i="1"/>
  <c r="AD996" i="1" s="1"/>
  <c r="AC991" i="1"/>
  <c r="AD991" i="1"/>
  <c r="AC980" i="1"/>
  <c r="AD980" i="1"/>
  <c r="AC971" i="1"/>
  <c r="AD971" i="1" s="1"/>
  <c r="AC963" i="1"/>
  <c r="AD963" i="1" s="1"/>
  <c r="T822" i="1"/>
  <c r="U822" i="1" s="1"/>
  <c r="T818" i="1"/>
  <c r="AB818" i="1" s="1"/>
  <c r="T814" i="1"/>
  <c r="AB814" i="1" s="1"/>
  <c r="T798" i="1"/>
  <c r="AB798" i="1" s="1"/>
  <c r="T794" i="1"/>
  <c r="AB794" i="1"/>
  <c r="AF786" i="1"/>
  <c r="AF782" i="1"/>
  <c r="AF766" i="1"/>
  <c r="AF758" i="1"/>
  <c r="AF746" i="1"/>
  <c r="AF731" i="1"/>
  <c r="AC724" i="1"/>
  <c r="AD724" i="1"/>
  <c r="U724" i="1"/>
  <c r="AC708" i="1"/>
  <c r="AD708" i="1" s="1"/>
  <c r="U708" i="1"/>
  <c r="AC700" i="1"/>
  <c r="AD700" i="1"/>
  <c r="U700" i="1"/>
  <c r="AC692" i="1"/>
  <c r="AD692" i="1"/>
  <c r="U692" i="1"/>
  <c r="AC684" i="1"/>
  <c r="AD684" i="1" s="1"/>
  <c r="U684" i="1"/>
  <c r="AC676" i="1"/>
  <c r="AD676" i="1"/>
  <c r="U676" i="1"/>
  <c r="AC668" i="1"/>
  <c r="AD668" i="1"/>
  <c r="U668" i="1"/>
  <c r="V905" i="1"/>
  <c r="T905" i="1"/>
  <c r="AB905" i="1" s="1"/>
  <c r="V904" i="1"/>
  <c r="T904" i="1"/>
  <c r="V901" i="1"/>
  <c r="T901" i="1"/>
  <c r="V898" i="1"/>
  <c r="V896" i="1"/>
  <c r="T896" i="1"/>
  <c r="V890" i="1"/>
  <c r="V883" i="1"/>
  <c r="T883" i="1"/>
  <c r="AB883" i="1"/>
  <c r="V882" i="1"/>
  <c r="T882" i="1"/>
  <c r="V881" i="1"/>
  <c r="T881" i="1"/>
  <c r="AB881" i="1" s="1"/>
  <c r="V879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 s="1"/>
  <c r="V873" i="1"/>
  <c r="T873" i="1"/>
  <c r="T872" i="1"/>
  <c r="AC872" i="1" s="1"/>
  <c r="AD872" i="1" s="1"/>
  <c r="V871" i="1"/>
  <c r="T871" i="1"/>
  <c r="V870" i="1"/>
  <c r="T870" i="1"/>
  <c r="AB870" i="1"/>
  <c r="V869" i="1"/>
  <c r="T869" i="1"/>
  <c r="V868" i="1"/>
  <c r="T868" i="1"/>
  <c r="V867" i="1"/>
  <c r="T867" i="1"/>
  <c r="V866" i="1"/>
  <c r="T866" i="1"/>
  <c r="AB866" i="1"/>
  <c r="V865" i="1"/>
  <c r="T865" i="1"/>
  <c r="AC865" i="1" s="1"/>
  <c r="AD865" i="1" s="1"/>
  <c r="AF865" i="1" s="1"/>
  <c r="V864" i="1"/>
  <c r="T864" i="1"/>
  <c r="V863" i="1"/>
  <c r="T863" i="1"/>
  <c r="V862" i="1"/>
  <c r="T862" i="1"/>
  <c r="V861" i="1"/>
  <c r="T861" i="1"/>
  <c r="U861" i="1" s="1"/>
  <c r="V860" i="1"/>
  <c r="T860" i="1"/>
  <c r="V859" i="1"/>
  <c r="T859" i="1"/>
  <c r="AB859" i="1" s="1"/>
  <c r="V858" i="1"/>
  <c r="T858" i="1"/>
  <c r="AB858" i="1"/>
  <c r="V857" i="1"/>
  <c r="T857" i="1"/>
  <c r="AB857" i="1" s="1"/>
  <c r="V856" i="1"/>
  <c r="T856" i="1"/>
  <c r="V855" i="1"/>
  <c r="T855" i="1"/>
  <c r="V854" i="1"/>
  <c r="T854" i="1"/>
  <c r="AC854" i="1" s="1"/>
  <c r="AD854" i="1" s="1"/>
  <c r="AB854" i="1"/>
  <c r="V853" i="1"/>
  <c r="T853" i="1"/>
  <c r="V852" i="1"/>
  <c r="T852" i="1"/>
  <c r="V851" i="1"/>
  <c r="V850" i="1"/>
  <c r="T850" i="1"/>
  <c r="AB850" i="1"/>
  <c r="V849" i="1"/>
  <c r="T849" i="1"/>
  <c r="V847" i="1"/>
  <c r="T847" i="1"/>
  <c r="V846" i="1"/>
  <c r="T846" i="1"/>
  <c r="U846" i="1" s="1"/>
  <c r="V845" i="1"/>
  <c r="T845" i="1"/>
  <c r="V844" i="1"/>
  <c r="T844" i="1"/>
  <c r="V843" i="1"/>
  <c r="T843" i="1"/>
  <c r="AB843" i="1" s="1"/>
  <c r="V842" i="1"/>
  <c r="T842" i="1"/>
  <c r="V841" i="1"/>
  <c r="T841" i="1"/>
  <c r="V840" i="1"/>
  <c r="T840" i="1"/>
  <c r="V839" i="1"/>
  <c r="T839" i="1"/>
  <c r="U839" i="1" s="1"/>
  <c r="V838" i="1"/>
  <c r="T838" i="1"/>
  <c r="AB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AB826" i="1"/>
  <c r="V825" i="1"/>
  <c r="T825" i="1"/>
  <c r="V824" i="1"/>
  <c r="T824" i="1"/>
  <c r="AB824" i="1" s="1"/>
  <c r="AB823" i="1"/>
  <c r="T819" i="1"/>
  <c r="AB815" i="1"/>
  <c r="T815" i="1"/>
  <c r="AB811" i="1"/>
  <c r="T811" i="1"/>
  <c r="T807" i="1"/>
  <c r="AB807" i="1" s="1"/>
  <c r="T803" i="1"/>
  <c r="AB803" i="1" s="1"/>
  <c r="T799" i="1"/>
  <c r="AB799" i="1" s="1"/>
  <c r="T795" i="1"/>
  <c r="AB791" i="1"/>
  <c r="T791" i="1"/>
  <c r="AG783" i="1"/>
  <c r="AH783" i="1" s="1"/>
  <c r="AF779" i="1"/>
  <c r="AF775" i="1"/>
  <c r="AF767" i="1"/>
  <c r="AG767" i="1"/>
  <c r="AH767" i="1" s="1"/>
  <c r="AF759" i="1"/>
  <c r="AF743" i="1"/>
  <c r="AG743" i="1" s="1"/>
  <c r="AH743" i="1" s="1"/>
  <c r="AF738" i="1"/>
  <c r="AF730" i="1"/>
  <c r="AF624" i="1"/>
  <c r="AG616" i="1"/>
  <c r="AH616" i="1" s="1"/>
  <c r="AC994" i="1"/>
  <c r="AD994" i="1" s="1"/>
  <c r="AF994" i="1" s="1"/>
  <c r="AC983" i="1"/>
  <c r="AD983" i="1" s="1"/>
  <c r="AC981" i="1"/>
  <c r="AD981" i="1" s="1"/>
  <c r="AC968" i="1"/>
  <c r="AD968" i="1"/>
  <c r="AF968" i="1" s="1"/>
  <c r="AC966" i="1"/>
  <c r="AD966" i="1" s="1"/>
  <c r="T810" i="1"/>
  <c r="T806" i="1"/>
  <c r="AB806" i="1"/>
  <c r="T802" i="1"/>
  <c r="AF778" i="1"/>
  <c r="AG778" i="1" s="1"/>
  <c r="AH778" i="1" s="1"/>
  <c r="AF774" i="1"/>
  <c r="AF735" i="1"/>
  <c r="V958" i="1"/>
  <c r="T958" i="1"/>
  <c r="AB958" i="1"/>
  <c r="V957" i="1"/>
  <c r="T957" i="1"/>
  <c r="AB957" i="1"/>
  <c r="V956" i="1"/>
  <c r="T956" i="1"/>
  <c r="AB956" i="1"/>
  <c r="V955" i="1"/>
  <c r="T955" i="1"/>
  <c r="V953" i="1"/>
  <c r="T953" i="1"/>
  <c r="V952" i="1"/>
  <c r="T952" i="1"/>
  <c r="V951" i="1"/>
  <c r="T951" i="1"/>
  <c r="V950" i="1"/>
  <c r="T950" i="1"/>
  <c r="AC950" i="1" s="1"/>
  <c r="AB950" i="1"/>
  <c r="V946" i="1"/>
  <c r="T946" i="1"/>
  <c r="V945" i="1"/>
  <c r="T945" i="1"/>
  <c r="V939" i="1"/>
  <c r="V935" i="1"/>
  <c r="T935" i="1"/>
  <c r="V926" i="1"/>
  <c r="V924" i="1"/>
  <c r="T924" i="1"/>
  <c r="AB924" i="1" s="1"/>
  <c r="V921" i="1"/>
  <c r="T921" i="1"/>
  <c r="V920" i="1"/>
  <c r="V919" i="1"/>
  <c r="T919" i="1"/>
  <c r="V918" i="1"/>
  <c r="T918" i="1"/>
  <c r="AB918" i="1"/>
  <c r="V917" i="1"/>
  <c r="T917" i="1"/>
  <c r="AB917" i="1"/>
  <c r="V914" i="1"/>
  <c r="T914" i="1"/>
  <c r="V913" i="1"/>
  <c r="T913" i="1"/>
  <c r="AC913" i="1" s="1"/>
  <c r="AD913" i="1" s="1"/>
  <c r="AB913" i="1"/>
  <c r="V910" i="1"/>
  <c r="T910" i="1"/>
  <c r="V907" i="1"/>
  <c r="T907" i="1"/>
  <c r="V906" i="1"/>
  <c r="T906" i="1"/>
  <c r="V902" i="1"/>
  <c r="T902" i="1"/>
  <c r="AB902" i="1" s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V889" i="1"/>
  <c r="T889" i="1"/>
  <c r="AB889" i="1" s="1"/>
  <c r="V888" i="1"/>
  <c r="T888" i="1"/>
  <c r="AB888" i="1" s="1"/>
  <c r="V887" i="1"/>
  <c r="T887" i="1"/>
  <c r="V885" i="1"/>
  <c r="T885" i="1"/>
  <c r="AB885" i="1"/>
  <c r="V880" i="1"/>
  <c r="T880" i="1"/>
  <c r="AB880" i="1"/>
  <c r="AB1000" i="1"/>
  <c r="AB996" i="1"/>
  <c r="AB983" i="1"/>
  <c r="AB981" i="1"/>
  <c r="AB980" i="1"/>
  <c r="AB979" i="1"/>
  <c r="AB975" i="1"/>
  <c r="AB966" i="1"/>
  <c r="AB965" i="1"/>
  <c r="AB964" i="1"/>
  <c r="AB963" i="1"/>
  <c r="AB907" i="1"/>
  <c r="AB904" i="1"/>
  <c r="AB898" i="1"/>
  <c r="AB896" i="1"/>
  <c r="AB882" i="1"/>
  <c r="AB876" i="1"/>
  <c r="AB875" i="1"/>
  <c r="AB873" i="1"/>
  <c r="AB872" i="1"/>
  <c r="AB871" i="1"/>
  <c r="AB869" i="1"/>
  <c r="AB868" i="1"/>
  <c r="AB867" i="1"/>
  <c r="AB865" i="1"/>
  <c r="AB864" i="1"/>
  <c r="AB863" i="1"/>
  <c r="AB861" i="1"/>
  <c r="AB860" i="1"/>
  <c r="AB856" i="1"/>
  <c r="AB855" i="1"/>
  <c r="AB853" i="1"/>
  <c r="AB852" i="1"/>
  <c r="AB851" i="1"/>
  <c r="AB849" i="1"/>
  <c r="AB847" i="1"/>
  <c r="AB845" i="1"/>
  <c r="AB844" i="1"/>
  <c r="AB841" i="1"/>
  <c r="AB840" i="1"/>
  <c r="AB839" i="1"/>
  <c r="AB837" i="1"/>
  <c r="AB836" i="1"/>
  <c r="AB833" i="1"/>
  <c r="AB832" i="1"/>
  <c r="AB831" i="1"/>
  <c r="AB829" i="1"/>
  <c r="AB828" i="1"/>
  <c r="AB827" i="1"/>
  <c r="AB825" i="1"/>
  <c r="T820" i="1"/>
  <c r="AB820" i="1" s="1"/>
  <c r="AB816" i="1"/>
  <c r="T816" i="1"/>
  <c r="AB812" i="1"/>
  <c r="T812" i="1"/>
  <c r="AB808" i="1"/>
  <c r="T808" i="1"/>
  <c r="AB804" i="1"/>
  <c r="T804" i="1"/>
  <c r="AB800" i="1"/>
  <c r="T800" i="1"/>
  <c r="U800" i="1" s="1"/>
  <c r="AB796" i="1"/>
  <c r="T796" i="1"/>
  <c r="AB792" i="1"/>
  <c r="T792" i="1"/>
  <c r="AB788" i="1"/>
  <c r="T788" i="1"/>
  <c r="AF784" i="1"/>
  <c r="AF780" i="1"/>
  <c r="AG780" i="1" s="1"/>
  <c r="AH780" i="1" s="1"/>
  <c r="AF776" i="1"/>
  <c r="AG776" i="1" s="1"/>
  <c r="AH776" i="1" s="1"/>
  <c r="AF768" i="1"/>
  <c r="AF764" i="1"/>
  <c r="AF760" i="1"/>
  <c r="AF756" i="1"/>
  <c r="AF744" i="1"/>
  <c r="AG744" i="1" s="1"/>
  <c r="AH744" i="1" s="1"/>
  <c r="AF733" i="1"/>
  <c r="AG733" i="1"/>
  <c r="AH733" i="1" s="1"/>
  <c r="AC728" i="1"/>
  <c r="AD728" i="1" s="1"/>
  <c r="U728" i="1"/>
  <c r="AC720" i="1"/>
  <c r="AD720" i="1"/>
  <c r="AF720" i="1" s="1"/>
  <c r="U720" i="1"/>
  <c r="AC712" i="1"/>
  <c r="AD712" i="1" s="1"/>
  <c r="U712" i="1"/>
  <c r="AC704" i="1"/>
  <c r="AD704" i="1"/>
  <c r="U704" i="1"/>
  <c r="AC696" i="1"/>
  <c r="AD696" i="1"/>
  <c r="AF696" i="1" s="1"/>
  <c r="U696" i="1"/>
  <c r="AC688" i="1"/>
  <c r="AD688" i="1"/>
  <c r="U688" i="1"/>
  <c r="AC680" i="1"/>
  <c r="AD680" i="1" s="1"/>
  <c r="U680" i="1"/>
  <c r="AC672" i="1"/>
  <c r="AD672" i="1"/>
  <c r="AF672" i="1" s="1"/>
  <c r="U588" i="1"/>
  <c r="AC588" i="1"/>
  <c r="AD588" i="1" s="1"/>
  <c r="AC997" i="1"/>
  <c r="AD997" i="1"/>
  <c r="AC990" i="1"/>
  <c r="AD990" i="1" s="1"/>
  <c r="AF990" i="1" s="1"/>
  <c r="AG990" i="1" s="1"/>
  <c r="AH990" i="1" s="1"/>
  <c r="AC987" i="1"/>
  <c r="AD987" i="1"/>
  <c r="AC979" i="1"/>
  <c r="AD979" i="1"/>
  <c r="AF979" i="1" s="1"/>
  <c r="AG979" i="1" s="1"/>
  <c r="AH979" i="1" s="1"/>
  <c r="AC978" i="1"/>
  <c r="AD978" i="1"/>
  <c r="AF978" i="1" s="1"/>
  <c r="T790" i="1"/>
  <c r="AF762" i="1"/>
  <c r="AG762" i="1" s="1"/>
  <c r="AH762" i="1" s="1"/>
  <c r="AF754" i="1"/>
  <c r="AG754" i="1" s="1"/>
  <c r="AH754" i="1" s="1"/>
  <c r="AF750" i="1"/>
  <c r="AG750" i="1" s="1"/>
  <c r="AH750" i="1" s="1"/>
  <c r="AF739" i="1"/>
  <c r="AG739" i="1" s="1"/>
  <c r="AH739" i="1" s="1"/>
  <c r="V960" i="1"/>
  <c r="T960" i="1"/>
  <c r="V959" i="1"/>
  <c r="T959" i="1"/>
  <c r="V949" i="1"/>
  <c r="T949" i="1"/>
  <c r="AB949" i="1" s="1"/>
  <c r="V944" i="1"/>
  <c r="T944" i="1"/>
  <c r="AB944" i="1" s="1"/>
  <c r="V943" i="1"/>
  <c r="T943" i="1"/>
  <c r="V942" i="1"/>
  <c r="AB942" i="1"/>
  <c r="V941" i="1"/>
  <c r="T941" i="1"/>
  <c r="V940" i="1"/>
  <c r="T940" i="1"/>
  <c r="AB940" i="1"/>
  <c r="V938" i="1"/>
  <c r="T938" i="1"/>
  <c r="V937" i="1"/>
  <c r="T937" i="1"/>
  <c r="AB937" i="1" s="1"/>
  <c r="V936" i="1"/>
  <c r="T936" i="1"/>
  <c r="AB936" i="1" s="1"/>
  <c r="V933" i="1"/>
  <c r="T933" i="1"/>
  <c r="AB933" i="1" s="1"/>
  <c r="V932" i="1"/>
  <c r="T932" i="1"/>
  <c r="V931" i="1"/>
  <c r="T931" i="1"/>
  <c r="V930" i="1"/>
  <c r="T930" i="1"/>
  <c r="V929" i="1"/>
  <c r="V928" i="1"/>
  <c r="T928" i="1"/>
  <c r="V927" i="1"/>
  <c r="T927" i="1"/>
  <c r="V925" i="1"/>
  <c r="T925" i="1"/>
  <c r="AC925" i="1" s="1"/>
  <c r="AD925" i="1" s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B908" i="1" s="1"/>
  <c r="T903" i="1"/>
  <c r="V900" i="1"/>
  <c r="T900" i="1"/>
  <c r="AB900" i="1" s="1"/>
  <c r="V897" i="1"/>
  <c r="T897" i="1"/>
  <c r="V894" i="1"/>
  <c r="T894" i="1"/>
  <c r="AB894" i="1"/>
  <c r="V886" i="1"/>
  <c r="T886" i="1"/>
  <c r="V884" i="1"/>
  <c r="T884" i="1"/>
  <c r="AB884" i="1" s="1"/>
  <c r="AB995" i="1"/>
  <c r="AB994" i="1"/>
  <c r="AB992" i="1"/>
  <c r="AB991" i="1"/>
  <c r="AB987" i="1"/>
  <c r="T821" i="1"/>
  <c r="AB821" i="1"/>
  <c r="T817" i="1"/>
  <c r="AB817" i="1" s="1"/>
  <c r="T813" i="1"/>
  <c r="AB813" i="1"/>
  <c r="T809" i="1"/>
  <c r="T805" i="1"/>
  <c r="AB805" i="1" s="1"/>
  <c r="T801" i="1"/>
  <c r="T797" i="1"/>
  <c r="AB797" i="1"/>
  <c r="T793" i="1"/>
  <c r="AB793" i="1" s="1"/>
  <c r="T789" i="1"/>
  <c r="AB789" i="1"/>
  <c r="AF785" i="1"/>
  <c r="AF773" i="1"/>
  <c r="AF769" i="1"/>
  <c r="AG769" i="1" s="1"/>
  <c r="AH769" i="1" s="1"/>
  <c r="AF761" i="1"/>
  <c r="AG761" i="1"/>
  <c r="AH761" i="1" s="1"/>
  <c r="AF757" i="1"/>
  <c r="AF753" i="1"/>
  <c r="AF749" i="1"/>
  <c r="AF745" i="1"/>
  <c r="AG745" i="1" s="1"/>
  <c r="AH745" i="1" s="1"/>
  <c r="AF741" i="1"/>
  <c r="AF740" i="1"/>
  <c r="AF732" i="1"/>
  <c r="AB728" i="1"/>
  <c r="AC727" i="1"/>
  <c r="AD727" i="1" s="1"/>
  <c r="U727" i="1"/>
  <c r="AB724" i="1"/>
  <c r="AC723" i="1"/>
  <c r="AD723" i="1" s="1"/>
  <c r="U723" i="1"/>
  <c r="AB720" i="1"/>
  <c r="AC719" i="1"/>
  <c r="AD719" i="1"/>
  <c r="U719" i="1"/>
  <c r="AC715" i="1"/>
  <c r="AD715" i="1" s="1"/>
  <c r="U715" i="1"/>
  <c r="AB712" i="1"/>
  <c r="AC711" i="1"/>
  <c r="AD711" i="1"/>
  <c r="U711" i="1"/>
  <c r="AB708" i="1"/>
  <c r="AB704" i="1"/>
  <c r="AC703" i="1"/>
  <c r="AD703" i="1" s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B688" i="1"/>
  <c r="AC687" i="1"/>
  <c r="AD687" i="1" s="1"/>
  <c r="AF687" i="1" s="1"/>
  <c r="U687" i="1"/>
  <c r="AB684" i="1"/>
  <c r="AC683" i="1"/>
  <c r="AD683" i="1" s="1"/>
  <c r="AF683" i="1" s="1"/>
  <c r="U683" i="1"/>
  <c r="AB680" i="1"/>
  <c r="AC679" i="1"/>
  <c r="AD679" i="1"/>
  <c r="U679" i="1"/>
  <c r="AB676" i="1"/>
  <c r="AC675" i="1"/>
  <c r="AD675" i="1" s="1"/>
  <c r="U675" i="1"/>
  <c r="AB672" i="1"/>
  <c r="AB668" i="1"/>
  <c r="AC667" i="1"/>
  <c r="AD667" i="1" s="1"/>
  <c r="U667" i="1"/>
  <c r="U661" i="1"/>
  <c r="AC661" i="1"/>
  <c r="AD661" i="1" s="1"/>
  <c r="U653" i="1"/>
  <c r="AC653" i="1"/>
  <c r="AD653" i="1" s="1"/>
  <c r="U645" i="1"/>
  <c r="AC645" i="1"/>
  <c r="AD645" i="1"/>
  <c r="AF645" i="1" s="1"/>
  <c r="U637" i="1"/>
  <c r="AC637" i="1"/>
  <c r="AD637" i="1" s="1"/>
  <c r="U613" i="1"/>
  <c r="AC613" i="1"/>
  <c r="AD613" i="1" s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3" i="1"/>
  <c r="AB732" i="1"/>
  <c r="AB731" i="1"/>
  <c r="AB730" i="1"/>
  <c r="AB729" i="1"/>
  <c r="AC726" i="1"/>
  <c r="AD726" i="1"/>
  <c r="U726" i="1"/>
  <c r="AC722" i="1"/>
  <c r="AD722" i="1"/>
  <c r="AG722" i="1" s="1"/>
  <c r="AH722" i="1" s="1"/>
  <c r="U722" i="1"/>
  <c r="AC718" i="1"/>
  <c r="AD718" i="1" s="1"/>
  <c r="U718" i="1"/>
  <c r="AC714" i="1"/>
  <c r="AD714" i="1" s="1"/>
  <c r="AF714" i="1" s="1"/>
  <c r="U714" i="1"/>
  <c r="AC710" i="1"/>
  <c r="AD710" i="1" s="1"/>
  <c r="U710" i="1"/>
  <c r="AC702" i="1"/>
  <c r="AD702" i="1" s="1"/>
  <c r="U702" i="1"/>
  <c r="AC698" i="1"/>
  <c r="AD698" i="1"/>
  <c r="AF698" i="1" s="1"/>
  <c r="AG698" i="1" s="1"/>
  <c r="AH698" i="1" s="1"/>
  <c r="U698" i="1"/>
  <c r="AC694" i="1"/>
  <c r="AD694" i="1"/>
  <c r="U694" i="1"/>
  <c r="AC690" i="1"/>
  <c r="AD690" i="1"/>
  <c r="U690" i="1"/>
  <c r="AC686" i="1"/>
  <c r="AD686" i="1" s="1"/>
  <c r="U686" i="1"/>
  <c r="AC682" i="1"/>
  <c r="AD682" i="1"/>
  <c r="U682" i="1"/>
  <c r="AC678" i="1"/>
  <c r="AD678" i="1" s="1"/>
  <c r="U678" i="1"/>
  <c r="AC674" i="1"/>
  <c r="AD674" i="1" s="1"/>
  <c r="U674" i="1"/>
  <c r="AC670" i="1"/>
  <c r="AD670" i="1"/>
  <c r="U670" i="1"/>
  <c r="AC666" i="1"/>
  <c r="AD666" i="1" s="1"/>
  <c r="U666" i="1"/>
  <c r="T593" i="1"/>
  <c r="AC787" i="1"/>
  <c r="AD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AG774" i="1" s="1"/>
  <c r="AH774" i="1" s="1"/>
  <c r="U773" i="1"/>
  <c r="U772" i="1"/>
  <c r="U770" i="1"/>
  <c r="AG770" i="1"/>
  <c r="AH770" i="1"/>
  <c r="U769" i="1"/>
  <c r="U768" i="1"/>
  <c r="U767" i="1"/>
  <c r="U766" i="1"/>
  <c r="U765" i="1"/>
  <c r="U764" i="1"/>
  <c r="U763" i="1"/>
  <c r="U762" i="1"/>
  <c r="U761" i="1"/>
  <c r="U760" i="1"/>
  <c r="AG760" i="1" s="1"/>
  <c r="AH760" i="1" s="1"/>
  <c r="U759" i="1"/>
  <c r="U758" i="1"/>
  <c r="AG758" i="1" s="1"/>
  <c r="AH758" i="1" s="1"/>
  <c r="U757" i="1"/>
  <c r="U756" i="1"/>
  <c r="U755" i="1"/>
  <c r="U754" i="1"/>
  <c r="U753" i="1"/>
  <c r="U752" i="1"/>
  <c r="U751" i="1"/>
  <c r="AG751" i="1" s="1"/>
  <c r="AH751" i="1" s="1"/>
  <c r="U750" i="1"/>
  <c r="U749" i="1"/>
  <c r="AG749" i="1"/>
  <c r="AH749" i="1"/>
  <c r="U748" i="1"/>
  <c r="U747" i="1"/>
  <c r="AG747" i="1" s="1"/>
  <c r="AH747" i="1" s="1"/>
  <c r="U746" i="1"/>
  <c r="AG746" i="1" s="1"/>
  <c r="U745" i="1"/>
  <c r="U744" i="1"/>
  <c r="U743" i="1"/>
  <c r="U742" i="1"/>
  <c r="U741" i="1"/>
  <c r="AG741" i="1" s="1"/>
  <c r="AH741" i="1" s="1"/>
  <c r="U740" i="1"/>
  <c r="AG740" i="1"/>
  <c r="AH740" i="1" s="1"/>
  <c r="U739" i="1"/>
  <c r="U738" i="1"/>
  <c r="U737" i="1"/>
  <c r="U736" i="1"/>
  <c r="U735" i="1"/>
  <c r="U733" i="1"/>
  <c r="U732" i="1"/>
  <c r="U731" i="1"/>
  <c r="AG731" i="1" s="1"/>
  <c r="AH731" i="1" s="1"/>
  <c r="U730" i="1"/>
  <c r="U729" i="1"/>
  <c r="AB726" i="1"/>
  <c r="AC725" i="1"/>
  <c r="AD725" i="1" s="1"/>
  <c r="AF725" i="1" s="1"/>
  <c r="U725" i="1"/>
  <c r="AB722" i="1"/>
  <c r="AC721" i="1"/>
  <c r="AD721" i="1"/>
  <c r="U721" i="1"/>
  <c r="AB718" i="1"/>
  <c r="AB714" i="1"/>
  <c r="AC713" i="1"/>
  <c r="AD713" i="1"/>
  <c r="U713" i="1"/>
  <c r="AB710" i="1"/>
  <c r="AC709" i="1"/>
  <c r="AD709" i="1" s="1"/>
  <c r="U709" i="1"/>
  <c r="AC705" i="1"/>
  <c r="AD705" i="1"/>
  <c r="U705" i="1"/>
  <c r="AB702" i="1"/>
  <c r="AC701" i="1"/>
  <c r="AD701" i="1" s="1"/>
  <c r="AF701" i="1" s="1"/>
  <c r="AG701" i="1" s="1"/>
  <c r="AH701" i="1" s="1"/>
  <c r="U701" i="1"/>
  <c r="AB698" i="1"/>
  <c r="AC697" i="1"/>
  <c r="AD697" i="1"/>
  <c r="AF697" i="1" s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/>
  <c r="U681" i="1"/>
  <c r="AB678" i="1"/>
  <c r="AB674" i="1"/>
  <c r="AC673" i="1"/>
  <c r="AD673" i="1" s="1"/>
  <c r="U673" i="1"/>
  <c r="AG673" i="1" s="1"/>
  <c r="AH673" i="1" s="1"/>
  <c r="AB670" i="1"/>
  <c r="AC669" i="1"/>
  <c r="AD669" i="1"/>
  <c r="AB666" i="1"/>
  <c r="T665" i="1"/>
  <c r="AB665" i="1"/>
  <c r="AB661" i="1"/>
  <c r="T657" i="1"/>
  <c r="AB653" i="1"/>
  <c r="T649" i="1"/>
  <c r="AB645" i="1"/>
  <c r="T641" i="1"/>
  <c r="AB637" i="1"/>
  <c r="T633" i="1"/>
  <c r="AB633" i="1" s="1"/>
  <c r="AB629" i="1"/>
  <c r="T625" i="1"/>
  <c r="T617" i="1"/>
  <c r="AB617" i="1"/>
  <c r="AB613" i="1"/>
  <c r="T609" i="1"/>
  <c r="AB605" i="1"/>
  <c r="T601" i="1"/>
  <c r="AB601" i="1"/>
  <c r="AB597" i="1"/>
  <c r="T589" i="1"/>
  <c r="AC589" i="1" s="1"/>
  <c r="AD589" i="1" s="1"/>
  <c r="AF589" i="1" s="1"/>
  <c r="AB589" i="1"/>
  <c r="AG596" i="1"/>
  <c r="AH596" i="1" s="1"/>
  <c r="T590" i="1"/>
  <c r="AB590" i="1" s="1"/>
  <c r="T582" i="1"/>
  <c r="U582" i="1"/>
  <c r="AC662" i="1"/>
  <c r="AD662" i="1" s="1"/>
  <c r="AC658" i="1"/>
  <c r="AD658" i="1"/>
  <c r="AF658" i="1" s="1"/>
  <c r="AC654" i="1"/>
  <c r="AD654" i="1" s="1"/>
  <c r="AC650" i="1"/>
  <c r="AD650" i="1" s="1"/>
  <c r="AF650" i="1" s="1"/>
  <c r="AG650" i="1" s="1"/>
  <c r="AH650" i="1" s="1"/>
  <c r="AC634" i="1"/>
  <c r="AD634" i="1" s="1"/>
  <c r="AC622" i="1"/>
  <c r="AD622" i="1"/>
  <c r="AC618" i="1"/>
  <c r="AD618" i="1"/>
  <c r="AC610" i="1"/>
  <c r="AD610" i="1" s="1"/>
  <c r="AC606" i="1"/>
  <c r="AD606" i="1" s="1"/>
  <c r="AC602" i="1"/>
  <c r="AD602" i="1" s="1"/>
  <c r="AF602" i="1" s="1"/>
  <c r="AC598" i="1"/>
  <c r="AD598" i="1"/>
  <c r="AF598" i="1" s="1"/>
  <c r="AB592" i="1"/>
  <c r="T591" i="1"/>
  <c r="T587" i="1"/>
  <c r="AB587" i="1"/>
  <c r="T579" i="1"/>
  <c r="AC579" i="1"/>
  <c r="AD579" i="1" s="1"/>
  <c r="AA547" i="1"/>
  <c r="AB547" i="1" s="1"/>
  <c r="AA542" i="1"/>
  <c r="AA536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 s="1"/>
  <c r="AC640" i="1"/>
  <c r="AD640" i="1"/>
  <c r="AD594" i="1"/>
  <c r="AC626" i="1"/>
  <c r="AD626" i="1" s="1"/>
  <c r="AC642" i="1"/>
  <c r="AD642" i="1" s="1"/>
  <c r="AC568" i="1"/>
  <c r="AD568" i="1"/>
  <c r="AF568" i="1" s="1"/>
  <c r="U549" i="1"/>
  <c r="U608" i="1"/>
  <c r="AG608" i="1"/>
  <c r="AH608" i="1" s="1"/>
  <c r="U640" i="1"/>
  <c r="AC604" i="1"/>
  <c r="AD604" i="1" s="1"/>
  <c r="AF604" i="1"/>
  <c r="AG604" i="1" s="1"/>
  <c r="AH604" i="1" s="1"/>
  <c r="AB631" i="1"/>
  <c r="AB646" i="1"/>
  <c r="AB600" i="1"/>
  <c r="AC614" i="1"/>
  <c r="AD614" i="1" s="1"/>
  <c r="AF614" i="1" s="1"/>
  <c r="AC630" i="1"/>
  <c r="AD630" i="1"/>
  <c r="AG630" i="1" s="1"/>
  <c r="AH630" i="1" s="1"/>
  <c r="AC646" i="1"/>
  <c r="AD646" i="1" s="1"/>
  <c r="AB612" i="1"/>
  <c r="AG768" i="1"/>
  <c r="AH768" i="1" s="1"/>
  <c r="AG784" i="1"/>
  <c r="AH784" i="1" s="1"/>
  <c r="AG782" i="1"/>
  <c r="AH782" i="1" s="1"/>
  <c r="AF628" i="1"/>
  <c r="AG628" i="1" s="1"/>
  <c r="AH628" i="1" s="1"/>
  <c r="AB628" i="1"/>
  <c r="AB620" i="1"/>
  <c r="AC627" i="1"/>
  <c r="AD627" i="1"/>
  <c r="AF627" i="1"/>
  <c r="U599" i="1"/>
  <c r="AG599" i="1" s="1"/>
  <c r="AH599" i="1" s="1"/>
  <c r="U620" i="1"/>
  <c r="AB610" i="1"/>
  <c r="AB606" i="1"/>
  <c r="AB658" i="1"/>
  <c r="AB654" i="1"/>
  <c r="U655" i="1"/>
  <c r="AC655" i="1"/>
  <c r="AD655" i="1" s="1"/>
  <c r="AB655" i="1"/>
  <c r="AG737" i="1"/>
  <c r="AH737" i="1" s="1"/>
  <c r="AG756" i="1"/>
  <c r="AH756" i="1"/>
  <c r="AH600" i="1"/>
  <c r="AG738" i="1"/>
  <c r="AH738" i="1" s="1"/>
  <c r="AH746" i="1"/>
  <c r="AG786" i="1"/>
  <c r="AH786" i="1"/>
  <c r="U627" i="1"/>
  <c r="U595" i="1"/>
  <c r="AG595" i="1" s="1"/>
  <c r="AH595" i="1" s="1"/>
  <c r="AB595" i="1"/>
  <c r="AB650" i="1"/>
  <c r="AB662" i="1"/>
  <c r="AG639" i="1"/>
  <c r="AH639" i="1" s="1"/>
  <c r="U648" i="1"/>
  <c r="AC648" i="1"/>
  <c r="AD648" i="1"/>
  <c r="AF648" i="1"/>
  <c r="AG648" i="1"/>
  <c r="AH648" i="1" s="1"/>
  <c r="U664" i="1"/>
  <c r="AC664" i="1"/>
  <c r="AD664" i="1"/>
  <c r="AF664" i="1" s="1"/>
  <c r="U985" i="1"/>
  <c r="AC985" i="1"/>
  <c r="AD985" i="1" s="1"/>
  <c r="U663" i="1"/>
  <c r="AC663" i="1"/>
  <c r="AD663" i="1"/>
  <c r="AB663" i="1"/>
  <c r="AG757" i="1"/>
  <c r="AH757" i="1" s="1"/>
  <c r="AG764" i="1"/>
  <c r="AH764" i="1" s="1"/>
  <c r="AG763" i="1"/>
  <c r="AH763" i="1"/>
  <c r="AG779" i="1"/>
  <c r="AH779" i="1" s="1"/>
  <c r="AH766" i="1"/>
  <c r="U638" i="1"/>
  <c r="AB638" i="1"/>
  <c r="AB664" i="1"/>
  <c r="AF611" i="1"/>
  <c r="AG611" i="1" s="1"/>
  <c r="AH611" i="1" s="1"/>
  <c r="U550" i="1"/>
  <c r="U592" i="1"/>
  <c r="AG592" i="1" s="1"/>
  <c r="AH592" i="1" s="1"/>
  <c r="AC592" i="1"/>
  <c r="AD592" i="1" s="1"/>
  <c r="AF592" i="1" s="1"/>
  <c r="AC607" i="1"/>
  <c r="AD607" i="1"/>
  <c r="AG635" i="1"/>
  <c r="AH635" i="1" s="1"/>
  <c r="AG598" i="1"/>
  <c r="AH598" i="1" s="1"/>
  <c r="AF630" i="1"/>
  <c r="AF662" i="1"/>
  <c r="AG662" i="1"/>
  <c r="AH662" i="1"/>
  <c r="U589" i="1"/>
  <c r="AG589" i="1" s="1"/>
  <c r="AH589" i="1" s="1"/>
  <c r="AF693" i="1"/>
  <c r="AG693" i="1"/>
  <c r="AH693" i="1" s="1"/>
  <c r="AF787" i="1"/>
  <c r="AG787" i="1" s="1"/>
  <c r="AH787" i="1" s="1"/>
  <c r="AF674" i="1"/>
  <c r="AG674" i="1" s="1"/>
  <c r="AH674" i="1" s="1"/>
  <c r="AF682" i="1"/>
  <c r="AG682" i="1" s="1"/>
  <c r="AH682" i="1" s="1"/>
  <c r="AG714" i="1"/>
  <c r="AH714" i="1" s="1"/>
  <c r="AF722" i="1"/>
  <c r="AF675" i="1"/>
  <c r="AF723" i="1"/>
  <c r="AG723" i="1" s="1"/>
  <c r="AH723" i="1" s="1"/>
  <c r="AF987" i="1"/>
  <c r="AG987" i="1"/>
  <c r="AH987" i="1" s="1"/>
  <c r="AC792" i="1"/>
  <c r="AD792" i="1"/>
  <c r="U792" i="1"/>
  <c r="AC800" i="1"/>
  <c r="AD800" i="1" s="1"/>
  <c r="AC808" i="1"/>
  <c r="AD808" i="1" s="1"/>
  <c r="U808" i="1"/>
  <c r="AC816" i="1"/>
  <c r="AD816" i="1"/>
  <c r="U816" i="1"/>
  <c r="AG981" i="1"/>
  <c r="AH981" i="1" s="1"/>
  <c r="AC803" i="1"/>
  <c r="AD803" i="1" s="1"/>
  <c r="U803" i="1"/>
  <c r="AC811" i="1"/>
  <c r="AD811" i="1" s="1"/>
  <c r="U811" i="1"/>
  <c r="AC819" i="1"/>
  <c r="AD819" i="1" s="1"/>
  <c r="U819" i="1"/>
  <c r="AC824" i="1"/>
  <c r="AD824" i="1"/>
  <c r="AF824" i="1" s="1"/>
  <c r="U824" i="1"/>
  <c r="AC826" i="1"/>
  <c r="AD826" i="1" s="1"/>
  <c r="AG826" i="1" s="1"/>
  <c r="AH826" i="1" s="1"/>
  <c r="U826" i="1"/>
  <c r="AC828" i="1"/>
  <c r="AD828" i="1"/>
  <c r="AF828" i="1" s="1"/>
  <c r="U828" i="1"/>
  <c r="AC830" i="1"/>
  <c r="AD830" i="1"/>
  <c r="AF830" i="1" s="1"/>
  <c r="U830" i="1"/>
  <c r="AC832" i="1"/>
  <c r="AD832" i="1"/>
  <c r="U832" i="1"/>
  <c r="AC834" i="1"/>
  <c r="AD834" i="1"/>
  <c r="U834" i="1"/>
  <c r="AC836" i="1"/>
  <c r="AD836" i="1" s="1"/>
  <c r="AF836" i="1" s="1"/>
  <c r="U836" i="1"/>
  <c r="AC838" i="1"/>
  <c r="AD838" i="1" s="1"/>
  <c r="AF838" i="1" s="1"/>
  <c r="U838" i="1"/>
  <c r="AC840" i="1"/>
  <c r="AD840" i="1" s="1"/>
  <c r="U840" i="1"/>
  <c r="AC844" i="1"/>
  <c r="AD844" i="1"/>
  <c r="U844" i="1"/>
  <c r="AC846" i="1"/>
  <c r="AD846" i="1" s="1"/>
  <c r="AC850" i="1"/>
  <c r="AD850" i="1" s="1"/>
  <c r="U850" i="1"/>
  <c r="AC852" i="1"/>
  <c r="AD852" i="1" s="1"/>
  <c r="U852" i="1"/>
  <c r="U854" i="1"/>
  <c r="AC856" i="1"/>
  <c r="AD856" i="1" s="1"/>
  <c r="U856" i="1"/>
  <c r="AC858" i="1"/>
  <c r="AD858" i="1" s="1"/>
  <c r="U858" i="1"/>
  <c r="AC860" i="1"/>
  <c r="AD860" i="1"/>
  <c r="AF860" i="1" s="1"/>
  <c r="U860" i="1"/>
  <c r="AC862" i="1"/>
  <c r="AD862" i="1" s="1"/>
  <c r="AC864" i="1"/>
  <c r="AD864" i="1"/>
  <c r="U864" i="1"/>
  <c r="AC866" i="1"/>
  <c r="AD866" i="1"/>
  <c r="U866" i="1"/>
  <c r="AC868" i="1"/>
  <c r="AD868" i="1" s="1"/>
  <c r="AG868" i="1" s="1"/>
  <c r="U868" i="1"/>
  <c r="AC870" i="1"/>
  <c r="AD870" i="1" s="1"/>
  <c r="AF870" i="1" s="1"/>
  <c r="U870" i="1"/>
  <c r="U872" i="1"/>
  <c r="AC874" i="1"/>
  <c r="AD874" i="1" s="1"/>
  <c r="U874" i="1"/>
  <c r="AC876" i="1"/>
  <c r="AD876" i="1"/>
  <c r="U876" i="1"/>
  <c r="AC878" i="1"/>
  <c r="AD878" i="1"/>
  <c r="U878" i="1"/>
  <c r="AC881" i="1"/>
  <c r="AD881" i="1"/>
  <c r="U881" i="1"/>
  <c r="AC883" i="1"/>
  <c r="AD883" i="1" s="1"/>
  <c r="U883" i="1"/>
  <c r="AC896" i="1"/>
  <c r="AD896" i="1" s="1"/>
  <c r="U896" i="1"/>
  <c r="AC901" i="1"/>
  <c r="AD901" i="1" s="1"/>
  <c r="U901" i="1"/>
  <c r="AC905" i="1"/>
  <c r="AD905" i="1"/>
  <c r="AF905" i="1" s="1"/>
  <c r="AG905" i="1" s="1"/>
  <c r="AH905" i="1" s="1"/>
  <c r="U905" i="1"/>
  <c r="AC794" i="1"/>
  <c r="AD794" i="1" s="1"/>
  <c r="U794" i="1"/>
  <c r="AC814" i="1"/>
  <c r="AD814" i="1"/>
  <c r="AF814" i="1" s="1"/>
  <c r="U814" i="1"/>
  <c r="AF980" i="1"/>
  <c r="AG980" i="1"/>
  <c r="AH980" i="1"/>
  <c r="AF996" i="1"/>
  <c r="AG996" i="1" s="1"/>
  <c r="AH996" i="1" s="1"/>
  <c r="AF634" i="1"/>
  <c r="AG634" i="1" s="1"/>
  <c r="AH634" i="1"/>
  <c r="U609" i="1"/>
  <c r="AC609" i="1"/>
  <c r="AD609" i="1"/>
  <c r="AC625" i="1"/>
  <c r="AD625" i="1"/>
  <c r="U641" i="1"/>
  <c r="AC641" i="1"/>
  <c r="AD641" i="1" s="1"/>
  <c r="AF641" i="1" s="1"/>
  <c r="AF673" i="1"/>
  <c r="AF689" i="1"/>
  <c r="AF721" i="1"/>
  <c r="AG721" i="1" s="1"/>
  <c r="AH721" i="1" s="1"/>
  <c r="AF637" i="1"/>
  <c r="AG637" i="1"/>
  <c r="AH637" i="1"/>
  <c r="AB657" i="1"/>
  <c r="AG687" i="1"/>
  <c r="AH687" i="1"/>
  <c r="AC801" i="1"/>
  <c r="AD801" i="1" s="1"/>
  <c r="U801" i="1"/>
  <c r="U809" i="1"/>
  <c r="AC897" i="1"/>
  <c r="AD897" i="1"/>
  <c r="U897" i="1"/>
  <c r="AC903" i="1"/>
  <c r="AD903" i="1"/>
  <c r="AC909" i="1"/>
  <c r="AD909" i="1"/>
  <c r="U909" i="1"/>
  <c r="U912" i="1"/>
  <c r="AC922" i="1"/>
  <c r="AD922" i="1" s="1"/>
  <c r="U922" i="1"/>
  <c r="AC928" i="1"/>
  <c r="AD928" i="1" s="1"/>
  <c r="U928" i="1"/>
  <c r="U932" i="1"/>
  <c r="AC936" i="1"/>
  <c r="AD936" i="1"/>
  <c r="AF936" i="1" s="1"/>
  <c r="U936" i="1"/>
  <c r="AC938" i="1"/>
  <c r="AD938" i="1"/>
  <c r="U938" i="1"/>
  <c r="AC941" i="1"/>
  <c r="AD941" i="1"/>
  <c r="U941" i="1"/>
  <c r="AC943" i="1"/>
  <c r="AD943" i="1" s="1"/>
  <c r="AC959" i="1"/>
  <c r="AD959" i="1" s="1"/>
  <c r="U959" i="1"/>
  <c r="AC790" i="1"/>
  <c r="AD790" i="1" s="1"/>
  <c r="U790" i="1"/>
  <c r="AG978" i="1"/>
  <c r="AH978" i="1"/>
  <c r="AF712" i="1"/>
  <c r="AB897" i="1"/>
  <c r="AB909" i="1"/>
  <c r="AB925" i="1"/>
  <c r="AB941" i="1"/>
  <c r="AC885" i="1"/>
  <c r="AD885" i="1"/>
  <c r="U885" i="1"/>
  <c r="AC888" i="1"/>
  <c r="AD888" i="1"/>
  <c r="U888" i="1"/>
  <c r="AC891" i="1"/>
  <c r="AD891" i="1" s="1"/>
  <c r="U891" i="1"/>
  <c r="AC899" i="1"/>
  <c r="AD899" i="1"/>
  <c r="AF899" i="1" s="1"/>
  <c r="U899" i="1"/>
  <c r="AC910" i="1"/>
  <c r="AD910" i="1"/>
  <c r="U910" i="1"/>
  <c r="AC914" i="1"/>
  <c r="AD914" i="1"/>
  <c r="U914" i="1"/>
  <c r="AC917" i="1"/>
  <c r="AD917" i="1"/>
  <c r="U917" i="1"/>
  <c r="AC919" i="1"/>
  <c r="AD919" i="1"/>
  <c r="AF919" i="1" s="1"/>
  <c r="U919" i="1"/>
  <c r="AC921" i="1"/>
  <c r="AD921" i="1" s="1"/>
  <c r="AC926" i="1"/>
  <c r="AD926" i="1" s="1"/>
  <c r="U926" i="1"/>
  <c r="AC935" i="1"/>
  <c r="AD935" i="1"/>
  <c r="AF935" i="1" s="1"/>
  <c r="U935" i="1"/>
  <c r="AC955" i="1"/>
  <c r="AD955" i="1" s="1"/>
  <c r="U955" i="1"/>
  <c r="AC957" i="1"/>
  <c r="AD957" i="1" s="1"/>
  <c r="U957" i="1"/>
  <c r="AC802" i="1"/>
  <c r="AD802" i="1" s="1"/>
  <c r="U802" i="1"/>
  <c r="AC810" i="1"/>
  <c r="AD810" i="1"/>
  <c r="U810" i="1"/>
  <c r="AF966" i="1"/>
  <c r="AG966" i="1" s="1"/>
  <c r="AH966" i="1" s="1"/>
  <c r="AF676" i="1"/>
  <c r="AG676" i="1"/>
  <c r="AH676" i="1" s="1"/>
  <c r="AF692" i="1"/>
  <c r="AG692" i="1"/>
  <c r="AH692" i="1" s="1"/>
  <c r="AF708" i="1"/>
  <c r="AG708" i="1"/>
  <c r="AH708" i="1" s="1"/>
  <c r="AF724" i="1"/>
  <c r="AF606" i="1"/>
  <c r="AG606" i="1"/>
  <c r="AH606" i="1" s="1"/>
  <c r="AF622" i="1"/>
  <c r="AG622" i="1" s="1"/>
  <c r="AH622" i="1" s="1"/>
  <c r="AF669" i="1"/>
  <c r="AF670" i="1"/>
  <c r="AG670" i="1"/>
  <c r="AH670" i="1"/>
  <c r="AF694" i="1"/>
  <c r="AG694" i="1"/>
  <c r="AH694" i="1" s="1"/>
  <c r="AF702" i="1"/>
  <c r="AF718" i="1"/>
  <c r="AG718" i="1" s="1"/>
  <c r="AH718" i="1" s="1"/>
  <c r="AF726" i="1"/>
  <c r="AG726" i="1" s="1"/>
  <c r="AH726" i="1" s="1"/>
  <c r="AF667" i="1"/>
  <c r="AG667" i="1" s="1"/>
  <c r="AH667" i="1" s="1"/>
  <c r="AF699" i="1"/>
  <c r="AG699" i="1" s="1"/>
  <c r="AH699" i="1" s="1"/>
  <c r="AF715" i="1"/>
  <c r="AG715" i="1"/>
  <c r="AH715" i="1"/>
  <c r="AB801" i="1"/>
  <c r="AB790" i="1"/>
  <c r="AC788" i="1"/>
  <c r="AD788" i="1"/>
  <c r="U788" i="1"/>
  <c r="AC796" i="1"/>
  <c r="AD796" i="1"/>
  <c r="U796" i="1"/>
  <c r="AC804" i="1"/>
  <c r="AD804" i="1"/>
  <c r="U804" i="1"/>
  <c r="AC812" i="1"/>
  <c r="AD812" i="1"/>
  <c r="AF812" i="1" s="1"/>
  <c r="U812" i="1"/>
  <c r="AC820" i="1"/>
  <c r="AD820" i="1" s="1"/>
  <c r="AF820" i="1" s="1"/>
  <c r="AG820" i="1" s="1"/>
  <c r="AH820" i="1" s="1"/>
  <c r="U820" i="1"/>
  <c r="AB910" i="1"/>
  <c r="AB914" i="1"/>
  <c r="AB922" i="1"/>
  <c r="AB926" i="1"/>
  <c r="AB938" i="1"/>
  <c r="AB802" i="1"/>
  <c r="AB810" i="1"/>
  <c r="AF983" i="1"/>
  <c r="AG983" i="1" s="1"/>
  <c r="AH983" i="1" s="1"/>
  <c r="AC791" i="1"/>
  <c r="AD791" i="1" s="1"/>
  <c r="AF791" i="1" s="1"/>
  <c r="U791" i="1"/>
  <c r="AC799" i="1"/>
  <c r="AD799" i="1"/>
  <c r="U799" i="1"/>
  <c r="AC807" i="1"/>
  <c r="AD807" i="1" s="1"/>
  <c r="U807" i="1"/>
  <c r="AC815" i="1"/>
  <c r="AD815" i="1"/>
  <c r="U815" i="1"/>
  <c r="AC823" i="1"/>
  <c r="AD823" i="1"/>
  <c r="AG823" i="1" s="1"/>
  <c r="AH823" i="1" s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/>
  <c r="U831" i="1"/>
  <c r="AG831" i="1" s="1"/>
  <c r="AC833" i="1"/>
  <c r="AD833" i="1"/>
  <c r="U833" i="1"/>
  <c r="AC837" i="1"/>
  <c r="AD837" i="1"/>
  <c r="U837" i="1"/>
  <c r="AG837" i="1" s="1"/>
  <c r="AH837" i="1" s="1"/>
  <c r="AC841" i="1"/>
  <c r="AD841" i="1"/>
  <c r="U841" i="1"/>
  <c r="AC843" i="1"/>
  <c r="AD843" i="1" s="1"/>
  <c r="U843" i="1"/>
  <c r="AC845" i="1"/>
  <c r="AD845" i="1" s="1"/>
  <c r="U845" i="1"/>
  <c r="AC847" i="1"/>
  <c r="AD847" i="1" s="1"/>
  <c r="U847" i="1"/>
  <c r="AC849" i="1"/>
  <c r="AD849" i="1"/>
  <c r="U849" i="1"/>
  <c r="AC851" i="1"/>
  <c r="AD851" i="1" s="1"/>
  <c r="U851" i="1"/>
  <c r="AC853" i="1"/>
  <c r="AD853" i="1"/>
  <c r="U853" i="1"/>
  <c r="AC855" i="1"/>
  <c r="AD855" i="1"/>
  <c r="U855" i="1"/>
  <c r="AC857" i="1"/>
  <c r="AD857" i="1"/>
  <c r="U857" i="1"/>
  <c r="AC859" i="1"/>
  <c r="AD859" i="1"/>
  <c r="AF859" i="1" s="1"/>
  <c r="U859" i="1"/>
  <c r="AC861" i="1"/>
  <c r="AD861" i="1" s="1"/>
  <c r="AC863" i="1"/>
  <c r="AD863" i="1" s="1"/>
  <c r="U863" i="1"/>
  <c r="AC867" i="1"/>
  <c r="AD867" i="1" s="1"/>
  <c r="U867" i="1"/>
  <c r="AC869" i="1"/>
  <c r="AD869" i="1"/>
  <c r="U869" i="1"/>
  <c r="AC871" i="1"/>
  <c r="AD871" i="1"/>
  <c r="AF871" i="1" s="1"/>
  <c r="AG871" i="1" s="1"/>
  <c r="AH871" i="1" s="1"/>
  <c r="U871" i="1"/>
  <c r="AC875" i="1"/>
  <c r="AD875" i="1" s="1"/>
  <c r="U875" i="1"/>
  <c r="AC877" i="1"/>
  <c r="AD877" i="1" s="1"/>
  <c r="AC879" i="1"/>
  <c r="AD879" i="1" s="1"/>
  <c r="U879" i="1"/>
  <c r="AC882" i="1"/>
  <c r="AD882" i="1"/>
  <c r="U882" i="1"/>
  <c r="AC898" i="1"/>
  <c r="AD898" i="1"/>
  <c r="AF898" i="1" s="1"/>
  <c r="U898" i="1"/>
  <c r="AC904" i="1"/>
  <c r="AD904" i="1" s="1"/>
  <c r="U904" i="1"/>
  <c r="AC798" i="1"/>
  <c r="AD798" i="1"/>
  <c r="U798" i="1"/>
  <c r="AC818" i="1"/>
  <c r="AD818" i="1" s="1"/>
  <c r="U818" i="1"/>
  <c r="AF963" i="1"/>
  <c r="AG992" i="1"/>
  <c r="AH992" i="1" s="1"/>
  <c r="AG602" i="1"/>
  <c r="AH602" i="1" s="1"/>
  <c r="U579" i="1"/>
  <c r="U587" i="1"/>
  <c r="AC587" i="1"/>
  <c r="AD587" i="1" s="1"/>
  <c r="AF610" i="1"/>
  <c r="AG610" i="1" s="1"/>
  <c r="AH610" i="1" s="1"/>
  <c r="AG658" i="1"/>
  <c r="AH658" i="1"/>
  <c r="U601" i="1"/>
  <c r="AC601" i="1"/>
  <c r="AD601" i="1" s="1"/>
  <c r="U617" i="1"/>
  <c r="AC617" i="1"/>
  <c r="AD617" i="1" s="1"/>
  <c r="U633" i="1"/>
  <c r="AC633" i="1"/>
  <c r="AD633" i="1" s="1"/>
  <c r="AF633" i="1" s="1"/>
  <c r="U665" i="1"/>
  <c r="AC665" i="1"/>
  <c r="AD665" i="1" s="1"/>
  <c r="AF665" i="1" s="1"/>
  <c r="AG697" i="1"/>
  <c r="AH697" i="1" s="1"/>
  <c r="AF713" i="1"/>
  <c r="AG713" i="1" s="1"/>
  <c r="AH713" i="1" s="1"/>
  <c r="AB609" i="1"/>
  <c r="AB641" i="1"/>
  <c r="AF679" i="1"/>
  <c r="AG679" i="1"/>
  <c r="AH679" i="1" s="1"/>
  <c r="AF727" i="1"/>
  <c r="AG727" i="1" s="1"/>
  <c r="AH727" i="1" s="1"/>
  <c r="AC797" i="1"/>
  <c r="AD797" i="1"/>
  <c r="U797" i="1"/>
  <c r="AC805" i="1"/>
  <c r="AD805" i="1"/>
  <c r="U805" i="1"/>
  <c r="AC821" i="1"/>
  <c r="AD821" i="1"/>
  <c r="U821" i="1"/>
  <c r="AC884" i="1"/>
  <c r="AD884" i="1" s="1"/>
  <c r="U884" i="1"/>
  <c r="AC894" i="1"/>
  <c r="AD894" i="1" s="1"/>
  <c r="U894" i="1"/>
  <c r="AC900" i="1"/>
  <c r="AD900" i="1" s="1"/>
  <c r="AG900" i="1" s="1"/>
  <c r="AH900" i="1" s="1"/>
  <c r="U900" i="1"/>
  <c r="AC908" i="1"/>
  <c r="AD908" i="1" s="1"/>
  <c r="U908" i="1"/>
  <c r="U911" i="1"/>
  <c r="AC915" i="1"/>
  <c r="AD915" i="1"/>
  <c r="U915" i="1"/>
  <c r="AC927" i="1"/>
  <c r="AD927" i="1" s="1"/>
  <c r="U927" i="1"/>
  <c r="AC929" i="1"/>
  <c r="AD929" i="1" s="1"/>
  <c r="AC931" i="1"/>
  <c r="AD931" i="1" s="1"/>
  <c r="U931" i="1"/>
  <c r="AC933" i="1"/>
  <c r="AD933" i="1" s="1"/>
  <c r="U933" i="1"/>
  <c r="AC937" i="1"/>
  <c r="AD937" i="1" s="1"/>
  <c r="AF937" i="1" s="1"/>
  <c r="U937" i="1"/>
  <c r="AC940" i="1"/>
  <c r="AD940" i="1"/>
  <c r="U940" i="1"/>
  <c r="AC942" i="1"/>
  <c r="AD942" i="1" s="1"/>
  <c r="U942" i="1"/>
  <c r="AC944" i="1"/>
  <c r="AD944" i="1"/>
  <c r="U944" i="1"/>
  <c r="U949" i="1"/>
  <c r="AC960" i="1"/>
  <c r="AD960" i="1" s="1"/>
  <c r="AF960" i="1" s="1"/>
  <c r="U960" i="1"/>
  <c r="AF986" i="1"/>
  <c r="AF688" i="1"/>
  <c r="AG688" i="1" s="1"/>
  <c r="AH688" i="1" s="1"/>
  <c r="AG720" i="1"/>
  <c r="AH720" i="1" s="1"/>
  <c r="AB891" i="1"/>
  <c r="AB899" i="1"/>
  <c r="AB919" i="1"/>
  <c r="AB923" i="1"/>
  <c r="AB927" i="1"/>
  <c r="AB931" i="1"/>
  <c r="AB935" i="1"/>
  <c r="AB955" i="1"/>
  <c r="AB959" i="1"/>
  <c r="AC880" i="1"/>
  <c r="AD880" i="1"/>
  <c r="AF880" i="1" s="1"/>
  <c r="U880" i="1"/>
  <c r="AC889" i="1"/>
  <c r="AD889" i="1" s="1"/>
  <c r="U889" i="1"/>
  <c r="AC892" i="1"/>
  <c r="AD892" i="1" s="1"/>
  <c r="U892" i="1"/>
  <c r="AC895" i="1"/>
  <c r="AD895" i="1" s="1"/>
  <c r="U895" i="1"/>
  <c r="AC902" i="1"/>
  <c r="AD902" i="1"/>
  <c r="AC907" i="1"/>
  <c r="AD907" i="1" s="1"/>
  <c r="U907" i="1"/>
  <c r="AC918" i="1"/>
  <c r="AD918" i="1"/>
  <c r="U918" i="1"/>
  <c r="AC920" i="1"/>
  <c r="AD920" i="1"/>
  <c r="U920" i="1"/>
  <c r="AC924" i="1"/>
  <c r="AD924" i="1" s="1"/>
  <c r="U924" i="1"/>
  <c r="U934" i="1"/>
  <c r="AC946" i="1"/>
  <c r="AD946" i="1" s="1"/>
  <c r="U946" i="1"/>
  <c r="AD950" i="1"/>
  <c r="U950" i="1"/>
  <c r="AC952" i="1"/>
  <c r="AD952" i="1" s="1"/>
  <c r="AF952" i="1" s="1"/>
  <c r="U952" i="1"/>
  <c r="AC956" i="1"/>
  <c r="AD956" i="1"/>
  <c r="U956" i="1"/>
  <c r="AC958" i="1"/>
  <c r="AD958" i="1" s="1"/>
  <c r="AF958" i="1" s="1"/>
  <c r="U958" i="1"/>
  <c r="AC806" i="1"/>
  <c r="AD806" i="1" s="1"/>
  <c r="U806" i="1"/>
  <c r="AG994" i="1"/>
  <c r="AH994" i="1"/>
  <c r="AF668" i="1"/>
  <c r="AG668" i="1"/>
  <c r="AH668" i="1" s="1"/>
  <c r="AF700" i="1"/>
  <c r="AG700" i="1"/>
  <c r="AH700" i="1" s="1"/>
  <c r="AF640" i="1"/>
  <c r="AG640" i="1"/>
  <c r="AH640" i="1" s="1"/>
  <c r="AF655" i="1"/>
  <c r="AF663" i="1"/>
  <c r="AG663" i="1"/>
  <c r="AH663" i="1" s="1"/>
  <c r="AF942" i="1"/>
  <c r="AF908" i="1"/>
  <c r="AF821" i="1"/>
  <c r="AG821" i="1" s="1"/>
  <c r="AH821" i="1" s="1"/>
  <c r="AG633" i="1"/>
  <c r="AH633" i="1" s="1"/>
  <c r="AF798" i="1"/>
  <c r="AG798" i="1" s="1"/>
  <c r="AH798" i="1" s="1"/>
  <c r="AG859" i="1"/>
  <c r="AH859" i="1"/>
  <c r="AF855" i="1"/>
  <c r="AF843" i="1"/>
  <c r="AF831" i="1"/>
  <c r="AH831" i="1"/>
  <c r="AF823" i="1"/>
  <c r="AF804" i="1"/>
  <c r="AG804" i="1"/>
  <c r="AH804" i="1" s="1"/>
  <c r="AG958" i="1"/>
  <c r="AH958" i="1" s="1"/>
  <c r="AF918" i="1"/>
  <c r="AG918" i="1"/>
  <c r="AH918" i="1" s="1"/>
  <c r="AF892" i="1"/>
  <c r="AG892" i="1" s="1"/>
  <c r="AH892" i="1" s="1"/>
  <c r="AF609" i="1"/>
  <c r="AG609" i="1" s="1"/>
  <c r="AH609" i="1" s="1"/>
  <c r="AG814" i="1"/>
  <c r="AH814" i="1"/>
  <c r="AF881" i="1"/>
  <c r="AG881" i="1"/>
  <c r="AH881" i="1"/>
  <c r="AF876" i="1"/>
  <c r="AF868" i="1"/>
  <c r="AH868" i="1"/>
  <c r="AF864" i="1"/>
  <c r="AG864" i="1" s="1"/>
  <c r="AH864" i="1" s="1"/>
  <c r="AF856" i="1"/>
  <c r="AG856" i="1" s="1"/>
  <c r="AH856" i="1" s="1"/>
  <c r="AG836" i="1"/>
  <c r="AH836" i="1" s="1"/>
  <c r="AF832" i="1"/>
  <c r="AG832" i="1" s="1"/>
  <c r="AH832" i="1" s="1"/>
  <c r="AG828" i="1"/>
  <c r="AH828" i="1"/>
  <c r="AF816" i="1"/>
  <c r="AF940" i="1"/>
  <c r="AF857" i="1"/>
  <c r="AG857" i="1"/>
  <c r="AH857" i="1" s="1"/>
  <c r="AF845" i="1"/>
  <c r="AF815" i="1"/>
  <c r="AG815" i="1" s="1"/>
  <c r="AH815" i="1" s="1"/>
  <c r="AF909" i="1"/>
  <c r="AG909" i="1"/>
  <c r="AH909" i="1" s="1"/>
  <c r="AF801" i="1"/>
  <c r="AF944" i="1"/>
  <c r="AG944" i="1" s="1"/>
  <c r="AH944" i="1"/>
  <c r="AF929" i="1"/>
  <c r="AG929" i="1"/>
  <c r="AH929" i="1"/>
  <c r="AF869" i="1"/>
  <c r="AG869" i="1" s="1"/>
  <c r="AH869" i="1" s="1"/>
  <c r="AF841" i="1"/>
  <c r="AG841" i="1" s="1"/>
  <c r="AH841" i="1" s="1"/>
  <c r="AF917" i="1"/>
  <c r="AG917" i="1" s="1"/>
  <c r="AH917" i="1" s="1"/>
  <c r="AF885" i="1"/>
  <c r="AG885" i="1"/>
  <c r="AH885" i="1"/>
  <c r="AF943" i="1"/>
  <c r="AF920" i="1"/>
  <c r="AF895" i="1"/>
  <c r="AG880" i="1"/>
  <c r="AH880" i="1" s="1"/>
  <c r="AF794" i="1"/>
  <c r="AG794" i="1" s="1"/>
  <c r="AH794" i="1" s="1"/>
  <c r="AF878" i="1"/>
  <c r="AG870" i="1"/>
  <c r="AH870" i="1" s="1"/>
  <c r="AF858" i="1"/>
  <c r="AG858" i="1"/>
  <c r="AH858" i="1" s="1"/>
  <c r="AF850" i="1"/>
  <c r="AG838" i="1"/>
  <c r="AH838" i="1" s="1"/>
  <c r="AG830" i="1"/>
  <c r="AH830" i="1" s="1"/>
  <c r="AF826" i="1"/>
  <c r="AF808" i="1"/>
  <c r="AG960" i="1"/>
  <c r="AH960" i="1" s="1"/>
  <c r="AF900" i="1"/>
  <c r="AF882" i="1"/>
  <c r="AG882" i="1"/>
  <c r="AH882" i="1" s="1"/>
  <c r="AF861" i="1"/>
  <c r="AF837" i="1"/>
  <c r="AF825" i="1"/>
  <c r="AG825" i="1" s="1"/>
  <c r="AH825" i="1" s="1"/>
  <c r="AG812" i="1"/>
  <c r="AH812" i="1" s="1"/>
  <c r="AF921" i="1"/>
  <c r="AF891" i="1"/>
  <c r="AF938" i="1"/>
  <c r="AG938" i="1" s="1"/>
  <c r="AH938" i="1"/>
  <c r="AF922" i="1"/>
  <c r="AG922" i="1"/>
  <c r="AH922" i="1" s="1"/>
  <c r="AG937" i="1"/>
  <c r="AH937" i="1"/>
  <c r="AF863" i="1"/>
  <c r="AG863" i="1" s="1"/>
  <c r="AH863" i="1" s="1"/>
  <c r="AF827" i="1"/>
  <c r="AG827" i="1"/>
  <c r="AH827" i="1" s="1"/>
  <c r="AF802" i="1"/>
  <c r="AG802" i="1"/>
  <c r="AH802" i="1" s="1"/>
  <c r="AF914" i="1"/>
  <c r="AG914" i="1"/>
  <c r="AH914" i="1" s="1"/>
  <c r="AF888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/>
  <c r="AA220" i="1"/>
  <c r="AA216" i="1"/>
  <c r="AA204" i="1"/>
  <c r="AA196" i="1"/>
  <c r="AA192" i="1"/>
  <c r="AA397" i="1"/>
  <c r="V423" i="1"/>
  <c r="T503" i="1"/>
  <c r="T424" i="1"/>
  <c r="U424" i="1" s="1"/>
  <c r="V414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/>
  <c r="S494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/>
  <c r="U280" i="1"/>
  <c r="T268" i="1"/>
  <c r="U268" i="1"/>
  <c r="R226" i="1"/>
  <c r="S226" i="1" s="1"/>
  <c r="AA213" i="1"/>
  <c r="R529" i="1"/>
  <c r="S529" i="1"/>
  <c r="T518" i="1"/>
  <c r="AC518" i="1" s="1"/>
  <c r="S503" i="1"/>
  <c r="R466" i="1"/>
  <c r="S466" i="1"/>
  <c r="S458" i="1"/>
  <c r="AA439" i="1"/>
  <c r="R429" i="1"/>
  <c r="S429" i="1"/>
  <c r="R415" i="1"/>
  <c r="S415" i="1" s="1"/>
  <c r="R228" i="1"/>
  <c r="S228" i="1"/>
  <c r="R450" i="1"/>
  <c r="S450" i="1" s="1"/>
  <c r="R403" i="1"/>
  <c r="S403" i="1"/>
  <c r="T428" i="1"/>
  <c r="T389" i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/>
  <c r="T285" i="1"/>
  <c r="R275" i="1"/>
  <c r="S275" i="1" s="1"/>
  <c r="T261" i="1"/>
  <c r="R255" i="1"/>
  <c r="S255" i="1"/>
  <c r="R251" i="1"/>
  <c r="S251" i="1" s="1"/>
  <c r="T229" i="1"/>
  <c r="R535" i="1"/>
  <c r="S535" i="1"/>
  <c r="R526" i="1"/>
  <c r="S526" i="1"/>
  <c r="T443" i="1"/>
  <c r="T439" i="1"/>
  <c r="AB439" i="1" s="1"/>
  <c r="S437" i="1"/>
  <c r="AA429" i="1"/>
  <c r="AA425" i="1"/>
  <c r="R423" i="1"/>
  <c r="S423" i="1"/>
  <c r="AA422" i="1"/>
  <c r="AA419" i="1"/>
  <c r="AB419" i="1" s="1"/>
  <c r="R416" i="1"/>
  <c r="S416" i="1" s="1"/>
  <c r="T413" i="1"/>
  <c r="AA412" i="1"/>
  <c r="AA408" i="1"/>
  <c r="T405" i="1"/>
  <c r="AA404" i="1"/>
  <c r="AB404" i="1"/>
  <c r="AA399" i="1"/>
  <c r="AB399" i="1" s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AC529" i="1"/>
  <c r="AD529" i="1"/>
  <c r="AF529" i="1" s="1"/>
  <c r="AG529" i="1" s="1"/>
  <c r="AH529" i="1" s="1"/>
  <c r="R528" i="1"/>
  <c r="S528" i="1" s="1"/>
  <c r="R527" i="1"/>
  <c r="S527" i="1"/>
  <c r="R491" i="1"/>
  <c r="S491" i="1"/>
  <c r="R490" i="1"/>
  <c r="S490" i="1"/>
  <c r="T516" i="1"/>
  <c r="AC516" i="1" s="1"/>
  <c r="T478" i="1"/>
  <c r="U478" i="1" s="1"/>
  <c r="T464" i="1"/>
  <c r="AC464" i="1" s="1"/>
  <c r="AD464" i="1" s="1"/>
  <c r="AF464" i="1" s="1"/>
  <c r="U464" i="1"/>
  <c r="AA535" i="1"/>
  <c r="T534" i="1"/>
  <c r="T531" i="1"/>
  <c r="U531" i="1" s="1"/>
  <c r="R530" i="1"/>
  <c r="S530" i="1"/>
  <c r="R524" i="1"/>
  <c r="S524" i="1"/>
  <c r="R519" i="1"/>
  <c r="S519" i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U480" i="1"/>
  <c r="R478" i="1"/>
  <c r="S478" i="1" s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AA430" i="1"/>
  <c r="AB430" i="1" s="1"/>
  <c r="S425" i="1"/>
  <c r="R421" i="1"/>
  <c r="S421" i="1" s="1"/>
  <c r="R420" i="1"/>
  <c r="S420" i="1"/>
  <c r="S419" i="1"/>
  <c r="R409" i="1"/>
  <c r="S409" i="1"/>
  <c r="T419" i="1"/>
  <c r="AC419" i="1" s="1"/>
  <c r="AD419" i="1" s="1"/>
  <c r="AA222" i="1"/>
  <c r="AB222" i="1" s="1"/>
  <c r="V488" i="1"/>
  <c r="V452" i="1"/>
  <c r="U452" i="1"/>
  <c r="AG452" i="1" s="1"/>
  <c r="AH452" i="1" s="1"/>
  <c r="U298" i="1"/>
  <c r="V298" i="1"/>
  <c r="V254" i="1"/>
  <c r="T254" i="1"/>
  <c r="AC254" i="1" s="1"/>
  <c r="AD254" i="1" s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/>
  <c r="R433" i="1"/>
  <c r="S433" i="1"/>
  <c r="AA416" i="1"/>
  <c r="AB416" i="1" s="1"/>
  <c r="AA414" i="1"/>
  <c r="AB414" i="1" s="1"/>
  <c r="AC414" i="1"/>
  <c r="AD414" i="1"/>
  <c r="AF414" i="1"/>
  <c r="AG414" i="1"/>
  <c r="AH414" i="1"/>
  <c r="R537" i="1"/>
  <c r="S537" i="1"/>
  <c r="S492" i="1"/>
  <c r="V491" i="1"/>
  <c r="T491" i="1"/>
  <c r="AB491" i="1" s="1"/>
  <c r="R456" i="1"/>
  <c r="S456" i="1"/>
  <c r="AB408" i="1"/>
  <c r="AC408" i="1"/>
  <c r="AD408" i="1"/>
  <c r="AF408" i="1" s="1"/>
  <c r="T267" i="1"/>
  <c r="U267" i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U532" i="1" s="1"/>
  <c r="AC485" i="1"/>
  <c r="AD485" i="1"/>
  <c r="AF485" i="1"/>
  <c r="AG485" i="1" s="1"/>
  <c r="AH485" i="1" s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/>
  <c r="R411" i="1"/>
  <c r="S411" i="1" s="1"/>
  <c r="T194" i="1"/>
  <c r="U194" i="1" s="1"/>
  <c r="V194" i="1"/>
  <c r="V250" i="1"/>
  <c r="V495" i="1"/>
  <c r="S479" i="1"/>
  <c r="R455" i="1"/>
  <c r="S455" i="1"/>
  <c r="AA449" i="1"/>
  <c r="T442" i="1"/>
  <c r="U442" i="1"/>
  <c r="AG442" i="1"/>
  <c r="AH442" i="1"/>
  <c r="AA441" i="1"/>
  <c r="AA440" i="1"/>
  <c r="T433" i="1"/>
  <c r="U433" i="1"/>
  <c r="T431" i="1"/>
  <c r="U431" i="1"/>
  <c r="V431" i="1"/>
  <c r="T429" i="1"/>
  <c r="AA418" i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U56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 s="1"/>
  <c r="V449" i="1"/>
  <c r="T447" i="1"/>
  <c r="AB447" i="1" s="1"/>
  <c r="V436" i="1"/>
  <c r="T436" i="1"/>
  <c r="V435" i="1"/>
  <c r="U435" i="1"/>
  <c r="AG435" i="1"/>
  <c r="AH435" i="1" s="1"/>
  <c r="V432" i="1"/>
  <c r="T432" i="1"/>
  <c r="AB432" i="1"/>
  <c r="V430" i="1"/>
  <c r="T430" i="1"/>
  <c r="AE424" i="1"/>
  <c r="AA424" i="1"/>
  <c r="AB424" i="1" s="1"/>
  <c r="AC424" i="1"/>
  <c r="AD424" i="1" s="1"/>
  <c r="AC585" i="1"/>
  <c r="AD585" i="1"/>
  <c r="AC425" i="1"/>
  <c r="AD425" i="1" s="1"/>
  <c r="AF425" i="1" s="1"/>
  <c r="V574" i="1"/>
  <c r="T574" i="1"/>
  <c r="AB574" i="1" s="1"/>
  <c r="AB565" i="1"/>
  <c r="AA444" i="1"/>
  <c r="AB444" i="1" s="1"/>
  <c r="AB542" i="1"/>
  <c r="AC542" i="1"/>
  <c r="AD542" i="1"/>
  <c r="AF542" i="1"/>
  <c r="T586" i="1"/>
  <c r="AC586" i="1" s="1"/>
  <c r="AD586" i="1" s="1"/>
  <c r="AB586" i="1"/>
  <c r="T536" i="1"/>
  <c r="U536" i="1" s="1"/>
  <c r="V568" i="1"/>
  <c r="AB556" i="1"/>
  <c r="V563" i="1"/>
  <c r="R586" i="1"/>
  <c r="S586" i="1"/>
  <c r="T570" i="1"/>
  <c r="U570" i="1" s="1"/>
  <c r="AA545" i="1"/>
  <c r="AB545" i="1" s="1"/>
  <c r="AA528" i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R567" i="1"/>
  <c r="S567" i="1" s="1"/>
  <c r="AA524" i="1"/>
  <c r="R541" i="1"/>
  <c r="S541" i="1"/>
  <c r="AB538" i="1"/>
  <c r="AC538" i="1"/>
  <c r="AD538" i="1"/>
  <c r="AA527" i="1"/>
  <c r="AB527" i="1" s="1"/>
  <c r="R523" i="1"/>
  <c r="S523" i="1"/>
  <c r="S506" i="1"/>
  <c r="R489" i="1"/>
  <c r="S489" i="1"/>
  <c r="R400" i="1"/>
  <c r="S400" i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/>
  <c r="R517" i="1"/>
  <c r="S517" i="1"/>
  <c r="R511" i="1"/>
  <c r="S511" i="1" s="1"/>
  <c r="AA480" i="1"/>
  <c r="AB480" i="1"/>
  <c r="AD480" i="1"/>
  <c r="AF480" i="1" s="1"/>
  <c r="T479" i="1"/>
  <c r="U479" i="1" s="1"/>
  <c r="R457" i="1"/>
  <c r="S457" i="1" s="1"/>
  <c r="AA451" i="1"/>
  <c r="R424" i="1"/>
  <c r="S424" i="1"/>
  <c r="AA511" i="1"/>
  <c r="R468" i="1"/>
  <c r="S468" i="1" s="1"/>
  <c r="T451" i="1"/>
  <c r="AA402" i="1"/>
  <c r="AB402" i="1"/>
  <c r="R396" i="1"/>
  <c r="S396" i="1"/>
  <c r="AA363" i="1"/>
  <c r="T221" i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/>
  <c r="AA312" i="1"/>
  <c r="R209" i="1"/>
  <c r="S209" i="1"/>
  <c r="T206" i="1"/>
  <c r="U206" i="1"/>
  <c r="R205" i="1"/>
  <c r="S205" i="1"/>
  <c r="T202" i="1"/>
  <c r="T198" i="1"/>
  <c r="U198" i="1"/>
  <c r="T195" i="1"/>
  <c r="U195" i="1"/>
  <c r="AE473" i="1"/>
  <c r="V462" i="1"/>
  <c r="T462" i="1"/>
  <c r="AB462" i="1" s="1"/>
  <c r="V461" i="1"/>
  <c r="T461" i="1"/>
  <c r="AD516" i="1"/>
  <c r="AF516" i="1"/>
  <c r="U516" i="1"/>
  <c r="AG516" i="1" s="1"/>
  <c r="AH516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U520" i="1"/>
  <c r="AB520" i="1"/>
  <c r="AC520" i="1"/>
  <c r="AD520" i="1" s="1"/>
  <c r="AF520" i="1" s="1"/>
  <c r="AC554" i="1"/>
  <c r="AD554" i="1"/>
  <c r="U554" i="1"/>
  <c r="AB554" i="1"/>
  <c r="T523" i="1"/>
  <c r="AF562" i="1"/>
  <c r="AG562" i="1"/>
  <c r="AH562" i="1"/>
  <c r="AB552" i="1"/>
  <c r="AC552" i="1"/>
  <c r="AD552" i="1"/>
  <c r="AF552" i="1" s="1"/>
  <c r="U552" i="1"/>
  <c r="U566" i="1"/>
  <c r="AC566" i="1"/>
  <c r="AD566" i="1"/>
  <c r="AB566" i="1"/>
  <c r="AA487" i="1"/>
  <c r="AB487" i="1"/>
  <c r="V381" i="1"/>
  <c r="T381" i="1"/>
  <c r="AB582" i="1"/>
  <c r="AC582" i="1"/>
  <c r="AD582" i="1"/>
  <c r="AB557" i="1"/>
  <c r="AC557" i="1"/>
  <c r="AD557" i="1"/>
  <c r="AC563" i="1"/>
  <c r="AD563" i="1"/>
  <c r="AB452" i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A515" i="1"/>
  <c r="AC526" i="1"/>
  <c r="AD526" i="1" s="1"/>
  <c r="AC584" i="1"/>
  <c r="AD584" i="1"/>
  <c r="AB584" i="1"/>
  <c r="U551" i="1"/>
  <c r="AA550" i="1"/>
  <c r="U547" i="1"/>
  <c r="AC547" i="1"/>
  <c r="AD547" i="1"/>
  <c r="T537" i="1"/>
  <c r="AC537" i="1" s="1"/>
  <c r="AD537" i="1" s="1"/>
  <c r="V537" i="1"/>
  <c r="T524" i="1"/>
  <c r="AB524" i="1"/>
  <c r="V519" i="1"/>
  <c r="T497" i="1"/>
  <c r="AB497" i="1"/>
  <c r="AA465" i="1"/>
  <c r="AB464" i="1"/>
  <c r="AB531" i="1"/>
  <c r="AC531" i="1"/>
  <c r="AD531" i="1" s="1"/>
  <c r="AB532" i="1"/>
  <c r="AC532" i="1"/>
  <c r="AD532" i="1" s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U558" i="1" s="1"/>
  <c r="T515" i="1"/>
  <c r="T513" i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T484" i="1"/>
  <c r="U484" i="1" s="1"/>
  <c r="R463" i="1"/>
  <c r="S463" i="1"/>
  <c r="R460" i="1"/>
  <c r="S460" i="1" s="1"/>
  <c r="R447" i="1"/>
  <c r="S447" i="1"/>
  <c r="AA442" i="1"/>
  <c r="AB442" i="1"/>
  <c r="R442" i="1"/>
  <c r="S442" i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AC378" i="1" s="1"/>
  <c r="AD378" i="1" s="1"/>
  <c r="U378" i="1"/>
  <c r="U404" i="1"/>
  <c r="R395" i="1"/>
  <c r="S395" i="1"/>
  <c r="R384" i="1"/>
  <c r="S384" i="1"/>
  <c r="T347" i="1"/>
  <c r="AC347" i="1" s="1"/>
  <c r="AD347" i="1" s="1"/>
  <c r="U347" i="1"/>
  <c r="R341" i="1"/>
  <c r="S341" i="1"/>
  <c r="R313" i="1"/>
  <c r="S313" i="1"/>
  <c r="T227" i="1"/>
  <c r="U227" i="1"/>
  <c r="R223" i="1"/>
  <c r="S223" i="1"/>
  <c r="R215" i="1"/>
  <c r="S215" i="1"/>
  <c r="AA195" i="1"/>
  <c r="AA194" i="1"/>
  <c r="AB194" i="1"/>
  <c r="R264" i="1"/>
  <c r="S264" i="1"/>
  <c r="T237" i="1"/>
  <c r="U237" i="1" s="1"/>
  <c r="V215" i="1"/>
  <c r="T215" i="1"/>
  <c r="U215" i="1"/>
  <c r="V199" i="1"/>
  <c r="T199" i="1"/>
  <c r="V193" i="1"/>
  <c r="T193" i="1"/>
  <c r="U193" i="1" s="1"/>
  <c r="V197" i="1"/>
  <c r="V201" i="1"/>
  <c r="T207" i="1"/>
  <c r="AB207" i="1" s="1"/>
  <c r="U207" i="1"/>
  <c r="V234" i="1"/>
  <c r="T234" i="1"/>
  <c r="U234" i="1"/>
  <c r="AG234" i="1" s="1"/>
  <c r="AH234" i="1" s="1"/>
  <c r="T376" i="1"/>
  <c r="R375" i="1"/>
  <c r="S375" i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AA225" i="1"/>
  <c r="R222" i="1"/>
  <c r="S222" i="1" s="1"/>
  <c r="R372" i="1"/>
  <c r="S372" i="1" s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U239" i="1"/>
  <c r="T209" i="1"/>
  <c r="U368" i="1"/>
  <c r="T356" i="1"/>
  <c r="AA320" i="1"/>
  <c r="R301" i="1"/>
  <c r="S301" i="1"/>
  <c r="T224" i="1"/>
  <c r="U224" i="1"/>
  <c r="V210" i="1"/>
  <c r="T210" i="1"/>
  <c r="T372" i="1"/>
  <c r="T354" i="1"/>
  <c r="U354" i="1"/>
  <c r="R339" i="1"/>
  <c r="S339" i="1"/>
  <c r="R337" i="1"/>
  <c r="S337" i="1"/>
  <c r="R334" i="1"/>
  <c r="S334" i="1"/>
  <c r="T333" i="1"/>
  <c r="U333" i="1"/>
  <c r="T308" i="1"/>
  <c r="R303" i="1"/>
  <c r="S303" i="1" s="1"/>
  <c r="R302" i="1"/>
  <c r="S302" i="1" s="1"/>
  <c r="R290" i="1"/>
  <c r="S290" i="1" s="1"/>
  <c r="AA250" i="1"/>
  <c r="AC250" i="1"/>
  <c r="AD250" i="1"/>
  <c r="AF250" i="1" s="1"/>
  <c r="AA224" i="1"/>
  <c r="AB224" i="1" s="1"/>
  <c r="R221" i="1"/>
  <c r="S221" i="1" s="1"/>
  <c r="R213" i="1"/>
  <c r="S213" i="1"/>
  <c r="AA210" i="1"/>
  <c r="T257" i="1"/>
  <c r="U257" i="1"/>
  <c r="AA226" i="1"/>
  <c r="AA219" i="1"/>
  <c r="T217" i="1"/>
  <c r="U217" i="1" s="1"/>
  <c r="V406" i="1"/>
  <c r="T225" i="1"/>
  <c r="AB225" i="1" s="1"/>
  <c r="U225" i="1"/>
  <c r="R360" i="1"/>
  <c r="S360" i="1"/>
  <c r="V239" i="1"/>
  <c r="V233" i="1"/>
  <c r="T233" i="1"/>
  <c r="AB233" i="1" s="1"/>
  <c r="U233" i="1"/>
  <c r="V392" i="1"/>
  <c r="T392" i="1"/>
  <c r="U392" i="1" s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R345" i="1"/>
  <c r="S345" i="1"/>
  <c r="T342" i="1"/>
  <c r="T339" i="1"/>
  <c r="AB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/>
  <c r="AA332" i="1"/>
  <c r="S332" i="1"/>
  <c r="T324" i="1"/>
  <c r="AC324" i="1" s="1"/>
  <c r="AD324" i="1" s="1"/>
  <c r="AF324" i="1" s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 s="1"/>
  <c r="AA232" i="1"/>
  <c r="T223" i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AB245" i="1"/>
  <c r="R245" i="1"/>
  <c r="S245" i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B395" i="1" s="1"/>
  <c r="AA249" i="1"/>
  <c r="AB249" i="1" s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B359" i="1" s="1"/>
  <c r="AA327" i="1"/>
  <c r="R325" i="1"/>
  <c r="S325" i="1"/>
  <c r="AA384" i="1"/>
  <c r="R363" i="1"/>
  <c r="S363" i="1"/>
  <c r="AA331" i="1"/>
  <c r="AB331" i="1" s="1"/>
  <c r="AA383" i="1"/>
  <c r="AB383" i="1"/>
  <c r="AA380" i="1"/>
  <c r="AA379" i="1"/>
  <c r="R378" i="1"/>
  <c r="S378" i="1"/>
  <c r="AA375" i="1"/>
  <c r="AB375" i="1"/>
  <c r="T367" i="1"/>
  <c r="AA344" i="1"/>
  <c r="AA313" i="1"/>
  <c r="AA295" i="1"/>
  <c r="AA286" i="1"/>
  <c r="AA215" i="1"/>
  <c r="AA214" i="1"/>
  <c r="AB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R367" i="1"/>
  <c r="S367" i="1"/>
  <c r="R364" i="1"/>
  <c r="S364" i="1"/>
  <c r="T357" i="1"/>
  <c r="U357" i="1"/>
  <c r="AA356" i="1"/>
  <c r="R350" i="1"/>
  <c r="S350" i="1"/>
  <c r="T344" i="1"/>
  <c r="R343" i="1"/>
  <c r="S343" i="1"/>
  <c r="R338" i="1"/>
  <c r="S338" i="1"/>
  <c r="R329" i="1"/>
  <c r="S329" i="1"/>
  <c r="U325" i="1"/>
  <c r="R316" i="1"/>
  <c r="S316" i="1"/>
  <c r="R308" i="1"/>
  <c r="S308" i="1" s="1"/>
  <c r="AA301" i="1"/>
  <c r="AA300" i="1"/>
  <c r="R297" i="1"/>
  <c r="S297" i="1" s="1"/>
  <c r="AA294" i="1"/>
  <c r="R294" i="1"/>
  <c r="S294" i="1"/>
  <c r="R287" i="1"/>
  <c r="S287" i="1" s="1"/>
  <c r="T279" i="1"/>
  <c r="U279" i="1"/>
  <c r="T272" i="1"/>
  <c r="R271" i="1"/>
  <c r="S271" i="1" s="1"/>
  <c r="T259" i="1"/>
  <c r="AA252" i="1"/>
  <c r="T244" i="1"/>
  <c r="T226" i="1"/>
  <c r="R225" i="1"/>
  <c r="S225" i="1" s="1"/>
  <c r="R219" i="1"/>
  <c r="S219" i="1"/>
  <c r="R218" i="1"/>
  <c r="S218" i="1"/>
  <c r="R217" i="1"/>
  <c r="S217" i="1"/>
  <c r="R210" i="1"/>
  <c r="S210" i="1" s="1"/>
  <c r="R196" i="1"/>
  <c r="S196" i="1"/>
  <c r="T307" i="1"/>
  <c r="T294" i="1"/>
  <c r="AC294" i="1"/>
  <c r="AD294" i="1"/>
  <c r="AF294" i="1" s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AB231" i="1" s="1"/>
  <c r="R227" i="1"/>
  <c r="S227" i="1" s="1"/>
  <c r="R207" i="1"/>
  <c r="S207" i="1"/>
  <c r="U256" i="1"/>
  <c r="V384" i="1"/>
  <c r="T384" i="1"/>
  <c r="V362" i="1"/>
  <c r="T362" i="1"/>
  <c r="T310" i="1"/>
  <c r="AB310" i="1" s="1"/>
  <c r="V310" i="1"/>
  <c r="AA305" i="1"/>
  <c r="AA272" i="1"/>
  <c r="T271" i="1"/>
  <c r="V271" i="1"/>
  <c r="V270" i="1"/>
  <c r="T270" i="1"/>
  <c r="AB270" i="1" s="1"/>
  <c r="V247" i="1"/>
  <c r="T247" i="1"/>
  <c r="AB247" i="1" s="1"/>
  <c r="U247" i="1"/>
  <c r="V324" i="1"/>
  <c r="V374" i="1"/>
  <c r="V382" i="1"/>
  <c r="T382" i="1"/>
  <c r="U382" i="1" s="1"/>
  <c r="V380" i="1"/>
  <c r="T380" i="1"/>
  <c r="AA351" i="1"/>
  <c r="U350" i="1"/>
  <c r="T338" i="1"/>
  <c r="U338" i="1"/>
  <c r="V338" i="1"/>
  <c r="T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B321" i="1" s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V311" i="1"/>
  <c r="T311" i="1"/>
  <c r="AA309" i="1"/>
  <c r="AA296" i="1"/>
  <c r="AB296" i="1" s="1"/>
  <c r="AA291" i="1"/>
  <c r="AA290" i="1"/>
  <c r="AA269" i="1"/>
  <c r="AA268" i="1"/>
  <c r="V253" i="1"/>
  <c r="T253" i="1"/>
  <c r="T355" i="1"/>
  <c r="U355" i="1" s="1"/>
  <c r="R354" i="1"/>
  <c r="S354" i="1"/>
  <c r="T352" i="1"/>
  <c r="AB352" i="1" s="1"/>
  <c r="R352" i="1"/>
  <c r="S352" i="1" s="1"/>
  <c r="R348" i="1"/>
  <c r="S348" i="1"/>
  <c r="R327" i="1"/>
  <c r="S327" i="1" s="1"/>
  <c r="R322" i="1"/>
  <c r="S322" i="1"/>
  <c r="AA318" i="1"/>
  <c r="AB318" i="1" s="1"/>
  <c r="AA316" i="1"/>
  <c r="R314" i="1"/>
  <c r="S314" i="1"/>
  <c r="R310" i="1"/>
  <c r="S310" i="1" s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 s="1"/>
  <c r="R243" i="1"/>
  <c r="S243" i="1"/>
  <c r="AA240" i="1"/>
  <c r="T359" i="1"/>
  <c r="R358" i="1"/>
  <c r="S358" i="1"/>
  <c r="AA357" i="1"/>
  <c r="AB357" i="1" s="1"/>
  <c r="R357" i="1"/>
  <c r="S357" i="1"/>
  <c r="T351" i="1"/>
  <c r="T349" i="1"/>
  <c r="U349" i="1" s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A289" i="1"/>
  <c r="AA262" i="1"/>
  <c r="AA261" i="1"/>
  <c r="AB261" i="1"/>
  <c r="AC261" i="1"/>
  <c r="AD261" i="1"/>
  <c r="AA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R270" i="1"/>
  <c r="S270" i="1"/>
  <c r="R269" i="1"/>
  <c r="S269" i="1" s="1"/>
  <c r="R268" i="1"/>
  <c r="S268" i="1"/>
  <c r="AA267" i="1"/>
  <c r="AB267" i="1"/>
  <c r="AC267" i="1"/>
  <c r="AD267" i="1"/>
  <c r="AF267" i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R267" i="1"/>
  <c r="S267" i="1" s="1"/>
  <c r="R266" i="1"/>
  <c r="S266" i="1" s="1"/>
  <c r="R265" i="1"/>
  <c r="S265" i="1" s="1"/>
  <c r="R244" i="1"/>
  <c r="S244" i="1"/>
  <c r="T238" i="1"/>
  <c r="AB238" i="1" s="1"/>
  <c r="R233" i="1"/>
  <c r="S233" i="1" s="1"/>
  <c r="R198" i="1"/>
  <c r="S198" i="1" s="1"/>
  <c r="T232" i="1"/>
  <c r="R232" i="1"/>
  <c r="S232" i="1"/>
  <c r="T211" i="1"/>
  <c r="AC211" i="1" s="1"/>
  <c r="AD211" i="1" s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AB219" i="1" s="1"/>
  <c r="V219" i="1"/>
  <c r="U356" i="1"/>
  <c r="T343" i="1"/>
  <c r="U343" i="1" s="1"/>
  <c r="T335" i="1"/>
  <c r="V335" i="1"/>
  <c r="T334" i="1"/>
  <c r="V332" i="1"/>
  <c r="T332" i="1"/>
  <c r="V321" i="1"/>
  <c r="V316" i="1"/>
  <c r="T316" i="1"/>
  <c r="V296" i="1"/>
  <c r="T296" i="1"/>
  <c r="V283" i="1"/>
  <c r="T283" i="1"/>
  <c r="AE282" i="1"/>
  <c r="AF282" i="1" s="1"/>
  <c r="AA282" i="1"/>
  <c r="T260" i="1"/>
  <c r="U260" i="1" s="1"/>
  <c r="V260" i="1"/>
  <c r="T235" i="1"/>
  <c r="V235" i="1"/>
  <c r="AA235" i="1"/>
  <c r="V226" i="1"/>
  <c r="T304" i="1"/>
  <c r="T291" i="1"/>
  <c r="AB291" i="1" s="1"/>
  <c r="V269" i="1"/>
  <c r="T331" i="1"/>
  <c r="T284" i="1"/>
  <c r="AB284" i="1"/>
  <c r="V348" i="1"/>
  <c r="T348" i="1"/>
  <c r="AA345" i="1"/>
  <c r="T336" i="1"/>
  <c r="AA333" i="1"/>
  <c r="AB333" i="1" s="1"/>
  <c r="AC333" i="1"/>
  <c r="AD333" i="1"/>
  <c r="AF333" i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A242" i="1"/>
  <c r="U223" i="1"/>
  <c r="AA346" i="1"/>
  <c r="AA343" i="1"/>
  <c r="AA336" i="1"/>
  <c r="AA324" i="1"/>
  <c r="AB324" i="1"/>
  <c r="T313" i="1"/>
  <c r="AA307" i="1"/>
  <c r="AB307" i="1" s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 s="1"/>
  <c r="AA348" i="1"/>
  <c r="R340" i="1"/>
  <c r="S340" i="1"/>
  <c r="AA338" i="1"/>
  <c r="AA323" i="1"/>
  <c r="V312" i="1"/>
  <c r="T312" i="1"/>
  <c r="AC312" i="1" s="1"/>
  <c r="AA280" i="1"/>
  <c r="AB280" i="1" s="1"/>
  <c r="T278" i="1"/>
  <c r="AA274" i="1"/>
  <c r="AB274" i="1"/>
  <c r="AA247" i="1"/>
  <c r="AA221" i="1"/>
  <c r="AA260" i="1"/>
  <c r="R259" i="1"/>
  <c r="S259" i="1" s="1"/>
  <c r="T255" i="1"/>
  <c r="U255" i="1" s="1"/>
  <c r="AA243" i="1"/>
  <c r="AB243" i="1"/>
  <c r="T222" i="1"/>
  <c r="AC222" i="1" s="1"/>
  <c r="AD222" i="1" s="1"/>
  <c r="R193" i="1"/>
  <c r="S193" i="1" s="1"/>
  <c r="AA259" i="1"/>
  <c r="T248" i="1"/>
  <c r="V248" i="1"/>
  <c r="AA228" i="1"/>
  <c r="T200" i="1"/>
  <c r="T181" i="1"/>
  <c r="AC227" i="1"/>
  <c r="AD227" i="1"/>
  <c r="AB266" i="1"/>
  <c r="AC266" i="1"/>
  <c r="AD266" i="1"/>
  <c r="AF266" i="1" s="1"/>
  <c r="AB508" i="1"/>
  <c r="AB268" i="1"/>
  <c r="AC268" i="1"/>
  <c r="AD268" i="1"/>
  <c r="AB388" i="1"/>
  <c r="AB356" i="1"/>
  <c r="AC356" i="1"/>
  <c r="AD356" i="1" s="1"/>
  <c r="AC207" i="1"/>
  <c r="AD207" i="1"/>
  <c r="AG425" i="1"/>
  <c r="AH425" i="1"/>
  <c r="AB421" i="1"/>
  <c r="AC228" i="1"/>
  <c r="AD228" i="1" s="1"/>
  <c r="AC274" i="1"/>
  <c r="AD274" i="1" s="1"/>
  <c r="AF274" i="1" s="1"/>
  <c r="AC236" i="1"/>
  <c r="AD236" i="1"/>
  <c r="AB406" i="1"/>
  <c r="AC406" i="1"/>
  <c r="AD406" i="1" s="1"/>
  <c r="AC442" i="1"/>
  <c r="AD442" i="1" s="1"/>
  <c r="AF442" i="1"/>
  <c r="AC477" i="1"/>
  <c r="AD477" i="1"/>
  <c r="AC439" i="1"/>
  <c r="AD439" i="1" s="1"/>
  <c r="AC280" i="1"/>
  <c r="AD280" i="1"/>
  <c r="AC298" i="1"/>
  <c r="AD298" i="1"/>
  <c r="AF298" i="1"/>
  <c r="AG298" i="1" s="1"/>
  <c r="AH298" i="1" s="1"/>
  <c r="AC404" i="1"/>
  <c r="AD404" i="1" s="1"/>
  <c r="AF404" i="1" s="1"/>
  <c r="AB478" i="1"/>
  <c r="AB401" i="1"/>
  <c r="AC401" i="1"/>
  <c r="AD401" i="1"/>
  <c r="AB438" i="1"/>
  <c r="AC438" i="1"/>
  <c r="AD438" i="1" s="1"/>
  <c r="AF438" i="1" s="1"/>
  <c r="AC508" i="1"/>
  <c r="AD508" i="1"/>
  <c r="AC487" i="1"/>
  <c r="AD487" i="1" s="1"/>
  <c r="AF487" i="1"/>
  <c r="AG487" i="1" s="1"/>
  <c r="AH487" i="1" s="1"/>
  <c r="AC478" i="1"/>
  <c r="AD478" i="1"/>
  <c r="AF478" i="1" s="1"/>
  <c r="AG478" i="1"/>
  <c r="AH478" i="1" s="1"/>
  <c r="AC534" i="1"/>
  <c r="AD534" i="1" s="1"/>
  <c r="AC475" i="1"/>
  <c r="AD475" i="1"/>
  <c r="AC527" i="1"/>
  <c r="AD527" i="1"/>
  <c r="AF527" i="1"/>
  <c r="AG527" i="1" s="1"/>
  <c r="AH527" i="1" s="1"/>
  <c r="AB533" i="1"/>
  <c r="AC533" i="1"/>
  <c r="AD533" i="1" s="1"/>
  <c r="AB526" i="1"/>
  <c r="AC229" i="1"/>
  <c r="AD229" i="1"/>
  <c r="AF229" i="1"/>
  <c r="AB496" i="1"/>
  <c r="U443" i="1"/>
  <c r="AB443" i="1"/>
  <c r="AC443" i="1"/>
  <c r="AD443" i="1"/>
  <c r="AB345" i="1"/>
  <c r="AC345" i="1"/>
  <c r="AD345" i="1" s="1"/>
  <c r="AC449" i="1"/>
  <c r="AD449" i="1" s="1"/>
  <c r="AG449" i="1" s="1"/>
  <c r="AH449" i="1" s="1"/>
  <c r="AB530" i="1"/>
  <c r="AC530" i="1"/>
  <c r="AD530" i="1"/>
  <c r="AB488" i="1"/>
  <c r="AC247" i="1"/>
  <c r="AD247" i="1" s="1"/>
  <c r="AB299" i="1"/>
  <c r="AC372" i="1"/>
  <c r="AD372" i="1"/>
  <c r="U419" i="1"/>
  <c r="AB440" i="1"/>
  <c r="AC440" i="1"/>
  <c r="AD440" i="1" s="1"/>
  <c r="AF440" i="1" s="1"/>
  <c r="AG440" i="1" s="1"/>
  <c r="AH440" i="1" s="1"/>
  <c r="U510" i="1"/>
  <c r="AB436" i="1"/>
  <c r="AC436" i="1"/>
  <c r="AD436" i="1"/>
  <c r="AF436" i="1"/>
  <c r="AG436" i="1"/>
  <c r="AH436" i="1" s="1"/>
  <c r="U492" i="1"/>
  <c r="AG492" i="1" s="1"/>
  <c r="AH492" i="1" s="1"/>
  <c r="AC492" i="1"/>
  <c r="AD492" i="1" s="1"/>
  <c r="AF492" i="1"/>
  <c r="AC509" i="1"/>
  <c r="AD509" i="1"/>
  <c r="AF509" i="1" s="1"/>
  <c r="U535" i="1"/>
  <c r="AC535" i="1"/>
  <c r="AD535" i="1"/>
  <c r="AF535" i="1" s="1"/>
  <c r="AB492" i="1"/>
  <c r="AB216" i="1"/>
  <c r="AC383" i="1"/>
  <c r="AD383" i="1"/>
  <c r="AF383" i="1" s="1"/>
  <c r="AB446" i="1"/>
  <c r="AC446" i="1"/>
  <c r="AD446" i="1"/>
  <c r="AF446" i="1" s="1"/>
  <c r="AB481" i="1"/>
  <c r="AC481" i="1"/>
  <c r="AD481" i="1"/>
  <c r="AB535" i="1"/>
  <c r="AB391" i="1"/>
  <c r="AC391" i="1"/>
  <c r="AD391" i="1" s="1"/>
  <c r="AC444" i="1"/>
  <c r="AD444" i="1"/>
  <c r="AF444" i="1"/>
  <c r="AB441" i="1"/>
  <c r="AB521" i="1"/>
  <c r="AC521" i="1"/>
  <c r="AD521" i="1" s="1"/>
  <c r="AB433" i="1"/>
  <c r="AC433" i="1"/>
  <c r="AD433" i="1"/>
  <c r="AF433" i="1"/>
  <c r="AB486" i="1"/>
  <c r="AC486" i="1"/>
  <c r="AD486" i="1" s="1"/>
  <c r="AB242" i="1"/>
  <c r="AC242" i="1"/>
  <c r="AD242" i="1" s="1"/>
  <c r="AC342" i="1"/>
  <c r="AD342" i="1"/>
  <c r="AF342" i="1" s="1"/>
  <c r="AB237" i="1"/>
  <c r="AB223" i="1"/>
  <c r="AC223" i="1"/>
  <c r="AD223" i="1"/>
  <c r="AC460" i="1"/>
  <c r="AD460" i="1"/>
  <c r="AC431" i="1"/>
  <c r="AD431" i="1"/>
  <c r="AB450" i="1"/>
  <c r="AC450" i="1"/>
  <c r="AD450" i="1" s="1"/>
  <c r="AF450" i="1"/>
  <c r="U450" i="1"/>
  <c r="U429" i="1"/>
  <c r="AB287" i="1"/>
  <c r="AC194" i="1"/>
  <c r="AD194" i="1" s="1"/>
  <c r="AF194" i="1" s="1"/>
  <c r="AB366" i="1"/>
  <c r="AC366" i="1"/>
  <c r="AD366" i="1"/>
  <c r="AC453" i="1"/>
  <c r="AD453" i="1" s="1"/>
  <c r="AF453" i="1" s="1"/>
  <c r="AC354" i="1"/>
  <c r="AD354" i="1" s="1"/>
  <c r="AB379" i="1"/>
  <c r="AC379" i="1"/>
  <c r="AD379" i="1" s="1"/>
  <c r="AB378" i="1"/>
  <c r="AF378" i="1"/>
  <c r="AC435" i="1"/>
  <c r="AD435" i="1"/>
  <c r="AF435" i="1"/>
  <c r="AC451" i="1"/>
  <c r="AD451" i="1" s="1"/>
  <c r="AF451" i="1" s="1"/>
  <c r="AB445" i="1"/>
  <c r="AC570" i="1"/>
  <c r="AD570" i="1" s="1"/>
  <c r="AF570" i="1" s="1"/>
  <c r="AB570" i="1"/>
  <c r="U574" i="1"/>
  <c r="U432" i="1"/>
  <c r="AC525" i="1"/>
  <c r="AD525" i="1"/>
  <c r="AF525" i="1" s="1"/>
  <c r="AG525" i="1" s="1"/>
  <c r="AH525" i="1" s="1"/>
  <c r="U525" i="1"/>
  <c r="AC580" i="1"/>
  <c r="AD580" i="1" s="1"/>
  <c r="AB580" i="1"/>
  <c r="U580" i="1"/>
  <c r="AC583" i="1"/>
  <c r="AD583" i="1"/>
  <c r="AB583" i="1"/>
  <c r="U583" i="1"/>
  <c r="U569" i="1"/>
  <c r="AC569" i="1"/>
  <c r="AD569" i="1" s="1"/>
  <c r="AF569" i="1" s="1"/>
  <c r="AB215" i="1"/>
  <c r="AC215" i="1"/>
  <c r="AD215" i="1"/>
  <c r="AF215" i="1"/>
  <c r="AB479" i="1"/>
  <c r="AC479" i="1"/>
  <c r="AD479" i="1" s="1"/>
  <c r="AF479" i="1" s="1"/>
  <c r="AF538" i="1"/>
  <c r="AG538" i="1"/>
  <c r="AH538" i="1"/>
  <c r="U436" i="1"/>
  <c r="U577" i="1"/>
  <c r="AC577" i="1"/>
  <c r="AD577" i="1" s="1"/>
  <c r="AF577" i="1" s="1"/>
  <c r="AC244" i="1"/>
  <c r="AD244" i="1"/>
  <c r="AF244" i="1"/>
  <c r="AG244" i="1" s="1"/>
  <c r="AC357" i="1"/>
  <c r="AD357" i="1" s="1"/>
  <c r="AF357" i="1" s="1"/>
  <c r="AG357" i="1" s="1"/>
  <c r="AH357" i="1" s="1"/>
  <c r="AB292" i="1"/>
  <c r="U406" i="1"/>
  <c r="U586" i="1"/>
  <c r="AF586" i="1"/>
  <c r="AB522" i="1"/>
  <c r="AC522" i="1"/>
  <c r="AD522" i="1" s="1"/>
  <c r="AC572" i="1"/>
  <c r="AD572" i="1" s="1"/>
  <c r="U572" i="1"/>
  <c r="U581" i="1"/>
  <c r="AF545" i="1"/>
  <c r="AG545" i="1"/>
  <c r="AH545" i="1" s="1"/>
  <c r="AF481" i="1"/>
  <c r="AG481" i="1" s="1"/>
  <c r="AH481" i="1" s="1"/>
  <c r="U412" i="1"/>
  <c r="AB412" i="1"/>
  <c r="AC412" i="1"/>
  <c r="AD412" i="1"/>
  <c r="AB484" i="1"/>
  <c r="AC484" i="1"/>
  <c r="AD484" i="1" s="1"/>
  <c r="AF484" i="1" s="1"/>
  <c r="AF543" i="1"/>
  <c r="AF531" i="1"/>
  <c r="U497" i="1"/>
  <c r="AF547" i="1"/>
  <c r="AG547" i="1"/>
  <c r="AH547" i="1"/>
  <c r="AF584" i="1"/>
  <c r="AG584" i="1"/>
  <c r="AH584" i="1" s="1"/>
  <c r="AF477" i="1"/>
  <c r="AG477" i="1" s="1"/>
  <c r="AB559" i="1"/>
  <c r="U559" i="1"/>
  <c r="AC559" i="1"/>
  <c r="AD559" i="1"/>
  <c r="AF582" i="1"/>
  <c r="AG582" i="1"/>
  <c r="AH582" i="1" s="1"/>
  <c r="AG566" i="1"/>
  <c r="AH566" i="1" s="1"/>
  <c r="AF566" i="1"/>
  <c r="AG520" i="1"/>
  <c r="AH520" i="1" s="1"/>
  <c r="AB472" i="1"/>
  <c r="AC472" i="1"/>
  <c r="AD472" i="1"/>
  <c r="U472" i="1"/>
  <c r="AC388" i="1"/>
  <c r="AD388" i="1" s="1"/>
  <c r="U490" i="1"/>
  <c r="AC490" i="1"/>
  <c r="AD490" i="1"/>
  <c r="AF490" i="1"/>
  <c r="AG490" i="1"/>
  <c r="AH490" i="1" s="1"/>
  <c r="U567" i="1"/>
  <c r="U524" i="1"/>
  <c r="AC524" i="1"/>
  <c r="AD524" i="1"/>
  <c r="AF524" i="1" s="1"/>
  <c r="AF526" i="1"/>
  <c r="AG526" i="1" s="1"/>
  <c r="AH526" i="1" s="1"/>
  <c r="AG552" i="1"/>
  <c r="AH552" i="1" s="1"/>
  <c r="AF549" i="1"/>
  <c r="AG549" i="1"/>
  <c r="AH549" i="1"/>
  <c r="U462" i="1"/>
  <c r="AC462" i="1"/>
  <c r="AD462" i="1" s="1"/>
  <c r="AG462" i="1" s="1"/>
  <c r="AH462" i="1" s="1"/>
  <c r="AB217" i="1"/>
  <c r="AC217" i="1"/>
  <c r="AD217" i="1"/>
  <c r="AF217" i="1"/>
  <c r="AG217" i="1"/>
  <c r="AH217" i="1" s="1"/>
  <c r="AB264" i="1"/>
  <c r="AC264" i="1"/>
  <c r="AD264" i="1"/>
  <c r="AF264" i="1"/>
  <c r="AC245" i="1"/>
  <c r="AD245" i="1"/>
  <c r="AB290" i="1"/>
  <c r="AC290" i="1"/>
  <c r="AD290" i="1" s="1"/>
  <c r="U513" i="1"/>
  <c r="AF532" i="1"/>
  <c r="AG532" i="1"/>
  <c r="AH532" i="1"/>
  <c r="AG464" i="1"/>
  <c r="AH464" i="1" s="1"/>
  <c r="U539" i="1"/>
  <c r="AB539" i="1"/>
  <c r="AC539" i="1"/>
  <c r="AD539" i="1"/>
  <c r="AF539" i="1" s="1"/>
  <c r="U560" i="1"/>
  <c r="AC560" i="1"/>
  <c r="AD560" i="1" s="1"/>
  <c r="AF560" i="1" s="1"/>
  <c r="U523" i="1"/>
  <c r="AC523" i="1"/>
  <c r="AD523" i="1"/>
  <c r="AF554" i="1"/>
  <c r="AC573" i="1"/>
  <c r="AD573" i="1"/>
  <c r="AB573" i="1"/>
  <c r="U573" i="1"/>
  <c r="AF544" i="1"/>
  <c r="AG544" i="1"/>
  <c r="AH544" i="1" s="1"/>
  <c r="AC270" i="1"/>
  <c r="AD270" i="1" s="1"/>
  <c r="AB241" i="1"/>
  <c r="AC241" i="1"/>
  <c r="AD241" i="1"/>
  <c r="AF241" i="1"/>
  <c r="U409" i="1"/>
  <c r="AB409" i="1"/>
  <c r="AC409" i="1"/>
  <c r="AD409" i="1"/>
  <c r="AB560" i="1"/>
  <c r="AB523" i="1"/>
  <c r="AB461" i="1"/>
  <c r="AD239" i="1"/>
  <c r="AF239" i="1"/>
  <c r="AC234" i="1"/>
  <c r="AD234" i="1"/>
  <c r="AF234" i="1"/>
  <c r="AB305" i="1"/>
  <c r="AC305" i="1"/>
  <c r="AD305" i="1" s="1"/>
  <c r="AB338" i="1"/>
  <c r="AC338" i="1"/>
  <c r="AD338" i="1"/>
  <c r="AF338" i="1" s="1"/>
  <c r="AG338" i="1" s="1"/>
  <c r="AH338" i="1" s="1"/>
  <c r="AB313" i="1"/>
  <c r="AC224" i="1"/>
  <c r="AD224" i="1"/>
  <c r="AG224" i="1" s="1"/>
  <c r="AH224" i="1" s="1"/>
  <c r="AB246" i="1"/>
  <c r="AC246" i="1"/>
  <c r="AD246" i="1"/>
  <c r="AB257" i="1"/>
  <c r="AC257" i="1"/>
  <c r="AD257" i="1"/>
  <c r="U245" i="1"/>
  <c r="AC329" i="1"/>
  <c r="AD329" i="1"/>
  <c r="AC210" i="1"/>
  <c r="AD210" i="1" s="1"/>
  <c r="AB353" i="1"/>
  <c r="AB368" i="1"/>
  <c r="AC308" i="1"/>
  <c r="AD308" i="1" s="1"/>
  <c r="AC367" i="1"/>
  <c r="AD367" i="1" s="1"/>
  <c r="AC230" i="1"/>
  <c r="AD230" i="1"/>
  <c r="AF230" i="1"/>
  <c r="AC374" i="1"/>
  <c r="AD374" i="1" s="1"/>
  <c r="AC386" i="1"/>
  <c r="AD386" i="1" s="1"/>
  <c r="AF386" i="1" s="1"/>
  <c r="AC225" i="1"/>
  <c r="AD225" i="1" s="1"/>
  <c r="AB346" i="1"/>
  <c r="AB350" i="1"/>
  <c r="AC350" i="1"/>
  <c r="AD350" i="1" s="1"/>
  <c r="AF350" i="1" s="1"/>
  <c r="AC402" i="1"/>
  <c r="AD402" i="1"/>
  <c r="AF402" i="1"/>
  <c r="AG402" i="1"/>
  <c r="AH402" i="1" s="1"/>
  <c r="U402" i="1"/>
  <c r="AC214" i="1"/>
  <c r="AD214" i="1"/>
  <c r="AF214" i="1"/>
  <c r="U214" i="1"/>
  <c r="AG214" i="1" s="1"/>
  <c r="AH214" i="1" s="1"/>
  <c r="AC282" i="1"/>
  <c r="AD282" i="1"/>
  <c r="AD325" i="1"/>
  <c r="AF325" i="1"/>
  <c r="AB271" i="1"/>
  <c r="AC271" i="1"/>
  <c r="AD271" i="1" s="1"/>
  <c r="AB279" i="1"/>
  <c r="AC279" i="1"/>
  <c r="AD279" i="1" s="1"/>
  <c r="AC238" i="1"/>
  <c r="AD238" i="1" s="1"/>
  <c r="U407" i="1"/>
  <c r="U352" i="1"/>
  <c r="AB403" i="1"/>
  <c r="AB302" i="1"/>
  <c r="AC302" i="1"/>
  <c r="AD302" i="1" s="1"/>
  <c r="AF302" i="1" s="1"/>
  <c r="U319" i="1"/>
  <c r="U275" i="1"/>
  <c r="AC275" i="1"/>
  <c r="AD275" i="1" s="1"/>
  <c r="U359" i="1"/>
  <c r="AB211" i="1"/>
  <c r="U371" i="1"/>
  <c r="AB371" i="1"/>
  <c r="AC371" i="1"/>
  <c r="AD371" i="1" s="1"/>
  <c r="U271" i="1"/>
  <c r="U253" i="1"/>
  <c r="AB253" i="1"/>
  <c r="AC253" i="1"/>
  <c r="AD253" i="1" s="1"/>
  <c r="AC349" i="1"/>
  <c r="AD349" i="1" s="1"/>
  <c r="AF349" i="1" s="1"/>
  <c r="AC281" i="1"/>
  <c r="AD281" i="1"/>
  <c r="AB306" i="1"/>
  <c r="AC310" i="1"/>
  <c r="AD310" i="1"/>
  <c r="AF310" i="1" s="1"/>
  <c r="U232" i="1"/>
  <c r="AB232" i="1"/>
  <c r="AC232" i="1"/>
  <c r="AD232" i="1"/>
  <c r="AF232" i="1"/>
  <c r="AG232" i="1"/>
  <c r="AH232" i="1" s="1"/>
  <c r="AB326" i="1"/>
  <c r="AC326" i="1"/>
  <c r="AD326" i="1" s="1"/>
  <c r="AG326" i="1" s="1"/>
  <c r="AH326" i="1" s="1"/>
  <c r="U326" i="1"/>
  <c r="AB380" i="1"/>
  <c r="AB384" i="1"/>
  <c r="AC384" i="1"/>
  <c r="AD384" i="1" s="1"/>
  <c r="U384" i="1"/>
  <c r="AF227" i="1"/>
  <c r="AG266" i="1"/>
  <c r="AH266" i="1" s="1"/>
  <c r="AC316" i="1"/>
  <c r="AD316" i="1" s="1"/>
  <c r="AF356" i="1"/>
  <c r="AF261" i="1"/>
  <c r="AG261" i="1" s="1"/>
  <c r="AH261" i="1" s="1"/>
  <c r="U222" i="1"/>
  <c r="U312" i="1"/>
  <c r="AB312" i="1"/>
  <c r="AD312" i="1"/>
  <c r="U331" i="1"/>
  <c r="AF224" i="1"/>
  <c r="AC296" i="1"/>
  <c r="AD296" i="1" s="1"/>
  <c r="AF296" i="1" s="1"/>
  <c r="U296" i="1"/>
  <c r="U265" i="1"/>
  <c r="AG333" i="1"/>
  <c r="AH333" i="1"/>
  <c r="U200" i="1"/>
  <c r="U278" i="1"/>
  <c r="U309" i="1"/>
  <c r="AB315" i="1"/>
  <c r="AC313" i="1"/>
  <c r="AD313" i="1"/>
  <c r="AF313" i="1" s="1"/>
  <c r="U313" i="1"/>
  <c r="AB303" i="1"/>
  <c r="U284" i="1"/>
  <c r="AC284" i="1"/>
  <c r="AD284" i="1" s="1"/>
  <c r="U291" i="1"/>
  <c r="AG291" i="1" s="1"/>
  <c r="AH291" i="1" s="1"/>
  <c r="AC291" i="1"/>
  <c r="AD291" i="1"/>
  <c r="AB334" i="1"/>
  <c r="AB343" i="1"/>
  <c r="AC343" i="1"/>
  <c r="AD343" i="1" s="1"/>
  <c r="AB262" i="1"/>
  <c r="AB295" i="1"/>
  <c r="AC295" i="1"/>
  <c r="AD295" i="1" s="1"/>
  <c r="AF295" i="1" s="1"/>
  <c r="U295" i="1"/>
  <c r="AG295" i="1" s="1"/>
  <c r="AH295" i="1" s="1"/>
  <c r="AC331" i="1"/>
  <c r="AD331" i="1"/>
  <c r="AF331" i="1" s="1"/>
  <c r="U328" i="1"/>
  <c r="AC328" i="1"/>
  <c r="AD328" i="1"/>
  <c r="AG328" i="1" s="1"/>
  <c r="AH328" i="1" s="1"/>
  <c r="U336" i="1"/>
  <c r="AC336" i="1"/>
  <c r="AD336" i="1" s="1"/>
  <c r="U235" i="1"/>
  <c r="AB235" i="1"/>
  <c r="AC235" i="1"/>
  <c r="AD235" i="1" s="1"/>
  <c r="AF235" i="1"/>
  <c r="U332" i="1"/>
  <c r="AB265" i="1"/>
  <c r="AC265" i="1"/>
  <c r="AD265" i="1"/>
  <c r="AC306" i="1"/>
  <c r="AD306" i="1" s="1"/>
  <c r="U306" i="1"/>
  <c r="AB293" i="1"/>
  <c r="AC293" i="1"/>
  <c r="AD293" i="1"/>
  <c r="U293" i="1"/>
  <c r="AB304" i="1"/>
  <c r="AG250" i="1"/>
  <c r="AH250" i="1" s="1"/>
  <c r="AG215" i="1"/>
  <c r="AH215" i="1" s="1"/>
  <c r="AF443" i="1"/>
  <c r="AF522" i="1"/>
  <c r="AG522" i="1"/>
  <c r="AH522" i="1"/>
  <c r="AG569" i="1"/>
  <c r="AH569" i="1" s="1"/>
  <c r="AF583" i="1"/>
  <c r="AG583" i="1" s="1"/>
  <c r="AH583" i="1" s="1"/>
  <c r="AG570" i="1"/>
  <c r="AH570" i="1" s="1"/>
  <c r="AF472" i="1"/>
  <c r="AG472" i="1" s="1"/>
  <c r="AH472" i="1"/>
  <c r="AF409" i="1"/>
  <c r="AG409" i="1"/>
  <c r="AH409" i="1"/>
  <c r="AG524" i="1"/>
  <c r="AH524" i="1" s="1"/>
  <c r="AG560" i="1"/>
  <c r="AH560" i="1"/>
  <c r="AF462" i="1"/>
  <c r="AF573" i="1"/>
  <c r="AG573" i="1"/>
  <c r="AH573" i="1" s="1"/>
  <c r="AF291" i="1"/>
  <c r="AF293" i="1"/>
  <c r="AG293" i="1" s="1"/>
  <c r="AH293" i="1" s="1"/>
  <c r="AF284" i="1"/>
  <c r="AG284" i="1" s="1"/>
  <c r="AH284" i="1" s="1"/>
  <c r="AF316" i="1"/>
  <c r="AF343" i="1"/>
  <c r="V144" i="1"/>
  <c r="V183" i="1"/>
  <c r="T183" i="1"/>
  <c r="U183" i="1" s="1"/>
  <c r="V180" i="1"/>
  <c r="V176" i="1"/>
  <c r="AC204" i="1"/>
  <c r="AD204" i="1"/>
  <c r="T178" i="1"/>
  <c r="AC178" i="1" s="1"/>
  <c r="AD178" i="1" s="1"/>
  <c r="AB204" i="1"/>
  <c r="T203" i="1"/>
  <c r="AC203" i="1" s="1"/>
  <c r="AD203" i="1" s="1"/>
  <c r="AF203" i="1" s="1"/>
  <c r="U203" i="1"/>
  <c r="AB205" i="1"/>
  <c r="AC205" i="1"/>
  <c r="AD205" i="1"/>
  <c r="AB197" i="1"/>
  <c r="AC197" i="1"/>
  <c r="AD197" i="1" s="1"/>
  <c r="T208" i="1"/>
  <c r="U208" i="1"/>
  <c r="R208" i="1"/>
  <c r="S208" i="1"/>
  <c r="AA203" i="1"/>
  <c r="R202" i="1"/>
  <c r="S202" i="1" s="1"/>
  <c r="R200" i="1"/>
  <c r="S200" i="1" s="1"/>
  <c r="AA185" i="1"/>
  <c r="R199" i="1"/>
  <c r="S199" i="1"/>
  <c r="AB198" i="1"/>
  <c r="AC198" i="1"/>
  <c r="AD198" i="1" s="1"/>
  <c r="R197" i="1"/>
  <c r="S197" i="1"/>
  <c r="AA193" i="1"/>
  <c r="T192" i="1"/>
  <c r="AC192" i="1" s="1"/>
  <c r="AD192" i="1" s="1"/>
  <c r="R190" i="1"/>
  <c r="S190" i="1" s="1"/>
  <c r="AF319" i="1"/>
  <c r="AG319" i="1" s="1"/>
  <c r="AH319" i="1" s="1"/>
  <c r="AF368" i="1"/>
  <c r="AG368" i="1"/>
  <c r="AH368" i="1" s="1"/>
  <c r="AF205" i="1"/>
  <c r="AG205" i="1" s="1"/>
  <c r="AH205" i="1" s="1"/>
  <c r="AF456" i="1"/>
  <c r="AF328" i="1"/>
  <c r="AG310" i="1"/>
  <c r="AH310" i="1" s="1"/>
  <c r="AB255" i="1"/>
  <c r="U358" i="1"/>
  <c r="AC358" i="1"/>
  <c r="AD358" i="1"/>
  <c r="AF358" i="1" s="1"/>
  <c r="U314" i="1"/>
  <c r="AB314" i="1"/>
  <c r="U252" i="1"/>
  <c r="AB252" i="1"/>
  <c r="U430" i="1"/>
  <c r="AF326" i="1"/>
  <c r="AF329" i="1"/>
  <c r="AG329" i="1" s="1"/>
  <c r="AH329" i="1" s="1"/>
  <c r="AG444" i="1"/>
  <c r="AH444" i="1" s="1"/>
  <c r="U289" i="1"/>
  <c r="AC330" i="1"/>
  <c r="AD330" i="1" s="1"/>
  <c r="AB319" i="1"/>
  <c r="U344" i="1"/>
  <c r="AF379" i="1"/>
  <c r="AG460" i="1"/>
  <c r="AH460" i="1" s="1"/>
  <c r="T320" i="1"/>
  <c r="U303" i="1"/>
  <c r="AC303" i="1"/>
  <c r="AD303" i="1" s="1"/>
  <c r="AF303" i="1" s="1"/>
  <c r="U269" i="1"/>
  <c r="AC269" i="1"/>
  <c r="AD269" i="1" s="1"/>
  <c r="AF269" i="1" s="1"/>
  <c r="AB385" i="1"/>
  <c r="AC380" i="1"/>
  <c r="AD380" i="1"/>
  <c r="U380" i="1"/>
  <c r="T390" i="1"/>
  <c r="AC390" i="1" s="1"/>
  <c r="AD390" i="1" s="1"/>
  <c r="U249" i="1"/>
  <c r="AB277" i="1"/>
  <c r="U244" i="1"/>
  <c r="AB244" i="1"/>
  <c r="AC353" i="1"/>
  <c r="AD353" i="1"/>
  <c r="U353" i="1"/>
  <c r="AC403" i="1"/>
  <c r="AD403" i="1" s="1"/>
  <c r="U403" i="1"/>
  <c r="U399" i="1"/>
  <c r="AC399" i="1"/>
  <c r="AD399" i="1"/>
  <c r="AF399" i="1" s="1"/>
  <c r="AG399" i="1" s="1"/>
  <c r="AH399" i="1" s="1"/>
  <c r="U374" i="1"/>
  <c r="AB374" i="1"/>
  <c r="U394" i="1"/>
  <c r="AB394" i="1"/>
  <c r="AF288" i="1"/>
  <c r="AB193" i="1"/>
  <c r="U216" i="1"/>
  <c r="AC216" i="1"/>
  <c r="AD216" i="1" s="1"/>
  <c r="AF216" i="1" s="1"/>
  <c r="AG216" i="1" s="1"/>
  <c r="AH216" i="1" s="1"/>
  <c r="AC498" i="1"/>
  <c r="AD498" i="1" s="1"/>
  <c r="AF498" i="1" s="1"/>
  <c r="U498" i="1"/>
  <c r="AB498" i="1"/>
  <c r="AC511" i="1"/>
  <c r="AD511" i="1" s="1"/>
  <c r="AB511" i="1"/>
  <c r="U413" i="1"/>
  <c r="AB413" i="1"/>
  <c r="AB502" i="1"/>
  <c r="U503" i="1"/>
  <c r="AC503" i="1"/>
  <c r="AD503" i="1" s="1"/>
  <c r="V398" i="1"/>
  <c r="T398" i="1"/>
  <c r="T397" i="1"/>
  <c r="AB397" i="1"/>
  <c r="U375" i="1"/>
  <c r="AC375" i="1"/>
  <c r="AD375" i="1" s="1"/>
  <c r="V369" i="1"/>
  <c r="T369" i="1"/>
  <c r="AC369" i="1" s="1"/>
  <c r="T364" i="1"/>
  <c r="V364" i="1"/>
  <c r="T363" i="1"/>
  <c r="AB363" i="1"/>
  <c r="T361" i="1"/>
  <c r="AB361" i="1" s="1"/>
  <c r="T318" i="1"/>
  <c r="V213" i="1"/>
  <c r="T213" i="1"/>
  <c r="AE206" i="1"/>
  <c r="AA206" i="1"/>
  <c r="AB206" i="1" s="1"/>
  <c r="AC206" i="1"/>
  <c r="AD206" i="1" s="1"/>
  <c r="AE201" i="1"/>
  <c r="AA201" i="1"/>
  <c r="AB201" i="1"/>
  <c r="AC201" i="1"/>
  <c r="AD201" i="1"/>
  <c r="AE199" i="1"/>
  <c r="AA199" i="1"/>
  <c r="AB199" i="1" s="1"/>
  <c r="AC199" i="1"/>
  <c r="AD199" i="1"/>
  <c r="AA186" i="1"/>
  <c r="AB186" i="1" s="1"/>
  <c r="AF223" i="1"/>
  <c r="AB269" i="1"/>
  <c r="AG349" i="1"/>
  <c r="AH349" i="1" s="1"/>
  <c r="AG302" i="1"/>
  <c r="AH302" i="1"/>
  <c r="AC407" i="1"/>
  <c r="AD407" i="1" s="1"/>
  <c r="AF238" i="1"/>
  <c r="AG325" i="1"/>
  <c r="AH325" i="1" s="1"/>
  <c r="AG350" i="1"/>
  <c r="AH350" i="1" s="1"/>
  <c r="AG230" i="1"/>
  <c r="AH230" i="1"/>
  <c r="AB340" i="1"/>
  <c r="AF246" i="1"/>
  <c r="AG246" i="1"/>
  <c r="AH246" i="1" s="1"/>
  <c r="AG239" i="1"/>
  <c r="AH239" i="1" s="1"/>
  <c r="AC497" i="1"/>
  <c r="AD497" i="1" s="1"/>
  <c r="AC432" i="1"/>
  <c r="AD432" i="1"/>
  <c r="AF432" i="1" s="1"/>
  <c r="AC430" i="1"/>
  <c r="AD430" i="1"/>
  <c r="AF366" i="1"/>
  <c r="AG366" i="1"/>
  <c r="AH366" i="1" s="1"/>
  <c r="AF204" i="1"/>
  <c r="AF486" i="1"/>
  <c r="AG486" i="1"/>
  <c r="AH486" i="1" s="1"/>
  <c r="AG433" i="1"/>
  <c r="AH433" i="1" s="1"/>
  <c r="AC394" i="1"/>
  <c r="AD394" i="1"/>
  <c r="AF372" i="1"/>
  <c r="AC413" i="1"/>
  <c r="AD413" i="1"/>
  <c r="AG413" i="1" s="1"/>
  <c r="AH413" i="1" s="1"/>
  <c r="AC389" i="1"/>
  <c r="AD389" i="1"/>
  <c r="AF389" i="1" s="1"/>
  <c r="AH477" i="1"/>
  <c r="AF236" i="1"/>
  <c r="AG356" i="1"/>
  <c r="AH356" i="1" s="1"/>
  <c r="AC252" i="1"/>
  <c r="AD252" i="1" s="1"/>
  <c r="T321" i="1"/>
  <c r="U334" i="1"/>
  <c r="AC334" i="1"/>
  <c r="AD334" i="1" s="1"/>
  <c r="AF233" i="1"/>
  <c r="AG233" i="1" s="1"/>
  <c r="AH233" i="1" s="1"/>
  <c r="AB392" i="1"/>
  <c r="AC392" i="1"/>
  <c r="AD392" i="1" s="1"/>
  <c r="U372" i="1"/>
  <c r="AB372" i="1"/>
  <c r="AC461" i="1"/>
  <c r="AD461" i="1" s="1"/>
  <c r="U461" i="1"/>
  <c r="U467" i="1"/>
  <c r="AC467" i="1"/>
  <c r="AD467" i="1"/>
  <c r="T505" i="1"/>
  <c r="V505" i="1"/>
  <c r="U488" i="1"/>
  <c r="AC488" i="1"/>
  <c r="AD488" i="1" s="1"/>
  <c r="V483" i="1"/>
  <c r="T483" i="1"/>
  <c r="T482" i="1"/>
  <c r="AB482" i="1"/>
  <c r="V474" i="1"/>
  <c r="T474" i="1"/>
  <c r="U474" i="1" s="1"/>
  <c r="V470" i="1"/>
  <c r="T470" i="1"/>
  <c r="AB470" i="1" s="1"/>
  <c r="T469" i="1"/>
  <c r="V459" i="1"/>
  <c r="T459" i="1"/>
  <c r="AB458" i="1"/>
  <c r="AB449" i="1"/>
  <c r="U421" i="1"/>
  <c r="AC421" i="1"/>
  <c r="AD421" i="1"/>
  <c r="AH244" i="1"/>
  <c r="U300" i="1"/>
  <c r="AC300" i="1"/>
  <c r="AD300" i="1" s="1"/>
  <c r="AF300" i="1" s="1"/>
  <c r="U211" i="1"/>
  <c r="AG267" i="1"/>
  <c r="AH267" i="1" s="1"/>
  <c r="AB294" i="1"/>
  <c r="U294" i="1"/>
  <c r="U339" i="1"/>
  <c r="AC339" i="1"/>
  <c r="AD339" i="1"/>
  <c r="U447" i="1"/>
  <c r="AC447" i="1"/>
  <c r="AD447" i="1"/>
  <c r="AB518" i="1"/>
  <c r="AD518" i="1"/>
  <c r="AF518" i="1" s="1"/>
  <c r="U485" i="1"/>
  <c r="AB485" i="1"/>
  <c r="U456" i="1"/>
  <c r="AG456" i="1" s="1"/>
  <c r="AH456" i="1" s="1"/>
  <c r="AB456" i="1"/>
  <c r="AC416" i="1"/>
  <c r="AD416" i="1"/>
  <c r="AF416" i="1" s="1"/>
  <c r="U416" i="1"/>
  <c r="V365" i="1"/>
  <c r="T365" i="1"/>
  <c r="U365" i="1" s="1"/>
  <c r="V341" i="1"/>
  <c r="T341" i="1"/>
  <c r="AC341" i="1" s="1"/>
  <c r="AD341" i="1" s="1"/>
  <c r="U340" i="1"/>
  <c r="AC340" i="1"/>
  <c r="AD340" i="1" s="1"/>
  <c r="T218" i="1"/>
  <c r="AB218" i="1"/>
  <c r="V212" i="1"/>
  <c r="T212" i="1"/>
  <c r="AE202" i="1"/>
  <c r="AA202" i="1"/>
  <c r="AB202" i="1"/>
  <c r="AE200" i="1"/>
  <c r="AA200" i="1"/>
  <c r="AB200" i="1" s="1"/>
  <c r="AC200" i="1"/>
  <c r="AD200" i="1" s="1"/>
  <c r="V196" i="1"/>
  <c r="T196" i="1"/>
  <c r="AB195" i="1"/>
  <c r="AC195" i="1"/>
  <c r="AD195" i="1"/>
  <c r="AF195" i="1" s="1"/>
  <c r="AB300" i="1"/>
  <c r="AC289" i="1"/>
  <c r="AD289" i="1" s="1"/>
  <c r="AC255" i="1"/>
  <c r="AD255" i="1" s="1"/>
  <c r="AG255" i="1" s="1"/>
  <c r="AH255" i="1" s="1"/>
  <c r="AB358" i="1"/>
  <c r="AC359" i="1"/>
  <c r="AD359" i="1"/>
  <c r="AC249" i="1"/>
  <c r="AD249" i="1"/>
  <c r="AB325" i="1"/>
  <c r="AG386" i="1"/>
  <c r="AH386" i="1" s="1"/>
  <c r="AF374" i="1"/>
  <c r="AB239" i="1"/>
  <c r="AC314" i="1"/>
  <c r="AD314" i="1"/>
  <c r="AF508" i="1"/>
  <c r="AG508" i="1"/>
  <c r="AH508" i="1"/>
  <c r="AG264" i="1"/>
  <c r="AH264" i="1" s="1"/>
  <c r="U199" i="1"/>
  <c r="AF460" i="1"/>
  <c r="AF391" i="1"/>
  <c r="AC510" i="1"/>
  <c r="AD510" i="1"/>
  <c r="AF449" i="1"/>
  <c r="AC458" i="1"/>
  <c r="AD458" i="1"/>
  <c r="AG274" i="1"/>
  <c r="AH274" i="1" s="1"/>
  <c r="AF207" i="1"/>
  <c r="AB336" i="1"/>
  <c r="AB283" i="1"/>
  <c r="AC335" i="1"/>
  <c r="AD335" i="1"/>
  <c r="U335" i="1"/>
  <c r="V148" i="1"/>
  <c r="AC262" i="1"/>
  <c r="AD262" i="1"/>
  <c r="AF262" i="1" s="1"/>
  <c r="U262" i="1"/>
  <c r="T220" i="1"/>
  <c r="AB220" i="1" s="1"/>
  <c r="U238" i="1"/>
  <c r="AB329" i="1"/>
  <c r="U329" i="1"/>
  <c r="U299" i="1"/>
  <c r="AC299" i="1"/>
  <c r="AD299" i="1"/>
  <c r="U310" i="1"/>
  <c r="U263" i="1"/>
  <c r="U307" i="1"/>
  <c r="AC307" i="1"/>
  <c r="AD307" i="1"/>
  <c r="AF307" i="1" s="1"/>
  <c r="U226" i="1"/>
  <c r="U346" i="1"/>
  <c r="AC346" i="1"/>
  <c r="AD346" i="1"/>
  <c r="T322" i="1"/>
  <c r="AC322" i="1" s="1"/>
  <c r="AD322" i="1" s="1"/>
  <c r="U287" i="1"/>
  <c r="AC287" i="1"/>
  <c r="AD287" i="1"/>
  <c r="AF287" i="1" s="1"/>
  <c r="U342" i="1"/>
  <c r="AG342" i="1"/>
  <c r="AH342" i="1" s="1"/>
  <c r="AB342" i="1"/>
  <c r="U308" i="1"/>
  <c r="AB308" i="1"/>
  <c r="U236" i="1"/>
  <c r="AG236" i="1" s="1"/>
  <c r="AH236" i="1" s="1"/>
  <c r="AB236" i="1"/>
  <c r="U451" i="1"/>
  <c r="AB451" i="1"/>
  <c r="U445" i="1"/>
  <c r="AC445" i="1"/>
  <c r="AD445" i="1" s="1"/>
  <c r="U518" i="1"/>
  <c r="AF373" i="1"/>
  <c r="AG373" i="1"/>
  <c r="AH373" i="1"/>
  <c r="T417" i="1"/>
  <c r="U441" i="1"/>
  <c r="AC441" i="1"/>
  <c r="AD441" i="1" s="1"/>
  <c r="AB509" i="1"/>
  <c r="U509" i="1"/>
  <c r="U496" i="1"/>
  <c r="AC496" i="1"/>
  <c r="AD496" i="1" s="1"/>
  <c r="U475" i="1"/>
  <c r="AB475" i="1"/>
  <c r="U428" i="1"/>
  <c r="AC428" i="1"/>
  <c r="AD428" i="1" s="1"/>
  <c r="T512" i="1"/>
  <c r="U512" i="1" s="1"/>
  <c r="AG512" i="1" s="1"/>
  <c r="AH512" i="1" s="1"/>
  <c r="V512" i="1"/>
  <c r="T507" i="1"/>
  <c r="V507" i="1"/>
  <c r="V500" i="1"/>
  <c r="T500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F427" i="1" s="1"/>
  <c r="AB427" i="1"/>
  <c r="V426" i="1"/>
  <c r="T426" i="1"/>
  <c r="U426" i="1" s="1"/>
  <c r="AB425" i="1"/>
  <c r="U423" i="1"/>
  <c r="AC423" i="1"/>
  <c r="AD423" i="1"/>
  <c r="AF423" i="1" s="1"/>
  <c r="V420" i="1"/>
  <c r="T420" i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V415" i="1"/>
  <c r="T415" i="1"/>
  <c r="V400" i="1"/>
  <c r="T400" i="1"/>
  <c r="AC400" i="1" s="1"/>
  <c r="AD400" i="1" s="1"/>
  <c r="AB250" i="1"/>
  <c r="U491" i="1"/>
  <c r="AC491" i="1"/>
  <c r="AD491" i="1" s="1"/>
  <c r="V506" i="1"/>
  <c r="T506" i="1"/>
  <c r="V493" i="1"/>
  <c r="T493" i="1"/>
  <c r="U493" i="1" s="1"/>
  <c r="AG493" i="1" s="1"/>
  <c r="AH493" i="1" s="1"/>
  <c r="T468" i="1"/>
  <c r="AB468" i="1" s="1"/>
  <c r="V468" i="1"/>
  <c r="V457" i="1"/>
  <c r="T457" i="1"/>
  <c r="AC457" i="1" s="1"/>
  <c r="AD457" i="1" s="1"/>
  <c r="V448" i="1"/>
  <c r="T448" i="1"/>
  <c r="T434" i="1"/>
  <c r="AB434" i="1" s="1"/>
  <c r="AB428" i="1"/>
  <c r="T410" i="1"/>
  <c r="V410" i="1"/>
  <c r="V396" i="1"/>
  <c r="T396" i="1"/>
  <c r="AC396" i="1" s="1"/>
  <c r="V360" i="1"/>
  <c r="T360" i="1"/>
  <c r="V251" i="1"/>
  <c r="T251" i="1"/>
  <c r="AC251" i="1" s="1"/>
  <c r="AD251" i="1" s="1"/>
  <c r="V465" i="1"/>
  <c r="T465" i="1"/>
  <c r="T240" i="1"/>
  <c r="AB240" i="1" s="1"/>
  <c r="AA208" i="1"/>
  <c r="AB208" i="1" s="1"/>
  <c r="AC208" i="1"/>
  <c r="AD208" i="1" s="1"/>
  <c r="AF208" i="1" s="1"/>
  <c r="AB203" i="1"/>
  <c r="AG203" i="1"/>
  <c r="AH203" i="1" s="1"/>
  <c r="AF199" i="1"/>
  <c r="AG195" i="1"/>
  <c r="AH195" i="1" s="1"/>
  <c r="AB251" i="1"/>
  <c r="AG423" i="1"/>
  <c r="AH423" i="1" s="1"/>
  <c r="AC471" i="1"/>
  <c r="AD471" i="1" s="1"/>
  <c r="AB471" i="1"/>
  <c r="U471" i="1"/>
  <c r="U500" i="1"/>
  <c r="AC500" i="1"/>
  <c r="AD500" i="1" s="1"/>
  <c r="AF500" i="1" s="1"/>
  <c r="AB500" i="1"/>
  <c r="AF346" i="1"/>
  <c r="AG346" i="1" s="1"/>
  <c r="AH346" i="1" s="1"/>
  <c r="AC220" i="1"/>
  <c r="AD220" i="1" s="1"/>
  <c r="AF220" i="1" s="1"/>
  <c r="AG518" i="1"/>
  <c r="AH518" i="1" s="1"/>
  <c r="U459" i="1"/>
  <c r="AC459" i="1"/>
  <c r="AD459" i="1"/>
  <c r="AF459" i="1" s="1"/>
  <c r="AG459" i="1" s="1"/>
  <c r="AH459" i="1" s="1"/>
  <c r="AB459" i="1"/>
  <c r="U470" i="1"/>
  <c r="AG470" i="1" s="1"/>
  <c r="AH470" i="1" s="1"/>
  <c r="AC470" i="1"/>
  <c r="AD470" i="1"/>
  <c r="AF488" i="1"/>
  <c r="AG488" i="1" s="1"/>
  <c r="AH488" i="1" s="1"/>
  <c r="AF467" i="1"/>
  <c r="AG467" i="1"/>
  <c r="AH467" i="1" s="1"/>
  <c r="AF413" i="1"/>
  <c r="AF201" i="1"/>
  <c r="AB213" i="1"/>
  <c r="AB369" i="1"/>
  <c r="AD369" i="1"/>
  <c r="AG498" i="1"/>
  <c r="AH498" i="1" s="1"/>
  <c r="U240" i="1"/>
  <c r="AC240" i="1"/>
  <c r="AD240" i="1"/>
  <c r="AF240" i="1" s="1"/>
  <c r="AB457" i="1"/>
  <c r="U457" i="1"/>
  <c r="AB493" i="1"/>
  <c r="AC493" i="1"/>
  <c r="AD493" i="1"/>
  <c r="AF493" i="1" s="1"/>
  <c r="AB512" i="1"/>
  <c r="AC512" i="1"/>
  <c r="AD512" i="1"/>
  <c r="AF445" i="1"/>
  <c r="AG445" i="1"/>
  <c r="AH445" i="1"/>
  <c r="AG287" i="1"/>
  <c r="AH287" i="1" s="1"/>
  <c r="AF458" i="1"/>
  <c r="AG458" i="1" s="1"/>
  <c r="AH458" i="1" s="1"/>
  <c r="AF314" i="1"/>
  <c r="AG314" i="1" s="1"/>
  <c r="AH314" i="1"/>
  <c r="AF359" i="1"/>
  <c r="AG359" i="1" s="1"/>
  <c r="AH359" i="1" s="1"/>
  <c r="U218" i="1"/>
  <c r="AC218" i="1"/>
  <c r="AD218" i="1"/>
  <c r="AB341" i="1"/>
  <c r="U341" i="1"/>
  <c r="U482" i="1"/>
  <c r="AC482" i="1"/>
  <c r="AD482" i="1" s="1"/>
  <c r="AC321" i="1"/>
  <c r="AD321" i="1" s="1"/>
  <c r="U321" i="1"/>
  <c r="AG432" i="1"/>
  <c r="AH432" i="1" s="1"/>
  <c r="AC363" i="1"/>
  <c r="AD363" i="1" s="1"/>
  <c r="U363" i="1"/>
  <c r="U397" i="1"/>
  <c r="AC397" i="1"/>
  <c r="AD397" i="1" s="1"/>
  <c r="AF397" i="1" s="1"/>
  <c r="AG397" i="1" s="1"/>
  <c r="AH397" i="1" s="1"/>
  <c r="AB390" i="1"/>
  <c r="U390" i="1"/>
  <c r="AB396" i="1"/>
  <c r="U396" i="1"/>
  <c r="AD396" i="1"/>
  <c r="AC465" i="1"/>
  <c r="AD465" i="1"/>
  <c r="AF465" i="1" s="1"/>
  <c r="AB465" i="1"/>
  <c r="U465" i="1"/>
  <c r="U415" i="1"/>
  <c r="AF466" i="1"/>
  <c r="AG466" i="1" s="1"/>
  <c r="AH466" i="1" s="1"/>
  <c r="U455" i="1"/>
  <c r="AB455" i="1"/>
  <c r="AC455" i="1"/>
  <c r="AD455" i="1" s="1"/>
  <c r="AF441" i="1"/>
  <c r="AG441" i="1" s="1"/>
  <c r="AH441" i="1" s="1"/>
  <c r="AF299" i="1"/>
  <c r="AG299" i="1"/>
  <c r="AH299" i="1" s="1"/>
  <c r="AF255" i="1"/>
  <c r="AF447" i="1"/>
  <c r="AG447" i="1"/>
  <c r="AH447" i="1" s="1"/>
  <c r="AF339" i="1"/>
  <c r="AC483" i="1"/>
  <c r="AD483" i="1"/>
  <c r="AB483" i="1"/>
  <c r="U483" i="1"/>
  <c r="AB398" i="1"/>
  <c r="AC398" i="1"/>
  <c r="AD398" i="1"/>
  <c r="U398" i="1"/>
  <c r="AF403" i="1"/>
  <c r="AG403" i="1"/>
  <c r="AH403" i="1"/>
  <c r="AG269" i="1"/>
  <c r="AH269" i="1" s="1"/>
  <c r="U410" i="1"/>
  <c r="AC410" i="1"/>
  <c r="AD410" i="1"/>
  <c r="AF410" i="1" s="1"/>
  <c r="AB410" i="1"/>
  <c r="AB448" i="1"/>
  <c r="U506" i="1"/>
  <c r="AF491" i="1"/>
  <c r="AC426" i="1"/>
  <c r="AD426" i="1"/>
  <c r="AB426" i="1"/>
  <c r="U473" i="1"/>
  <c r="U322" i="1"/>
  <c r="AB322" i="1"/>
  <c r="AG262" i="1"/>
  <c r="AH262" i="1" s="1"/>
  <c r="U196" i="1"/>
  <c r="AC196" i="1"/>
  <c r="AD196" i="1"/>
  <c r="AB196" i="1"/>
  <c r="AF340" i="1"/>
  <c r="AG416" i="1"/>
  <c r="AH416" i="1" s="1"/>
  <c r="U469" i="1"/>
  <c r="AC505" i="1"/>
  <c r="AD505" i="1" s="1"/>
  <c r="U505" i="1"/>
  <c r="AB505" i="1"/>
  <c r="AF394" i="1"/>
  <c r="AG394" i="1" s="1"/>
  <c r="AH394" i="1" s="1"/>
  <c r="U318" i="1"/>
  <c r="AC318" i="1"/>
  <c r="AD318" i="1" s="1"/>
  <c r="AF318" i="1" s="1"/>
  <c r="AB364" i="1"/>
  <c r="U364" i="1"/>
  <c r="AC364" i="1"/>
  <c r="AD364" i="1"/>
  <c r="AF364" i="1" s="1"/>
  <c r="AF380" i="1"/>
  <c r="AG380" i="1"/>
  <c r="AH380" i="1" s="1"/>
  <c r="AC320" i="1"/>
  <c r="AD320" i="1"/>
  <c r="AF398" i="1"/>
  <c r="AG398" i="1"/>
  <c r="AH398" i="1" s="1"/>
  <c r="AG500" i="1"/>
  <c r="AH500" i="1" s="1"/>
  <c r="AF320" i="1"/>
  <c r="AF390" i="1"/>
  <c r="AG390" i="1" s="1"/>
  <c r="AH390" i="1" s="1"/>
  <c r="AF470" i="1"/>
  <c r="AF196" i="1"/>
  <c r="AG196" i="1" s="1"/>
  <c r="AH196" i="1"/>
  <c r="AG410" i="1"/>
  <c r="AH410" i="1" s="1"/>
  <c r="AF512" i="1"/>
  <c r="AF457" i="1"/>
  <c r="AF426" i="1"/>
  <c r="AG426" i="1"/>
  <c r="AH426" i="1" s="1"/>
  <c r="AF483" i="1"/>
  <c r="AA170" i="1"/>
  <c r="T154" i="1"/>
  <c r="U154" i="1" s="1"/>
  <c r="T172" i="1"/>
  <c r="AB172" i="1"/>
  <c r="AC172" i="1"/>
  <c r="AD172" i="1" s="1"/>
  <c r="T170" i="1"/>
  <c r="T165" i="1"/>
  <c r="AC165" i="1" s="1"/>
  <c r="AD165" i="1" s="1"/>
  <c r="R162" i="1"/>
  <c r="S162" i="1"/>
  <c r="V185" i="1"/>
  <c r="AA168" i="1"/>
  <c r="AB168" i="1" s="1"/>
  <c r="T163" i="1"/>
  <c r="U163" i="1"/>
  <c r="T184" i="1"/>
  <c r="AC184" i="1"/>
  <c r="AD184" i="1"/>
  <c r="R182" i="1"/>
  <c r="S182" i="1"/>
  <c r="R180" i="1"/>
  <c r="S180" i="1" s="1"/>
  <c r="T176" i="1"/>
  <c r="U176" i="1" s="1"/>
  <c r="T171" i="1"/>
  <c r="U171" i="1"/>
  <c r="T179" i="1"/>
  <c r="U179" i="1" s="1"/>
  <c r="T167" i="1"/>
  <c r="T180" i="1"/>
  <c r="U180" i="1" s="1"/>
  <c r="R176" i="1"/>
  <c r="S176" i="1"/>
  <c r="AA163" i="1"/>
  <c r="AA162" i="1"/>
  <c r="R158" i="1"/>
  <c r="S158" i="1" s="1"/>
  <c r="AC188" i="1"/>
  <c r="AD188" i="1"/>
  <c r="AF188" i="1" s="1"/>
  <c r="U188" i="1"/>
  <c r="AC189" i="1"/>
  <c r="AD189" i="1"/>
  <c r="U189" i="1"/>
  <c r="AB189" i="1"/>
  <c r="R189" i="1"/>
  <c r="S189" i="1" s="1"/>
  <c r="V184" i="1"/>
  <c r="T174" i="1"/>
  <c r="U174" i="1"/>
  <c r="V171" i="1"/>
  <c r="AA169" i="1"/>
  <c r="AA167" i="1"/>
  <c r="T166" i="1"/>
  <c r="V165" i="1"/>
  <c r="R161" i="1"/>
  <c r="S161" i="1" s="1"/>
  <c r="V154" i="1"/>
  <c r="T148" i="1"/>
  <c r="AC148" i="1" s="1"/>
  <c r="U148" i="1"/>
  <c r="AA147" i="1"/>
  <c r="T186" i="1"/>
  <c r="T175" i="1"/>
  <c r="U175" i="1"/>
  <c r="T173" i="1"/>
  <c r="U173" i="1" s="1"/>
  <c r="R173" i="1"/>
  <c r="S173" i="1" s="1"/>
  <c r="R169" i="1"/>
  <c r="S169" i="1"/>
  <c r="AA180" i="1"/>
  <c r="AA190" i="1"/>
  <c r="AB190" i="1" s="1"/>
  <c r="AC190" i="1"/>
  <c r="AD190" i="1"/>
  <c r="AA183" i="1"/>
  <c r="AB183" i="1"/>
  <c r="AC183" i="1"/>
  <c r="AD183" i="1"/>
  <c r="AF183" i="1" s="1"/>
  <c r="AB176" i="1"/>
  <c r="U191" i="1"/>
  <c r="AC191" i="1"/>
  <c r="AD191" i="1"/>
  <c r="AF191" i="1" s="1"/>
  <c r="AF189" i="1"/>
  <c r="AB181" i="1"/>
  <c r="U181" i="1"/>
  <c r="AC181" i="1"/>
  <c r="AD181" i="1"/>
  <c r="AA178" i="1"/>
  <c r="V169" i="1"/>
  <c r="T169" i="1"/>
  <c r="AB177" i="1"/>
  <c r="AC177" i="1"/>
  <c r="AD177" i="1" s="1"/>
  <c r="AB184" i="1"/>
  <c r="T182" i="1"/>
  <c r="AA175" i="1"/>
  <c r="AA173" i="1"/>
  <c r="AA166" i="1"/>
  <c r="AB166" i="1"/>
  <c r="AC166" i="1"/>
  <c r="AD166" i="1"/>
  <c r="AA164" i="1"/>
  <c r="AB164" i="1" s="1"/>
  <c r="AB191" i="1"/>
  <c r="AC180" i="1"/>
  <c r="AD180" i="1" s="1"/>
  <c r="AF180" i="1" s="1"/>
  <c r="AA174" i="1"/>
  <c r="AB174" i="1"/>
  <c r="AC174" i="1"/>
  <c r="AD174" i="1" s="1"/>
  <c r="AA153" i="1"/>
  <c r="AA179" i="1"/>
  <c r="AC186" i="1"/>
  <c r="AD186" i="1" s="1"/>
  <c r="U172" i="1"/>
  <c r="V186" i="1"/>
  <c r="V175" i="1"/>
  <c r="AA171" i="1"/>
  <c r="AB171" i="1" s="1"/>
  <c r="AA165" i="1"/>
  <c r="AB165" i="1"/>
  <c r="R165" i="1"/>
  <c r="S165" i="1" s="1"/>
  <c r="R167" i="1"/>
  <c r="S167" i="1"/>
  <c r="R164" i="1"/>
  <c r="S164" i="1"/>
  <c r="R163" i="1"/>
  <c r="S163" i="1"/>
  <c r="AA159" i="1"/>
  <c r="AB159" i="1" s="1"/>
  <c r="AA155" i="1"/>
  <c r="AA160" i="1"/>
  <c r="T158" i="1"/>
  <c r="U158" i="1" s="1"/>
  <c r="R154" i="1"/>
  <c r="S154" i="1"/>
  <c r="AA143" i="1"/>
  <c r="R157" i="1"/>
  <c r="S157" i="1" s="1"/>
  <c r="R153" i="1"/>
  <c r="S153" i="1" s="1"/>
  <c r="AA145" i="1"/>
  <c r="T156" i="1"/>
  <c r="U156" i="1"/>
  <c r="T153" i="1"/>
  <c r="AB153" i="1" s="1"/>
  <c r="U153" i="1"/>
  <c r="R151" i="1"/>
  <c r="S151" i="1" s="1"/>
  <c r="R150" i="1"/>
  <c r="S150" i="1" s="1"/>
  <c r="T145" i="1"/>
  <c r="U145" i="1"/>
  <c r="T157" i="1"/>
  <c r="AB157" i="1" s="1"/>
  <c r="U157" i="1"/>
  <c r="T152" i="1"/>
  <c r="U152" i="1" s="1"/>
  <c r="AA151" i="1"/>
  <c r="T150" i="1"/>
  <c r="U150" i="1"/>
  <c r="AA139" i="1"/>
  <c r="AA138" i="1"/>
  <c r="AB138" i="1" s="1"/>
  <c r="R13" i="1"/>
  <c r="S13" i="1"/>
  <c r="R147" i="1"/>
  <c r="S147" i="1" s="1"/>
  <c r="R146" i="1"/>
  <c r="S146" i="1"/>
  <c r="R145" i="1"/>
  <c r="S145" i="1"/>
  <c r="T142" i="1"/>
  <c r="U142" i="1"/>
  <c r="T144" i="1"/>
  <c r="AB144" i="1" s="1"/>
  <c r="R143" i="1"/>
  <c r="S143" i="1"/>
  <c r="AA14" i="1"/>
  <c r="T50" i="1"/>
  <c r="U50" i="1"/>
  <c r="R130" i="1"/>
  <c r="S130" i="1" s="1"/>
  <c r="T104" i="1"/>
  <c r="U104" i="1" s="1"/>
  <c r="T92" i="1"/>
  <c r="U92" i="1"/>
  <c r="R69" i="1"/>
  <c r="S69" i="1"/>
  <c r="T67" i="1"/>
  <c r="U67" i="1"/>
  <c r="R65" i="1"/>
  <c r="S65" i="1" s="1"/>
  <c r="R52" i="1"/>
  <c r="S52" i="1"/>
  <c r="R48" i="1"/>
  <c r="S48" i="1" s="1"/>
  <c r="T46" i="1"/>
  <c r="AB46" i="1" s="1"/>
  <c r="U46" i="1"/>
  <c r="T38" i="1"/>
  <c r="U38" i="1" s="1"/>
  <c r="T22" i="1"/>
  <c r="AC22" i="1" s="1"/>
  <c r="AD22" i="1" s="1"/>
  <c r="U22" i="1"/>
  <c r="R20" i="1"/>
  <c r="S20" i="1"/>
  <c r="R128" i="1"/>
  <c r="S128" i="1"/>
  <c r="T126" i="1"/>
  <c r="AB126" i="1" s="1"/>
  <c r="R125" i="1"/>
  <c r="S125" i="1"/>
  <c r="T114" i="1"/>
  <c r="U114" i="1" s="1"/>
  <c r="R96" i="1"/>
  <c r="S96" i="1" s="1"/>
  <c r="R63" i="1"/>
  <c r="S63" i="1" s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U53" i="1" s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R45" i="1"/>
  <c r="S45" i="1" s="1"/>
  <c r="R21" i="1"/>
  <c r="S21" i="1"/>
  <c r="T79" i="1"/>
  <c r="U79" i="1" s="1"/>
  <c r="AA125" i="1"/>
  <c r="AA109" i="1"/>
  <c r="AA118" i="1"/>
  <c r="AB118" i="1" s="1"/>
  <c r="AC118" i="1" s="1"/>
  <c r="AD118" i="1" s="1"/>
  <c r="R44" i="1"/>
  <c r="S44" i="1" s="1"/>
  <c r="T41" i="1"/>
  <c r="U41" i="1"/>
  <c r="T37" i="1"/>
  <c r="U37" i="1"/>
  <c r="R71" i="1"/>
  <c r="S71" i="1"/>
  <c r="T35" i="1"/>
  <c r="AC35" i="1" s="1"/>
  <c r="AD35" i="1" s="1"/>
  <c r="R34" i="1"/>
  <c r="S34" i="1"/>
  <c r="R29" i="1"/>
  <c r="S29" i="1"/>
  <c r="T27" i="1"/>
  <c r="U27" i="1"/>
  <c r="T51" i="1"/>
  <c r="U51" i="1" s="1"/>
  <c r="AA131" i="1"/>
  <c r="T118" i="1"/>
  <c r="U118" i="1" s="1"/>
  <c r="R80" i="1"/>
  <c r="S80" i="1"/>
  <c r="AA77" i="1"/>
  <c r="AB77" i="1" s="1"/>
  <c r="AC77" i="1" s="1"/>
  <c r="AD77" i="1" s="1"/>
  <c r="T56" i="1"/>
  <c r="AB56" i="1" s="1"/>
  <c r="U56" i="1"/>
  <c r="AA47" i="1"/>
  <c r="T24" i="1"/>
  <c r="U24" i="1" s="1"/>
  <c r="AA117" i="1"/>
  <c r="AA99" i="1"/>
  <c r="AA95" i="1"/>
  <c r="AB95" i="1" s="1"/>
  <c r="AA91" i="1"/>
  <c r="AB91" i="1" s="1"/>
  <c r="AC91" i="1" s="1"/>
  <c r="AD91" i="1" s="1"/>
  <c r="AA66" i="1"/>
  <c r="AA136" i="1"/>
  <c r="AB136" i="1" s="1"/>
  <c r="T93" i="1"/>
  <c r="R92" i="1"/>
  <c r="S92" i="1"/>
  <c r="T73" i="1"/>
  <c r="U73" i="1"/>
  <c r="AA70" i="1"/>
  <c r="AB70" i="1" s="1"/>
  <c r="AC70" i="1" s="1"/>
  <c r="AD70" i="1" s="1"/>
  <c r="R70" i="1"/>
  <c r="S70" i="1"/>
  <c r="R47" i="1"/>
  <c r="S47" i="1"/>
  <c r="R43" i="1"/>
  <c r="S43" i="1"/>
  <c r="AA39" i="1"/>
  <c r="R37" i="1"/>
  <c r="S37" i="1"/>
  <c r="T34" i="1"/>
  <c r="R18" i="1"/>
  <c r="S18" i="1"/>
  <c r="T129" i="1"/>
  <c r="U129" i="1" s="1"/>
  <c r="T135" i="1"/>
  <c r="U135" i="1"/>
  <c r="R133" i="1"/>
  <c r="S133" i="1" s="1"/>
  <c r="R121" i="1"/>
  <c r="S121" i="1"/>
  <c r="T119" i="1"/>
  <c r="U119" i="1"/>
  <c r="R118" i="1"/>
  <c r="S118" i="1"/>
  <c r="AA112" i="1"/>
  <c r="AB112" i="1" s="1"/>
  <c r="AC112" i="1" s="1"/>
  <c r="AD112" i="1" s="1"/>
  <c r="R110" i="1"/>
  <c r="S110" i="1"/>
  <c r="T107" i="1"/>
  <c r="U107" i="1"/>
  <c r="R100" i="1"/>
  <c r="S100" i="1" s="1"/>
  <c r="R99" i="1"/>
  <c r="S99" i="1"/>
  <c r="R98" i="1"/>
  <c r="S98" i="1"/>
  <c r="R90" i="1"/>
  <c r="S90" i="1"/>
  <c r="T68" i="1"/>
  <c r="U68" i="1" s="1"/>
  <c r="R62" i="1"/>
  <c r="S62" i="1"/>
  <c r="R61" i="1"/>
  <c r="S61" i="1"/>
  <c r="T59" i="1"/>
  <c r="U59" i="1"/>
  <c r="R57" i="1"/>
  <c r="S57" i="1" s="1"/>
  <c r="T55" i="1"/>
  <c r="U55" i="1"/>
  <c r="R54" i="1"/>
  <c r="S54" i="1"/>
  <c r="R53" i="1"/>
  <c r="S53" i="1"/>
  <c r="R46" i="1"/>
  <c r="S46" i="1" s="1"/>
  <c r="T42" i="1"/>
  <c r="AB42" i="1" s="1"/>
  <c r="AC42" i="1" s="1"/>
  <c r="AD42" i="1" s="1"/>
  <c r="U42" i="1"/>
  <c r="T40" i="1"/>
  <c r="AB40" i="1"/>
  <c r="AC40" i="1"/>
  <c r="AD40" i="1" s="1"/>
  <c r="AA33" i="1"/>
  <c r="R27" i="1"/>
  <c r="S27" i="1"/>
  <c r="R26" i="1"/>
  <c r="S26" i="1" s="1"/>
  <c r="AA105" i="1"/>
  <c r="AA38" i="1"/>
  <c r="T52" i="1"/>
  <c r="U52" i="1" s="1"/>
  <c r="T60" i="1"/>
  <c r="U60" i="1" s="1"/>
  <c r="AA68" i="1"/>
  <c r="R50" i="1"/>
  <c r="S50" i="1"/>
  <c r="R42" i="1"/>
  <c r="S42" i="1" s="1"/>
  <c r="AA25" i="1"/>
  <c r="T127" i="1"/>
  <c r="U127" i="1" s="1"/>
  <c r="T16" i="1"/>
  <c r="U16" i="1" s="1"/>
  <c r="T82" i="1"/>
  <c r="U82" i="1"/>
  <c r="T39" i="1"/>
  <c r="AB39" i="1" s="1"/>
  <c r="T141" i="1"/>
  <c r="U141" i="1"/>
  <c r="T139" i="1"/>
  <c r="U139" i="1" s="1"/>
  <c r="R138" i="1"/>
  <c r="S138" i="1"/>
  <c r="R122" i="1"/>
  <c r="S122" i="1"/>
  <c r="R120" i="1"/>
  <c r="S120" i="1" s="1"/>
  <c r="R116" i="1"/>
  <c r="S116" i="1" s="1"/>
  <c r="T109" i="1"/>
  <c r="U109" i="1"/>
  <c r="R108" i="1"/>
  <c r="S108" i="1"/>
  <c r="R106" i="1"/>
  <c r="S106" i="1" s="1"/>
  <c r="R102" i="1"/>
  <c r="S102" i="1" s="1"/>
  <c r="T100" i="1"/>
  <c r="U100" i="1"/>
  <c r="AA98" i="1"/>
  <c r="R91" i="1"/>
  <c r="S91" i="1"/>
  <c r="R89" i="1"/>
  <c r="S89" i="1" s="1"/>
  <c r="T87" i="1"/>
  <c r="U87" i="1"/>
  <c r="R87" i="1"/>
  <c r="S87" i="1"/>
  <c r="T84" i="1"/>
  <c r="AC84" i="1" s="1"/>
  <c r="AD84" i="1" s="1"/>
  <c r="R82" i="1"/>
  <c r="S82" i="1"/>
  <c r="T80" i="1"/>
  <c r="U80" i="1" s="1"/>
  <c r="T78" i="1"/>
  <c r="U78" i="1"/>
  <c r="R59" i="1"/>
  <c r="S59" i="1"/>
  <c r="T57" i="1"/>
  <c r="AC57" i="1" s="1"/>
  <c r="AD57" i="1" s="1"/>
  <c r="U57" i="1"/>
  <c r="T48" i="1"/>
  <c r="U48" i="1" s="1"/>
  <c r="R38" i="1"/>
  <c r="S38" i="1"/>
  <c r="T33" i="1"/>
  <c r="AC33" i="1" s="1"/>
  <c r="R32" i="1"/>
  <c r="S32" i="1"/>
  <c r="T29" i="1"/>
  <c r="U29" i="1" s="1"/>
  <c r="AA28" i="1"/>
  <c r="R28" i="1"/>
  <c r="S28" i="1" s="1"/>
  <c r="R22" i="1"/>
  <c r="S22" i="1" s="1"/>
  <c r="AA21" i="1"/>
  <c r="T20" i="1"/>
  <c r="AB20" i="1" s="1"/>
  <c r="T13" i="1"/>
  <c r="U13" i="1"/>
  <c r="T75" i="1"/>
  <c r="R73" i="1"/>
  <c r="S73" i="1" s="1"/>
  <c r="T66" i="1"/>
  <c r="T45" i="1"/>
  <c r="U45" i="1"/>
  <c r="T130" i="1"/>
  <c r="AB130" i="1" s="1"/>
  <c r="T61" i="1"/>
  <c r="T47" i="1"/>
  <c r="U47" i="1" s="1"/>
  <c r="AG47" i="1" s="1"/>
  <c r="AH47" i="1" s="1"/>
  <c r="T140" i="1"/>
  <c r="U140" i="1"/>
  <c r="T28" i="1"/>
  <c r="AC28" i="1" s="1"/>
  <c r="AD28" i="1" s="1"/>
  <c r="U28" i="1"/>
  <c r="R131" i="1"/>
  <c r="S131" i="1" s="1"/>
  <c r="R117" i="1"/>
  <c r="S117" i="1" s="1"/>
  <c r="R78" i="1"/>
  <c r="S78" i="1"/>
  <c r="R76" i="1"/>
  <c r="S76" i="1"/>
  <c r="T65" i="1"/>
  <c r="U65" i="1" s="1"/>
  <c r="T26" i="1"/>
  <c r="U26" i="1" s="1"/>
  <c r="T23" i="1"/>
  <c r="U23" i="1"/>
  <c r="AA154" i="1"/>
  <c r="AA94" i="1"/>
  <c r="AA90" i="1"/>
  <c r="AA86" i="1"/>
  <c r="AA82" i="1"/>
  <c r="AA56" i="1"/>
  <c r="V32" i="1"/>
  <c r="T32" i="1"/>
  <c r="U32" i="1"/>
  <c r="AA16" i="1"/>
  <c r="AB16" i="1" s="1"/>
  <c r="T138" i="1"/>
  <c r="U138" i="1" s="1"/>
  <c r="AG138" i="1" s="1"/>
  <c r="AH138" i="1" s="1"/>
  <c r="T110" i="1"/>
  <c r="U110" i="1" s="1"/>
  <c r="T164" i="1"/>
  <c r="V162" i="1"/>
  <c r="T162" i="1"/>
  <c r="U162" i="1" s="1"/>
  <c r="AB162" i="1"/>
  <c r="AA115" i="1"/>
  <c r="R111" i="1"/>
  <c r="S111" i="1" s="1"/>
  <c r="AA74" i="1"/>
  <c r="V72" i="1"/>
  <c r="T72" i="1"/>
  <c r="AB72" i="1" s="1"/>
  <c r="AC72" i="1" s="1"/>
  <c r="AD72" i="1" s="1"/>
  <c r="U72" i="1"/>
  <c r="AA67" i="1"/>
  <c r="AA53" i="1"/>
  <c r="AA44" i="1"/>
  <c r="V168" i="1"/>
  <c r="T168" i="1"/>
  <c r="AA124" i="1"/>
  <c r="V88" i="1"/>
  <c r="T88" i="1"/>
  <c r="U88" i="1" s="1"/>
  <c r="AA84" i="1"/>
  <c r="AA62" i="1"/>
  <c r="V14" i="1"/>
  <c r="T14" i="1"/>
  <c r="U14" i="1"/>
  <c r="T121" i="1"/>
  <c r="AB121" i="1" s="1"/>
  <c r="U121" i="1"/>
  <c r="T58" i="1"/>
  <c r="U58" i="1" s="1"/>
  <c r="T98" i="1"/>
  <c r="U98" i="1" s="1"/>
  <c r="V133" i="1"/>
  <c r="T133" i="1"/>
  <c r="AB133" i="1" s="1"/>
  <c r="AC133" i="1" s="1"/>
  <c r="AD133" i="1" s="1"/>
  <c r="U133" i="1"/>
  <c r="V115" i="1"/>
  <c r="T115" i="1"/>
  <c r="AB115" i="1" s="1"/>
  <c r="V74" i="1"/>
  <c r="T74" i="1"/>
  <c r="U74" i="1" s="1"/>
  <c r="V69" i="1"/>
  <c r="T69" i="1"/>
  <c r="U69" i="1"/>
  <c r="T64" i="1"/>
  <c r="AC64" i="1" s="1"/>
  <c r="AD64" i="1" s="1"/>
  <c r="U64" i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/>
  <c r="AA149" i="1"/>
  <c r="AB149" i="1" s="1"/>
  <c r="R134" i="1"/>
  <c r="S134" i="1"/>
  <c r="R129" i="1"/>
  <c r="S129" i="1"/>
  <c r="R127" i="1"/>
  <c r="S127" i="1" s="1"/>
  <c r="R119" i="1"/>
  <c r="S119" i="1"/>
  <c r="AA113" i="1"/>
  <c r="AB113" i="1" s="1"/>
  <c r="AC113" i="1" s="1"/>
  <c r="AD113" i="1" s="1"/>
  <c r="R113" i="1"/>
  <c r="S113" i="1" s="1"/>
  <c r="T112" i="1"/>
  <c r="U112" i="1"/>
  <c r="R107" i="1"/>
  <c r="S107" i="1" s="1"/>
  <c r="R101" i="1"/>
  <c r="S101" i="1"/>
  <c r="R93" i="1"/>
  <c r="S93" i="1" s="1"/>
  <c r="R56" i="1"/>
  <c r="S56" i="1"/>
  <c r="AA48" i="1"/>
  <c r="R36" i="1"/>
  <c r="S36" i="1" s="1"/>
  <c r="T30" i="1"/>
  <c r="AB30" i="1" s="1"/>
  <c r="U30" i="1"/>
  <c r="R15" i="1"/>
  <c r="S15" i="1"/>
  <c r="R166" i="1"/>
  <c r="S166" i="1" s="1"/>
  <c r="R159" i="1"/>
  <c r="S159" i="1" s="1"/>
  <c r="T155" i="1"/>
  <c r="U155" i="1"/>
  <c r="R141" i="1"/>
  <c r="S141" i="1"/>
  <c r="T136" i="1"/>
  <c r="U136" i="1" s="1"/>
  <c r="T134" i="1"/>
  <c r="U134" i="1"/>
  <c r="T128" i="1"/>
  <c r="U128" i="1"/>
  <c r="R112" i="1"/>
  <c r="S112" i="1" s="1"/>
  <c r="R94" i="1"/>
  <c r="S94" i="1"/>
  <c r="R60" i="1"/>
  <c r="S60" i="1" s="1"/>
  <c r="R40" i="1"/>
  <c r="S40" i="1" s="1"/>
  <c r="R31" i="1"/>
  <c r="S31" i="1" s="1"/>
  <c r="T19" i="1"/>
  <c r="AC19" i="1" s="1"/>
  <c r="AD19" i="1" s="1"/>
  <c r="U19" i="1"/>
  <c r="U166" i="1"/>
  <c r="AG166" i="1" s="1"/>
  <c r="AH166" i="1" s="1"/>
  <c r="AA157" i="1"/>
  <c r="AA108" i="1"/>
  <c r="V89" i="1"/>
  <c r="T89" i="1"/>
  <c r="V86" i="1"/>
  <c r="T86" i="1"/>
  <c r="AA158" i="1"/>
  <c r="V87" i="1"/>
  <c r="U165" i="1"/>
  <c r="AA161" i="1"/>
  <c r="AA141" i="1"/>
  <c r="AA134" i="1"/>
  <c r="T91" i="1"/>
  <c r="U91" i="1"/>
  <c r="AA78" i="1"/>
  <c r="AB78" i="1" s="1"/>
  <c r="AC78" i="1" s="1"/>
  <c r="AD78" i="1" s="1"/>
  <c r="V71" i="1"/>
  <c r="T71" i="1"/>
  <c r="AB71" i="1" s="1"/>
  <c r="AA23" i="1"/>
  <c r="V18" i="1"/>
  <c r="T18" i="1"/>
  <c r="U18" i="1"/>
  <c r="V17" i="1"/>
  <c r="T17" i="1"/>
  <c r="AC17" i="1" s="1"/>
  <c r="AD17" i="1" s="1"/>
  <c r="V95" i="1"/>
  <c r="T97" i="1"/>
  <c r="U97" i="1"/>
  <c r="T76" i="1"/>
  <c r="V155" i="1"/>
  <c r="V147" i="1"/>
  <c r="T147" i="1"/>
  <c r="U147" i="1" s="1"/>
  <c r="AA137" i="1"/>
  <c r="AB137" i="1" s="1"/>
  <c r="AC137" i="1" s="1"/>
  <c r="AD137" i="1" s="1"/>
  <c r="AA135" i="1"/>
  <c r="AA129" i="1"/>
  <c r="V26" i="1"/>
  <c r="AA152" i="1"/>
  <c r="AA146" i="1"/>
  <c r="AA130" i="1"/>
  <c r="AA31" i="1"/>
  <c r="AA93" i="1"/>
  <c r="AA35" i="1"/>
  <c r="T159" i="1"/>
  <c r="R156" i="1"/>
  <c r="S156" i="1"/>
  <c r="AA148" i="1"/>
  <c r="AB148" i="1" s="1"/>
  <c r="R148" i="1"/>
  <c r="S148" i="1"/>
  <c r="R142" i="1"/>
  <c r="S142" i="1" s="1"/>
  <c r="T137" i="1"/>
  <c r="U137" i="1" s="1"/>
  <c r="R132" i="1"/>
  <c r="S132" i="1"/>
  <c r="R126" i="1"/>
  <c r="S126" i="1"/>
  <c r="AA116" i="1"/>
  <c r="R109" i="1"/>
  <c r="S109" i="1" s="1"/>
  <c r="R104" i="1"/>
  <c r="S104" i="1"/>
  <c r="R95" i="1"/>
  <c r="S95" i="1"/>
  <c r="R77" i="1"/>
  <c r="S77" i="1"/>
  <c r="R64" i="1"/>
  <c r="S64" i="1" s="1"/>
  <c r="R39" i="1"/>
  <c r="S39" i="1"/>
  <c r="R16" i="1"/>
  <c r="S16" i="1"/>
  <c r="AA156" i="1"/>
  <c r="AB156" i="1" s="1"/>
  <c r="R155" i="1"/>
  <c r="S155" i="1" s="1"/>
  <c r="AA150" i="1"/>
  <c r="T123" i="1"/>
  <c r="U123" i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B140" i="1" s="1"/>
  <c r="AA133" i="1"/>
  <c r="V101" i="1"/>
  <c r="T101" i="1"/>
  <c r="U101" i="1" s="1"/>
  <c r="T94" i="1"/>
  <c r="AA36" i="1"/>
  <c r="T85" i="1"/>
  <c r="U85" i="1" s="1"/>
  <c r="V122" i="1"/>
  <c r="T122" i="1"/>
  <c r="U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B120" i="1" s="1"/>
  <c r="AA110" i="1"/>
  <c r="AB110" i="1" s="1"/>
  <c r="AC110" i="1" s="1"/>
  <c r="AD110" i="1" s="1"/>
  <c r="R97" i="1"/>
  <c r="S97" i="1"/>
  <c r="T36" i="1"/>
  <c r="AA27" i="1"/>
  <c r="AB27" i="1" s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T63" i="1"/>
  <c r="U63" i="1"/>
  <c r="R25" i="1"/>
  <c r="S25" i="1"/>
  <c r="AA101" i="1"/>
  <c r="AB101" i="1" s="1"/>
  <c r="AC101" i="1" s="1"/>
  <c r="AD101" i="1" s="1"/>
  <c r="AA97" i="1"/>
  <c r="AB97" i="1" s="1"/>
  <c r="AC97" i="1" s="1"/>
  <c r="AD97" i="1" s="1"/>
  <c r="AA87" i="1"/>
  <c r="AB87" i="1" s="1"/>
  <c r="AC87" i="1" s="1"/>
  <c r="AD87" i="1" s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T105" i="1"/>
  <c r="U105" i="1"/>
  <c r="R103" i="1"/>
  <c r="S103" i="1" s="1"/>
  <c r="AA102" i="1"/>
  <c r="AB102" i="1" s="1"/>
  <c r="AC102" i="1" s="1"/>
  <c r="AD102" i="1" s="1"/>
  <c r="T90" i="1"/>
  <c r="U90" i="1"/>
  <c r="R85" i="1"/>
  <c r="S85" i="1"/>
  <c r="R81" i="1"/>
  <c r="S81" i="1"/>
  <c r="T77" i="1"/>
  <c r="R74" i="1"/>
  <c r="S74" i="1" s="1"/>
  <c r="R67" i="1"/>
  <c r="S67" i="1" s="1"/>
  <c r="T54" i="1"/>
  <c r="AB54" i="1" s="1"/>
  <c r="U54" i="1"/>
  <c r="AA42" i="1"/>
  <c r="R41" i="1"/>
  <c r="S41" i="1"/>
  <c r="R30" i="1"/>
  <c r="S30" i="1"/>
  <c r="R24" i="1"/>
  <c r="S24" i="1"/>
  <c r="T151" i="1"/>
  <c r="U151" i="1" s="1"/>
  <c r="AB151" i="1"/>
  <c r="AA132" i="1"/>
  <c r="AA104" i="1"/>
  <c r="AE72" i="1"/>
  <c r="AA72" i="1"/>
  <c r="AE116" i="1"/>
  <c r="T44" i="1"/>
  <c r="AC44" i="1" s="1"/>
  <c r="AD44" i="1" s="1"/>
  <c r="T117" i="1"/>
  <c r="AC117" i="1" s="1"/>
  <c r="AD117" i="1" s="1"/>
  <c r="AA114" i="1"/>
  <c r="V113" i="1"/>
  <c r="T113" i="1"/>
  <c r="U113" i="1" s="1"/>
  <c r="T99" i="1"/>
  <c r="V99" i="1"/>
  <c r="AE83" i="1"/>
  <c r="AA83" i="1"/>
  <c r="V106" i="1"/>
  <c r="T106" i="1"/>
  <c r="AB106" i="1" s="1"/>
  <c r="AA50" i="1"/>
  <c r="V49" i="1"/>
  <c r="T49" i="1"/>
  <c r="AE41" i="1"/>
  <c r="AA41" i="1"/>
  <c r="T31" i="1"/>
  <c r="U31" i="1" s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B124" i="1" s="1"/>
  <c r="AA119" i="1"/>
  <c r="V116" i="1"/>
  <c r="T116" i="1"/>
  <c r="AB116" i="1" s="1"/>
  <c r="AC116" i="1" s="1"/>
  <c r="AD116" i="1" s="1"/>
  <c r="AA96" i="1"/>
  <c r="AE92" i="1"/>
  <c r="AA92" i="1"/>
  <c r="AA63" i="1"/>
  <c r="AB63" i="1" s="1"/>
  <c r="AC63" i="1" s="1"/>
  <c r="AD63" i="1" s="1"/>
  <c r="V62" i="1"/>
  <c r="T62" i="1"/>
  <c r="AB62" i="1" s="1"/>
  <c r="AC62" i="1" s="1"/>
  <c r="AD62" i="1" s="1"/>
  <c r="V160" i="1"/>
  <c r="T160" i="1"/>
  <c r="AB160" i="1" s="1"/>
  <c r="R160" i="1"/>
  <c r="S160" i="1"/>
  <c r="R149" i="1"/>
  <c r="S149" i="1"/>
  <c r="T146" i="1"/>
  <c r="U146" i="1" s="1"/>
  <c r="V146" i="1"/>
  <c r="V120" i="1"/>
  <c r="T120" i="1"/>
  <c r="AC120" i="1" s="1"/>
  <c r="AD120" i="1" s="1"/>
  <c r="AA100" i="1"/>
  <c r="AA79" i="1"/>
  <c r="AB79" i="1" s="1"/>
  <c r="AC79" i="1" s="1"/>
  <c r="AD79" i="1" s="1"/>
  <c r="V131" i="1"/>
  <c r="T131" i="1"/>
  <c r="AA128" i="1"/>
  <c r="AB128" i="1" s="1"/>
  <c r="AC128" i="1" s="1"/>
  <c r="AD128" i="1" s="1"/>
  <c r="R123" i="1"/>
  <c r="S123" i="1" s="1"/>
  <c r="V103" i="1"/>
  <c r="T103" i="1"/>
  <c r="V70" i="1"/>
  <c r="T70" i="1"/>
  <c r="AA58" i="1"/>
  <c r="AA88" i="1"/>
  <c r="V81" i="1"/>
  <c r="T81" i="1"/>
  <c r="AA80" i="1"/>
  <c r="AB80" i="1" s="1"/>
  <c r="AA65" i="1"/>
  <c r="R33" i="1"/>
  <c r="S33" i="1"/>
  <c r="R19" i="1"/>
  <c r="S19" i="1"/>
  <c r="AA69" i="1"/>
  <c r="AB69" i="1" s="1"/>
  <c r="AC69" i="1" s="1"/>
  <c r="AD69" i="1" s="1"/>
  <c r="R68" i="1"/>
  <c r="S68" i="1"/>
  <c r="AA64" i="1"/>
  <c r="AA60" i="1"/>
  <c r="AA55" i="1"/>
  <c r="AA26" i="1"/>
  <c r="AA13" i="1"/>
  <c r="AA29" i="1"/>
  <c r="AA24" i="1"/>
  <c r="AB154" i="1"/>
  <c r="AC168" i="1"/>
  <c r="AD168" i="1"/>
  <c r="AC170" i="1"/>
  <c r="AD170" i="1"/>
  <c r="AB161" i="1"/>
  <c r="AC158" i="1"/>
  <c r="AD158" i="1" s="1"/>
  <c r="AD148" i="1"/>
  <c r="AF148" i="1"/>
  <c r="AG148" i="1"/>
  <c r="AH148" i="1" s="1"/>
  <c r="U168" i="1"/>
  <c r="U184" i="1"/>
  <c r="AB175" i="1"/>
  <c r="AC175" i="1"/>
  <c r="AD175" i="1"/>
  <c r="AF175" i="1" s="1"/>
  <c r="U186" i="1"/>
  <c r="AB163" i="1"/>
  <c r="AC163" i="1"/>
  <c r="AD163" i="1" s="1"/>
  <c r="AC171" i="1"/>
  <c r="AD171" i="1"/>
  <c r="AF171" i="1"/>
  <c r="AG171" i="1"/>
  <c r="AH171" i="1" s="1"/>
  <c r="AF184" i="1"/>
  <c r="AC161" i="1"/>
  <c r="AD161" i="1" s="1"/>
  <c r="AF161" i="1" s="1"/>
  <c r="AG161" i="1" s="1"/>
  <c r="AH161" i="1" s="1"/>
  <c r="AB152" i="1"/>
  <c r="AC152" i="1"/>
  <c r="AD152" i="1" s="1"/>
  <c r="AC153" i="1"/>
  <c r="AD153" i="1" s="1"/>
  <c r="AC182" i="1"/>
  <c r="AD182" i="1" s="1"/>
  <c r="AB182" i="1"/>
  <c r="U182" i="1"/>
  <c r="AC156" i="1"/>
  <c r="AD156" i="1" s="1"/>
  <c r="AF156" i="1"/>
  <c r="AG156" i="1"/>
  <c r="AH156" i="1"/>
  <c r="AF190" i="1"/>
  <c r="AG190" i="1"/>
  <c r="AH190" i="1"/>
  <c r="AB89" i="1"/>
  <c r="AC89" i="1"/>
  <c r="AD89" i="1"/>
  <c r="U169" i="1"/>
  <c r="AB169" i="1"/>
  <c r="AC169" i="1"/>
  <c r="AD169" i="1"/>
  <c r="AF169" i="1" s="1"/>
  <c r="AB145" i="1"/>
  <c r="AC145" i="1"/>
  <c r="AD145" i="1"/>
  <c r="AF145" i="1" s="1"/>
  <c r="AG145" i="1" s="1"/>
  <c r="AH145" i="1" s="1"/>
  <c r="AB150" i="1"/>
  <c r="AC150" i="1"/>
  <c r="AD150" i="1" s="1"/>
  <c r="AB134" i="1"/>
  <c r="AC134" i="1"/>
  <c r="AD134" i="1"/>
  <c r="AG134" i="1" s="1"/>
  <c r="AH134" i="1" s="1"/>
  <c r="AF134" i="1"/>
  <c r="AB22" i="1"/>
  <c r="AC46" i="1"/>
  <c r="AD46" i="1"/>
  <c r="AF46" i="1" s="1"/>
  <c r="AG46" i="1"/>
  <c r="AH46" i="1" s="1"/>
  <c r="AB142" i="1"/>
  <c r="AC142" i="1"/>
  <c r="AD142" i="1" s="1"/>
  <c r="AB83" i="1"/>
  <c r="AC83" i="1"/>
  <c r="AD83" i="1" s="1"/>
  <c r="AB114" i="1"/>
  <c r="AC114" i="1"/>
  <c r="AD114" i="1" s="1"/>
  <c r="AB92" i="1"/>
  <c r="AC92" i="1" s="1"/>
  <c r="AD92" i="1" s="1"/>
  <c r="AB15" i="1"/>
  <c r="AC15" i="1"/>
  <c r="AD15" i="1"/>
  <c r="AF15" i="1" s="1"/>
  <c r="AB139" i="1"/>
  <c r="AC139" i="1"/>
  <c r="AD139" i="1"/>
  <c r="AF139" i="1" s="1"/>
  <c r="AG139" i="1"/>
  <c r="AH139" i="1" s="1"/>
  <c r="U40" i="1"/>
  <c r="AB117" i="1"/>
  <c r="AB52" i="1"/>
  <c r="AC52" i="1" s="1"/>
  <c r="AD52" i="1" s="1"/>
  <c r="AB45" i="1"/>
  <c r="AC45" i="1"/>
  <c r="AD45" i="1"/>
  <c r="AB76" i="1"/>
  <c r="AC37" i="1"/>
  <c r="AD37" i="1"/>
  <c r="AF37" i="1"/>
  <c r="AG37" i="1"/>
  <c r="AH37" i="1" s="1"/>
  <c r="AB119" i="1"/>
  <c r="AC119" i="1" s="1"/>
  <c r="AD119" i="1" s="1"/>
  <c r="AB59" i="1"/>
  <c r="AB129" i="1"/>
  <c r="AC129" i="1" s="1"/>
  <c r="AD129" i="1" s="1"/>
  <c r="AB53" i="1"/>
  <c r="AC53" i="1" s="1"/>
  <c r="AD53" i="1" s="1"/>
  <c r="AB61" i="1"/>
  <c r="AC61" i="1"/>
  <c r="AD61" i="1"/>
  <c r="AB65" i="1"/>
  <c r="AC65" i="1"/>
  <c r="AD65" i="1"/>
  <c r="AG65" i="1" s="1"/>
  <c r="AH65" i="1" s="1"/>
  <c r="AF65" i="1"/>
  <c r="AB19" i="1"/>
  <c r="AB41" i="1"/>
  <c r="AC41" i="1"/>
  <c r="AD41" i="1"/>
  <c r="AF41" i="1" s="1"/>
  <c r="AG41" i="1"/>
  <c r="AH41" i="1" s="1"/>
  <c r="AB123" i="1"/>
  <c r="AC123" i="1"/>
  <c r="AD123" i="1" s="1"/>
  <c r="AC27" i="1"/>
  <c r="AD27" i="1" s="1"/>
  <c r="AB135" i="1"/>
  <c r="AC135" i="1"/>
  <c r="AD135" i="1" s="1"/>
  <c r="AB24" i="1"/>
  <c r="AC24" i="1"/>
  <c r="AD24" i="1"/>
  <c r="AB60" i="1"/>
  <c r="AC60" i="1"/>
  <c r="AD60" i="1" s="1"/>
  <c r="AB66" i="1"/>
  <c r="AC80" i="1"/>
  <c r="AD80" i="1"/>
  <c r="AF80" i="1" s="1"/>
  <c r="AG80" i="1"/>
  <c r="AH80" i="1"/>
  <c r="AB109" i="1"/>
  <c r="AC109" i="1" s="1"/>
  <c r="AD109" i="1" s="1"/>
  <c r="U61" i="1"/>
  <c r="AB29" i="1"/>
  <c r="AB107" i="1"/>
  <c r="AC107" i="1"/>
  <c r="AD107" i="1"/>
  <c r="AG107" i="1" s="1"/>
  <c r="AH107" i="1" s="1"/>
  <c r="AF107" i="1"/>
  <c r="AB57" i="1"/>
  <c r="AB68" i="1"/>
  <c r="AB100" i="1"/>
  <c r="AC100" i="1"/>
  <c r="AD100" i="1"/>
  <c r="AF100" i="1" s="1"/>
  <c r="AG100" i="1"/>
  <c r="AH100" i="1"/>
  <c r="AB73" i="1"/>
  <c r="AC73" i="1" s="1"/>
  <c r="AD73" i="1" s="1"/>
  <c r="AB23" i="1"/>
  <c r="AC23" i="1"/>
  <c r="AD23" i="1"/>
  <c r="AF23" i="1"/>
  <c r="AG23" i="1"/>
  <c r="AH23" i="1" s="1"/>
  <c r="AB33" i="1"/>
  <c r="AD33" i="1"/>
  <c r="AC16" i="1"/>
  <c r="AD16" i="1"/>
  <c r="AG16" i="1" s="1"/>
  <c r="AH16" i="1" s="1"/>
  <c r="AF16" i="1"/>
  <c r="AB82" i="1"/>
  <c r="AC82" i="1"/>
  <c r="AD82" i="1" s="1"/>
  <c r="AB28" i="1"/>
  <c r="AB13" i="1"/>
  <c r="AC13" i="1"/>
  <c r="AD13" i="1"/>
  <c r="AF13" i="1" s="1"/>
  <c r="AG13" i="1"/>
  <c r="AH13" i="1" s="1"/>
  <c r="AC140" i="1"/>
  <c r="AD140" i="1" s="1"/>
  <c r="AB26" i="1"/>
  <c r="AC26" i="1"/>
  <c r="AD26" i="1" s="1"/>
  <c r="U84" i="1"/>
  <c r="AB84" i="1"/>
  <c r="AB141" i="1"/>
  <c r="AC141" i="1"/>
  <c r="AD141" i="1" s="1"/>
  <c r="AB98" i="1"/>
  <c r="AC98" i="1"/>
  <c r="AD98" i="1"/>
  <c r="AG98" i="1" s="1"/>
  <c r="AH98" i="1" s="1"/>
  <c r="AB64" i="1"/>
  <c r="AB14" i="1"/>
  <c r="AC14" i="1"/>
  <c r="AD14" i="1"/>
  <c r="AF14" i="1"/>
  <c r="AC71" i="1"/>
  <c r="AD71" i="1"/>
  <c r="AB127" i="1"/>
  <c r="AC127" i="1" s="1"/>
  <c r="AD127" i="1" s="1"/>
  <c r="AB43" i="1"/>
  <c r="AC43" i="1"/>
  <c r="AD43" i="1"/>
  <c r="AB47" i="1"/>
  <c r="AC47" i="1"/>
  <c r="AD47" i="1"/>
  <c r="AF47" i="1"/>
  <c r="AB32" i="1"/>
  <c r="AC32" i="1"/>
  <c r="AD32" i="1"/>
  <c r="U89" i="1"/>
  <c r="AB74" i="1"/>
  <c r="AC74" i="1" s="1"/>
  <c r="AD74" i="1" s="1"/>
  <c r="AB108" i="1"/>
  <c r="AC108" i="1"/>
  <c r="AD108" i="1" s="1"/>
  <c r="AC164" i="1"/>
  <c r="AD164" i="1"/>
  <c r="U164" i="1"/>
  <c r="AB88" i="1"/>
  <c r="AC147" i="1"/>
  <c r="AD147" i="1"/>
  <c r="AF147" i="1" s="1"/>
  <c r="U115" i="1"/>
  <c r="AB90" i="1"/>
  <c r="AC90" i="1" s="1"/>
  <c r="AD90" i="1" s="1"/>
  <c r="AB155" i="1"/>
  <c r="AC155" i="1"/>
  <c r="AD155" i="1"/>
  <c r="AG155" i="1" s="1"/>
  <c r="AH155" i="1" s="1"/>
  <c r="AF155" i="1"/>
  <c r="AC138" i="1"/>
  <c r="AD138" i="1"/>
  <c r="AF138" i="1"/>
  <c r="AB132" i="1"/>
  <c r="AC132" i="1"/>
  <c r="AD132" i="1"/>
  <c r="AF165" i="1"/>
  <c r="AG165" i="1"/>
  <c r="AH165" i="1" s="1"/>
  <c r="AF166" i="1"/>
  <c r="U86" i="1"/>
  <c r="AB18" i="1"/>
  <c r="AC18" i="1"/>
  <c r="AD18" i="1"/>
  <c r="AF18" i="1" s="1"/>
  <c r="AG18" i="1" s="1"/>
  <c r="AH18" i="1" s="1"/>
  <c r="U159" i="1"/>
  <c r="AC159" i="1"/>
  <c r="AD159" i="1"/>
  <c r="AF159" i="1" s="1"/>
  <c r="AB86" i="1"/>
  <c r="AC86" i="1"/>
  <c r="AD86" i="1"/>
  <c r="AF86" i="1" s="1"/>
  <c r="AG86" i="1" s="1"/>
  <c r="AH86" i="1" s="1"/>
  <c r="U21" i="1"/>
  <c r="AB21" i="1"/>
  <c r="AC21" i="1"/>
  <c r="AD21" i="1" s="1"/>
  <c r="AB25" i="1"/>
  <c r="AC25" i="1"/>
  <c r="AD25" i="1"/>
  <c r="AG25" i="1" s="1"/>
  <c r="AH25" i="1" s="1"/>
  <c r="U25" i="1"/>
  <c r="AB96" i="1"/>
  <c r="AC96" i="1"/>
  <c r="AD96" i="1" s="1"/>
  <c r="AB85" i="1"/>
  <c r="U77" i="1"/>
  <c r="U36" i="1"/>
  <c r="AB36" i="1"/>
  <c r="AC36" i="1"/>
  <c r="AD36" i="1" s="1"/>
  <c r="U111" i="1"/>
  <c r="AB111" i="1"/>
  <c r="AC111" i="1"/>
  <c r="AD111" i="1"/>
  <c r="AF111" i="1" s="1"/>
  <c r="U94" i="1"/>
  <c r="AB94" i="1"/>
  <c r="AC94" i="1"/>
  <c r="AD94" i="1" s="1"/>
  <c r="U81" i="1"/>
  <c r="AB81" i="1"/>
  <c r="AC81" i="1"/>
  <c r="AD81" i="1"/>
  <c r="AF81" i="1" s="1"/>
  <c r="U160" i="1"/>
  <c r="AC149" i="1"/>
  <c r="AD149" i="1"/>
  <c r="U149" i="1"/>
  <c r="U125" i="1"/>
  <c r="AB49" i="1"/>
  <c r="AC49" i="1"/>
  <c r="AD49" i="1"/>
  <c r="AF49" i="1" s="1"/>
  <c r="AG49" i="1" s="1"/>
  <c r="AH49" i="1" s="1"/>
  <c r="U49" i="1"/>
  <c r="U70" i="1"/>
  <c r="U103" i="1"/>
  <c r="AB103" i="1"/>
  <c r="AC103" i="1"/>
  <c r="AD103" i="1" s="1"/>
  <c r="AC160" i="1"/>
  <c r="AD160" i="1" s="1"/>
  <c r="AB146" i="1"/>
  <c r="AC146" i="1"/>
  <c r="AD146" i="1"/>
  <c r="AF146" i="1" s="1"/>
  <c r="U116" i="1"/>
  <c r="U96" i="1"/>
  <c r="U99" i="1"/>
  <c r="AB99" i="1"/>
  <c r="AC99" i="1"/>
  <c r="AD99" i="1" s="1"/>
  <c r="U131" i="1"/>
  <c r="AB131" i="1"/>
  <c r="AC131" i="1"/>
  <c r="AD131" i="1"/>
  <c r="U120" i="1"/>
  <c r="U117" i="1"/>
  <c r="U44" i="1"/>
  <c r="AB44" i="1"/>
  <c r="U143" i="1"/>
  <c r="AB125" i="1"/>
  <c r="AC125" i="1"/>
  <c r="AD125" i="1"/>
  <c r="AB143" i="1"/>
  <c r="AC143" i="1"/>
  <c r="AD143" i="1" s="1"/>
  <c r="AG184" i="1"/>
  <c r="AH184" i="1"/>
  <c r="AF98" i="1"/>
  <c r="AF25" i="1"/>
  <c r="AF110" i="1" l="1"/>
  <c r="AG110" i="1"/>
  <c r="AH110" i="1" s="1"/>
  <c r="AF140" i="1"/>
  <c r="AG140" i="1" s="1"/>
  <c r="AH140" i="1" s="1"/>
  <c r="AF152" i="1"/>
  <c r="AG152" i="1" s="1"/>
  <c r="AH152" i="1" s="1"/>
  <c r="AF97" i="1"/>
  <c r="AG97" i="1" s="1"/>
  <c r="AH97" i="1" s="1"/>
  <c r="AF17" i="1"/>
  <c r="AF84" i="1"/>
  <c r="AG84" i="1" s="1"/>
  <c r="AH84" i="1" s="1"/>
  <c r="AF150" i="1"/>
  <c r="AG150" i="1"/>
  <c r="AH150" i="1" s="1"/>
  <c r="AG101" i="1"/>
  <c r="AH101" i="1" s="1"/>
  <c r="AF101" i="1"/>
  <c r="AF400" i="1"/>
  <c r="AF197" i="1"/>
  <c r="AG197" i="1" s="1"/>
  <c r="AH197" i="1" s="1"/>
  <c r="AF77" i="1"/>
  <c r="AG77" i="1" s="1"/>
  <c r="AH77" i="1" s="1"/>
  <c r="AF99" i="1"/>
  <c r="AG99" i="1"/>
  <c r="AH99" i="1" s="1"/>
  <c r="AF74" i="1"/>
  <c r="AG74" i="1" s="1"/>
  <c r="AH74" i="1" s="1"/>
  <c r="AF94" i="1"/>
  <c r="AG94" i="1"/>
  <c r="AH94" i="1" s="1"/>
  <c r="AF27" i="1"/>
  <c r="AG27" i="1"/>
  <c r="AH27" i="1" s="1"/>
  <c r="AF26" i="1"/>
  <c r="AG26" i="1" s="1"/>
  <c r="AH26" i="1" s="1"/>
  <c r="AF82" i="1"/>
  <c r="AG82" i="1" s="1"/>
  <c r="AH82" i="1" s="1"/>
  <c r="AF60" i="1"/>
  <c r="AG60" i="1"/>
  <c r="AH60" i="1" s="1"/>
  <c r="AF123" i="1"/>
  <c r="AG123" i="1" s="1"/>
  <c r="AH123" i="1" s="1"/>
  <c r="AF182" i="1"/>
  <c r="AG182" i="1" s="1"/>
  <c r="AH182" i="1" s="1"/>
  <c r="AG79" i="1"/>
  <c r="AH79" i="1" s="1"/>
  <c r="AF79" i="1"/>
  <c r="AF102" i="1"/>
  <c r="AG102" i="1" s="1"/>
  <c r="AH102" i="1" s="1"/>
  <c r="AF72" i="1"/>
  <c r="AG72" i="1" s="1"/>
  <c r="AH72" i="1" s="1"/>
  <c r="AF28" i="1"/>
  <c r="AG28" i="1" s="1"/>
  <c r="AH28" i="1" s="1"/>
  <c r="AF35" i="1"/>
  <c r="AG35" i="1" s="1"/>
  <c r="AH35" i="1" s="1"/>
  <c r="AF118" i="1"/>
  <c r="AG118" i="1"/>
  <c r="AH118" i="1" s="1"/>
  <c r="AF172" i="1"/>
  <c r="AG172" i="1" s="1"/>
  <c r="AH172" i="1" s="1"/>
  <c r="AG505" i="1"/>
  <c r="AH505" i="1" s="1"/>
  <c r="AF505" i="1"/>
  <c r="AG471" i="1"/>
  <c r="AH471" i="1" s="1"/>
  <c r="AF471" i="1"/>
  <c r="AF354" i="1"/>
  <c r="AG354" i="1" s="1"/>
  <c r="AH354" i="1" s="1"/>
  <c r="AF289" i="1"/>
  <c r="AG289" i="1" s="1"/>
  <c r="AH289" i="1" s="1"/>
  <c r="AG253" i="1"/>
  <c r="AH253" i="1" s="1"/>
  <c r="AF253" i="1"/>
  <c r="AF210" i="1"/>
  <c r="AG210" i="1" s="1"/>
  <c r="AH210" i="1" s="1"/>
  <c r="AF305" i="1"/>
  <c r="AG305" i="1"/>
  <c r="AH305" i="1" s="1"/>
  <c r="AF290" i="1"/>
  <c r="AG290" i="1" s="1"/>
  <c r="AH290" i="1" s="1"/>
  <c r="AF439" i="1"/>
  <c r="AG347" i="1"/>
  <c r="AH347" i="1" s="1"/>
  <c r="AF347" i="1"/>
  <c r="AF363" i="1"/>
  <c r="AG363" i="1"/>
  <c r="AH363" i="1" s="1"/>
  <c r="AF306" i="1"/>
  <c r="AG306" i="1" s="1"/>
  <c r="AH306" i="1" s="1"/>
  <c r="AF275" i="1"/>
  <c r="AG275" i="1" s="1"/>
  <c r="AH275" i="1" s="1"/>
  <c r="AF375" i="1"/>
  <c r="AG375" i="1"/>
  <c r="AH375" i="1" s="1"/>
  <c r="AF336" i="1"/>
  <c r="AG336" i="1"/>
  <c r="AH336" i="1" s="1"/>
  <c r="AF279" i="1"/>
  <c r="AG279" i="1" s="1"/>
  <c r="AH279" i="1" s="1"/>
  <c r="AF228" i="1"/>
  <c r="AG228" i="1" s="1"/>
  <c r="AH228" i="1" s="1"/>
  <c r="AF153" i="1"/>
  <c r="AG153" i="1"/>
  <c r="AH153" i="1" s="1"/>
  <c r="AG120" i="1"/>
  <c r="AH120" i="1" s="1"/>
  <c r="AF120" i="1"/>
  <c r="AF137" i="1"/>
  <c r="AG137" i="1" s="1"/>
  <c r="AH137" i="1" s="1"/>
  <c r="AF42" i="1"/>
  <c r="AG42" i="1"/>
  <c r="AH42" i="1" s="1"/>
  <c r="AF108" i="1"/>
  <c r="AG108" i="1" s="1"/>
  <c r="AH108" i="1" s="1"/>
  <c r="AF19" i="1"/>
  <c r="AG19" i="1"/>
  <c r="AH19" i="1" s="1"/>
  <c r="AF192" i="1"/>
  <c r="AG192" i="1" s="1"/>
  <c r="AH192" i="1" s="1"/>
  <c r="AF73" i="1"/>
  <c r="AG73" i="1"/>
  <c r="AH73" i="1" s="1"/>
  <c r="AF113" i="1"/>
  <c r="AG113" i="1" s="1"/>
  <c r="AH113" i="1" s="1"/>
  <c r="AG91" i="1"/>
  <c r="AH91" i="1" s="1"/>
  <c r="AF91" i="1"/>
  <c r="AF186" i="1"/>
  <c r="AG186" i="1"/>
  <c r="AH186" i="1" s="1"/>
  <c r="AF69" i="1"/>
  <c r="AG69" i="1" s="1"/>
  <c r="AH69" i="1" s="1"/>
  <c r="AF128" i="1"/>
  <c r="AG128" i="1" s="1"/>
  <c r="AH128" i="1" s="1"/>
  <c r="AG117" i="1"/>
  <c r="AH117" i="1" s="1"/>
  <c r="AF117" i="1"/>
  <c r="AF112" i="1"/>
  <c r="AG112" i="1" s="1"/>
  <c r="AH112" i="1" s="1"/>
  <c r="AF321" i="1"/>
  <c r="AG321" i="1" s="1"/>
  <c r="AH321" i="1" s="1"/>
  <c r="AF330" i="1"/>
  <c r="AG371" i="1"/>
  <c r="AH371" i="1" s="1"/>
  <c r="AF371" i="1"/>
  <c r="AF247" i="1"/>
  <c r="AG247" i="1" s="1"/>
  <c r="AH247" i="1" s="1"/>
  <c r="AF534" i="1"/>
  <c r="AF21" i="1"/>
  <c r="AG21" i="1" s="1"/>
  <c r="AH21" i="1" s="1"/>
  <c r="AF119" i="1"/>
  <c r="AG119" i="1"/>
  <c r="AH119" i="1" s="1"/>
  <c r="AF87" i="1"/>
  <c r="AG87" i="1"/>
  <c r="AH87" i="1" s="1"/>
  <c r="AF109" i="1"/>
  <c r="AG109" i="1"/>
  <c r="AH109" i="1" s="1"/>
  <c r="AG163" i="1"/>
  <c r="AH163" i="1" s="1"/>
  <c r="AF163" i="1"/>
  <c r="AF116" i="1"/>
  <c r="AG116" i="1"/>
  <c r="AH116" i="1" s="1"/>
  <c r="AF78" i="1"/>
  <c r="AG78" i="1" s="1"/>
  <c r="AH78" i="1" s="1"/>
  <c r="AF57" i="1"/>
  <c r="AG57" i="1"/>
  <c r="AH57" i="1" s="1"/>
  <c r="AG96" i="1"/>
  <c r="AH96" i="1" s="1"/>
  <c r="AF96" i="1"/>
  <c r="AF64" i="1"/>
  <c r="AG64" i="1"/>
  <c r="AH64" i="1" s="1"/>
  <c r="AF92" i="1"/>
  <c r="AG92" i="1"/>
  <c r="AH92" i="1" s="1"/>
  <c r="AF70" i="1"/>
  <c r="AG70" i="1" s="1"/>
  <c r="AH70" i="1" s="1"/>
  <c r="AF341" i="1"/>
  <c r="AG341" i="1" s="1"/>
  <c r="AH341" i="1" s="1"/>
  <c r="AF497" i="1"/>
  <c r="AG497" i="1"/>
  <c r="AH497" i="1" s="1"/>
  <c r="AF135" i="1"/>
  <c r="AG135" i="1" s="1"/>
  <c r="AH135" i="1" s="1"/>
  <c r="AF103" i="1"/>
  <c r="AG103" i="1" s="1"/>
  <c r="AH103" i="1" s="1"/>
  <c r="AF36" i="1"/>
  <c r="AG36" i="1" s="1"/>
  <c r="AH36" i="1" s="1"/>
  <c r="AF53" i="1"/>
  <c r="AG53" i="1" s="1"/>
  <c r="AH53" i="1" s="1"/>
  <c r="AF63" i="1"/>
  <c r="AG63" i="1" s="1"/>
  <c r="AH63" i="1" s="1"/>
  <c r="AF44" i="1"/>
  <c r="AG44" i="1" s="1"/>
  <c r="AH44" i="1" s="1"/>
  <c r="AF40" i="1"/>
  <c r="AG40" i="1" s="1"/>
  <c r="AH40" i="1" s="1"/>
  <c r="AF22" i="1"/>
  <c r="AG22" i="1" s="1"/>
  <c r="AH22" i="1" s="1"/>
  <c r="AG482" i="1"/>
  <c r="AH482" i="1" s="1"/>
  <c r="AF482" i="1"/>
  <c r="AG461" i="1"/>
  <c r="AH461" i="1" s="1"/>
  <c r="AF461" i="1"/>
  <c r="AF308" i="1"/>
  <c r="AG308" i="1"/>
  <c r="AH308" i="1" s="1"/>
  <c r="AF388" i="1"/>
  <c r="AG388" i="1" s="1"/>
  <c r="AH388" i="1" s="1"/>
  <c r="AG521" i="1"/>
  <c r="AH521" i="1" s="1"/>
  <c r="AF521" i="1"/>
  <c r="AG406" i="1"/>
  <c r="AH406" i="1" s="1"/>
  <c r="AF406" i="1"/>
  <c r="AF256" i="1"/>
  <c r="AG256" i="1" s="1"/>
  <c r="AH256" i="1" s="1"/>
  <c r="AF537" i="1"/>
  <c r="AG537" i="1" s="1"/>
  <c r="AH537" i="1" s="1"/>
  <c r="AG551" i="1"/>
  <c r="AH551" i="1" s="1"/>
  <c r="AF551" i="1"/>
  <c r="AG127" i="1"/>
  <c r="AH127" i="1" s="1"/>
  <c r="AF127" i="1"/>
  <c r="AF142" i="1"/>
  <c r="AG142" i="1"/>
  <c r="AH142" i="1" s="1"/>
  <c r="AF52" i="1"/>
  <c r="AG52" i="1" s="1"/>
  <c r="AH52" i="1" s="1"/>
  <c r="AC122" i="1"/>
  <c r="AD122" i="1" s="1"/>
  <c r="AG90" i="1"/>
  <c r="AH90" i="1" s="1"/>
  <c r="AF90" i="1"/>
  <c r="AF141" i="1"/>
  <c r="AG141" i="1" s="1"/>
  <c r="AH141" i="1" s="1"/>
  <c r="AF62" i="1"/>
  <c r="AG62" i="1" s="1"/>
  <c r="AH62" i="1" s="1"/>
  <c r="AG133" i="1"/>
  <c r="AH133" i="1" s="1"/>
  <c r="AF133" i="1"/>
  <c r="AF496" i="1"/>
  <c r="AG496" i="1" s="1"/>
  <c r="AH496" i="1" s="1"/>
  <c r="AF334" i="1"/>
  <c r="AG334" i="1" s="1"/>
  <c r="AH334" i="1" s="1"/>
  <c r="AF160" i="1"/>
  <c r="AG160" i="1" s="1"/>
  <c r="AH160" i="1" s="1"/>
  <c r="AF114" i="1"/>
  <c r="AG114" i="1" s="1"/>
  <c r="AH114" i="1" s="1"/>
  <c r="AF158" i="1"/>
  <c r="AG158" i="1" s="1"/>
  <c r="AH158" i="1" s="1"/>
  <c r="AF143" i="1"/>
  <c r="AG143" i="1" s="1"/>
  <c r="AH143" i="1" s="1"/>
  <c r="AF129" i="1"/>
  <c r="AG129" i="1" s="1"/>
  <c r="AH129" i="1" s="1"/>
  <c r="AF83" i="1"/>
  <c r="AG83" i="1" s="1"/>
  <c r="AH83" i="1" s="1"/>
  <c r="AF174" i="1"/>
  <c r="AG174" i="1" s="1"/>
  <c r="AH174" i="1" s="1"/>
  <c r="AG320" i="1"/>
  <c r="AH320" i="1" s="1"/>
  <c r="AF511" i="1"/>
  <c r="AG511" i="1"/>
  <c r="AH511" i="1" s="1"/>
  <c r="AG198" i="1"/>
  <c r="AH198" i="1" s="1"/>
  <c r="AF198" i="1"/>
  <c r="AF384" i="1"/>
  <c r="AG384" i="1" s="1"/>
  <c r="AH384" i="1" s="1"/>
  <c r="AF225" i="1"/>
  <c r="AG225" i="1"/>
  <c r="AH225" i="1" s="1"/>
  <c r="AF580" i="1"/>
  <c r="AG580" i="1" s="1"/>
  <c r="AH580" i="1" s="1"/>
  <c r="AB35" i="1"/>
  <c r="AB365" i="1"/>
  <c r="U220" i="1"/>
  <c r="AG220" i="1" s="1"/>
  <c r="AH220" i="1" s="1"/>
  <c r="AC360" i="1"/>
  <c r="AD360" i="1" s="1"/>
  <c r="U360" i="1"/>
  <c r="AG479" i="1"/>
  <c r="AH479" i="1" s="1"/>
  <c r="AF430" i="1"/>
  <c r="AG430" i="1"/>
  <c r="AH430" i="1" s="1"/>
  <c r="AG201" i="1"/>
  <c r="AH201" i="1" s="1"/>
  <c r="AF265" i="1"/>
  <c r="AG265" i="1"/>
  <c r="AH265" i="1" s="1"/>
  <c r="AF312" i="1"/>
  <c r="AG312" i="1" s="1"/>
  <c r="AH312" i="1" s="1"/>
  <c r="AF271" i="1"/>
  <c r="AG271" i="1" s="1"/>
  <c r="AH271" i="1" s="1"/>
  <c r="AG391" i="1"/>
  <c r="AH391" i="1" s="1"/>
  <c r="AG345" i="1"/>
  <c r="AH345" i="1" s="1"/>
  <c r="AF345" i="1"/>
  <c r="AF268" i="1"/>
  <c r="AG268" i="1" s="1"/>
  <c r="AH268" i="1" s="1"/>
  <c r="AB348" i="1"/>
  <c r="AC348" i="1"/>
  <c r="AD348" i="1" s="1"/>
  <c r="AF131" i="1"/>
  <c r="AG131" i="1" s="1"/>
  <c r="AH131" i="1" s="1"/>
  <c r="AF164" i="1"/>
  <c r="AG164" i="1" s="1"/>
  <c r="AH164" i="1" s="1"/>
  <c r="AG147" i="1"/>
  <c r="AH147" i="1" s="1"/>
  <c r="U124" i="1"/>
  <c r="AB122" i="1"/>
  <c r="AC85" i="1"/>
  <c r="AD85" i="1" s="1"/>
  <c r="AF168" i="1"/>
  <c r="AG168" i="1" s="1"/>
  <c r="AH168" i="1" s="1"/>
  <c r="AB17" i="1"/>
  <c r="AC88" i="1"/>
  <c r="AD88" i="1" s="1"/>
  <c r="AF32" i="1"/>
  <c r="AG32" i="1" s="1"/>
  <c r="AH32" i="1" s="1"/>
  <c r="AF43" i="1"/>
  <c r="AG43" i="1" s="1"/>
  <c r="AH43" i="1" s="1"/>
  <c r="AF71" i="1"/>
  <c r="AC29" i="1"/>
  <c r="AD29" i="1" s="1"/>
  <c r="AF61" i="1"/>
  <c r="AG61" i="1" s="1"/>
  <c r="AH61" i="1" s="1"/>
  <c r="AF45" i="1"/>
  <c r="AG45" i="1" s="1"/>
  <c r="AH45" i="1" s="1"/>
  <c r="AF89" i="1"/>
  <c r="AG89" i="1" s="1"/>
  <c r="AH89" i="1" s="1"/>
  <c r="AF170" i="1"/>
  <c r="AG170" i="1" s="1"/>
  <c r="AH170" i="1" s="1"/>
  <c r="AF177" i="1"/>
  <c r="AG177" i="1" s="1"/>
  <c r="AH177" i="1" s="1"/>
  <c r="AF178" i="1"/>
  <c r="AG178" i="1" s="1"/>
  <c r="AH178" i="1" s="1"/>
  <c r="AC154" i="1"/>
  <c r="AD154" i="1" s="1"/>
  <c r="AC162" i="1"/>
  <c r="AD162" i="1" s="1"/>
  <c r="U130" i="1"/>
  <c r="AB75" i="1"/>
  <c r="AC75" i="1" s="1"/>
  <c r="AD75" i="1" s="1"/>
  <c r="U39" i="1"/>
  <c r="AC59" i="1"/>
  <c r="AD59" i="1" s="1"/>
  <c r="U93" i="1"/>
  <c r="AB93" i="1"/>
  <c r="AC93" i="1" s="1"/>
  <c r="AD93" i="1" s="1"/>
  <c r="U35" i="1"/>
  <c r="U144" i="1"/>
  <c r="AB178" i="1"/>
  <c r="AC176" i="1"/>
  <c r="AD176" i="1" s="1"/>
  <c r="AG189" i="1"/>
  <c r="AH189" i="1" s="1"/>
  <c r="AG318" i="1"/>
  <c r="AH318" i="1" s="1"/>
  <c r="AG199" i="1"/>
  <c r="AH199" i="1" s="1"/>
  <c r="AC507" i="1"/>
  <c r="AD507" i="1" s="1"/>
  <c r="U507" i="1"/>
  <c r="AB417" i="1"/>
  <c r="AC417" i="1"/>
  <c r="AD417" i="1" s="1"/>
  <c r="AF335" i="1"/>
  <c r="AG335" i="1"/>
  <c r="AH335" i="1" s="1"/>
  <c r="AF249" i="1"/>
  <c r="AG249" i="1"/>
  <c r="AH249" i="1" s="1"/>
  <c r="AF353" i="1"/>
  <c r="AG353" i="1" s="1"/>
  <c r="AH353" i="1" s="1"/>
  <c r="U178" i="1"/>
  <c r="AG577" i="1"/>
  <c r="AH577" i="1" s="1"/>
  <c r="U219" i="1"/>
  <c r="AG331" i="1"/>
  <c r="AH331" i="1" s="1"/>
  <c r="AG343" i="1"/>
  <c r="AH343" i="1" s="1"/>
  <c r="AG296" i="1"/>
  <c r="AH296" i="1" s="1"/>
  <c r="AG238" i="1"/>
  <c r="AH238" i="1" s="1"/>
  <c r="AG446" i="1"/>
  <c r="AH446" i="1" s="1"/>
  <c r="AC558" i="1"/>
  <c r="AD558" i="1" s="1"/>
  <c r="AC574" i="1"/>
  <c r="AD574" i="1" s="1"/>
  <c r="AC237" i="1"/>
  <c r="AD237" i="1" s="1"/>
  <c r="AB316" i="1"/>
  <c r="U316" i="1"/>
  <c r="AG316" i="1" s="1"/>
  <c r="AH316" i="1" s="1"/>
  <c r="AB276" i="1"/>
  <c r="AC276" i="1"/>
  <c r="AD276" i="1" s="1"/>
  <c r="U276" i="1"/>
  <c r="AC263" i="1"/>
  <c r="AD263" i="1" s="1"/>
  <c r="AB263" i="1"/>
  <c r="AB272" i="1"/>
  <c r="AC272" i="1"/>
  <c r="AD272" i="1" s="1"/>
  <c r="U324" i="1"/>
  <c r="AG324" i="1" s="1"/>
  <c r="AH324" i="1" s="1"/>
  <c r="AC209" i="1"/>
  <c r="AD209" i="1" s="1"/>
  <c r="U209" i="1"/>
  <c r="AC515" i="1"/>
  <c r="AD515" i="1" s="1"/>
  <c r="U515" i="1"/>
  <c r="AF424" i="1"/>
  <c r="AG424" i="1"/>
  <c r="AH424" i="1" s="1"/>
  <c r="AF565" i="1"/>
  <c r="AG565" i="1"/>
  <c r="AH565" i="1" s="1"/>
  <c r="U389" i="1"/>
  <c r="AG389" i="1" s="1"/>
  <c r="AH389" i="1" s="1"/>
  <c r="AB389" i="1"/>
  <c r="AG665" i="1"/>
  <c r="AH665" i="1" s="1"/>
  <c r="AG940" i="1"/>
  <c r="AH940" i="1" s="1"/>
  <c r="AG891" i="1"/>
  <c r="AH891" i="1" s="1"/>
  <c r="AF883" i="1"/>
  <c r="AG883" i="1" s="1"/>
  <c r="AH883" i="1" s="1"/>
  <c r="AF678" i="1"/>
  <c r="AG678" i="1" s="1"/>
  <c r="AH678" i="1" s="1"/>
  <c r="U34" i="1"/>
  <c r="AC34" i="1"/>
  <c r="AD34" i="1" s="1"/>
  <c r="AF396" i="1"/>
  <c r="AG396" i="1" s="1"/>
  <c r="AH396" i="1" s="1"/>
  <c r="U251" i="1"/>
  <c r="AG251" i="1" s="1"/>
  <c r="AH251" i="1" s="1"/>
  <c r="U468" i="1"/>
  <c r="AC468" i="1"/>
  <c r="AD468" i="1" s="1"/>
  <c r="AG339" i="1"/>
  <c r="AH339" i="1" s="1"/>
  <c r="AF206" i="1"/>
  <c r="AG206" i="1"/>
  <c r="AH206" i="1" s="1"/>
  <c r="U361" i="1"/>
  <c r="AC361" i="1"/>
  <c r="AD361" i="1" s="1"/>
  <c r="AF281" i="1"/>
  <c r="AG281" i="1" s="1"/>
  <c r="AH281" i="1" s="1"/>
  <c r="AG282" i="1"/>
  <c r="AH282" i="1" s="1"/>
  <c r="AF367" i="1"/>
  <c r="AG367" i="1" s="1"/>
  <c r="AH367" i="1" s="1"/>
  <c r="AG484" i="1"/>
  <c r="AH484" i="1" s="1"/>
  <c r="AF431" i="1"/>
  <c r="AG431" i="1"/>
  <c r="AH431" i="1" s="1"/>
  <c r="U248" i="1"/>
  <c r="AB248" i="1"/>
  <c r="AB286" i="1"/>
  <c r="AC286" i="1"/>
  <c r="AD286" i="1" s="1"/>
  <c r="U330" i="1"/>
  <c r="AG330" i="1" s="1"/>
  <c r="AH330" i="1" s="1"/>
  <c r="AB330" i="1"/>
  <c r="AB382" i="1"/>
  <c r="U362" i="1"/>
  <c r="AB362" i="1"/>
  <c r="AC362" i="1"/>
  <c r="AD362" i="1" s="1"/>
  <c r="AC277" i="1"/>
  <c r="AD277" i="1" s="1"/>
  <c r="U277" i="1"/>
  <c r="AB581" i="1"/>
  <c r="AC581" i="1"/>
  <c r="AD581" i="1" s="1"/>
  <c r="AB429" i="1"/>
  <c r="AC429" i="1"/>
  <c r="AD429" i="1" s="1"/>
  <c r="AF411" i="1"/>
  <c r="AG411" i="1" s="1"/>
  <c r="AH411" i="1" s="1"/>
  <c r="AF955" i="1"/>
  <c r="AG955" i="1" s="1"/>
  <c r="AH955" i="1" s="1"/>
  <c r="AG959" i="1"/>
  <c r="AH959" i="1" s="1"/>
  <c r="AF959" i="1"/>
  <c r="AF840" i="1"/>
  <c r="AG840" i="1" s="1"/>
  <c r="AH840" i="1" s="1"/>
  <c r="AF666" i="1"/>
  <c r="AG666" i="1"/>
  <c r="AH666" i="1" s="1"/>
  <c r="AF703" i="1"/>
  <c r="AG703" i="1" s="1"/>
  <c r="AH703" i="1" s="1"/>
  <c r="AF251" i="1"/>
  <c r="AC501" i="1"/>
  <c r="AD501" i="1" s="1"/>
  <c r="U501" i="1"/>
  <c r="AF489" i="1"/>
  <c r="AG489" i="1"/>
  <c r="AH489" i="1" s="1"/>
  <c r="AF454" i="1"/>
  <c r="AG454" i="1"/>
  <c r="AH454" i="1" s="1"/>
  <c r="AC473" i="1"/>
  <c r="AD473" i="1" s="1"/>
  <c r="AB473" i="1"/>
  <c r="AG300" i="1"/>
  <c r="AH300" i="1" s="1"/>
  <c r="U192" i="1"/>
  <c r="AG204" i="1"/>
  <c r="AH204" i="1" s="1"/>
  <c r="AG270" i="1"/>
  <c r="AH270" i="1" s="1"/>
  <c r="AF245" i="1"/>
  <c r="AG245" i="1" s="1"/>
  <c r="AH245" i="1" s="1"/>
  <c r="AG194" i="1"/>
  <c r="AH194" i="1" s="1"/>
  <c r="AB273" i="1"/>
  <c r="U273" i="1"/>
  <c r="AC273" i="1"/>
  <c r="AD273" i="1" s="1"/>
  <c r="AC315" i="1"/>
  <c r="AD315" i="1" s="1"/>
  <c r="U315" i="1"/>
  <c r="U323" i="1"/>
  <c r="AB323" i="1"/>
  <c r="AC323" i="1"/>
  <c r="AD323" i="1" s="1"/>
  <c r="U258" i="1"/>
  <c r="AC258" i="1"/>
  <c r="AD258" i="1" s="1"/>
  <c r="AC226" i="1"/>
  <c r="AD226" i="1" s="1"/>
  <c r="AB226" i="1"/>
  <c r="AB367" i="1"/>
  <c r="U367" i="1"/>
  <c r="AB337" i="1"/>
  <c r="AC337" i="1"/>
  <c r="AD337" i="1" s="1"/>
  <c r="AB567" i="1"/>
  <c r="AC567" i="1"/>
  <c r="AD567" i="1" s="1"/>
  <c r="AG543" i="1"/>
  <c r="AH543" i="1" s="1"/>
  <c r="AG563" i="1"/>
  <c r="AH563" i="1" s="1"/>
  <c r="AB453" i="1"/>
  <c r="U453" i="1"/>
  <c r="AF564" i="1"/>
  <c r="AG564" i="1" s="1"/>
  <c r="AH564" i="1" s="1"/>
  <c r="AF571" i="1"/>
  <c r="AG571" i="1"/>
  <c r="AH571" i="1" s="1"/>
  <c r="AB437" i="1"/>
  <c r="AC437" i="1"/>
  <c r="AD437" i="1" s="1"/>
  <c r="AC502" i="1"/>
  <c r="AD502" i="1" s="1"/>
  <c r="U502" i="1"/>
  <c r="AG927" i="1"/>
  <c r="AH927" i="1" s="1"/>
  <c r="AG579" i="1"/>
  <c r="AH579" i="1" s="1"/>
  <c r="AF579" i="1"/>
  <c r="AF710" i="1"/>
  <c r="AG710" i="1"/>
  <c r="AH710" i="1" s="1"/>
  <c r="AF748" i="1"/>
  <c r="AG748" i="1" s="1"/>
  <c r="AH748" i="1" s="1"/>
  <c r="U494" i="1"/>
  <c r="AC494" i="1"/>
  <c r="AD494" i="1" s="1"/>
  <c r="AC212" i="1"/>
  <c r="AD212" i="1" s="1"/>
  <c r="U212" i="1"/>
  <c r="AG438" i="1"/>
  <c r="AH438" i="1" s="1"/>
  <c r="AG404" i="1"/>
  <c r="AH404" i="1" s="1"/>
  <c r="AG227" i="1"/>
  <c r="AH227" i="1" s="1"/>
  <c r="U304" i="1"/>
  <c r="AC304" i="1"/>
  <c r="AD304" i="1" s="1"/>
  <c r="AB332" i="1"/>
  <c r="AC332" i="1"/>
  <c r="AD332" i="1" s="1"/>
  <c r="U317" i="1"/>
  <c r="AB317" i="1"/>
  <c r="AC317" i="1"/>
  <c r="AD317" i="1" s="1"/>
  <c r="U311" i="1"/>
  <c r="AB311" i="1"/>
  <c r="U377" i="1"/>
  <c r="AB377" i="1"/>
  <c r="AC377" i="1"/>
  <c r="AD377" i="1" s="1"/>
  <c r="U395" i="1"/>
  <c r="AC395" i="1"/>
  <c r="AD395" i="1" s="1"/>
  <c r="AG378" i="1"/>
  <c r="AH378" i="1" s="1"/>
  <c r="AC381" i="1"/>
  <c r="AD381" i="1" s="1"/>
  <c r="AB381" i="1"/>
  <c r="U578" i="1"/>
  <c r="AC578" i="1"/>
  <c r="AD578" i="1" s="1"/>
  <c r="AG586" i="1"/>
  <c r="AH586" i="1" s="1"/>
  <c r="U254" i="1"/>
  <c r="AF924" i="1"/>
  <c r="AG924" i="1" s="1"/>
  <c r="AH924" i="1" s="1"/>
  <c r="AG850" i="1"/>
  <c r="AH850" i="1" s="1"/>
  <c r="AF654" i="1"/>
  <c r="AG654" i="1"/>
  <c r="AH654" i="1" s="1"/>
  <c r="AF913" i="1"/>
  <c r="AG913" i="1" s="1"/>
  <c r="AH913" i="1" s="1"/>
  <c r="AF412" i="1"/>
  <c r="AG412" i="1"/>
  <c r="AH412" i="1" s="1"/>
  <c r="AF222" i="1"/>
  <c r="AG222" i="1"/>
  <c r="AH222" i="1" s="1"/>
  <c r="AC283" i="1"/>
  <c r="AD283" i="1" s="1"/>
  <c r="U283" i="1"/>
  <c r="U327" i="1"/>
  <c r="AC327" i="1"/>
  <c r="AD327" i="1" s="1"/>
  <c r="AC297" i="1"/>
  <c r="AD297" i="1" s="1"/>
  <c r="AB297" i="1"/>
  <c r="AC385" i="1"/>
  <c r="AD385" i="1" s="1"/>
  <c r="U385" i="1"/>
  <c r="AB376" i="1"/>
  <c r="AC376" i="1"/>
  <c r="AD376" i="1" s="1"/>
  <c r="AF557" i="1"/>
  <c r="AG557" i="1" s="1"/>
  <c r="AH557" i="1" s="1"/>
  <c r="AF254" i="1"/>
  <c r="AG254" i="1" s="1"/>
  <c r="AH254" i="1" s="1"/>
  <c r="AF419" i="1"/>
  <c r="AG419" i="1"/>
  <c r="AH419" i="1" s="1"/>
  <c r="AF806" i="1"/>
  <c r="AG806" i="1" s="1"/>
  <c r="AH806" i="1" s="1"/>
  <c r="AF915" i="1"/>
  <c r="AG915" i="1" s="1"/>
  <c r="AH915" i="1" s="1"/>
  <c r="AF818" i="1"/>
  <c r="AG818" i="1"/>
  <c r="AH818" i="1" s="1"/>
  <c r="AF875" i="1"/>
  <c r="AG875" i="1"/>
  <c r="AH875" i="1" s="1"/>
  <c r="AG846" i="1"/>
  <c r="AH846" i="1" s="1"/>
  <c r="AF846" i="1"/>
  <c r="AF803" i="1"/>
  <c r="AG803" i="1"/>
  <c r="AH803" i="1" s="1"/>
  <c r="AG465" i="1"/>
  <c r="AH465" i="1" s="1"/>
  <c r="AF149" i="1"/>
  <c r="AG149" i="1" s="1"/>
  <c r="AH149" i="1" s="1"/>
  <c r="U106" i="1"/>
  <c r="AG175" i="1"/>
  <c r="AH175" i="1" s="1"/>
  <c r="AB180" i="1"/>
  <c r="AG188" i="1"/>
  <c r="AH188" i="1" s="1"/>
  <c r="AB506" i="1"/>
  <c r="AC506" i="1"/>
  <c r="AD506" i="1" s="1"/>
  <c r="AF200" i="1"/>
  <c r="AG200" i="1"/>
  <c r="AH200" i="1" s="1"/>
  <c r="AC213" i="1"/>
  <c r="AD213" i="1" s="1"/>
  <c r="U213" i="1"/>
  <c r="AG539" i="1"/>
  <c r="AH539" i="1" s="1"/>
  <c r="AG235" i="1"/>
  <c r="AH235" i="1" s="1"/>
  <c r="AF125" i="1"/>
  <c r="AG125" i="1" s="1"/>
  <c r="AH125" i="1" s="1"/>
  <c r="AF132" i="1"/>
  <c r="AG132" i="1" s="1"/>
  <c r="AH132" i="1" s="1"/>
  <c r="AC31" i="1"/>
  <c r="AD31" i="1" s="1"/>
  <c r="AB105" i="1"/>
  <c r="AC105" i="1" s="1"/>
  <c r="AD105" i="1" s="1"/>
  <c r="AF33" i="1"/>
  <c r="AG33" i="1" s="1"/>
  <c r="AH33" i="1" s="1"/>
  <c r="AC115" i="1"/>
  <c r="AD115" i="1" s="1"/>
  <c r="AC48" i="1"/>
  <c r="AD48" i="1" s="1"/>
  <c r="AC130" i="1"/>
  <c r="AD130" i="1" s="1"/>
  <c r="AC30" i="1"/>
  <c r="AD30" i="1" s="1"/>
  <c r="AB67" i="1"/>
  <c r="AC67" i="1" s="1"/>
  <c r="AD67" i="1" s="1"/>
  <c r="AB38" i="1"/>
  <c r="AG191" i="1"/>
  <c r="AH191" i="1" s="1"/>
  <c r="AF181" i="1"/>
  <c r="AG181" i="1" s="1"/>
  <c r="AH181" i="1" s="1"/>
  <c r="AC157" i="1"/>
  <c r="AD157" i="1" s="1"/>
  <c r="U76" i="1"/>
  <c r="AC76" i="1"/>
  <c r="AD76" i="1" s="1"/>
  <c r="U33" i="1"/>
  <c r="AB173" i="1"/>
  <c r="AG240" i="1"/>
  <c r="AH240" i="1" s="1"/>
  <c r="AC434" i="1"/>
  <c r="AD434" i="1" s="1"/>
  <c r="AG303" i="1"/>
  <c r="AH303" i="1" s="1"/>
  <c r="AG358" i="1"/>
  <c r="AH358" i="1" s="1"/>
  <c r="AB494" i="1"/>
  <c r="AG208" i="1"/>
  <c r="AH208" i="1" s="1"/>
  <c r="AB415" i="1"/>
  <c r="AC415" i="1"/>
  <c r="AD415" i="1" s="1"/>
  <c r="AF322" i="1"/>
  <c r="AG322" i="1" s="1"/>
  <c r="AH322" i="1" s="1"/>
  <c r="AC355" i="1"/>
  <c r="AD355" i="1" s="1"/>
  <c r="AB320" i="1"/>
  <c r="U320" i="1"/>
  <c r="AG294" i="1"/>
  <c r="AH294" i="1" s="1"/>
  <c r="AC260" i="1"/>
  <c r="AD260" i="1" s="1"/>
  <c r="AG374" i="1"/>
  <c r="AH374" i="1" s="1"/>
  <c r="U376" i="1"/>
  <c r="AF572" i="1"/>
  <c r="AG572" i="1" s="1"/>
  <c r="AH572" i="1" s="1"/>
  <c r="AG223" i="1"/>
  <c r="AH223" i="1" s="1"/>
  <c r="AC536" i="1"/>
  <c r="AD536" i="1" s="1"/>
  <c r="AF401" i="1"/>
  <c r="AG401" i="1"/>
  <c r="AH401" i="1" s="1"/>
  <c r="U259" i="1"/>
  <c r="AB259" i="1"/>
  <c r="AC259" i="1"/>
  <c r="AD259" i="1" s="1"/>
  <c r="AC344" i="1"/>
  <c r="AD344" i="1" s="1"/>
  <c r="AB344" i="1"/>
  <c r="AG554" i="1"/>
  <c r="AH554" i="1" s="1"/>
  <c r="AB221" i="1"/>
  <c r="U221" i="1"/>
  <c r="AC221" i="1"/>
  <c r="AD221" i="1" s="1"/>
  <c r="U534" i="1"/>
  <c r="AG534" i="1" s="1"/>
  <c r="AH534" i="1" s="1"/>
  <c r="AB534" i="1"/>
  <c r="AB285" i="1"/>
  <c r="AC285" i="1"/>
  <c r="AD285" i="1" s="1"/>
  <c r="U285" i="1"/>
  <c r="AG952" i="1"/>
  <c r="AH952" i="1" s="1"/>
  <c r="AG898" i="1"/>
  <c r="AH898" i="1" s="1"/>
  <c r="AF950" i="1"/>
  <c r="AG950" i="1"/>
  <c r="AH950" i="1" s="1"/>
  <c r="AG920" i="1"/>
  <c r="AH920" i="1" s="1"/>
  <c r="AF907" i="1"/>
  <c r="AG907" i="1"/>
  <c r="AH907" i="1" s="1"/>
  <c r="AF889" i="1"/>
  <c r="AG889" i="1" s="1"/>
  <c r="AH889" i="1" s="1"/>
  <c r="AF933" i="1"/>
  <c r="AG933" i="1" s="1"/>
  <c r="AH933" i="1" s="1"/>
  <c r="AF617" i="1"/>
  <c r="AG617" i="1" s="1"/>
  <c r="AH617" i="1" s="1"/>
  <c r="AF686" i="1"/>
  <c r="AG686" i="1"/>
  <c r="AH686" i="1" s="1"/>
  <c r="AF597" i="1"/>
  <c r="AG597" i="1" s="1"/>
  <c r="AH597" i="1" s="1"/>
  <c r="AG146" i="1"/>
  <c r="AH146" i="1" s="1"/>
  <c r="AG14" i="1"/>
  <c r="AH14" i="1" s="1"/>
  <c r="AF24" i="1"/>
  <c r="AG24" i="1" s="1"/>
  <c r="AH24" i="1" s="1"/>
  <c r="AC56" i="1"/>
  <c r="AD56" i="1" s="1"/>
  <c r="AB147" i="1"/>
  <c r="AC121" i="1"/>
  <c r="AD121" i="1" s="1"/>
  <c r="U20" i="1"/>
  <c r="AC20" i="1"/>
  <c r="AD20" i="1" s="1"/>
  <c r="U126" i="1"/>
  <c r="AC126" i="1"/>
  <c r="AD126" i="1" s="1"/>
  <c r="AF455" i="1"/>
  <c r="AG455" i="1" s="1"/>
  <c r="AH455" i="1" s="1"/>
  <c r="AF218" i="1"/>
  <c r="AG218" i="1" s="1"/>
  <c r="AH218" i="1" s="1"/>
  <c r="U62" i="1"/>
  <c r="U17" i="1"/>
  <c r="AG17" i="1" s="1"/>
  <c r="AH17" i="1" s="1"/>
  <c r="AB34" i="1"/>
  <c r="AC38" i="1"/>
  <c r="AD38" i="1" s="1"/>
  <c r="U66" i="1"/>
  <c r="AC66" i="1"/>
  <c r="AD66" i="1" s="1"/>
  <c r="AC173" i="1"/>
  <c r="AD173" i="1" s="1"/>
  <c r="U167" i="1"/>
  <c r="AC167" i="1"/>
  <c r="AD167" i="1" s="1"/>
  <c r="U504" i="1"/>
  <c r="AB504" i="1"/>
  <c r="AC504" i="1"/>
  <c r="AD504" i="1" s="1"/>
  <c r="AF428" i="1"/>
  <c r="AG428" i="1" s="1"/>
  <c r="AH428" i="1" s="1"/>
  <c r="AF270" i="1"/>
  <c r="AG159" i="1"/>
  <c r="AH159" i="1" s="1"/>
  <c r="AC124" i="1"/>
  <c r="AD124" i="1" s="1"/>
  <c r="AC54" i="1"/>
  <c r="AD54" i="1" s="1"/>
  <c r="AC39" i="1"/>
  <c r="AD39" i="1" s="1"/>
  <c r="AB48" i="1"/>
  <c r="AB51" i="1"/>
  <c r="AC51" i="1" s="1"/>
  <c r="AD51" i="1" s="1"/>
  <c r="AG15" i="1"/>
  <c r="AH15" i="1" s="1"/>
  <c r="AC144" i="1"/>
  <c r="AD144" i="1" s="1"/>
  <c r="AC68" i="1"/>
  <c r="AD68" i="1" s="1"/>
  <c r="AG183" i="1"/>
  <c r="AH183" i="1" s="1"/>
  <c r="AB167" i="1"/>
  <c r="AB179" i="1"/>
  <c r="AC179" i="1"/>
  <c r="AD179" i="1" s="1"/>
  <c r="AC365" i="1"/>
  <c r="AD365" i="1" s="1"/>
  <c r="AC474" i="1"/>
  <c r="AD474" i="1" s="1"/>
  <c r="AB212" i="1"/>
  <c r="U434" i="1"/>
  <c r="U400" i="1"/>
  <c r="AG400" i="1" s="1"/>
  <c r="AH400" i="1" s="1"/>
  <c r="AF510" i="1"/>
  <c r="AG510" i="1" s="1"/>
  <c r="AH510" i="1" s="1"/>
  <c r="AF369" i="1"/>
  <c r="AG369" i="1" s="1"/>
  <c r="AH369" i="1" s="1"/>
  <c r="AF407" i="1"/>
  <c r="AG407" i="1" s="1"/>
  <c r="AH407" i="1" s="1"/>
  <c r="AG307" i="1"/>
  <c r="AH307" i="1" s="1"/>
  <c r="AG457" i="1"/>
  <c r="AH457" i="1" s="1"/>
  <c r="U420" i="1"/>
  <c r="AB420" i="1"/>
  <c r="AC420" i="1"/>
  <c r="AD420" i="1" s="1"/>
  <c r="AC231" i="1"/>
  <c r="AD231" i="1" s="1"/>
  <c r="AB192" i="1"/>
  <c r="AB469" i="1"/>
  <c r="AC469" i="1"/>
  <c r="AD469" i="1" s="1"/>
  <c r="AC382" i="1"/>
  <c r="AD382" i="1" s="1"/>
  <c r="AC311" i="1"/>
  <c r="AD311" i="1" s="1"/>
  <c r="AF523" i="1"/>
  <c r="AG523" i="1" s="1"/>
  <c r="AH523" i="1" s="1"/>
  <c r="AG535" i="1"/>
  <c r="AH535" i="1" s="1"/>
  <c r="AG453" i="1"/>
  <c r="AH453" i="1" s="1"/>
  <c r="AB258" i="1"/>
  <c r="AB260" i="1"/>
  <c r="AG313" i="1"/>
  <c r="AH313" i="1" s="1"/>
  <c r="AB355" i="1"/>
  <c r="AB537" i="1"/>
  <c r="AF563" i="1"/>
  <c r="AF559" i="1"/>
  <c r="AG559" i="1"/>
  <c r="AH559" i="1" s="1"/>
  <c r="AB558" i="1"/>
  <c r="AG451" i="1"/>
  <c r="AH451" i="1" s="1"/>
  <c r="AG379" i="1"/>
  <c r="AH379" i="1" s="1"/>
  <c r="AB347" i="1"/>
  <c r="AG383" i="1"/>
  <c r="AH383" i="1" s="1"/>
  <c r="AG509" i="1"/>
  <c r="AH509" i="1" s="1"/>
  <c r="AG372" i="1"/>
  <c r="AH372" i="1" s="1"/>
  <c r="AG443" i="1"/>
  <c r="AH443" i="1" s="1"/>
  <c r="AF475" i="1"/>
  <c r="AG475" i="1"/>
  <c r="AH475" i="1" s="1"/>
  <c r="AG408" i="1"/>
  <c r="AH408" i="1" s="1"/>
  <c r="AC278" i="1"/>
  <c r="AD278" i="1" s="1"/>
  <c r="AB278" i="1"/>
  <c r="AC309" i="1"/>
  <c r="AD309" i="1" s="1"/>
  <c r="AB309" i="1"/>
  <c r="AC351" i="1"/>
  <c r="AD351" i="1" s="1"/>
  <c r="U351" i="1"/>
  <c r="AB351" i="1"/>
  <c r="AG288" i="1"/>
  <c r="AH288" i="1" s="1"/>
  <c r="U292" i="1"/>
  <c r="AC292" i="1"/>
  <c r="AD292" i="1" s="1"/>
  <c r="U575" i="1"/>
  <c r="AB575" i="1"/>
  <c r="AC575" i="1"/>
  <c r="AD575" i="1" s="1"/>
  <c r="AB515" i="1"/>
  <c r="AG480" i="1"/>
  <c r="AH480" i="1" s="1"/>
  <c r="AF546" i="1"/>
  <c r="AG546" i="1" s="1"/>
  <c r="AH546" i="1" s="1"/>
  <c r="AC476" i="1"/>
  <c r="AD476" i="1" s="1"/>
  <c r="U476" i="1"/>
  <c r="AB476" i="1"/>
  <c r="U229" i="1"/>
  <c r="AG229" i="1" s="1"/>
  <c r="AH229" i="1" s="1"/>
  <c r="AB229" i="1"/>
  <c r="AF904" i="1"/>
  <c r="AG904" i="1" s="1"/>
  <c r="AH904" i="1" s="1"/>
  <c r="AF902" i="1"/>
  <c r="AG902" i="1"/>
  <c r="AH902" i="1" s="1"/>
  <c r="AG942" i="1"/>
  <c r="AH942" i="1" s="1"/>
  <c r="AF884" i="1"/>
  <c r="AG884" i="1" s="1"/>
  <c r="AH884" i="1" s="1"/>
  <c r="AF797" i="1"/>
  <c r="AG797" i="1"/>
  <c r="AH797" i="1" s="1"/>
  <c r="AG843" i="1"/>
  <c r="AH843" i="1" s="1"/>
  <c r="AF928" i="1"/>
  <c r="AG928" i="1"/>
  <c r="AH928" i="1" s="1"/>
  <c r="AC95" i="1"/>
  <c r="AD95" i="1" s="1"/>
  <c r="AC50" i="1"/>
  <c r="AD50" i="1" s="1"/>
  <c r="AG364" i="1"/>
  <c r="AH364" i="1" s="1"/>
  <c r="AB501" i="1"/>
  <c r="U448" i="1"/>
  <c r="AC448" i="1"/>
  <c r="AD448" i="1" s="1"/>
  <c r="AF392" i="1"/>
  <c r="AG392" i="1" s="1"/>
  <c r="AH392" i="1" s="1"/>
  <c r="AF257" i="1"/>
  <c r="AG257" i="1" s="1"/>
  <c r="AH257" i="1" s="1"/>
  <c r="AF242" i="1"/>
  <c r="AG242" i="1" s="1"/>
  <c r="AH242" i="1" s="1"/>
  <c r="AG81" i="1"/>
  <c r="AH81" i="1" s="1"/>
  <c r="AG111" i="1"/>
  <c r="AH111" i="1" s="1"/>
  <c r="AG169" i="1"/>
  <c r="AH169" i="1" s="1"/>
  <c r="AC106" i="1"/>
  <c r="AD106" i="1" s="1"/>
  <c r="AC151" i="1"/>
  <c r="AD151" i="1" s="1"/>
  <c r="AB31" i="1"/>
  <c r="AC136" i="1"/>
  <c r="AD136" i="1" s="1"/>
  <c r="AB55" i="1"/>
  <c r="AC55" i="1" s="1"/>
  <c r="AD55" i="1" s="1"/>
  <c r="AB58" i="1"/>
  <c r="AC58" i="1" s="1"/>
  <c r="AD58" i="1" s="1"/>
  <c r="AB50" i="1"/>
  <c r="AB104" i="1"/>
  <c r="AC104" i="1" s="1"/>
  <c r="AD104" i="1" s="1"/>
  <c r="AG180" i="1"/>
  <c r="AH180" i="1" s="1"/>
  <c r="AB158" i="1"/>
  <c r="U71" i="1"/>
  <c r="AG71" i="1" s="1"/>
  <c r="AH71" i="1" s="1"/>
  <c r="U75" i="1"/>
  <c r="AB170" i="1"/>
  <c r="U170" i="1"/>
  <c r="AG483" i="1"/>
  <c r="AH483" i="1" s="1"/>
  <c r="AB507" i="1"/>
  <c r="AB474" i="1"/>
  <c r="U417" i="1"/>
  <c r="AG427" i="1"/>
  <c r="AH427" i="1" s="1"/>
  <c r="AB360" i="1"/>
  <c r="AB400" i="1"/>
  <c r="AF252" i="1"/>
  <c r="AG252" i="1" s="1"/>
  <c r="AH252" i="1" s="1"/>
  <c r="U369" i="1"/>
  <c r="AF211" i="1"/>
  <c r="AG211" i="1" s="1"/>
  <c r="AH211" i="1" s="1"/>
  <c r="AG491" i="1"/>
  <c r="AH491" i="1" s="1"/>
  <c r="AF405" i="1"/>
  <c r="AG405" i="1"/>
  <c r="AH405" i="1" s="1"/>
  <c r="U231" i="1"/>
  <c r="AC193" i="1"/>
  <c r="AD193" i="1" s="1"/>
  <c r="AG340" i="1"/>
  <c r="AH340" i="1" s="1"/>
  <c r="AF421" i="1"/>
  <c r="AG421" i="1" s="1"/>
  <c r="AH421" i="1" s="1"/>
  <c r="AF503" i="1"/>
  <c r="AG503" i="1" s="1"/>
  <c r="AH503" i="1" s="1"/>
  <c r="U270" i="1"/>
  <c r="U297" i="1"/>
  <c r="AC248" i="1"/>
  <c r="AD248" i="1" s="1"/>
  <c r="AC219" i="1"/>
  <c r="AD219" i="1" s="1"/>
  <c r="U348" i="1"/>
  <c r="U286" i="1"/>
  <c r="U537" i="1"/>
  <c r="AG241" i="1"/>
  <c r="AH241" i="1" s="1"/>
  <c r="AB578" i="1"/>
  <c r="AB536" i="1"/>
  <c r="AG450" i="1"/>
  <c r="AH450" i="1" s="1"/>
  <c r="AF530" i="1"/>
  <c r="AG530" i="1" s="1"/>
  <c r="AH530" i="1" s="1"/>
  <c r="AF533" i="1"/>
  <c r="AG533" i="1"/>
  <c r="AH533" i="1" s="1"/>
  <c r="AF280" i="1"/>
  <c r="AG280" i="1" s="1"/>
  <c r="AH280" i="1" s="1"/>
  <c r="AG207" i="1"/>
  <c r="AH207" i="1" s="1"/>
  <c r="AB254" i="1"/>
  <c r="U272" i="1"/>
  <c r="U210" i="1"/>
  <c r="AB210" i="1"/>
  <c r="U228" i="1"/>
  <c r="AB228" i="1"/>
  <c r="AB513" i="1"/>
  <c r="AC513" i="1"/>
  <c r="AD513" i="1" s="1"/>
  <c r="AG531" i="1"/>
  <c r="AH531" i="1" s="1"/>
  <c r="U202" i="1"/>
  <c r="AC202" i="1"/>
  <c r="AD202" i="1" s="1"/>
  <c r="AG555" i="1"/>
  <c r="AH555" i="1" s="1"/>
  <c r="U439" i="1"/>
  <c r="AG439" i="1" s="1"/>
  <c r="AH439" i="1" s="1"/>
  <c r="AB301" i="1"/>
  <c r="AC301" i="1"/>
  <c r="AD301" i="1" s="1"/>
  <c r="AF927" i="1"/>
  <c r="AF601" i="1"/>
  <c r="AG601" i="1"/>
  <c r="AH601" i="1" s="1"/>
  <c r="AG861" i="1"/>
  <c r="AH861" i="1" s="1"/>
  <c r="AG855" i="1"/>
  <c r="AH855" i="1" s="1"/>
  <c r="AF849" i="1"/>
  <c r="AG849" i="1" s="1"/>
  <c r="AH849" i="1" s="1"/>
  <c r="AF862" i="1"/>
  <c r="AF626" i="1"/>
  <c r="AG626" i="1" s="1"/>
  <c r="AH626" i="1" s="1"/>
  <c r="AF872" i="1"/>
  <c r="AG872" i="1" s="1"/>
  <c r="AH872" i="1" s="1"/>
  <c r="AF879" i="1"/>
  <c r="AG879" i="1" s="1"/>
  <c r="AH879" i="1" s="1"/>
  <c r="AF851" i="1"/>
  <c r="AG851" i="1" s="1"/>
  <c r="AH851" i="1" s="1"/>
  <c r="AF807" i="1"/>
  <c r="AG807" i="1" s="1"/>
  <c r="AH807" i="1" s="1"/>
  <c r="AG876" i="1"/>
  <c r="AH876" i="1" s="1"/>
  <c r="AF792" i="1"/>
  <c r="AG792" i="1"/>
  <c r="AH792" i="1" s="1"/>
  <c r="U625" i="1"/>
  <c r="AB625" i="1"/>
  <c r="U657" i="1"/>
  <c r="AC657" i="1"/>
  <c r="AD657" i="1" s="1"/>
  <c r="AF711" i="1"/>
  <c r="AG711" i="1"/>
  <c r="AH711" i="1" s="1"/>
  <c r="AF588" i="1"/>
  <c r="AG588" i="1"/>
  <c r="AH588" i="1" s="1"/>
  <c r="AG712" i="1"/>
  <c r="AH712" i="1" s="1"/>
  <c r="AB951" i="1"/>
  <c r="U951" i="1"/>
  <c r="AB528" i="1"/>
  <c r="U528" i="1"/>
  <c r="AB999" i="1"/>
  <c r="AB477" i="1"/>
  <c r="AG919" i="1"/>
  <c r="AH919" i="1" s="1"/>
  <c r="AG935" i="1"/>
  <c r="AH935" i="1" s="1"/>
  <c r="U902" i="1"/>
  <c r="AG908" i="1"/>
  <c r="AH908" i="1" s="1"/>
  <c r="AF877" i="1"/>
  <c r="AG877" i="1" s="1"/>
  <c r="AH877" i="1" s="1"/>
  <c r="AF957" i="1"/>
  <c r="AG957" i="1"/>
  <c r="AH957" i="1" s="1"/>
  <c r="AF910" i="1"/>
  <c r="AG910" i="1" s="1"/>
  <c r="AH910" i="1" s="1"/>
  <c r="U925" i="1"/>
  <c r="AC817" i="1"/>
  <c r="AD817" i="1" s="1"/>
  <c r="AC822" i="1"/>
  <c r="AD822" i="1" s="1"/>
  <c r="AF811" i="1"/>
  <c r="AG811" i="1" s="1"/>
  <c r="AH811" i="1" s="1"/>
  <c r="U593" i="1"/>
  <c r="AC593" i="1"/>
  <c r="AD593" i="1" s="1"/>
  <c r="AB593" i="1"/>
  <c r="AF613" i="1"/>
  <c r="AG613" i="1"/>
  <c r="AH613" i="1" s="1"/>
  <c r="AF691" i="1"/>
  <c r="AG691" i="1"/>
  <c r="AH691" i="1" s="1"/>
  <c r="AB911" i="1"/>
  <c r="AC911" i="1"/>
  <c r="AD911" i="1" s="1"/>
  <c r="AC923" i="1"/>
  <c r="AD923" i="1" s="1"/>
  <c r="U923" i="1"/>
  <c r="AB921" i="1"/>
  <c r="U921" i="1"/>
  <c r="AG921" i="1" s="1"/>
  <c r="AH921" i="1" s="1"/>
  <c r="U945" i="1"/>
  <c r="AB945" i="1"/>
  <c r="AC945" i="1"/>
  <c r="AD945" i="1" s="1"/>
  <c r="AB842" i="1"/>
  <c r="U842" i="1"/>
  <c r="AC842" i="1"/>
  <c r="AD842" i="1" s="1"/>
  <c r="AB846" i="1"/>
  <c r="AF854" i="1"/>
  <c r="AG854" i="1"/>
  <c r="AH854" i="1" s="1"/>
  <c r="AC873" i="1"/>
  <c r="AD873" i="1" s="1"/>
  <c r="U873" i="1"/>
  <c r="U877" i="1"/>
  <c r="AB877" i="1"/>
  <c r="AG963" i="1"/>
  <c r="AH963" i="1" s="1"/>
  <c r="AF799" i="1"/>
  <c r="AG799" i="1"/>
  <c r="AH799" i="1" s="1"/>
  <c r="AF796" i="1"/>
  <c r="AG796" i="1"/>
  <c r="AH796" i="1" s="1"/>
  <c r="AG888" i="1"/>
  <c r="AH888" i="1" s="1"/>
  <c r="AG903" i="1"/>
  <c r="AH903" i="1" s="1"/>
  <c r="AG625" i="1"/>
  <c r="AH625" i="1" s="1"/>
  <c r="AF625" i="1"/>
  <c r="AG816" i="1"/>
  <c r="AH816" i="1" s="1"/>
  <c r="AF642" i="1"/>
  <c r="AG642" i="1" s="1"/>
  <c r="AH642" i="1" s="1"/>
  <c r="AF685" i="1"/>
  <c r="AG685" i="1" s="1"/>
  <c r="AH685" i="1" s="1"/>
  <c r="U886" i="1"/>
  <c r="AB886" i="1"/>
  <c r="AC886" i="1"/>
  <c r="AD886" i="1" s="1"/>
  <c r="U930" i="1"/>
  <c r="AC930" i="1"/>
  <c r="AD930" i="1" s="1"/>
  <c r="AB930" i="1"/>
  <c r="AC887" i="1"/>
  <c r="AD887" i="1" s="1"/>
  <c r="U887" i="1"/>
  <c r="AB887" i="1"/>
  <c r="AB795" i="1"/>
  <c r="AC795" i="1"/>
  <c r="AD795" i="1" s="1"/>
  <c r="U795" i="1"/>
  <c r="AB835" i="1"/>
  <c r="U835" i="1"/>
  <c r="AC835" i="1"/>
  <c r="AD835" i="1" s="1"/>
  <c r="AB862" i="1"/>
  <c r="U862" i="1"/>
  <c r="AG862" i="1" s="1"/>
  <c r="AH862" i="1" s="1"/>
  <c r="AG724" i="1"/>
  <c r="AH724" i="1" s="1"/>
  <c r="AF632" i="1"/>
  <c r="AG632" i="1"/>
  <c r="AH632" i="1" s="1"/>
  <c r="AG971" i="1"/>
  <c r="AH971" i="1" s="1"/>
  <c r="AF901" i="1"/>
  <c r="AG901" i="1"/>
  <c r="AH901" i="1" s="1"/>
  <c r="AF874" i="1"/>
  <c r="AG874" i="1"/>
  <c r="AH874" i="1" s="1"/>
  <c r="AG655" i="1"/>
  <c r="AH655" i="1" s="1"/>
  <c r="AF705" i="1"/>
  <c r="AG705" i="1"/>
  <c r="AH705" i="1" s="1"/>
  <c r="AF653" i="1"/>
  <c r="AG653" i="1"/>
  <c r="AH653" i="1" s="1"/>
  <c r="AG683" i="1"/>
  <c r="AH683" i="1" s="1"/>
  <c r="AF925" i="1"/>
  <c r="AG925" i="1"/>
  <c r="AH925" i="1" s="1"/>
  <c r="AG603" i="1"/>
  <c r="AH603" i="1" s="1"/>
  <c r="AF603" i="1"/>
  <c r="AF623" i="1"/>
  <c r="AG623" i="1"/>
  <c r="AH623" i="1" s="1"/>
  <c r="AF729" i="1"/>
  <c r="AG729" i="1"/>
  <c r="AH729" i="1" s="1"/>
  <c r="AF1000" i="1"/>
  <c r="AG1000" i="1" s="1"/>
  <c r="AH1000" i="1" s="1"/>
  <c r="AG867" i="1"/>
  <c r="AH867" i="1" s="1"/>
  <c r="AF867" i="1"/>
  <c r="AF833" i="1"/>
  <c r="AG833" i="1"/>
  <c r="AH833" i="1" s="1"/>
  <c r="AF810" i="1"/>
  <c r="AG810" i="1" s="1"/>
  <c r="AH810" i="1" s="1"/>
  <c r="AF941" i="1"/>
  <c r="AG941" i="1" s="1"/>
  <c r="AH941" i="1" s="1"/>
  <c r="AG801" i="1"/>
  <c r="AH801" i="1" s="1"/>
  <c r="AF866" i="1"/>
  <c r="AG866" i="1" s="1"/>
  <c r="AH866" i="1" s="1"/>
  <c r="AG844" i="1"/>
  <c r="AH844" i="1" s="1"/>
  <c r="AG614" i="1"/>
  <c r="AH614" i="1" s="1"/>
  <c r="AF690" i="1"/>
  <c r="AG690" i="1" s="1"/>
  <c r="AH690" i="1" s="1"/>
  <c r="AG675" i="1"/>
  <c r="AH675" i="1" s="1"/>
  <c r="AB903" i="1"/>
  <c r="U903" i="1"/>
  <c r="AB893" i="1"/>
  <c r="AC893" i="1"/>
  <c r="AD893" i="1" s="1"/>
  <c r="AC953" i="1"/>
  <c r="AD953" i="1" s="1"/>
  <c r="U953" i="1"/>
  <c r="AB953" i="1"/>
  <c r="AB934" i="1"/>
  <c r="AC934" i="1"/>
  <c r="AD934" i="1" s="1"/>
  <c r="AB281" i="1"/>
  <c r="AB227" i="1"/>
  <c r="AG936" i="1"/>
  <c r="AH936" i="1" s="1"/>
  <c r="AF829" i="1"/>
  <c r="AG829" i="1" s="1"/>
  <c r="AH829" i="1" s="1"/>
  <c r="U913" i="1"/>
  <c r="AG895" i="1"/>
  <c r="AH895" i="1" s="1"/>
  <c r="AG672" i="1"/>
  <c r="AH672" i="1" s="1"/>
  <c r="AF805" i="1"/>
  <c r="AG805" i="1"/>
  <c r="AH805" i="1" s="1"/>
  <c r="U865" i="1"/>
  <c r="AG865" i="1" s="1"/>
  <c r="AH865" i="1" s="1"/>
  <c r="AF853" i="1"/>
  <c r="AG853" i="1" s="1"/>
  <c r="AH853" i="1" s="1"/>
  <c r="AF847" i="1"/>
  <c r="AG847" i="1" s="1"/>
  <c r="AH847" i="1" s="1"/>
  <c r="AF788" i="1"/>
  <c r="AG788" i="1"/>
  <c r="AH788" i="1" s="1"/>
  <c r="AF926" i="1"/>
  <c r="AG926" i="1" s="1"/>
  <c r="AH926" i="1" s="1"/>
  <c r="AF790" i="1"/>
  <c r="AG790" i="1" s="1"/>
  <c r="AH790" i="1" s="1"/>
  <c r="AG897" i="1"/>
  <c r="AH897" i="1" s="1"/>
  <c r="AF897" i="1"/>
  <c r="U793" i="1"/>
  <c r="AF896" i="1"/>
  <c r="AG896" i="1"/>
  <c r="AH896" i="1" s="1"/>
  <c r="AG878" i="1"/>
  <c r="AH878" i="1" s="1"/>
  <c r="AF852" i="1"/>
  <c r="AG852" i="1" s="1"/>
  <c r="AH852" i="1" s="1"/>
  <c r="AG808" i="1"/>
  <c r="AH808" i="1" s="1"/>
  <c r="AG645" i="1"/>
  <c r="AH645" i="1" s="1"/>
  <c r="AF607" i="1"/>
  <c r="AG607" i="1" s="1"/>
  <c r="AH607" i="1" s="1"/>
  <c r="AF594" i="1"/>
  <c r="AG594" i="1"/>
  <c r="AH594" i="1" s="1"/>
  <c r="AG618" i="1"/>
  <c r="AH618" i="1" s="1"/>
  <c r="AF618" i="1"/>
  <c r="AG669" i="1"/>
  <c r="AH669" i="1" s="1"/>
  <c r="AG689" i="1"/>
  <c r="AH689" i="1" s="1"/>
  <c r="AG702" i="1"/>
  <c r="AH702" i="1" s="1"/>
  <c r="AF661" i="1"/>
  <c r="AG661" i="1"/>
  <c r="AH661" i="1" s="1"/>
  <c r="AG785" i="1"/>
  <c r="AH785" i="1" s="1"/>
  <c r="AC809" i="1"/>
  <c r="AD809" i="1" s="1"/>
  <c r="AB809" i="1"/>
  <c r="AG997" i="1"/>
  <c r="AH997" i="1" s="1"/>
  <c r="AF997" i="1"/>
  <c r="AF680" i="1"/>
  <c r="AG680" i="1"/>
  <c r="AH680" i="1" s="1"/>
  <c r="AF704" i="1"/>
  <c r="AG704" i="1"/>
  <c r="AH704" i="1" s="1"/>
  <c r="AF728" i="1"/>
  <c r="AG728" i="1" s="1"/>
  <c r="AH728" i="1" s="1"/>
  <c r="U906" i="1"/>
  <c r="AB906" i="1"/>
  <c r="AC906" i="1"/>
  <c r="AD906" i="1" s="1"/>
  <c r="U706" i="1"/>
  <c r="AB706" i="1"/>
  <c r="AC706" i="1"/>
  <c r="AD706" i="1" s="1"/>
  <c r="AG773" i="1"/>
  <c r="AH773" i="1" s="1"/>
  <c r="AG753" i="1"/>
  <c r="AH753" i="1" s="1"/>
  <c r="AB282" i="1"/>
  <c r="AG542" i="1"/>
  <c r="AH542" i="1" s="1"/>
  <c r="AC540" i="1"/>
  <c r="AD540" i="1" s="1"/>
  <c r="U540" i="1"/>
  <c r="AF903" i="1"/>
  <c r="AG899" i="1"/>
  <c r="AH899" i="1" s="1"/>
  <c r="AG824" i="1"/>
  <c r="AH824" i="1" s="1"/>
  <c r="AG860" i="1"/>
  <c r="AH860" i="1" s="1"/>
  <c r="AG641" i="1"/>
  <c r="AH641" i="1" s="1"/>
  <c r="AG664" i="1"/>
  <c r="AH664" i="1" s="1"/>
  <c r="AF956" i="1"/>
  <c r="AG956" i="1"/>
  <c r="AH956" i="1" s="1"/>
  <c r="AF946" i="1"/>
  <c r="AG946" i="1" s="1"/>
  <c r="AH946" i="1" s="1"/>
  <c r="AC949" i="1"/>
  <c r="AD949" i="1" s="1"/>
  <c r="AF931" i="1"/>
  <c r="AG931" i="1"/>
  <c r="AH931" i="1" s="1"/>
  <c r="AF894" i="1"/>
  <c r="AG894" i="1" s="1"/>
  <c r="AH894" i="1" s="1"/>
  <c r="AF695" i="1"/>
  <c r="AG695" i="1" s="1"/>
  <c r="AH695" i="1" s="1"/>
  <c r="AC590" i="1"/>
  <c r="AD590" i="1" s="1"/>
  <c r="AF587" i="1"/>
  <c r="AG587" i="1"/>
  <c r="AH587" i="1" s="1"/>
  <c r="AC951" i="1"/>
  <c r="AD951" i="1" s="1"/>
  <c r="U893" i="1"/>
  <c r="AG696" i="1"/>
  <c r="AH696" i="1" s="1"/>
  <c r="AC912" i="1"/>
  <c r="AD912" i="1" s="1"/>
  <c r="AF834" i="1"/>
  <c r="AG834" i="1" s="1"/>
  <c r="AH834" i="1" s="1"/>
  <c r="AF800" i="1"/>
  <c r="AG800" i="1"/>
  <c r="AH800" i="1" s="1"/>
  <c r="AG725" i="1"/>
  <c r="AH725" i="1" s="1"/>
  <c r="AF985" i="1"/>
  <c r="AG985" i="1" s="1"/>
  <c r="AH985" i="1" s="1"/>
  <c r="AG627" i="1"/>
  <c r="AH627" i="1" s="1"/>
  <c r="AG568" i="1"/>
  <c r="AH568" i="1" s="1"/>
  <c r="AC591" i="1"/>
  <c r="AD591" i="1" s="1"/>
  <c r="AB591" i="1"/>
  <c r="U591" i="1"/>
  <c r="AB649" i="1"/>
  <c r="U649" i="1"/>
  <c r="AC649" i="1"/>
  <c r="AD649" i="1" s="1"/>
  <c r="AF681" i="1"/>
  <c r="AG681" i="1" s="1"/>
  <c r="AH681" i="1" s="1"/>
  <c r="AF709" i="1"/>
  <c r="AG709" i="1" s="1"/>
  <c r="AH709" i="1" s="1"/>
  <c r="AG605" i="1"/>
  <c r="AH605" i="1" s="1"/>
  <c r="AF605" i="1"/>
  <c r="AF719" i="1"/>
  <c r="AG719" i="1" s="1"/>
  <c r="AH719" i="1" s="1"/>
  <c r="AC932" i="1"/>
  <c r="AD932" i="1" s="1"/>
  <c r="AB932" i="1"/>
  <c r="AB550" i="1"/>
  <c r="AC550" i="1"/>
  <c r="AD550" i="1" s="1"/>
  <c r="U607" i="1"/>
  <c r="AB607" i="1"/>
  <c r="AG730" i="1"/>
  <c r="AH730" i="1" s="1"/>
  <c r="AG659" i="1"/>
  <c r="AH659" i="1" s="1"/>
  <c r="AF777" i="1"/>
  <c r="AG777" i="1"/>
  <c r="AH777" i="1" s="1"/>
  <c r="AG735" i="1"/>
  <c r="AH735" i="1" s="1"/>
  <c r="AC352" i="1"/>
  <c r="AD352" i="1" s="1"/>
  <c r="AC243" i="1"/>
  <c r="AD243" i="1" s="1"/>
  <c r="AB540" i="1"/>
  <c r="AB529" i="1"/>
  <c r="AF844" i="1"/>
  <c r="AG791" i="1"/>
  <c r="AH791" i="1" s="1"/>
  <c r="U590" i="1"/>
  <c r="AG845" i="1"/>
  <c r="AH845" i="1" s="1"/>
  <c r="AC839" i="1"/>
  <c r="AD839" i="1" s="1"/>
  <c r="U817" i="1"/>
  <c r="AC793" i="1"/>
  <c r="AD793" i="1" s="1"/>
  <c r="AF819" i="1"/>
  <c r="AG819" i="1" s="1"/>
  <c r="AH819" i="1" s="1"/>
  <c r="AF646" i="1"/>
  <c r="AG646" i="1"/>
  <c r="AH646" i="1" s="1"/>
  <c r="U789" i="1"/>
  <c r="AC789" i="1"/>
  <c r="AD789" i="1" s="1"/>
  <c r="AC813" i="1"/>
  <c r="AD813" i="1" s="1"/>
  <c r="U813" i="1"/>
  <c r="U943" i="1"/>
  <c r="AG943" i="1" s="1"/>
  <c r="AH943" i="1" s="1"/>
  <c r="AB943" i="1"/>
  <c r="AB960" i="1"/>
  <c r="AF684" i="1"/>
  <c r="AG684" i="1"/>
  <c r="AH684" i="1" s="1"/>
  <c r="AB822" i="1"/>
  <c r="AC528" i="1"/>
  <c r="AD528" i="1" s="1"/>
  <c r="AG732" i="1"/>
  <c r="AH732" i="1" s="1"/>
  <c r="U656" i="1"/>
  <c r="AG755" i="1"/>
  <c r="AH755" i="1" s="1"/>
  <c r="U734" i="1"/>
  <c r="AC671" i="1"/>
  <c r="AD671" i="1" s="1"/>
  <c r="AB990" i="1"/>
  <c r="T947" i="1"/>
  <c r="V934" i="1"/>
  <c r="AF659" i="1"/>
  <c r="AG759" i="1"/>
  <c r="AH759" i="1" s="1"/>
  <c r="U631" i="1"/>
  <c r="AC631" i="1"/>
  <c r="AD631" i="1" s="1"/>
  <c r="U594" i="1"/>
  <c r="U642" i="1"/>
  <c r="AC965" i="1"/>
  <c r="AD965" i="1" s="1"/>
  <c r="U965" i="1"/>
  <c r="U971" i="1"/>
  <c r="AB971" i="1"/>
  <c r="AC771" i="1"/>
  <c r="AD771" i="1" s="1"/>
  <c r="U771" i="1"/>
  <c r="AB986" i="1"/>
  <c r="U977" i="1"/>
  <c r="AB977" i="1"/>
  <c r="AC977" i="1"/>
  <c r="AD977" i="1" s="1"/>
  <c r="R964" i="1"/>
  <c r="S964" i="1" s="1"/>
  <c r="AB962" i="1"/>
  <c r="T962" i="1"/>
  <c r="U636" i="1"/>
  <c r="AB636" i="1"/>
  <c r="AC636" i="1"/>
  <c r="AD636" i="1" s="1"/>
  <c r="AC736" i="1"/>
  <c r="AD736" i="1" s="1"/>
  <c r="AB736" i="1"/>
  <c r="U988" i="1"/>
  <c r="AC988" i="1"/>
  <c r="AD988" i="1" s="1"/>
  <c r="AB988" i="1"/>
  <c r="R987" i="1"/>
  <c r="S987" i="1" s="1"/>
  <c r="U964" i="1"/>
  <c r="AC964" i="1"/>
  <c r="AD964" i="1" s="1"/>
  <c r="V948" i="1"/>
  <c r="T948" i="1"/>
  <c r="T916" i="1"/>
  <c r="U619" i="1"/>
  <c r="AC619" i="1"/>
  <c r="AD619" i="1" s="1"/>
  <c r="V982" i="1"/>
  <c r="T982" i="1"/>
  <c r="AB976" i="1"/>
  <c r="T972" i="1"/>
  <c r="AB916" i="1"/>
  <c r="AF734" i="1"/>
  <c r="AG734" i="1"/>
  <c r="AH734" i="1" s="1"/>
  <c r="T999" i="1"/>
  <c r="U993" i="1"/>
  <c r="AC993" i="1"/>
  <c r="AD993" i="1" s="1"/>
  <c r="T984" i="1"/>
  <c r="AB984" i="1"/>
  <c r="T974" i="1"/>
  <c r="V954" i="1"/>
  <c r="T954" i="1"/>
  <c r="AC541" i="1"/>
  <c r="AD541" i="1" s="1"/>
  <c r="AB411" i="1"/>
  <c r="AG772" i="1"/>
  <c r="AH772" i="1" s="1"/>
  <c r="AG742" i="1"/>
  <c r="AH742" i="1" s="1"/>
  <c r="AB734" i="1"/>
  <c r="AC629" i="1"/>
  <c r="AD629" i="1" s="1"/>
  <c r="AF752" i="1"/>
  <c r="AG752" i="1" s="1"/>
  <c r="AH752" i="1" s="1"/>
  <c r="AB929" i="1"/>
  <c r="AG775" i="1"/>
  <c r="AH775" i="1" s="1"/>
  <c r="AF651" i="1"/>
  <c r="AG651" i="1"/>
  <c r="AH651" i="1" s="1"/>
  <c r="AC643" i="1"/>
  <c r="AD643" i="1" s="1"/>
  <c r="U643" i="1"/>
  <c r="T976" i="1"/>
  <c r="U975" i="1"/>
  <c r="AC975" i="1"/>
  <c r="AD975" i="1" s="1"/>
  <c r="T967" i="1"/>
  <c r="V967" i="1"/>
  <c r="V848" i="1"/>
  <c r="T848" i="1"/>
  <c r="AG638" i="1"/>
  <c r="AH638" i="1" s="1"/>
  <c r="U671" i="1"/>
  <c r="U707" i="1"/>
  <c r="U968" i="1"/>
  <c r="AG968" i="1" s="1"/>
  <c r="AH968" i="1" s="1"/>
  <c r="AB968" i="1"/>
  <c r="T961" i="1"/>
  <c r="AB961" i="1" s="1"/>
  <c r="T939" i="1"/>
  <c r="AC656" i="1"/>
  <c r="AD656" i="1" s="1"/>
  <c r="AG781" i="1"/>
  <c r="AH781" i="1" s="1"/>
  <c r="AC707" i="1"/>
  <c r="AD707" i="1" s="1"/>
  <c r="AB973" i="1"/>
  <c r="AB993" i="1"/>
  <c r="AC973" i="1"/>
  <c r="AD973" i="1" s="1"/>
  <c r="AG644" i="1"/>
  <c r="AH644" i="1" s="1"/>
  <c r="AF989" i="1"/>
  <c r="AG989" i="1" s="1"/>
  <c r="AH989" i="1" s="1"/>
  <c r="AC647" i="1"/>
  <c r="AD647" i="1" s="1"/>
  <c r="AB647" i="1"/>
  <c r="U995" i="1"/>
  <c r="AC995" i="1"/>
  <c r="AD995" i="1" s="1"/>
  <c r="V977" i="1"/>
  <c r="R970" i="1"/>
  <c r="S970" i="1" s="1"/>
  <c r="AC969" i="1"/>
  <c r="AD969" i="1" s="1"/>
  <c r="AB969" i="1"/>
  <c r="R962" i="1"/>
  <c r="S962" i="1" s="1"/>
  <c r="R922" i="1"/>
  <c r="S922" i="1" s="1"/>
  <c r="V916" i="1"/>
  <c r="AF970" i="1"/>
  <c r="AG970" i="1" s="1"/>
  <c r="AH970" i="1" s="1"/>
  <c r="R934" i="1"/>
  <c r="S934" i="1" s="1"/>
  <c r="T890" i="1"/>
  <c r="R873" i="1"/>
  <c r="S873" i="1" s="1"/>
  <c r="AG556" i="1"/>
  <c r="AH556" i="1" s="1"/>
  <c r="V998" i="1"/>
  <c r="T998" i="1"/>
  <c r="AB819" i="1"/>
  <c r="R928" i="1"/>
  <c r="S928" i="1" s="1"/>
  <c r="R784" i="1"/>
  <c r="S784" i="1" s="1"/>
  <c r="AC553" i="1"/>
  <c r="AD553" i="1" s="1"/>
  <c r="R771" i="1"/>
  <c r="S771" i="1" s="1"/>
  <c r="V660" i="1"/>
  <c r="T660" i="1"/>
  <c r="R738" i="1"/>
  <c r="S738" i="1" s="1"/>
  <c r="T717" i="1"/>
  <c r="R717" i="1"/>
  <c r="S717" i="1" s="1"/>
  <c r="R699" i="1"/>
  <c r="S699" i="1" s="1"/>
  <c r="R697" i="1"/>
  <c r="S697" i="1" s="1"/>
  <c r="T677" i="1"/>
  <c r="V677" i="1"/>
  <c r="R667" i="1"/>
  <c r="S667" i="1" s="1"/>
  <c r="R735" i="1"/>
  <c r="S735" i="1" s="1"/>
  <c r="T716" i="1"/>
  <c r="R712" i="1"/>
  <c r="S712" i="1" s="1"/>
  <c r="R702" i="1"/>
  <c r="S702" i="1" s="1"/>
  <c r="R693" i="1"/>
  <c r="S693" i="1" s="1"/>
  <c r="R689" i="1"/>
  <c r="S689" i="1" s="1"/>
  <c r="R659" i="1"/>
  <c r="S659" i="1" s="1"/>
  <c r="AB651" i="1"/>
  <c r="T621" i="1"/>
  <c r="R753" i="1"/>
  <c r="S753" i="1" s="1"/>
  <c r="V659" i="1"/>
  <c r="AF652" i="1"/>
  <c r="AG652" i="1" s="1"/>
  <c r="AH652" i="1" s="1"/>
  <c r="V499" i="1"/>
  <c r="T499" i="1"/>
  <c r="R670" i="1"/>
  <c r="S670" i="1" s="1"/>
  <c r="V548" i="1"/>
  <c r="T548" i="1"/>
  <c r="AB548" i="1" s="1"/>
  <c r="AB568" i="1"/>
  <c r="R671" i="1"/>
  <c r="S671" i="1" s="1"/>
  <c r="T514" i="1"/>
  <c r="R540" i="1"/>
  <c r="S540" i="1" s="1"/>
  <c r="R681" i="1"/>
  <c r="S681" i="1" s="1"/>
  <c r="T576" i="1"/>
  <c r="T517" i="1"/>
  <c r="V422" i="1"/>
  <c r="T422" i="1"/>
  <c r="T495" i="1"/>
  <c r="V393" i="1"/>
  <c r="T393" i="1"/>
  <c r="V651" i="1"/>
  <c r="R562" i="1"/>
  <c r="S562" i="1" s="1"/>
  <c r="R485" i="1"/>
  <c r="S485" i="1" s="1"/>
  <c r="R452" i="1"/>
  <c r="S452" i="1" s="1"/>
  <c r="R418" i="1"/>
  <c r="S418" i="1" s="1"/>
  <c r="V387" i="1"/>
  <c r="T387" i="1"/>
  <c r="AB354" i="1"/>
  <c r="R569" i="1"/>
  <c r="S569" i="1" s="1"/>
  <c r="T519" i="1"/>
  <c r="R501" i="1"/>
  <c r="S501" i="1" s="1"/>
  <c r="T370" i="1"/>
  <c r="T418" i="1"/>
  <c r="R413" i="1"/>
  <c r="S413" i="1" s="1"/>
  <c r="V517" i="1"/>
  <c r="R486" i="1"/>
  <c r="S486" i="1" s="1"/>
  <c r="T463" i="1"/>
  <c r="R321" i="1"/>
  <c r="S321" i="1" s="1"/>
  <c r="AB234" i="1"/>
  <c r="R432" i="1"/>
  <c r="S432" i="1" s="1"/>
  <c r="R366" i="1"/>
  <c r="S366" i="1" s="1"/>
  <c r="AB335" i="1"/>
  <c r="V188" i="1"/>
  <c r="R188" i="1"/>
  <c r="S188" i="1" s="1"/>
  <c r="AB188" i="1"/>
  <c r="AB209" i="1"/>
  <c r="R214" i="1"/>
  <c r="S214" i="1" s="1"/>
  <c r="T187" i="1"/>
  <c r="R179" i="1"/>
  <c r="S179" i="1" s="1"/>
  <c r="T185" i="1"/>
  <c r="R170" i="1"/>
  <c r="S170" i="1" s="1"/>
  <c r="AF105" i="1" l="1"/>
  <c r="AG105" i="1" s="1"/>
  <c r="AH105" i="1" s="1"/>
  <c r="AF55" i="1"/>
  <c r="AG55" i="1"/>
  <c r="AH55" i="1" s="1"/>
  <c r="AF51" i="1"/>
  <c r="AG51" i="1" s="1"/>
  <c r="AH51" i="1" s="1"/>
  <c r="AF67" i="1"/>
  <c r="AG67" i="1" s="1"/>
  <c r="AH67" i="1" s="1"/>
  <c r="AF647" i="1"/>
  <c r="AG647" i="1"/>
  <c r="AH647" i="1" s="1"/>
  <c r="AF911" i="1"/>
  <c r="AG911" i="1" s="1"/>
  <c r="AH911" i="1" s="1"/>
  <c r="AF304" i="1"/>
  <c r="AG304" i="1" s="1"/>
  <c r="AH304" i="1" s="1"/>
  <c r="AF323" i="1"/>
  <c r="AG323" i="1"/>
  <c r="AH323" i="1" s="1"/>
  <c r="AF429" i="1"/>
  <c r="AG429" i="1"/>
  <c r="AH429" i="1" s="1"/>
  <c r="AF361" i="1"/>
  <c r="AG361" i="1"/>
  <c r="AH361" i="1" s="1"/>
  <c r="AF122" i="1"/>
  <c r="AG122" i="1" s="1"/>
  <c r="AH122" i="1" s="1"/>
  <c r="U660" i="1"/>
  <c r="AC660" i="1"/>
  <c r="AD660" i="1" s="1"/>
  <c r="AB660" i="1"/>
  <c r="AF988" i="1"/>
  <c r="AG988" i="1" s="1"/>
  <c r="AH988" i="1" s="1"/>
  <c r="AF104" i="1"/>
  <c r="AG104" i="1" s="1"/>
  <c r="AH104" i="1" s="1"/>
  <c r="AF278" i="1"/>
  <c r="AG278" i="1" s="1"/>
  <c r="AH278" i="1" s="1"/>
  <c r="AF382" i="1"/>
  <c r="AG382" i="1" s="1"/>
  <c r="AH382" i="1" s="1"/>
  <c r="AF68" i="1"/>
  <c r="AG68" i="1" s="1"/>
  <c r="AH68" i="1" s="1"/>
  <c r="AF121" i="1"/>
  <c r="AG121" i="1" s="1"/>
  <c r="AH121" i="1" s="1"/>
  <c r="AF285" i="1"/>
  <c r="AG285" i="1" s="1"/>
  <c r="AH285" i="1" s="1"/>
  <c r="AG48" i="1"/>
  <c r="AH48" i="1" s="1"/>
  <c r="AF48" i="1"/>
  <c r="AF376" i="1"/>
  <c r="AG376" i="1"/>
  <c r="AH376" i="1" s="1"/>
  <c r="AF494" i="1"/>
  <c r="AG494" i="1" s="1"/>
  <c r="AH494" i="1" s="1"/>
  <c r="AG656" i="1"/>
  <c r="AH656" i="1" s="1"/>
  <c r="AF656" i="1"/>
  <c r="AC976" i="1"/>
  <c r="AD976" i="1" s="1"/>
  <c r="U976" i="1"/>
  <c r="AF629" i="1"/>
  <c r="AG629" i="1"/>
  <c r="AH629" i="1" s="1"/>
  <c r="U974" i="1"/>
  <c r="AC974" i="1"/>
  <c r="AD974" i="1" s="1"/>
  <c r="U916" i="1"/>
  <c r="AC916" i="1"/>
  <c r="AD916" i="1" s="1"/>
  <c r="AG793" i="1"/>
  <c r="AH793" i="1" s="1"/>
  <c r="AF793" i="1"/>
  <c r="AF951" i="1"/>
  <c r="AG951" i="1"/>
  <c r="AH951" i="1" s="1"/>
  <c r="AF945" i="1"/>
  <c r="AG945" i="1" s="1"/>
  <c r="AH945" i="1" s="1"/>
  <c r="AB974" i="1"/>
  <c r="AF448" i="1"/>
  <c r="AG448" i="1"/>
  <c r="AH448" i="1" s="1"/>
  <c r="AF144" i="1"/>
  <c r="AG144" i="1"/>
  <c r="AH144" i="1" s="1"/>
  <c r="AF173" i="1"/>
  <c r="AG173" i="1" s="1"/>
  <c r="AH173" i="1" s="1"/>
  <c r="AF344" i="1"/>
  <c r="AG344" i="1" s="1"/>
  <c r="AH344" i="1" s="1"/>
  <c r="AF157" i="1"/>
  <c r="AG157" i="1"/>
  <c r="AH157" i="1" s="1"/>
  <c r="AF115" i="1"/>
  <c r="AG115" i="1" s="1"/>
  <c r="AH115" i="1" s="1"/>
  <c r="AF283" i="1"/>
  <c r="AG283" i="1" s="1"/>
  <c r="AH283" i="1" s="1"/>
  <c r="AF473" i="1"/>
  <c r="AG473" i="1" s="1"/>
  <c r="AH473" i="1" s="1"/>
  <c r="AF272" i="1"/>
  <c r="AG272" i="1"/>
  <c r="AH272" i="1" s="1"/>
  <c r="AF59" i="1"/>
  <c r="AG59" i="1"/>
  <c r="AH59" i="1" s="1"/>
  <c r="AF88" i="1"/>
  <c r="AG88" i="1"/>
  <c r="AH88" i="1" s="1"/>
  <c r="AF219" i="1"/>
  <c r="AG219" i="1"/>
  <c r="AH219" i="1" s="1"/>
  <c r="AF474" i="1"/>
  <c r="AG474" i="1" s="1"/>
  <c r="AH474" i="1" s="1"/>
  <c r="AF56" i="1"/>
  <c r="AG56" i="1"/>
  <c r="AH56" i="1" s="1"/>
  <c r="AF259" i="1"/>
  <c r="AG259" i="1" s="1"/>
  <c r="AH259" i="1" s="1"/>
  <c r="AF355" i="1"/>
  <c r="AG355" i="1"/>
  <c r="AH355" i="1" s="1"/>
  <c r="AF213" i="1"/>
  <c r="AG213" i="1" s="1"/>
  <c r="AH213" i="1" s="1"/>
  <c r="AF381" i="1"/>
  <c r="AG381" i="1"/>
  <c r="AH381" i="1" s="1"/>
  <c r="AF502" i="1"/>
  <c r="AG502" i="1"/>
  <c r="AH502" i="1" s="1"/>
  <c r="AF581" i="1"/>
  <c r="AG581" i="1"/>
  <c r="AH581" i="1" s="1"/>
  <c r="AF348" i="1"/>
  <c r="AG348" i="1" s="1"/>
  <c r="AH348" i="1" s="1"/>
  <c r="AF706" i="1"/>
  <c r="AG706" i="1" s="1"/>
  <c r="AH706" i="1" s="1"/>
  <c r="AF434" i="1"/>
  <c r="AG434" i="1"/>
  <c r="AH434" i="1" s="1"/>
  <c r="AF385" i="1"/>
  <c r="AG385" i="1"/>
  <c r="AH385" i="1" s="1"/>
  <c r="AF317" i="1"/>
  <c r="AG317" i="1"/>
  <c r="AH317" i="1" s="1"/>
  <c r="AF437" i="1"/>
  <c r="AG437" i="1" s="1"/>
  <c r="AH437" i="1" s="1"/>
  <c r="AF237" i="1"/>
  <c r="AG237" i="1" s="1"/>
  <c r="AH237" i="1" s="1"/>
  <c r="AF176" i="1"/>
  <c r="AG176" i="1"/>
  <c r="AH176" i="1" s="1"/>
  <c r="AF75" i="1"/>
  <c r="AG75" i="1" s="1"/>
  <c r="AH75" i="1" s="1"/>
  <c r="AF226" i="1"/>
  <c r="AG226" i="1"/>
  <c r="AH226" i="1" s="1"/>
  <c r="AF315" i="1"/>
  <c r="AG315" i="1" s="1"/>
  <c r="AH315" i="1" s="1"/>
  <c r="AF286" i="1"/>
  <c r="AG286" i="1"/>
  <c r="AH286" i="1" s="1"/>
  <c r="AF34" i="1"/>
  <c r="AG34" i="1"/>
  <c r="AH34" i="1" s="1"/>
  <c r="AF263" i="1"/>
  <c r="AG263" i="1"/>
  <c r="AH263" i="1" s="1"/>
  <c r="AF574" i="1"/>
  <c r="AG574" i="1"/>
  <c r="AH574" i="1" s="1"/>
  <c r="AF417" i="1"/>
  <c r="AG417" i="1"/>
  <c r="AH417" i="1" s="1"/>
  <c r="AF85" i="1"/>
  <c r="AG85" i="1" s="1"/>
  <c r="AH85" i="1" s="1"/>
  <c r="AF360" i="1"/>
  <c r="AG360" i="1"/>
  <c r="AH360" i="1" s="1"/>
  <c r="U463" i="1"/>
  <c r="AC463" i="1"/>
  <c r="AD463" i="1" s="1"/>
  <c r="AB677" i="1"/>
  <c r="U677" i="1"/>
  <c r="AC677" i="1"/>
  <c r="AD677" i="1" s="1"/>
  <c r="AF969" i="1"/>
  <c r="AG969" i="1" s="1"/>
  <c r="AH969" i="1" s="1"/>
  <c r="U939" i="1"/>
  <c r="AC939" i="1"/>
  <c r="AD939" i="1" s="1"/>
  <c r="AF977" i="1"/>
  <c r="AG977" i="1" s="1"/>
  <c r="AH977" i="1" s="1"/>
  <c r="AF949" i="1"/>
  <c r="AG949" i="1" s="1"/>
  <c r="AH949" i="1" s="1"/>
  <c r="AF58" i="1"/>
  <c r="AG58" i="1" s="1"/>
  <c r="AH58" i="1" s="1"/>
  <c r="AF469" i="1"/>
  <c r="AG469" i="1" s="1"/>
  <c r="AH469" i="1" s="1"/>
  <c r="AB514" i="1"/>
  <c r="U514" i="1"/>
  <c r="AC514" i="1"/>
  <c r="AD514" i="1" s="1"/>
  <c r="AF736" i="1"/>
  <c r="AG736" i="1"/>
  <c r="AH736" i="1" s="1"/>
  <c r="AC947" i="1"/>
  <c r="AD947" i="1" s="1"/>
  <c r="AB947" i="1"/>
  <c r="U947" i="1"/>
  <c r="AF839" i="1"/>
  <c r="AG839" i="1"/>
  <c r="AH839" i="1" s="1"/>
  <c r="U495" i="1"/>
  <c r="AB495" i="1"/>
  <c r="AC495" i="1"/>
  <c r="AD495" i="1" s="1"/>
  <c r="AF993" i="1"/>
  <c r="AG993" i="1" s="1"/>
  <c r="AH993" i="1" s="1"/>
  <c r="AF636" i="1"/>
  <c r="AG636" i="1" s="1"/>
  <c r="AH636" i="1" s="1"/>
  <c r="AF590" i="1"/>
  <c r="AG590" i="1"/>
  <c r="AH590" i="1" s="1"/>
  <c r="AF657" i="1"/>
  <c r="AG657" i="1" s="1"/>
  <c r="AH657" i="1" s="1"/>
  <c r="AF504" i="1"/>
  <c r="AG504" i="1"/>
  <c r="AH504" i="1" s="1"/>
  <c r="AF221" i="1"/>
  <c r="AG221" i="1" s="1"/>
  <c r="AH221" i="1" s="1"/>
  <c r="AF395" i="1"/>
  <c r="AG395" i="1"/>
  <c r="AH395" i="1" s="1"/>
  <c r="U187" i="1"/>
  <c r="AB187" i="1"/>
  <c r="AC187" i="1"/>
  <c r="AD187" i="1" s="1"/>
  <c r="AC982" i="1"/>
  <c r="AD982" i="1" s="1"/>
  <c r="U982" i="1"/>
  <c r="AB982" i="1"/>
  <c r="AF671" i="1"/>
  <c r="AG671" i="1" s="1"/>
  <c r="AH671" i="1" s="1"/>
  <c r="AF934" i="1"/>
  <c r="AG934" i="1"/>
  <c r="AH934" i="1" s="1"/>
  <c r="AF513" i="1"/>
  <c r="AG513" i="1"/>
  <c r="AH513" i="1" s="1"/>
  <c r="AF50" i="1"/>
  <c r="AG50" i="1" s="1"/>
  <c r="AH50" i="1" s="1"/>
  <c r="AF231" i="1"/>
  <c r="AG231" i="1"/>
  <c r="AH231" i="1" s="1"/>
  <c r="AF39" i="1"/>
  <c r="AG39" i="1"/>
  <c r="AH39" i="1" s="1"/>
  <c r="AF260" i="1"/>
  <c r="AG260" i="1" s="1"/>
  <c r="AH260" i="1" s="1"/>
  <c r="AF415" i="1"/>
  <c r="AG415" i="1" s="1"/>
  <c r="AH415" i="1" s="1"/>
  <c r="AF506" i="1"/>
  <c r="AG506" i="1" s="1"/>
  <c r="AH506" i="1" s="1"/>
  <c r="AF297" i="1"/>
  <c r="AG297" i="1"/>
  <c r="AH297" i="1" s="1"/>
  <c r="AF567" i="1"/>
  <c r="AG567" i="1" s="1"/>
  <c r="AH567" i="1" s="1"/>
  <c r="AF273" i="1"/>
  <c r="AG273" i="1"/>
  <c r="AH273" i="1" s="1"/>
  <c r="AF277" i="1"/>
  <c r="AG277" i="1" s="1"/>
  <c r="AH277" i="1" s="1"/>
  <c r="AF515" i="1"/>
  <c r="AG515" i="1"/>
  <c r="AH515" i="1" s="1"/>
  <c r="AF558" i="1"/>
  <c r="AG558" i="1"/>
  <c r="AH558" i="1" s="1"/>
  <c r="AF162" i="1"/>
  <c r="AG162" i="1"/>
  <c r="AH162" i="1" s="1"/>
  <c r="AF29" i="1"/>
  <c r="AG29" i="1" s="1"/>
  <c r="AH29" i="1" s="1"/>
  <c r="AB576" i="1"/>
  <c r="U576" i="1"/>
  <c r="AC576" i="1"/>
  <c r="AD576" i="1" s="1"/>
  <c r="U387" i="1"/>
  <c r="AB387" i="1"/>
  <c r="AC387" i="1"/>
  <c r="AD387" i="1" s="1"/>
  <c r="AB848" i="1"/>
  <c r="AC848" i="1"/>
  <c r="AD848" i="1" s="1"/>
  <c r="U848" i="1"/>
  <c r="AG528" i="1"/>
  <c r="AH528" i="1" s="1"/>
  <c r="AF528" i="1"/>
  <c r="AF243" i="1"/>
  <c r="AG243" i="1" s="1"/>
  <c r="AH243" i="1" s="1"/>
  <c r="AF887" i="1"/>
  <c r="AG887" i="1" s="1"/>
  <c r="AH887" i="1" s="1"/>
  <c r="AF873" i="1"/>
  <c r="AG873" i="1" s="1"/>
  <c r="AH873" i="1" s="1"/>
  <c r="AF202" i="1"/>
  <c r="AG202" i="1" s="1"/>
  <c r="AH202" i="1" s="1"/>
  <c r="U185" i="1"/>
  <c r="AB185" i="1"/>
  <c r="AC185" i="1"/>
  <c r="AD185" i="1" s="1"/>
  <c r="AF553" i="1"/>
  <c r="AG553" i="1"/>
  <c r="AH553" i="1" s="1"/>
  <c r="U984" i="1"/>
  <c r="AC984" i="1"/>
  <c r="AD984" i="1" s="1"/>
  <c r="AF965" i="1"/>
  <c r="AG965" i="1" s="1"/>
  <c r="AH965" i="1" s="1"/>
  <c r="AF789" i="1"/>
  <c r="AG789" i="1" s="1"/>
  <c r="AH789" i="1" s="1"/>
  <c r="AF550" i="1"/>
  <c r="AG550" i="1" s="1"/>
  <c r="AH550" i="1" s="1"/>
  <c r="AF893" i="1"/>
  <c r="AG893" i="1"/>
  <c r="AH893" i="1" s="1"/>
  <c r="AF822" i="1"/>
  <c r="AG822" i="1"/>
  <c r="AH822" i="1" s="1"/>
  <c r="AF248" i="1"/>
  <c r="AG248" i="1" s="1"/>
  <c r="AH248" i="1" s="1"/>
  <c r="AF973" i="1"/>
  <c r="AG973" i="1"/>
  <c r="AH973" i="1" s="1"/>
  <c r="AF964" i="1"/>
  <c r="AG964" i="1" s="1"/>
  <c r="AH964" i="1" s="1"/>
  <c r="AF930" i="1"/>
  <c r="AG930" i="1"/>
  <c r="AH930" i="1" s="1"/>
  <c r="AF817" i="1"/>
  <c r="AG817" i="1" s="1"/>
  <c r="AH817" i="1" s="1"/>
  <c r="AF136" i="1"/>
  <c r="AG136" i="1"/>
  <c r="AH136" i="1" s="1"/>
  <c r="AF575" i="1"/>
  <c r="AG575" i="1" s="1"/>
  <c r="AH575" i="1" s="1"/>
  <c r="AF38" i="1"/>
  <c r="AG38" i="1" s="1"/>
  <c r="AH38" i="1" s="1"/>
  <c r="AB370" i="1"/>
  <c r="U370" i="1"/>
  <c r="AC370" i="1"/>
  <c r="AD370" i="1" s="1"/>
  <c r="U422" i="1"/>
  <c r="AB422" i="1"/>
  <c r="AC422" i="1"/>
  <c r="AD422" i="1" s="1"/>
  <c r="AF995" i="1"/>
  <c r="AG995" i="1"/>
  <c r="AH995" i="1" s="1"/>
  <c r="AB463" i="1"/>
  <c r="U716" i="1"/>
  <c r="AB716" i="1"/>
  <c r="AC716" i="1"/>
  <c r="AD716" i="1" s="1"/>
  <c r="U717" i="1"/>
  <c r="AB717" i="1"/>
  <c r="AC717" i="1"/>
  <c r="AD717" i="1" s="1"/>
  <c r="U967" i="1"/>
  <c r="AB967" i="1"/>
  <c r="AC967" i="1"/>
  <c r="AD967" i="1" s="1"/>
  <c r="AF541" i="1"/>
  <c r="AG541" i="1" s="1"/>
  <c r="AH541" i="1" s="1"/>
  <c r="AC999" i="1"/>
  <c r="AD999" i="1" s="1"/>
  <c r="U999" i="1"/>
  <c r="AF631" i="1"/>
  <c r="AG631" i="1"/>
  <c r="AH631" i="1" s="1"/>
  <c r="AF932" i="1"/>
  <c r="AG932" i="1"/>
  <c r="AH932" i="1" s="1"/>
  <c r="AF912" i="1"/>
  <c r="AG912" i="1"/>
  <c r="AH912" i="1" s="1"/>
  <c r="AF540" i="1"/>
  <c r="AG540" i="1" s="1"/>
  <c r="AH540" i="1" s="1"/>
  <c r="AF906" i="1"/>
  <c r="AG906" i="1"/>
  <c r="AH906" i="1" s="1"/>
  <c r="AF795" i="1"/>
  <c r="AG795" i="1"/>
  <c r="AH795" i="1" s="1"/>
  <c r="AF886" i="1"/>
  <c r="AG886" i="1"/>
  <c r="AH886" i="1" s="1"/>
  <c r="AF842" i="1"/>
  <c r="AG842" i="1"/>
  <c r="AH842" i="1" s="1"/>
  <c r="AF301" i="1"/>
  <c r="AG301" i="1"/>
  <c r="AH301" i="1" s="1"/>
  <c r="AF151" i="1"/>
  <c r="AG151" i="1"/>
  <c r="AH151" i="1" s="1"/>
  <c r="AF309" i="1"/>
  <c r="AG309" i="1"/>
  <c r="AH309" i="1" s="1"/>
  <c r="AF420" i="1"/>
  <c r="AG420" i="1" s="1"/>
  <c r="AH420" i="1" s="1"/>
  <c r="AF54" i="1"/>
  <c r="AG54" i="1" s="1"/>
  <c r="AH54" i="1" s="1"/>
  <c r="AF20" i="1"/>
  <c r="AG20" i="1"/>
  <c r="AH20" i="1" s="1"/>
  <c r="AF30" i="1"/>
  <c r="AG30" i="1"/>
  <c r="AH30" i="1" s="1"/>
  <c r="AF327" i="1"/>
  <c r="AG327" i="1"/>
  <c r="AH327" i="1" s="1"/>
  <c r="AF377" i="1"/>
  <c r="AG377" i="1" s="1"/>
  <c r="AH377" i="1" s="1"/>
  <c r="AF332" i="1"/>
  <c r="AG332" i="1" s="1"/>
  <c r="AH332" i="1" s="1"/>
  <c r="AF258" i="1"/>
  <c r="AG258" i="1" s="1"/>
  <c r="AH258" i="1" s="1"/>
  <c r="AF362" i="1"/>
  <c r="AG362" i="1" s="1"/>
  <c r="AH362" i="1" s="1"/>
  <c r="AF468" i="1"/>
  <c r="AG468" i="1" s="1"/>
  <c r="AH468" i="1" s="1"/>
  <c r="AF276" i="1"/>
  <c r="AG276" i="1"/>
  <c r="AH276" i="1" s="1"/>
  <c r="AF154" i="1"/>
  <c r="AG154" i="1"/>
  <c r="AH154" i="1" s="1"/>
  <c r="AC393" i="1"/>
  <c r="AD393" i="1" s="1"/>
  <c r="AB393" i="1"/>
  <c r="U393" i="1"/>
  <c r="AC499" i="1"/>
  <c r="AD499" i="1" s="1"/>
  <c r="U499" i="1"/>
  <c r="AB499" i="1"/>
  <c r="AB948" i="1"/>
  <c r="AC948" i="1"/>
  <c r="AD948" i="1" s="1"/>
  <c r="U948" i="1"/>
  <c r="AF813" i="1"/>
  <c r="AG813" i="1" s="1"/>
  <c r="AH813" i="1" s="1"/>
  <c r="AF809" i="1"/>
  <c r="AG809" i="1" s="1"/>
  <c r="AH809" i="1" s="1"/>
  <c r="AF953" i="1"/>
  <c r="AG953" i="1"/>
  <c r="AH953" i="1" s="1"/>
  <c r="AG835" i="1"/>
  <c r="AH835" i="1" s="1"/>
  <c r="AF835" i="1"/>
  <c r="AG66" i="1"/>
  <c r="AH66" i="1" s="1"/>
  <c r="AF66" i="1"/>
  <c r="U890" i="1"/>
  <c r="AB890" i="1"/>
  <c r="AC890" i="1"/>
  <c r="AD890" i="1" s="1"/>
  <c r="AB939" i="1"/>
  <c r="AF643" i="1"/>
  <c r="AG643" i="1" s="1"/>
  <c r="AH643" i="1" s="1"/>
  <c r="AC972" i="1"/>
  <c r="AD972" i="1" s="1"/>
  <c r="U972" i="1"/>
  <c r="AF352" i="1"/>
  <c r="AG352" i="1" s="1"/>
  <c r="AH352" i="1" s="1"/>
  <c r="AF193" i="1"/>
  <c r="AG193" i="1" s="1"/>
  <c r="AH193" i="1" s="1"/>
  <c r="AF365" i="1"/>
  <c r="AG365" i="1" s="1"/>
  <c r="AH365" i="1" s="1"/>
  <c r="AB418" i="1"/>
  <c r="AC418" i="1"/>
  <c r="AD418" i="1" s="1"/>
  <c r="U418" i="1"/>
  <c r="AC961" i="1"/>
  <c r="AD961" i="1" s="1"/>
  <c r="U961" i="1"/>
  <c r="AF591" i="1"/>
  <c r="AG591" i="1"/>
  <c r="AH591" i="1" s="1"/>
  <c r="AF351" i="1"/>
  <c r="AG351" i="1"/>
  <c r="AH351" i="1" s="1"/>
  <c r="AF179" i="1"/>
  <c r="AG179" i="1" s="1"/>
  <c r="AH179" i="1" s="1"/>
  <c r="AF126" i="1"/>
  <c r="AG126" i="1"/>
  <c r="AH126" i="1" s="1"/>
  <c r="AF31" i="1"/>
  <c r="AG31" i="1" s="1"/>
  <c r="AH31" i="1" s="1"/>
  <c r="U519" i="1"/>
  <c r="AC519" i="1"/>
  <c r="AD519" i="1" s="1"/>
  <c r="AB519" i="1"/>
  <c r="AB517" i="1"/>
  <c r="U517" i="1"/>
  <c r="AC517" i="1"/>
  <c r="AD517" i="1" s="1"/>
  <c r="AC548" i="1"/>
  <c r="AD548" i="1" s="1"/>
  <c r="U548" i="1"/>
  <c r="AB621" i="1"/>
  <c r="U621" i="1"/>
  <c r="AC621" i="1"/>
  <c r="AD621" i="1" s="1"/>
  <c r="AB998" i="1"/>
  <c r="AC998" i="1"/>
  <c r="AD998" i="1" s="1"/>
  <c r="U998" i="1"/>
  <c r="AF707" i="1"/>
  <c r="AG707" i="1"/>
  <c r="AH707" i="1" s="1"/>
  <c r="AF975" i="1"/>
  <c r="AG975" i="1"/>
  <c r="AH975" i="1" s="1"/>
  <c r="AC954" i="1"/>
  <c r="AD954" i="1" s="1"/>
  <c r="U954" i="1"/>
  <c r="AB954" i="1"/>
  <c r="AF619" i="1"/>
  <c r="AG619" i="1"/>
  <c r="AH619" i="1" s="1"/>
  <c r="U962" i="1"/>
  <c r="AC962" i="1"/>
  <c r="AD962" i="1" s="1"/>
  <c r="AG771" i="1"/>
  <c r="AH771" i="1" s="1"/>
  <c r="AF771" i="1"/>
  <c r="AF649" i="1"/>
  <c r="AG649" i="1" s="1"/>
  <c r="AH649" i="1" s="1"/>
  <c r="AB972" i="1"/>
  <c r="AF923" i="1"/>
  <c r="AG923" i="1"/>
  <c r="AH923" i="1" s="1"/>
  <c r="AF593" i="1"/>
  <c r="AG593" i="1" s="1"/>
  <c r="AH593" i="1" s="1"/>
  <c r="AF106" i="1"/>
  <c r="AG106" i="1"/>
  <c r="AH106" i="1" s="1"/>
  <c r="AF95" i="1"/>
  <c r="AG95" i="1"/>
  <c r="AH95" i="1" s="1"/>
  <c r="AF476" i="1"/>
  <c r="AG476" i="1"/>
  <c r="AH476" i="1" s="1"/>
  <c r="AF292" i="1"/>
  <c r="AG292" i="1"/>
  <c r="AH292" i="1" s="1"/>
  <c r="AF311" i="1"/>
  <c r="AG311" i="1" s="1"/>
  <c r="AH311" i="1" s="1"/>
  <c r="AF124" i="1"/>
  <c r="AG124" i="1"/>
  <c r="AH124" i="1" s="1"/>
  <c r="AF167" i="1"/>
  <c r="AG167" i="1"/>
  <c r="AH167" i="1" s="1"/>
  <c r="AF536" i="1"/>
  <c r="AG536" i="1" s="1"/>
  <c r="AH536" i="1" s="1"/>
  <c r="AF76" i="1"/>
  <c r="AG76" i="1"/>
  <c r="AH76" i="1" s="1"/>
  <c r="AF130" i="1"/>
  <c r="AG130" i="1"/>
  <c r="AH130" i="1" s="1"/>
  <c r="AF578" i="1"/>
  <c r="AG578" i="1"/>
  <c r="AH578" i="1" s="1"/>
  <c r="AF212" i="1"/>
  <c r="AG212" i="1" s="1"/>
  <c r="AH212" i="1" s="1"/>
  <c r="AF337" i="1"/>
  <c r="AG337" i="1" s="1"/>
  <c r="AH337" i="1" s="1"/>
  <c r="AF501" i="1"/>
  <c r="AG501" i="1" s="1"/>
  <c r="AH501" i="1" s="1"/>
  <c r="AF209" i="1"/>
  <c r="AG209" i="1"/>
  <c r="AH209" i="1" s="1"/>
  <c r="AF507" i="1"/>
  <c r="AG507" i="1"/>
  <c r="AH507" i="1" s="1"/>
  <c r="AF93" i="1"/>
  <c r="AG93" i="1" s="1"/>
  <c r="AH93" i="1" s="1"/>
  <c r="AF976" i="1" l="1"/>
  <c r="AG976" i="1"/>
  <c r="AH976" i="1" s="1"/>
  <c r="AF660" i="1"/>
  <c r="AG660" i="1"/>
  <c r="AH660" i="1" s="1"/>
  <c r="AF519" i="1"/>
  <c r="AG519" i="1"/>
  <c r="AH519" i="1" s="1"/>
  <c r="AF972" i="1"/>
  <c r="AG972" i="1" s="1"/>
  <c r="AH972" i="1" s="1"/>
  <c r="AF422" i="1"/>
  <c r="AG422" i="1"/>
  <c r="AH422" i="1" s="1"/>
  <c r="AF984" i="1"/>
  <c r="AG984" i="1"/>
  <c r="AH984" i="1" s="1"/>
  <c r="AF495" i="1"/>
  <c r="AG495" i="1" s="1"/>
  <c r="AH495" i="1" s="1"/>
  <c r="AF962" i="1"/>
  <c r="AG962" i="1"/>
  <c r="AH962" i="1" s="1"/>
  <c r="AF393" i="1"/>
  <c r="AG393" i="1"/>
  <c r="AH393" i="1" s="1"/>
  <c r="AF999" i="1"/>
  <c r="AG999" i="1" s="1"/>
  <c r="AH999" i="1" s="1"/>
  <c r="AF677" i="1"/>
  <c r="AG677" i="1"/>
  <c r="AH677" i="1" s="1"/>
  <c r="AF916" i="1"/>
  <c r="AG916" i="1"/>
  <c r="AH916" i="1" s="1"/>
  <c r="AF514" i="1"/>
  <c r="AG514" i="1"/>
  <c r="AH514" i="1" s="1"/>
  <c r="AF974" i="1"/>
  <c r="AG974" i="1"/>
  <c r="AH974" i="1" s="1"/>
  <c r="AF948" i="1"/>
  <c r="AG948" i="1"/>
  <c r="AH948" i="1" s="1"/>
  <c r="AF890" i="1"/>
  <c r="AG890" i="1" s="1"/>
  <c r="AH890" i="1" s="1"/>
  <c r="AF185" i="1"/>
  <c r="AG185" i="1" s="1"/>
  <c r="AH185" i="1" s="1"/>
  <c r="AF998" i="1"/>
  <c r="AG998" i="1"/>
  <c r="AH998" i="1" s="1"/>
  <c r="AF961" i="1"/>
  <c r="AG961" i="1"/>
  <c r="AH961" i="1" s="1"/>
  <c r="AF939" i="1"/>
  <c r="AG939" i="1"/>
  <c r="AH939" i="1" s="1"/>
  <c r="AF716" i="1"/>
  <c r="AG716" i="1" s="1"/>
  <c r="AH716" i="1" s="1"/>
  <c r="AF517" i="1"/>
  <c r="AG517" i="1" s="1"/>
  <c r="AH517" i="1" s="1"/>
  <c r="AF463" i="1"/>
  <c r="AG463" i="1" s="1"/>
  <c r="AH463" i="1" s="1"/>
  <c r="AF982" i="1"/>
  <c r="AG982" i="1"/>
  <c r="AH982" i="1" s="1"/>
  <c r="AF848" i="1"/>
  <c r="AG848" i="1" s="1"/>
  <c r="AH848" i="1" s="1"/>
  <c r="AF548" i="1"/>
  <c r="AG548" i="1"/>
  <c r="AH548" i="1" s="1"/>
  <c r="AF370" i="1"/>
  <c r="AG370" i="1" s="1"/>
  <c r="AH370" i="1" s="1"/>
  <c r="AF967" i="1"/>
  <c r="AG967" i="1"/>
  <c r="AH967" i="1" s="1"/>
  <c r="AF387" i="1"/>
  <c r="AG387" i="1" s="1"/>
  <c r="AH387" i="1" s="1"/>
  <c r="AF499" i="1"/>
  <c r="AG499" i="1"/>
  <c r="AH499" i="1" s="1"/>
  <c r="AF954" i="1"/>
  <c r="AG954" i="1" s="1"/>
  <c r="AH954" i="1" s="1"/>
  <c r="AF621" i="1"/>
  <c r="AG621" i="1"/>
  <c r="AH621" i="1" s="1"/>
  <c r="AF418" i="1"/>
  <c r="AG418" i="1"/>
  <c r="AH418" i="1" s="1"/>
  <c r="AF717" i="1"/>
  <c r="AG717" i="1" s="1"/>
  <c r="AH717" i="1" s="1"/>
  <c r="AF576" i="1"/>
  <c r="AG576" i="1"/>
  <c r="AH576" i="1" s="1"/>
  <c r="AF187" i="1"/>
  <c r="AG187" i="1"/>
  <c r="AH187" i="1" s="1"/>
  <c r="AF947" i="1"/>
  <c r="AG947" i="1" s="1"/>
  <c r="AH947" i="1" s="1"/>
</calcChain>
</file>

<file path=xl/sharedStrings.xml><?xml version="1.0" encoding="utf-8"?>
<sst xmlns="http://schemas.openxmlformats.org/spreadsheetml/2006/main" count="128" uniqueCount="106">
  <si>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</si>
  <si>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</si>
  <si>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</si>
  <si>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</si>
  <si>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</si>
  <si>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</si>
  <si>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</si>
  <si>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</si>
  <si>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</si>
  <si>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</si>
  <si>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</si>
  <si>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</si>
  <si>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</si>
  <si>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</si>
  <si>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</si>
  <si>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</si>
  <si>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</si>
  <si>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</si>
  <si>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</si>
  <si>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</si>
  <si>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</si>
  <si>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</si>
  <si>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</si>
  <si>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</si>
  <si>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</si>
  <si>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</si>
  <si>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</si>
  <si>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</si>
  <si>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</si>
  <si>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</si>
  <si>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</si>
  <si>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</si>
  <si>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</si>
  <si>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</si>
  <si>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</si>
  <si>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</si>
  <si>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</si>
  <si>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</si>
  <si>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</si>
  <si>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</si>
  <si>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</si>
  <si>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</si>
  <si>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</si>
  <si>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</si>
  <si>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</si>
  <si>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</si>
  <si>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</si>
  <si>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</si>
  <si>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</si>
  <si>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</si>
  <si>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</si>
  <si>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</si>
  <si>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</si>
  <si>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</si>
  <si>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</si>
  <si>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</si>
  <si>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</si>
  <si>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</si>
  <si>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</si>
  <si>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</si>
  <si>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</si>
  <si>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</si>
  <si>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</si>
  <si>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</si>
  <si>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</si>
  <si>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</si>
  <si>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</si>
  <si>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</si>
  <si>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</si>
  <si>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</si>
  <si>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</si>
  <si>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</si>
  <si>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</si>
  <si>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</si>
  <si>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</si>
  <si>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</si>
  <si>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</si>
  <si>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</si>
  <si>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</si>
  <si>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</si>
  <si>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</si>
  <si>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</si>
  <si>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</si>
  <si>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</si>
  <si>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</si>
  <si>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</si>
  <si>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</si>
  <si>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</si>
  <si>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</si>
  <si>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</si>
  <si>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</si>
  <si>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</si>
  <si>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</si>
  <si>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</si>
  <si>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</si>
  <si>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</si>
  <si>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</si>
  <si>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</si>
  <si>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</si>
  <si>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</si>
  <si>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</si>
  <si>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</si>
  <si>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</si>
  <si>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</si>
  <si>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data\100402\fr105911.bin</t>
  </si>
  <si>
    <t>測定日：2010/04/02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</si>
</sst>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5.4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8.1</c:v>
                </c:pt>
                <c:pt idx="57">
                  <c:v>8.1</c:v>
                </c:pt>
                <c:pt idx="58">
                  <c:v>8.1</c:v>
                </c:pt>
                <c:pt idx="59">
                  <c:v>9.1</c:v>
                </c:pt>
                <c:pt idx="60">
                  <c:v>9.1</c:v>
                </c:pt>
                <c:pt idx="61">
                  <c:v>10</c:v>
                </c:pt>
                <c:pt idx="62">
                  <c:v>10</c:v>
                </c:pt>
                <c:pt idx="63">
                  <c:v>10.9</c:v>
                </c:pt>
                <c:pt idx="64">
                  <c:v>10.9</c:v>
                </c:pt>
                <c:pt idx="65">
                  <c:v>11.8</c:v>
                </c:pt>
                <c:pt idx="66">
                  <c:v>12.7</c:v>
                </c:pt>
                <c:pt idx="67">
                  <c:v>12.7</c:v>
                </c:pt>
                <c:pt idx="68">
                  <c:v>13.6</c:v>
                </c:pt>
                <c:pt idx="69">
                  <c:v>14.5</c:v>
                </c:pt>
                <c:pt idx="70">
                  <c:v>15.4</c:v>
                </c:pt>
                <c:pt idx="71">
                  <c:v>15.4</c:v>
                </c:pt>
                <c:pt idx="72">
                  <c:v>17.2</c:v>
                </c:pt>
                <c:pt idx="73">
                  <c:v>18.100000000000001</c:v>
                </c:pt>
                <c:pt idx="74">
                  <c:v>19</c:v>
                </c:pt>
                <c:pt idx="75">
                  <c:v>19.899999999999999</c:v>
                </c:pt>
                <c:pt idx="76">
                  <c:v>20.8</c:v>
                </c:pt>
                <c:pt idx="77">
                  <c:v>23.5</c:v>
                </c:pt>
                <c:pt idx="78">
                  <c:v>23.5</c:v>
                </c:pt>
                <c:pt idx="79">
                  <c:v>26.2</c:v>
                </c:pt>
                <c:pt idx="80">
                  <c:v>27.2</c:v>
                </c:pt>
                <c:pt idx="81">
                  <c:v>29</c:v>
                </c:pt>
                <c:pt idx="82">
                  <c:v>30.8</c:v>
                </c:pt>
                <c:pt idx="83">
                  <c:v>32.6</c:v>
                </c:pt>
                <c:pt idx="84">
                  <c:v>35.299999999999997</c:v>
                </c:pt>
                <c:pt idx="85">
                  <c:v>38</c:v>
                </c:pt>
                <c:pt idx="86">
                  <c:v>38.9</c:v>
                </c:pt>
                <c:pt idx="87">
                  <c:v>41.6</c:v>
                </c:pt>
                <c:pt idx="88">
                  <c:v>43.4</c:v>
                </c:pt>
                <c:pt idx="89">
                  <c:v>48</c:v>
                </c:pt>
                <c:pt idx="90">
                  <c:v>49.8</c:v>
                </c:pt>
                <c:pt idx="91">
                  <c:v>53.4</c:v>
                </c:pt>
                <c:pt idx="92">
                  <c:v>57</c:v>
                </c:pt>
                <c:pt idx="93">
                  <c:v>59.7</c:v>
                </c:pt>
                <c:pt idx="94">
                  <c:v>64.3</c:v>
                </c:pt>
                <c:pt idx="95">
                  <c:v>68.8</c:v>
                </c:pt>
                <c:pt idx="96">
                  <c:v>73.3</c:v>
                </c:pt>
                <c:pt idx="97">
                  <c:v>75.099999999999994</c:v>
                </c:pt>
                <c:pt idx="98">
                  <c:v>79.7</c:v>
                </c:pt>
                <c:pt idx="99">
                  <c:v>87.8</c:v>
                </c:pt>
                <c:pt idx="100">
                  <c:v>87.8</c:v>
                </c:pt>
                <c:pt idx="101">
                  <c:v>97.8</c:v>
                </c:pt>
                <c:pt idx="102">
                  <c:v>107.7</c:v>
                </c:pt>
                <c:pt idx="103">
                  <c:v>112.2</c:v>
                </c:pt>
                <c:pt idx="104">
                  <c:v>122.2</c:v>
                </c:pt>
                <c:pt idx="105">
                  <c:v>132.19999999999999</c:v>
                </c:pt>
                <c:pt idx="106">
                  <c:v>144.80000000000001</c:v>
                </c:pt>
                <c:pt idx="107">
                  <c:v>159.30000000000001</c:v>
                </c:pt>
                <c:pt idx="108">
                  <c:v>163.80000000000001</c:v>
                </c:pt>
                <c:pt idx="109">
                  <c:v>176.5</c:v>
                </c:pt>
                <c:pt idx="110">
                  <c:v>187.4</c:v>
                </c:pt>
                <c:pt idx="111">
                  <c:v>200.9</c:v>
                </c:pt>
                <c:pt idx="112">
                  <c:v>223.6</c:v>
                </c:pt>
                <c:pt idx="113">
                  <c:v>225.4</c:v>
                </c:pt>
                <c:pt idx="114">
                  <c:v>262.5</c:v>
                </c:pt>
                <c:pt idx="115">
                  <c:v>264.3</c:v>
                </c:pt>
                <c:pt idx="116">
                  <c:v>304.10000000000002</c:v>
                </c:pt>
                <c:pt idx="117">
                  <c:v>298.7</c:v>
                </c:pt>
                <c:pt idx="118">
                  <c:v>333.1</c:v>
                </c:pt>
                <c:pt idx="119">
                  <c:v>333.1</c:v>
                </c:pt>
                <c:pt idx="120">
                  <c:v>369.3</c:v>
                </c:pt>
                <c:pt idx="121">
                  <c:v>401.9</c:v>
                </c:pt>
                <c:pt idx="122">
                  <c:v>404.6</c:v>
                </c:pt>
                <c:pt idx="123">
                  <c:v>492.4</c:v>
                </c:pt>
                <c:pt idx="124">
                  <c:v>536.79999999999995</c:v>
                </c:pt>
                <c:pt idx="125">
                  <c:v>536.79999999999995</c:v>
                </c:pt>
                <c:pt idx="126">
                  <c:v>542.20000000000005</c:v>
                </c:pt>
                <c:pt idx="127">
                  <c:v>658</c:v>
                </c:pt>
                <c:pt idx="128">
                  <c:v>708.7</c:v>
                </c:pt>
                <c:pt idx="129">
                  <c:v>772.1</c:v>
                </c:pt>
                <c:pt idx="130">
                  <c:v>815.5</c:v>
                </c:pt>
                <c:pt idx="131">
                  <c:v>1065.4000000000001</c:v>
                </c:pt>
                <c:pt idx="132">
                  <c:v>1117.9000000000001</c:v>
                </c:pt>
                <c:pt idx="133">
                  <c:v>1180.3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8-A74D-AF7B-9DF2818E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90928"/>
        <c:axId val="1"/>
      </c:scatterChart>
      <c:valAx>
        <c:axId val="1679090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90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5.9397625124348499E-2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7.0798054855352358E-2</c:v>
                </c:pt>
                <c:pt idx="37">
                  <c:v>8.4115157205216423E-2</c:v>
                </c:pt>
                <c:pt idx="38">
                  <c:v>9.2114064055945744E-2</c:v>
                </c:pt>
                <c:pt idx="39">
                  <c:v>0.11514342912434811</c:v>
                </c:pt>
                <c:pt idx="40">
                  <c:v>0.11954713056041762</c:v>
                </c:pt>
                <c:pt idx="41">
                  <c:v>0.18515238814219667</c:v>
                </c:pt>
                <c:pt idx="42">
                  <c:v>0.17323768561508829</c:v>
                </c:pt>
                <c:pt idx="43">
                  <c:v>0.19650499701766785</c:v>
                </c:pt>
                <c:pt idx="44">
                  <c:v>0.20239912502182869</c:v>
                </c:pt>
                <c:pt idx="45">
                  <c:v>0.23784090140282041</c:v>
                </c:pt>
                <c:pt idx="46">
                  <c:v>0.20869808338653972</c:v>
                </c:pt>
                <c:pt idx="47">
                  <c:v>0.2164609945726356</c:v>
                </c:pt>
                <c:pt idx="48">
                  <c:v>0.26621294322029548</c:v>
                </c:pt>
                <c:pt idx="49">
                  <c:v>0.28450250467567229</c:v>
                </c:pt>
                <c:pt idx="50">
                  <c:v>0.29144978009091022</c:v>
                </c:pt>
                <c:pt idx="51">
                  <c:v>0.25730106225055704</c:v>
                </c:pt>
                <c:pt idx="52">
                  <c:v>0.30258393661660143</c:v>
                </c:pt>
                <c:pt idx="53">
                  <c:v>0.3263537962669622</c:v>
                </c:pt>
                <c:pt idx="54">
                  <c:v>0.32643890150016669</c:v>
                </c:pt>
                <c:pt idx="55">
                  <c:v>0.3030624324409345</c:v>
                </c:pt>
                <c:pt idx="56">
                  <c:v>0.37943880966426557</c:v>
                </c:pt>
                <c:pt idx="57">
                  <c:v>0.3839712678849283</c:v>
                </c:pt>
                <c:pt idx="58">
                  <c:v>0.42607195283585142</c:v>
                </c:pt>
                <c:pt idx="59">
                  <c:v>0.49698106597699698</c:v>
                </c:pt>
                <c:pt idx="60">
                  <c:v>0.48719315000908847</c:v>
                </c:pt>
                <c:pt idx="61">
                  <c:v>0.50485485603789548</c:v>
                </c:pt>
                <c:pt idx="62">
                  <c:v>0.49742091825605889</c:v>
                </c:pt>
                <c:pt idx="63">
                  <c:v>0.57612048634153157</c:v>
                </c:pt>
                <c:pt idx="64">
                  <c:v>0.5792336342868426</c:v>
                </c:pt>
                <c:pt idx="65">
                  <c:v>0.64419662041281545</c:v>
                </c:pt>
                <c:pt idx="66">
                  <c:v>0.6987302838826317</c:v>
                </c:pt>
                <c:pt idx="67">
                  <c:v>0</c:v>
                </c:pt>
                <c:pt idx="68">
                  <c:v>0.77554370588740862</c:v>
                </c:pt>
                <c:pt idx="69">
                  <c:v>0.84570711589520464</c:v>
                </c:pt>
                <c:pt idx="70">
                  <c:v>0.87169793484240321</c:v>
                </c:pt>
                <c:pt idx="71">
                  <c:v>0.84341048624245618</c:v>
                </c:pt>
                <c:pt idx="72">
                  <c:v>0.90288907074279989</c:v>
                </c:pt>
                <c:pt idx="73">
                  <c:v>1.0240905411179979</c:v>
                </c:pt>
                <c:pt idx="74">
                  <c:v>1.0735766935708686</c:v>
                </c:pt>
                <c:pt idx="75">
                  <c:v>1.1200143316476276</c:v>
                </c:pt>
                <c:pt idx="76">
                  <c:v>1.1758506024612279</c:v>
                </c:pt>
                <c:pt idx="77">
                  <c:v>1.2806254991700921</c:v>
                </c:pt>
                <c:pt idx="78">
                  <c:v>1.3430981727220885</c:v>
                </c:pt>
                <c:pt idx="79">
                  <c:v>1.4366118784278197</c:v>
                </c:pt>
                <c:pt idx="80">
                  <c:v>1.5166788252556433</c:v>
                </c:pt>
                <c:pt idx="81">
                  <c:v>0</c:v>
                </c:pt>
                <c:pt idx="82">
                  <c:v>1.5487289678500222</c:v>
                </c:pt>
                <c:pt idx="83">
                  <c:v>0</c:v>
                </c:pt>
                <c:pt idx="84">
                  <c:v>1.7709950630922215</c:v>
                </c:pt>
                <c:pt idx="85">
                  <c:v>1.9152065517759433</c:v>
                </c:pt>
                <c:pt idx="86">
                  <c:v>1.9410452935226929</c:v>
                </c:pt>
                <c:pt idx="87">
                  <c:v>0</c:v>
                </c:pt>
                <c:pt idx="88">
                  <c:v>2.1629983273801221</c:v>
                </c:pt>
                <c:pt idx="89">
                  <c:v>2.2638914860038311</c:v>
                </c:pt>
                <c:pt idx="90">
                  <c:v>2.4123126690261683</c:v>
                </c:pt>
                <c:pt idx="91">
                  <c:v>2.4450492457156727</c:v>
                </c:pt>
                <c:pt idx="92">
                  <c:v>2.5830247774042814</c:v>
                </c:pt>
                <c:pt idx="93">
                  <c:v>2.7165070464113108</c:v>
                </c:pt>
                <c:pt idx="94">
                  <c:v>2.6940881651295241</c:v>
                </c:pt>
                <c:pt idx="95">
                  <c:v>2.9931299515980507</c:v>
                </c:pt>
                <c:pt idx="96">
                  <c:v>3.1522322870485415</c:v>
                </c:pt>
                <c:pt idx="97">
                  <c:v>3.201390721670951</c:v>
                </c:pt>
                <c:pt idx="98">
                  <c:v>3.2613565815141041</c:v>
                </c:pt>
                <c:pt idx="99">
                  <c:v>3.3817667406292977</c:v>
                </c:pt>
                <c:pt idx="100">
                  <c:v>3.4710752223631181</c:v>
                </c:pt>
                <c:pt idx="101">
                  <c:v>3.8449983806641121</c:v>
                </c:pt>
                <c:pt idx="102">
                  <c:v>4.1471224423951796</c:v>
                </c:pt>
                <c:pt idx="103">
                  <c:v>4.0238674652324677</c:v>
                </c:pt>
                <c:pt idx="104">
                  <c:v>4.436558762652199</c:v>
                </c:pt>
                <c:pt idx="105">
                  <c:v>5.4208890962604599</c:v>
                </c:pt>
                <c:pt idx="106">
                  <c:v>4.9230245488036619</c:v>
                </c:pt>
                <c:pt idx="107">
                  <c:v>5.1560705446410307</c:v>
                </c:pt>
                <c:pt idx="108">
                  <c:v>5.439089210064588</c:v>
                </c:pt>
                <c:pt idx="109">
                  <c:v>4.7456952030124011</c:v>
                </c:pt>
                <c:pt idx="110">
                  <c:v>5.4531061789872748</c:v>
                </c:pt>
                <c:pt idx="111">
                  <c:v>5.8100935909121274</c:v>
                </c:pt>
                <c:pt idx="112">
                  <c:v>5.8874430114788332</c:v>
                </c:pt>
                <c:pt idx="113">
                  <c:v>5.5997199560713158</c:v>
                </c:pt>
                <c:pt idx="114">
                  <c:v>6.166377063468202</c:v>
                </c:pt>
                <c:pt idx="115">
                  <c:v>5.9353983813223206</c:v>
                </c:pt>
                <c:pt idx="116">
                  <c:v>6.5485275169586448</c:v>
                </c:pt>
                <c:pt idx="117">
                  <c:v>6.8556245100516957</c:v>
                </c:pt>
                <c:pt idx="118">
                  <c:v>7.274271157467278</c:v>
                </c:pt>
                <c:pt idx="119">
                  <c:v>6.3443395610972075</c:v>
                </c:pt>
                <c:pt idx="120">
                  <c:v>6.5918026173432507</c:v>
                </c:pt>
                <c:pt idx="121">
                  <c:v>6.5834195235260768</c:v>
                </c:pt>
                <c:pt idx="122">
                  <c:v>5.6847383546597321</c:v>
                </c:pt>
                <c:pt idx="123">
                  <c:v>4.9510666568193153</c:v>
                </c:pt>
                <c:pt idx="124">
                  <c:v>5.6096073962276485</c:v>
                </c:pt>
                <c:pt idx="125">
                  <c:v>0</c:v>
                </c:pt>
                <c:pt idx="126">
                  <c:v>5.5896387123382683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D-7543-B16F-E370A7BA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517504"/>
        <c:axId val="1"/>
      </c:scatterChart>
      <c:valAx>
        <c:axId val="172351750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517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0</c:v>
                </c:pt>
                <c:pt idx="83">
                  <c:v>-999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-999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-999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C3-714C-BF3C-C5874548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00048"/>
        <c:axId val="1"/>
      </c:scatterChart>
      <c:valAx>
        <c:axId val="19288000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800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4.7031000000000003E-2</c:v>
                </c:pt>
                <c:pt idx="1">
                  <c:v>0.21679899999999999</c:v>
                </c:pt>
                <c:pt idx="2">
                  <c:v>0.113497</c:v>
                </c:pt>
                <c:pt idx="3">
                  <c:v>5.8894000000000002E-2</c:v>
                </c:pt>
                <c:pt idx="4">
                  <c:v>5.8258999999999998E-2</c:v>
                </c:pt>
                <c:pt idx="5">
                  <c:v>9.4858999999999999E-2</c:v>
                </c:pt>
                <c:pt idx="6">
                  <c:v>0.104172</c:v>
                </c:pt>
                <c:pt idx="7">
                  <c:v>8.7279999999999996E-2</c:v>
                </c:pt>
                <c:pt idx="8">
                  <c:v>0.25731199999999999</c:v>
                </c:pt>
                <c:pt idx="9">
                  <c:v>9.9547999999999998E-2</c:v>
                </c:pt>
                <c:pt idx="10">
                  <c:v>0.291939</c:v>
                </c:pt>
                <c:pt idx="11">
                  <c:v>4.3913000000000001E-2</c:v>
                </c:pt>
                <c:pt idx="12">
                  <c:v>4.9179999999999996E-3</c:v>
                </c:pt>
                <c:pt idx="13">
                  <c:v>0.18550900000000001</c:v>
                </c:pt>
                <c:pt idx="14">
                  <c:v>1.9057999999999999E-2</c:v>
                </c:pt>
                <c:pt idx="15">
                  <c:v>0.24245900000000001</c:v>
                </c:pt>
                <c:pt idx="16">
                  <c:v>0.20144200000000001</c:v>
                </c:pt>
                <c:pt idx="17">
                  <c:v>0.21415200000000001</c:v>
                </c:pt>
                <c:pt idx="18">
                  <c:v>0.49582300000000001</c:v>
                </c:pt>
                <c:pt idx="19">
                  <c:v>0.44174999999999998</c:v>
                </c:pt>
                <c:pt idx="20">
                  <c:v>0.33703899999999998</c:v>
                </c:pt>
                <c:pt idx="21">
                  <c:v>0.58185600000000004</c:v>
                </c:pt>
                <c:pt idx="22">
                  <c:v>0.50428600000000001</c:v>
                </c:pt>
                <c:pt idx="23">
                  <c:v>0.64588199999999996</c:v>
                </c:pt>
                <c:pt idx="24">
                  <c:v>0.64303399999999999</c:v>
                </c:pt>
                <c:pt idx="25">
                  <c:v>0.69311500000000004</c:v>
                </c:pt>
                <c:pt idx="26">
                  <c:v>0.769845</c:v>
                </c:pt>
                <c:pt idx="27">
                  <c:v>0.70722200000000002</c:v>
                </c:pt>
                <c:pt idx="28">
                  <c:v>0.76964200000000005</c:v>
                </c:pt>
                <c:pt idx="29">
                  <c:v>0.83051900000000001</c:v>
                </c:pt>
                <c:pt idx="30">
                  <c:v>0.656586</c:v>
                </c:pt>
                <c:pt idx="31">
                  <c:v>0.48122599999999999</c:v>
                </c:pt>
                <c:pt idx="32">
                  <c:v>0.53402099999999997</c:v>
                </c:pt>
                <c:pt idx="33">
                  <c:v>0.72655899999999995</c:v>
                </c:pt>
                <c:pt idx="34">
                  <c:v>0.70936399999999999</c:v>
                </c:pt>
                <c:pt idx="35">
                  <c:v>0.67593000000000003</c:v>
                </c:pt>
                <c:pt idx="36">
                  <c:v>0.85290699999999997</c:v>
                </c:pt>
                <c:pt idx="37">
                  <c:v>0.83013000000000003</c:v>
                </c:pt>
                <c:pt idx="38">
                  <c:v>0.88462700000000005</c:v>
                </c:pt>
                <c:pt idx="39">
                  <c:v>0.89666900000000005</c:v>
                </c:pt>
                <c:pt idx="40">
                  <c:v>0.94077500000000003</c:v>
                </c:pt>
                <c:pt idx="41">
                  <c:v>0.92663600000000002</c:v>
                </c:pt>
                <c:pt idx="42">
                  <c:v>0.96009</c:v>
                </c:pt>
                <c:pt idx="43">
                  <c:v>0.95321199999999995</c:v>
                </c:pt>
                <c:pt idx="44">
                  <c:v>0.95091999999999999</c:v>
                </c:pt>
                <c:pt idx="45">
                  <c:v>0.95060699999999998</c:v>
                </c:pt>
                <c:pt idx="46">
                  <c:v>0.95176099999999997</c:v>
                </c:pt>
                <c:pt idx="47">
                  <c:v>0.96140400000000004</c:v>
                </c:pt>
                <c:pt idx="48">
                  <c:v>0.96554600000000002</c:v>
                </c:pt>
                <c:pt idx="49">
                  <c:v>0.96737899999999999</c:v>
                </c:pt>
                <c:pt idx="50">
                  <c:v>0.966449</c:v>
                </c:pt>
                <c:pt idx="51">
                  <c:v>0.97659399999999996</c:v>
                </c:pt>
                <c:pt idx="52">
                  <c:v>0.96756299999999995</c:v>
                </c:pt>
                <c:pt idx="53">
                  <c:v>0.96689800000000004</c:v>
                </c:pt>
                <c:pt idx="54">
                  <c:v>0.96724200000000005</c:v>
                </c:pt>
                <c:pt idx="55">
                  <c:v>0.96724500000000002</c:v>
                </c:pt>
                <c:pt idx="56">
                  <c:v>0.97940899999999997</c:v>
                </c:pt>
                <c:pt idx="57">
                  <c:v>0.96837300000000004</c:v>
                </c:pt>
                <c:pt idx="58">
                  <c:v>0.983209</c:v>
                </c:pt>
                <c:pt idx="59">
                  <c:v>0.97625099999999998</c:v>
                </c:pt>
                <c:pt idx="60">
                  <c:v>0.980186</c:v>
                </c:pt>
                <c:pt idx="61">
                  <c:v>0.98680199999999996</c:v>
                </c:pt>
                <c:pt idx="62">
                  <c:v>0.98607199999999995</c:v>
                </c:pt>
                <c:pt idx="63">
                  <c:v>0.98392400000000002</c:v>
                </c:pt>
                <c:pt idx="64">
                  <c:v>0.98380000000000001</c:v>
                </c:pt>
                <c:pt idx="65">
                  <c:v>0.98910799999999999</c:v>
                </c:pt>
                <c:pt idx="66">
                  <c:v>0.98562099999999997</c:v>
                </c:pt>
                <c:pt idx="67">
                  <c:v>0.198518</c:v>
                </c:pt>
                <c:pt idx="68">
                  <c:v>0.98471500000000001</c:v>
                </c:pt>
                <c:pt idx="69">
                  <c:v>0.98964099999999999</c:v>
                </c:pt>
                <c:pt idx="70">
                  <c:v>0.98755400000000004</c:v>
                </c:pt>
                <c:pt idx="71">
                  <c:v>0.98991600000000002</c:v>
                </c:pt>
                <c:pt idx="72">
                  <c:v>0.98749600000000004</c:v>
                </c:pt>
                <c:pt idx="73">
                  <c:v>0.98887000000000003</c:v>
                </c:pt>
                <c:pt idx="74">
                  <c:v>0.99177499999999996</c:v>
                </c:pt>
                <c:pt idx="75">
                  <c:v>0.98782700000000001</c:v>
                </c:pt>
                <c:pt idx="76">
                  <c:v>0.98412999999999995</c:v>
                </c:pt>
                <c:pt idx="77">
                  <c:v>0.98800600000000005</c:v>
                </c:pt>
                <c:pt idx="78">
                  <c:v>0.98708700000000005</c:v>
                </c:pt>
                <c:pt idx="79">
                  <c:v>0.98924299999999998</c:v>
                </c:pt>
                <c:pt idx="80">
                  <c:v>0.97834200000000004</c:v>
                </c:pt>
                <c:pt idx="81">
                  <c:v>0.98496700000000004</c:v>
                </c:pt>
                <c:pt idx="82">
                  <c:v>0.98625300000000005</c:v>
                </c:pt>
                <c:pt idx="83">
                  <c:v>0.98686600000000002</c:v>
                </c:pt>
                <c:pt idx="84">
                  <c:v>0.98847600000000002</c:v>
                </c:pt>
                <c:pt idx="85">
                  <c:v>0.98777999999999999</c:v>
                </c:pt>
                <c:pt idx="86">
                  <c:v>0.98236800000000002</c:v>
                </c:pt>
                <c:pt idx="87">
                  <c:v>0.83463399999999999</c:v>
                </c:pt>
                <c:pt idx="88">
                  <c:v>0.99029699999999998</c:v>
                </c:pt>
                <c:pt idx="89">
                  <c:v>0.98333099999999996</c:v>
                </c:pt>
                <c:pt idx="90">
                  <c:v>0.98766200000000004</c:v>
                </c:pt>
                <c:pt idx="91">
                  <c:v>0.98407199999999995</c:v>
                </c:pt>
                <c:pt idx="92">
                  <c:v>0.98560000000000003</c:v>
                </c:pt>
                <c:pt idx="93">
                  <c:v>0.98565700000000001</c:v>
                </c:pt>
                <c:pt idx="94">
                  <c:v>0.98418399999999995</c:v>
                </c:pt>
                <c:pt idx="95">
                  <c:v>0.98011899999999996</c:v>
                </c:pt>
                <c:pt idx="96">
                  <c:v>0.97828199999999998</c:v>
                </c:pt>
                <c:pt idx="97">
                  <c:v>0.98173200000000005</c:v>
                </c:pt>
                <c:pt idx="98">
                  <c:v>0.98465400000000003</c:v>
                </c:pt>
                <c:pt idx="99">
                  <c:v>0.98290500000000003</c:v>
                </c:pt>
                <c:pt idx="100">
                  <c:v>0.98378600000000005</c:v>
                </c:pt>
                <c:pt idx="101">
                  <c:v>0.98061900000000002</c:v>
                </c:pt>
                <c:pt idx="102">
                  <c:v>0.97958100000000004</c:v>
                </c:pt>
                <c:pt idx="103">
                  <c:v>0.97518000000000005</c:v>
                </c:pt>
                <c:pt idx="104">
                  <c:v>0.98111199999999998</c:v>
                </c:pt>
                <c:pt idx="105">
                  <c:v>0.97696899999999998</c:v>
                </c:pt>
                <c:pt idx="106">
                  <c:v>0.97512200000000004</c:v>
                </c:pt>
                <c:pt idx="107">
                  <c:v>0.98368900000000004</c:v>
                </c:pt>
                <c:pt idx="108">
                  <c:v>0.98110600000000003</c:v>
                </c:pt>
                <c:pt idx="109">
                  <c:v>0.95913199999999998</c:v>
                </c:pt>
                <c:pt idx="110">
                  <c:v>0.96733499999999994</c:v>
                </c:pt>
                <c:pt idx="111">
                  <c:v>0.96856900000000001</c:v>
                </c:pt>
                <c:pt idx="112">
                  <c:v>0.98125099999999998</c:v>
                </c:pt>
                <c:pt idx="113">
                  <c:v>0.96103400000000005</c:v>
                </c:pt>
                <c:pt idx="114">
                  <c:v>0.97804599999999997</c:v>
                </c:pt>
                <c:pt idx="115">
                  <c:v>0.96404800000000002</c:v>
                </c:pt>
                <c:pt idx="116">
                  <c:v>0.96242700000000003</c:v>
                </c:pt>
                <c:pt idx="117">
                  <c:v>0.95774499999999996</c:v>
                </c:pt>
                <c:pt idx="118">
                  <c:v>0.95433800000000002</c:v>
                </c:pt>
                <c:pt idx="119">
                  <c:v>0.95533699999999999</c:v>
                </c:pt>
                <c:pt idx="120">
                  <c:v>0.93882900000000002</c:v>
                </c:pt>
                <c:pt idx="121">
                  <c:v>0.91744599999999998</c:v>
                </c:pt>
                <c:pt idx="122">
                  <c:v>0.94477100000000003</c:v>
                </c:pt>
                <c:pt idx="123">
                  <c:v>0.93701299999999998</c:v>
                </c:pt>
                <c:pt idx="124">
                  <c:v>0.91690000000000005</c:v>
                </c:pt>
                <c:pt idx="125">
                  <c:v>0.15404899999999999</c:v>
                </c:pt>
                <c:pt idx="126">
                  <c:v>0.80586400000000002</c:v>
                </c:pt>
                <c:pt idx="127">
                  <c:v>0.74890900000000005</c:v>
                </c:pt>
                <c:pt idx="128">
                  <c:v>0.79710199999999998</c:v>
                </c:pt>
                <c:pt idx="129">
                  <c:v>0.48461900000000002</c:v>
                </c:pt>
                <c:pt idx="130">
                  <c:v>4.9544999999999999E-2</c:v>
                </c:pt>
                <c:pt idx="131">
                  <c:v>5.3135000000000002E-2</c:v>
                </c:pt>
                <c:pt idx="132">
                  <c:v>1.8768E-2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A6-984E-9ACD-E8AAEFA0F89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0.115934</c:v>
                </c:pt>
                <c:pt idx="1">
                  <c:v>0.27763100000000002</c:v>
                </c:pt>
                <c:pt idx="2">
                  <c:v>0.116703</c:v>
                </c:pt>
                <c:pt idx="3">
                  <c:v>3.4955E-2</c:v>
                </c:pt>
                <c:pt idx="4">
                  <c:v>0.16561400000000001</c:v>
                </c:pt>
                <c:pt idx="5">
                  <c:v>2.7286999999999999E-2</c:v>
                </c:pt>
                <c:pt idx="6">
                  <c:v>8.6828000000000002E-2</c:v>
                </c:pt>
                <c:pt idx="7">
                  <c:v>0.112112</c:v>
                </c:pt>
                <c:pt idx="8">
                  <c:v>0.24651000000000001</c:v>
                </c:pt>
                <c:pt idx="9">
                  <c:v>7.0962999999999998E-2</c:v>
                </c:pt>
                <c:pt idx="10">
                  <c:v>0.26305800000000001</c:v>
                </c:pt>
                <c:pt idx="11">
                  <c:v>0.183728</c:v>
                </c:pt>
                <c:pt idx="12">
                  <c:v>0.118101</c:v>
                </c:pt>
                <c:pt idx="13">
                  <c:v>0.194881</c:v>
                </c:pt>
                <c:pt idx="14">
                  <c:v>0.11602800000000001</c:v>
                </c:pt>
                <c:pt idx="15">
                  <c:v>0.10118099999999999</c:v>
                </c:pt>
                <c:pt idx="16">
                  <c:v>0.313081</c:v>
                </c:pt>
                <c:pt idx="17">
                  <c:v>0.329538</c:v>
                </c:pt>
                <c:pt idx="18">
                  <c:v>0.27906900000000001</c:v>
                </c:pt>
                <c:pt idx="19">
                  <c:v>0.32646399999999998</c:v>
                </c:pt>
                <c:pt idx="20">
                  <c:v>0.35209400000000002</c:v>
                </c:pt>
                <c:pt idx="21">
                  <c:v>0.55331799999999998</c:v>
                </c:pt>
                <c:pt idx="22">
                  <c:v>0.65587300000000004</c:v>
                </c:pt>
                <c:pt idx="23">
                  <c:v>0.57289900000000005</c:v>
                </c:pt>
                <c:pt idx="24">
                  <c:v>0.66868000000000005</c:v>
                </c:pt>
                <c:pt idx="25">
                  <c:v>0.784335</c:v>
                </c:pt>
                <c:pt idx="26">
                  <c:v>0.65541300000000002</c:v>
                </c:pt>
                <c:pt idx="27">
                  <c:v>0.76132100000000003</c:v>
                </c:pt>
                <c:pt idx="28">
                  <c:v>0.75090900000000005</c:v>
                </c:pt>
                <c:pt idx="29">
                  <c:v>0.85062000000000004</c:v>
                </c:pt>
                <c:pt idx="30">
                  <c:v>0.73295200000000005</c:v>
                </c:pt>
                <c:pt idx="31">
                  <c:v>0.75069300000000005</c:v>
                </c:pt>
                <c:pt idx="32">
                  <c:v>0.73433899999999996</c:v>
                </c:pt>
                <c:pt idx="33">
                  <c:v>0.63470400000000005</c:v>
                </c:pt>
                <c:pt idx="34">
                  <c:v>0.620695</c:v>
                </c:pt>
                <c:pt idx="35">
                  <c:v>0.73786099999999999</c:v>
                </c:pt>
                <c:pt idx="36">
                  <c:v>0.80184100000000003</c:v>
                </c:pt>
                <c:pt idx="37">
                  <c:v>0.81384699999999999</c:v>
                </c:pt>
                <c:pt idx="38">
                  <c:v>0.85275400000000001</c:v>
                </c:pt>
                <c:pt idx="39">
                  <c:v>0.85254099999999999</c:v>
                </c:pt>
                <c:pt idx="40">
                  <c:v>0.90430299999999997</c:v>
                </c:pt>
                <c:pt idx="41">
                  <c:v>0.93931399999999998</c:v>
                </c:pt>
                <c:pt idx="42">
                  <c:v>0.95018100000000005</c:v>
                </c:pt>
                <c:pt idx="43">
                  <c:v>0.95785799999999999</c:v>
                </c:pt>
                <c:pt idx="44">
                  <c:v>0.96439900000000001</c:v>
                </c:pt>
                <c:pt idx="45">
                  <c:v>0.95850800000000003</c:v>
                </c:pt>
                <c:pt idx="46">
                  <c:v>0.95066399999999995</c:v>
                </c:pt>
                <c:pt idx="47">
                  <c:v>0.95398799999999995</c:v>
                </c:pt>
                <c:pt idx="48">
                  <c:v>0.96194500000000005</c:v>
                </c:pt>
                <c:pt idx="49">
                  <c:v>0.96566099999999999</c:v>
                </c:pt>
                <c:pt idx="50">
                  <c:v>0.97416199999999997</c:v>
                </c:pt>
                <c:pt idx="51">
                  <c:v>0.96551900000000002</c:v>
                </c:pt>
                <c:pt idx="52">
                  <c:v>0.97693600000000003</c:v>
                </c:pt>
                <c:pt idx="53">
                  <c:v>0.97592199999999996</c:v>
                </c:pt>
                <c:pt idx="54">
                  <c:v>0.97269799999999995</c:v>
                </c:pt>
                <c:pt idx="55">
                  <c:v>0.97790500000000002</c:v>
                </c:pt>
                <c:pt idx="56">
                  <c:v>0.97765000000000002</c:v>
                </c:pt>
                <c:pt idx="57">
                  <c:v>0.97273900000000002</c:v>
                </c:pt>
                <c:pt idx="58">
                  <c:v>0.98267599999999999</c:v>
                </c:pt>
                <c:pt idx="59">
                  <c:v>0.98553800000000003</c:v>
                </c:pt>
                <c:pt idx="60">
                  <c:v>0.98613600000000001</c:v>
                </c:pt>
                <c:pt idx="61">
                  <c:v>0.98883600000000005</c:v>
                </c:pt>
                <c:pt idx="62">
                  <c:v>0.98756299999999997</c:v>
                </c:pt>
                <c:pt idx="63">
                  <c:v>0.98662899999999998</c:v>
                </c:pt>
                <c:pt idx="64">
                  <c:v>0.98915299999999995</c:v>
                </c:pt>
                <c:pt idx="65">
                  <c:v>0.98696700000000004</c:v>
                </c:pt>
                <c:pt idx="66">
                  <c:v>0.99051500000000003</c:v>
                </c:pt>
                <c:pt idx="67">
                  <c:v>0.99175000000000002</c:v>
                </c:pt>
                <c:pt idx="68">
                  <c:v>0.99113200000000001</c:v>
                </c:pt>
                <c:pt idx="69">
                  <c:v>0.99200200000000005</c:v>
                </c:pt>
                <c:pt idx="70">
                  <c:v>0.98885100000000004</c:v>
                </c:pt>
                <c:pt idx="71">
                  <c:v>0.99178299999999997</c:v>
                </c:pt>
                <c:pt idx="72">
                  <c:v>0.99232799999999999</c:v>
                </c:pt>
                <c:pt idx="73">
                  <c:v>0.99475000000000002</c:v>
                </c:pt>
                <c:pt idx="74">
                  <c:v>0.98765800000000004</c:v>
                </c:pt>
                <c:pt idx="75">
                  <c:v>0.99392800000000003</c:v>
                </c:pt>
                <c:pt idx="76">
                  <c:v>0.99204300000000001</c:v>
                </c:pt>
                <c:pt idx="77">
                  <c:v>0.99124299999999999</c:v>
                </c:pt>
                <c:pt idx="78">
                  <c:v>0.98963000000000001</c:v>
                </c:pt>
                <c:pt idx="79">
                  <c:v>0.99144900000000002</c:v>
                </c:pt>
                <c:pt idx="80">
                  <c:v>0.99285800000000002</c:v>
                </c:pt>
                <c:pt idx="81">
                  <c:v>0.35903499999999999</c:v>
                </c:pt>
                <c:pt idx="82">
                  <c:v>0.99324400000000002</c:v>
                </c:pt>
                <c:pt idx="83">
                  <c:v>0.73558999999999997</c:v>
                </c:pt>
                <c:pt idx="84">
                  <c:v>0.99176699999999995</c:v>
                </c:pt>
                <c:pt idx="85">
                  <c:v>0.99032399999999998</c:v>
                </c:pt>
                <c:pt idx="86">
                  <c:v>0.99187400000000003</c:v>
                </c:pt>
                <c:pt idx="87">
                  <c:v>0.99096799999999996</c:v>
                </c:pt>
                <c:pt idx="88">
                  <c:v>0.992672</c:v>
                </c:pt>
                <c:pt idx="89">
                  <c:v>0.99076699999999995</c:v>
                </c:pt>
                <c:pt idx="90">
                  <c:v>0.98914999999999997</c:v>
                </c:pt>
                <c:pt idx="91">
                  <c:v>0.99225399999999997</c:v>
                </c:pt>
                <c:pt idx="92">
                  <c:v>0.98700900000000003</c:v>
                </c:pt>
                <c:pt idx="93">
                  <c:v>0.99270199999999997</c:v>
                </c:pt>
                <c:pt idx="94">
                  <c:v>0.98550700000000002</c:v>
                </c:pt>
                <c:pt idx="95">
                  <c:v>0.99010799999999999</c:v>
                </c:pt>
                <c:pt idx="96">
                  <c:v>0.99312800000000001</c:v>
                </c:pt>
                <c:pt idx="97">
                  <c:v>0.98792000000000002</c:v>
                </c:pt>
                <c:pt idx="98">
                  <c:v>0.98959600000000003</c:v>
                </c:pt>
                <c:pt idx="99">
                  <c:v>0.98563500000000004</c:v>
                </c:pt>
                <c:pt idx="100">
                  <c:v>0.98722900000000002</c:v>
                </c:pt>
                <c:pt idx="101">
                  <c:v>0.98948199999999997</c:v>
                </c:pt>
                <c:pt idx="102">
                  <c:v>0.99134500000000003</c:v>
                </c:pt>
                <c:pt idx="103">
                  <c:v>0.99157099999999998</c:v>
                </c:pt>
                <c:pt idx="104">
                  <c:v>0.98759300000000005</c:v>
                </c:pt>
                <c:pt idx="105">
                  <c:v>0.99282999999999999</c:v>
                </c:pt>
                <c:pt idx="106">
                  <c:v>0.98495299999999997</c:v>
                </c:pt>
                <c:pt idx="107">
                  <c:v>0.98946500000000004</c:v>
                </c:pt>
                <c:pt idx="108">
                  <c:v>0.98735499999999998</c:v>
                </c:pt>
                <c:pt idx="109">
                  <c:v>0.98911400000000005</c:v>
                </c:pt>
                <c:pt idx="110">
                  <c:v>0.99016099999999996</c:v>
                </c:pt>
                <c:pt idx="111">
                  <c:v>0.98994199999999999</c:v>
                </c:pt>
                <c:pt idx="112">
                  <c:v>0.98626499999999995</c:v>
                </c:pt>
                <c:pt idx="113">
                  <c:v>0.98849399999999998</c:v>
                </c:pt>
                <c:pt idx="114">
                  <c:v>0.98851800000000001</c:v>
                </c:pt>
                <c:pt idx="115">
                  <c:v>0.98214699999999999</c:v>
                </c:pt>
                <c:pt idx="116">
                  <c:v>0.98508499999999999</c:v>
                </c:pt>
                <c:pt idx="117">
                  <c:v>0.98795900000000003</c:v>
                </c:pt>
                <c:pt idx="118">
                  <c:v>0.99146800000000002</c:v>
                </c:pt>
                <c:pt idx="119">
                  <c:v>0.98475699999999999</c:v>
                </c:pt>
                <c:pt idx="120">
                  <c:v>0.98058699999999999</c:v>
                </c:pt>
                <c:pt idx="121">
                  <c:v>0.98382700000000001</c:v>
                </c:pt>
                <c:pt idx="122">
                  <c:v>0.98064899999999999</c:v>
                </c:pt>
                <c:pt idx="123">
                  <c:v>0.98047200000000001</c:v>
                </c:pt>
                <c:pt idx="124">
                  <c:v>0.980545</c:v>
                </c:pt>
                <c:pt idx="125">
                  <c:v>0.97615499999999999</c:v>
                </c:pt>
                <c:pt idx="126">
                  <c:v>0.97031500000000004</c:v>
                </c:pt>
                <c:pt idx="127">
                  <c:v>0.97032700000000005</c:v>
                </c:pt>
                <c:pt idx="128">
                  <c:v>0.94697100000000001</c:v>
                </c:pt>
                <c:pt idx="129">
                  <c:v>0.94745299999999999</c:v>
                </c:pt>
                <c:pt idx="130">
                  <c:v>0.49505399999999999</c:v>
                </c:pt>
                <c:pt idx="131">
                  <c:v>4.3378E-2</c:v>
                </c:pt>
                <c:pt idx="132">
                  <c:v>0.15842999999999999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A6-984E-9ACD-E8AAEFA0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03072"/>
        <c:axId val="1"/>
      </c:scatterChart>
      <c:valAx>
        <c:axId val="19293030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03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0.12650649581776119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0.14511937313024534</c:v>
                </c:pt>
                <c:pt idx="37">
                  <c:v>0.14495538031917993</c:v>
                </c:pt>
                <c:pt idx="38">
                  <c:v>0.16492589217901524</c:v>
                </c:pt>
                <c:pt idx="39">
                  <c:v>0.17812886960704835</c:v>
                </c:pt>
                <c:pt idx="40">
                  <c:v>0.21314747439031981</c:v>
                </c:pt>
                <c:pt idx="41">
                  <c:v>0.23552256462045518</c:v>
                </c:pt>
                <c:pt idx="42">
                  <c:v>0.22415056510949427</c:v>
                </c:pt>
                <c:pt idx="43">
                  <c:v>0.23190421340014475</c:v>
                </c:pt>
                <c:pt idx="44">
                  <c:v>0.23391652332017221</c:v>
                </c:pt>
                <c:pt idx="45">
                  <c:v>0.23721628970406725</c:v>
                </c:pt>
                <c:pt idx="46">
                  <c:v>0.24831524995899015</c:v>
                </c:pt>
                <c:pt idx="47">
                  <c:v>0.25796605822254526</c:v>
                </c:pt>
                <c:pt idx="48">
                  <c:v>0.25647253333012104</c:v>
                </c:pt>
                <c:pt idx="49">
                  <c:v>0.25535343822065509</c:v>
                </c:pt>
                <c:pt idx="50">
                  <c:v>0.282048205727713</c:v>
                </c:pt>
                <c:pt idx="51">
                  <c:v>0.26444002604017419</c:v>
                </c:pt>
                <c:pt idx="52">
                  <c:v>0.25655762238261309</c:v>
                </c:pt>
                <c:pt idx="53">
                  <c:v>0.27105881769634821</c:v>
                </c:pt>
                <c:pt idx="54">
                  <c:v>0.27634420013017524</c:v>
                </c:pt>
                <c:pt idx="55">
                  <c:v>0.25993015054930146</c:v>
                </c:pt>
                <c:pt idx="56">
                  <c:v>0.28430791943505163</c:v>
                </c:pt>
                <c:pt idx="57">
                  <c:v>0.28984467881571335</c:v>
                </c:pt>
                <c:pt idx="58">
                  <c:v>0.29224719323462056</c:v>
                </c:pt>
                <c:pt idx="59">
                  <c:v>0.29551279550820642</c:v>
                </c:pt>
                <c:pt idx="60">
                  <c:v>0.31038641784762178</c:v>
                </c:pt>
                <c:pt idx="61">
                  <c:v>0.31166117980684743</c:v>
                </c:pt>
                <c:pt idx="62">
                  <c:v>0.30465414060083879</c:v>
                </c:pt>
                <c:pt idx="63">
                  <c:v>0.31812141075225614</c:v>
                </c:pt>
                <c:pt idx="64">
                  <c:v>0.3106310029290888</c:v>
                </c:pt>
                <c:pt idx="65">
                  <c:v>0.32749426196477338</c:v>
                </c:pt>
                <c:pt idx="66">
                  <c:v>0.31843478709604778</c:v>
                </c:pt>
                <c:pt idx="67">
                  <c:v>0</c:v>
                </c:pt>
                <c:pt idx="68">
                  <c:v>0.32431486720550184</c:v>
                </c:pt>
                <c:pt idx="69">
                  <c:v>0.32815909924652448</c:v>
                </c:pt>
                <c:pt idx="70">
                  <c:v>0.32807362073176188</c:v>
                </c:pt>
                <c:pt idx="71">
                  <c:v>0.3242554450488177</c:v>
                </c:pt>
                <c:pt idx="72">
                  <c:v>0.3364416457103328</c:v>
                </c:pt>
                <c:pt idx="73">
                  <c:v>0.32361822545402436</c:v>
                </c:pt>
                <c:pt idx="74">
                  <c:v>0.32108723426668812</c:v>
                </c:pt>
                <c:pt idx="75">
                  <c:v>0.33269915187838023</c:v>
                </c:pt>
                <c:pt idx="76">
                  <c:v>0.32375617058941442</c:v>
                </c:pt>
                <c:pt idx="77">
                  <c:v>0.32408638469070228</c:v>
                </c:pt>
                <c:pt idx="78">
                  <c:v>0.32896513885371825</c:v>
                </c:pt>
                <c:pt idx="79">
                  <c:v>0.32231046675485564</c:v>
                </c:pt>
                <c:pt idx="80">
                  <c:v>0.31619037143789169</c:v>
                </c:pt>
                <c:pt idx="81">
                  <c:v>0</c:v>
                </c:pt>
                <c:pt idx="82">
                  <c:v>0.30090261758627412</c:v>
                </c:pt>
                <c:pt idx="83">
                  <c:v>0</c:v>
                </c:pt>
                <c:pt idx="84">
                  <c:v>0.31078555221009518</c:v>
                </c:pt>
                <c:pt idx="85">
                  <c:v>0.31918559794683871</c:v>
                </c:pt>
                <c:pt idx="86">
                  <c:v>0.30609018835284901</c:v>
                </c:pt>
                <c:pt idx="87">
                  <c:v>0</c:v>
                </c:pt>
                <c:pt idx="88">
                  <c:v>0.31686893293561552</c:v>
                </c:pt>
                <c:pt idx="89">
                  <c:v>0.31495665163142172</c:v>
                </c:pt>
                <c:pt idx="90">
                  <c:v>0.30411536459426963</c:v>
                </c:pt>
                <c:pt idx="91">
                  <c:v>0.29530755027102307</c:v>
                </c:pt>
                <c:pt idx="92">
                  <c:v>0.30506157005322027</c:v>
                </c:pt>
                <c:pt idx="93">
                  <c:v>0.2995240986271322</c:v>
                </c:pt>
                <c:pt idx="94">
                  <c:v>0.28652050345107605</c:v>
                </c:pt>
                <c:pt idx="95">
                  <c:v>0.28943625649059462</c:v>
                </c:pt>
                <c:pt idx="96">
                  <c:v>0.28646440195803918</c:v>
                </c:pt>
                <c:pt idx="97">
                  <c:v>0.28013142343373643</c:v>
                </c:pt>
                <c:pt idx="98">
                  <c:v>0.28584702219571895</c:v>
                </c:pt>
                <c:pt idx="99">
                  <c:v>0.28515255703916448</c:v>
                </c:pt>
                <c:pt idx="100">
                  <c:v>0.27113143635912335</c:v>
                </c:pt>
                <c:pt idx="101">
                  <c:v>0.26502175773922015</c:v>
                </c:pt>
                <c:pt idx="102">
                  <c:v>0.26318600786745605</c:v>
                </c:pt>
                <c:pt idx="103">
                  <c:v>0.25308611221097876</c:v>
                </c:pt>
                <c:pt idx="104">
                  <c:v>0.26119255261536167</c:v>
                </c:pt>
                <c:pt idx="105">
                  <c:v>0.25721303891259167</c:v>
                </c:pt>
                <c:pt idx="106">
                  <c:v>0.25157064069746932</c:v>
                </c:pt>
                <c:pt idx="107">
                  <c:v>0.2390157224379762</c:v>
                </c:pt>
                <c:pt idx="108">
                  <c:v>0.23049905545282814</c:v>
                </c:pt>
                <c:pt idx="109">
                  <c:v>0.20366360522600852</c:v>
                </c:pt>
                <c:pt idx="110">
                  <c:v>0.2103830952137597</c:v>
                </c:pt>
                <c:pt idx="111">
                  <c:v>0.21061802518415476</c:v>
                </c:pt>
                <c:pt idx="112">
                  <c:v>0.20853549208743261</c:v>
                </c:pt>
                <c:pt idx="113">
                  <c:v>0.20426850181682579</c:v>
                </c:pt>
                <c:pt idx="114">
                  <c:v>0.20830250110996007</c:v>
                </c:pt>
                <c:pt idx="115">
                  <c:v>0.20601719307819122</c:v>
                </c:pt>
                <c:pt idx="116">
                  <c:v>0.20094178673588056</c:v>
                </c:pt>
                <c:pt idx="117">
                  <c:v>0.18490156869611157</c:v>
                </c:pt>
                <c:pt idx="118">
                  <c:v>0.18269455586263603</c:v>
                </c:pt>
                <c:pt idx="119">
                  <c:v>0.1674853195256317</c:v>
                </c:pt>
                <c:pt idx="120">
                  <c:v>0.16836266409058956</c:v>
                </c:pt>
                <c:pt idx="121">
                  <c:v>0.15073137002732737</c:v>
                </c:pt>
                <c:pt idx="122">
                  <c:v>0.15305103348207541</c:v>
                </c:pt>
                <c:pt idx="123">
                  <c:v>0.13419223031119509</c:v>
                </c:pt>
                <c:pt idx="124">
                  <c:v>0.14702457164437766</c:v>
                </c:pt>
                <c:pt idx="125">
                  <c:v>0</c:v>
                </c:pt>
                <c:pt idx="126">
                  <c:v>0.11829988984488973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8-ED4E-8835-7BFC3510A4A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0.10840931983071748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0.10257673664029607</c:v>
                </c:pt>
                <c:pt idx="37">
                  <c:v>0.12874632036606892</c:v>
                </c:pt>
                <c:pt idx="38">
                  <c:v>0.14278269483915448</c:v>
                </c:pt>
                <c:pt idx="39">
                  <c:v>0.14746932991582307</c:v>
                </c:pt>
                <c:pt idx="40">
                  <c:v>0.17774103368334923</c:v>
                </c:pt>
                <c:pt idx="41">
                  <c:v>0.19569465440818526</c:v>
                </c:pt>
                <c:pt idx="42">
                  <c:v>0.21573761633754293</c:v>
                </c:pt>
                <c:pt idx="43">
                  <c:v>0.2270248531570899</c:v>
                </c:pt>
                <c:pt idx="44">
                  <c:v>0.23638716646201349</c:v>
                </c:pt>
                <c:pt idx="45">
                  <c:v>0.25675307802778013</c:v>
                </c:pt>
                <c:pt idx="46">
                  <c:v>0.23578859075699965</c:v>
                </c:pt>
                <c:pt idx="47">
                  <c:v>0.23819977425268676</c:v>
                </c:pt>
                <c:pt idx="48">
                  <c:v>0.26091185583042253</c:v>
                </c:pt>
                <c:pt idx="49">
                  <c:v>0.27608697848777869</c:v>
                </c:pt>
                <c:pt idx="50">
                  <c:v>0.28736324614791747</c:v>
                </c:pt>
                <c:pt idx="51">
                  <c:v>0.26231947115047222</c:v>
                </c:pt>
                <c:pt idx="52">
                  <c:v>0.27381903084022702</c:v>
                </c:pt>
                <c:pt idx="53">
                  <c:v>0.28537647143033767</c:v>
                </c:pt>
                <c:pt idx="54">
                  <c:v>0.27648789819268849</c:v>
                </c:pt>
                <c:pt idx="55">
                  <c:v>0.28198791033230636</c:v>
                </c:pt>
                <c:pt idx="56">
                  <c:v>0.28143228613139426</c:v>
                </c:pt>
                <c:pt idx="57">
                  <c:v>0.29953239470841375</c:v>
                </c:pt>
                <c:pt idx="58">
                  <c:v>0.31341636565195674</c:v>
                </c:pt>
                <c:pt idx="59">
                  <c:v>0.31906043996168498</c:v>
                </c:pt>
                <c:pt idx="60">
                  <c:v>0.32581672641849585</c:v>
                </c:pt>
                <c:pt idx="61">
                  <c:v>0.3227941168856317</c:v>
                </c:pt>
                <c:pt idx="62">
                  <c:v>0.3196358861612959</c:v>
                </c:pt>
                <c:pt idx="63">
                  <c:v>0.33126837520062996</c:v>
                </c:pt>
                <c:pt idx="64">
                  <c:v>0.32369994775761474</c:v>
                </c:pt>
                <c:pt idx="65">
                  <c:v>0.33595362140708968</c:v>
                </c:pt>
                <c:pt idx="66">
                  <c:v>0.33633931541788342</c:v>
                </c:pt>
                <c:pt idx="67">
                  <c:v>0</c:v>
                </c:pt>
                <c:pt idx="68">
                  <c:v>0.35133617025765268</c:v>
                </c:pt>
                <c:pt idx="69">
                  <c:v>0.35370014808230804</c:v>
                </c:pt>
                <c:pt idx="70">
                  <c:v>0.3550626497962851</c:v>
                </c:pt>
                <c:pt idx="71">
                  <c:v>0.35766680793562788</c:v>
                </c:pt>
                <c:pt idx="72">
                  <c:v>0.35276223509807619</c:v>
                </c:pt>
                <c:pt idx="73">
                  <c:v>0.35378894052273113</c:v>
                </c:pt>
                <c:pt idx="74">
                  <c:v>0.35327620104703389</c:v>
                </c:pt>
                <c:pt idx="75">
                  <c:v>0.35765374765852553</c:v>
                </c:pt>
                <c:pt idx="76">
                  <c:v>0.36158367601828745</c:v>
                </c:pt>
                <c:pt idx="77">
                  <c:v>0.35918763585262842</c:v>
                </c:pt>
                <c:pt idx="78">
                  <c:v>0.37006617735625025</c:v>
                </c:pt>
                <c:pt idx="79">
                  <c:v>0.37088938171909347</c:v>
                </c:pt>
                <c:pt idx="80">
                  <c:v>0.36448873256856501</c:v>
                </c:pt>
                <c:pt idx="81">
                  <c:v>0</c:v>
                </c:pt>
                <c:pt idx="82">
                  <c:v>0.35297277040133279</c:v>
                </c:pt>
                <c:pt idx="83">
                  <c:v>0</c:v>
                </c:pt>
                <c:pt idx="84">
                  <c:v>0.35933621606402311</c:v>
                </c:pt>
                <c:pt idx="85">
                  <c:v>0.35697403821245061</c:v>
                </c:pt>
                <c:pt idx="86">
                  <c:v>0.35158297691017537</c:v>
                </c:pt>
                <c:pt idx="87">
                  <c:v>0</c:v>
                </c:pt>
                <c:pt idx="88">
                  <c:v>0.35977383717144534</c:v>
                </c:pt>
                <c:pt idx="89">
                  <c:v>0.34695916878020255</c:v>
                </c:pt>
                <c:pt idx="90">
                  <c:v>0.35515788124392644</c:v>
                </c:pt>
                <c:pt idx="91">
                  <c:v>0.36060017009382195</c:v>
                </c:pt>
                <c:pt idx="92">
                  <c:v>0.35977560093227706</c:v>
                </c:pt>
                <c:pt idx="93">
                  <c:v>0.36084104423218688</c:v>
                </c:pt>
                <c:pt idx="94">
                  <c:v>0.35930041023163078</c:v>
                </c:pt>
                <c:pt idx="95">
                  <c:v>0.36158818773185114</c:v>
                </c:pt>
                <c:pt idx="96">
                  <c:v>0.36944049711988064</c:v>
                </c:pt>
                <c:pt idx="97">
                  <c:v>0.35292986121165737</c:v>
                </c:pt>
                <c:pt idx="98">
                  <c:v>0.34658586295985566</c:v>
                </c:pt>
                <c:pt idx="99">
                  <c:v>0.3419190427436658</c:v>
                </c:pt>
                <c:pt idx="100">
                  <c:v>0.3471968332119062</c:v>
                </c:pt>
                <c:pt idx="101">
                  <c:v>0.34854318613172636</c:v>
                </c:pt>
                <c:pt idx="102">
                  <c:v>0.34208186244516264</c:v>
                </c:pt>
                <c:pt idx="103">
                  <c:v>0.34445289862425776</c:v>
                </c:pt>
                <c:pt idx="104">
                  <c:v>0.34898534230356215</c:v>
                </c:pt>
                <c:pt idx="105">
                  <c:v>0.35397238848777118</c:v>
                </c:pt>
                <c:pt idx="106">
                  <c:v>0.34763940895063639</c:v>
                </c:pt>
                <c:pt idx="107">
                  <c:v>0.34561989047269676</c:v>
                </c:pt>
                <c:pt idx="108">
                  <c:v>0.33917052186140367</c:v>
                </c:pt>
                <c:pt idx="109">
                  <c:v>0.33149601164243447</c:v>
                </c:pt>
                <c:pt idx="110">
                  <c:v>0.32860149183185922</c:v>
                </c:pt>
                <c:pt idx="111">
                  <c:v>0.31071845400416481</c:v>
                </c:pt>
                <c:pt idx="112">
                  <c:v>0.3165993267950678</c:v>
                </c:pt>
                <c:pt idx="113">
                  <c:v>0.32641456318384715</c:v>
                </c:pt>
                <c:pt idx="114">
                  <c:v>0.3166265263411942</c:v>
                </c:pt>
                <c:pt idx="115">
                  <c:v>0.31594557516542737</c:v>
                </c:pt>
                <c:pt idx="116">
                  <c:v>0.31987733976301691</c:v>
                </c:pt>
                <c:pt idx="117">
                  <c:v>0.31560212383807879</c:v>
                </c:pt>
                <c:pt idx="118">
                  <c:v>0.30999576592236033</c:v>
                </c:pt>
                <c:pt idx="119">
                  <c:v>0.29315352983514487</c:v>
                </c:pt>
                <c:pt idx="120">
                  <c:v>0.28161130344919166</c:v>
                </c:pt>
                <c:pt idx="121">
                  <c:v>0.28457676946075883</c:v>
                </c:pt>
                <c:pt idx="122">
                  <c:v>0.27284553337743905</c:v>
                </c:pt>
                <c:pt idx="123">
                  <c:v>0.26178950770859938</c:v>
                </c:pt>
                <c:pt idx="124">
                  <c:v>0.26136867970212835</c:v>
                </c:pt>
                <c:pt idx="125">
                  <c:v>0</c:v>
                </c:pt>
                <c:pt idx="126">
                  <c:v>0.2490990439601006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8-ED4E-8835-7BFC3510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00096"/>
        <c:axId val="1"/>
      </c:scatterChart>
      <c:valAx>
        <c:axId val="18566000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0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685.3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695.8</c:v>
                </c:pt>
                <c:pt idx="37">
                  <c:v>657.7</c:v>
                </c:pt>
                <c:pt idx="38">
                  <c:v>672.6</c:v>
                </c:pt>
                <c:pt idx="39">
                  <c:v>790.2</c:v>
                </c:pt>
                <c:pt idx="40">
                  <c:v>674.3</c:v>
                </c:pt>
                <c:pt idx="41">
                  <c:v>800</c:v>
                </c:pt>
                <c:pt idx="42">
                  <c:v>706.2</c:v>
                </c:pt>
                <c:pt idx="43">
                  <c:v>731.1</c:v>
                </c:pt>
                <c:pt idx="44">
                  <c:v>717.2</c:v>
                </c:pt>
                <c:pt idx="45">
                  <c:v>774.2</c:v>
                </c:pt>
                <c:pt idx="46">
                  <c:v>753.4</c:v>
                </c:pt>
                <c:pt idx="47">
                  <c:v>764.4</c:v>
                </c:pt>
                <c:pt idx="48">
                  <c:v>743.9</c:v>
                </c:pt>
                <c:pt idx="49">
                  <c:v>740.2</c:v>
                </c:pt>
                <c:pt idx="50">
                  <c:v>730.7</c:v>
                </c:pt>
                <c:pt idx="51">
                  <c:v>706.9</c:v>
                </c:pt>
                <c:pt idx="52">
                  <c:v>708.9</c:v>
                </c:pt>
                <c:pt idx="53">
                  <c:v>724.1</c:v>
                </c:pt>
                <c:pt idx="54">
                  <c:v>743.3</c:v>
                </c:pt>
                <c:pt idx="55">
                  <c:v>679.5</c:v>
                </c:pt>
                <c:pt idx="56">
                  <c:v>774.6</c:v>
                </c:pt>
                <c:pt idx="57">
                  <c:v>720.1</c:v>
                </c:pt>
                <c:pt idx="58">
                  <c:v>760.2</c:v>
                </c:pt>
                <c:pt idx="59">
                  <c:v>778.7</c:v>
                </c:pt>
                <c:pt idx="60">
                  <c:v>752.9</c:v>
                </c:pt>
                <c:pt idx="61">
                  <c:v>710.6</c:v>
                </c:pt>
                <c:pt idx="62">
                  <c:v>709.8</c:v>
                </c:pt>
                <c:pt idx="63">
                  <c:v>731.8</c:v>
                </c:pt>
                <c:pt idx="64">
                  <c:v>747.5</c:v>
                </c:pt>
                <c:pt idx="65">
                  <c:v>743.5</c:v>
                </c:pt>
                <c:pt idx="66">
                  <c:v>758.8</c:v>
                </c:pt>
                <c:pt idx="67">
                  <c:v>-999</c:v>
                </c:pt>
                <c:pt idx="68">
                  <c:v>739.6</c:v>
                </c:pt>
                <c:pt idx="69">
                  <c:v>759.1</c:v>
                </c:pt>
                <c:pt idx="70">
                  <c:v>732.7</c:v>
                </c:pt>
                <c:pt idx="71">
                  <c:v>708.1</c:v>
                </c:pt>
                <c:pt idx="72">
                  <c:v>693.9</c:v>
                </c:pt>
                <c:pt idx="73">
                  <c:v>738.8</c:v>
                </c:pt>
                <c:pt idx="74">
                  <c:v>737</c:v>
                </c:pt>
                <c:pt idx="75">
                  <c:v>732.4</c:v>
                </c:pt>
                <c:pt idx="76">
                  <c:v>737.6</c:v>
                </c:pt>
                <c:pt idx="77">
                  <c:v>701.8</c:v>
                </c:pt>
                <c:pt idx="78">
                  <c:v>729.4</c:v>
                </c:pt>
                <c:pt idx="79">
                  <c:v>712</c:v>
                </c:pt>
                <c:pt idx="80">
                  <c:v>720.4</c:v>
                </c:pt>
                <c:pt idx="81">
                  <c:v>-999</c:v>
                </c:pt>
                <c:pt idx="82">
                  <c:v>670.1</c:v>
                </c:pt>
                <c:pt idx="83">
                  <c:v>-999</c:v>
                </c:pt>
                <c:pt idx="84">
                  <c:v>664.7</c:v>
                </c:pt>
                <c:pt idx="85">
                  <c:v>680.7</c:v>
                </c:pt>
                <c:pt idx="86">
                  <c:v>677.8</c:v>
                </c:pt>
                <c:pt idx="87">
                  <c:v>-999</c:v>
                </c:pt>
                <c:pt idx="88">
                  <c:v>679.2</c:v>
                </c:pt>
                <c:pt idx="89">
                  <c:v>630.4</c:v>
                </c:pt>
                <c:pt idx="90">
                  <c:v>665.1</c:v>
                </c:pt>
                <c:pt idx="91">
                  <c:v>630</c:v>
                </c:pt>
                <c:pt idx="92">
                  <c:v>622.5</c:v>
                </c:pt>
                <c:pt idx="93">
                  <c:v>613.5</c:v>
                </c:pt>
                <c:pt idx="94">
                  <c:v>568.5</c:v>
                </c:pt>
                <c:pt idx="95">
                  <c:v>622</c:v>
                </c:pt>
                <c:pt idx="96">
                  <c:v>603.6</c:v>
                </c:pt>
                <c:pt idx="97">
                  <c:v>621.4</c:v>
                </c:pt>
                <c:pt idx="98">
                  <c:v>594.70000000000005</c:v>
                </c:pt>
                <c:pt idx="99">
                  <c:v>570.29999999999995</c:v>
                </c:pt>
                <c:pt idx="100">
                  <c:v>588.79999999999995</c:v>
                </c:pt>
                <c:pt idx="101">
                  <c:v>576.9</c:v>
                </c:pt>
                <c:pt idx="102">
                  <c:v>565.1</c:v>
                </c:pt>
                <c:pt idx="103">
                  <c:v>566.29999999999995</c:v>
                </c:pt>
                <c:pt idx="104">
                  <c:v>560.1</c:v>
                </c:pt>
                <c:pt idx="105">
                  <c:v>596.20000000000005</c:v>
                </c:pt>
                <c:pt idx="106">
                  <c:v>536.20000000000005</c:v>
                </c:pt>
                <c:pt idx="107">
                  <c:v>507.9</c:v>
                </c:pt>
                <c:pt idx="108">
                  <c:v>564.29999999999995</c:v>
                </c:pt>
                <c:pt idx="109">
                  <c:v>471.5</c:v>
                </c:pt>
                <c:pt idx="110">
                  <c:v>487.3</c:v>
                </c:pt>
                <c:pt idx="111">
                  <c:v>552.1</c:v>
                </c:pt>
                <c:pt idx="112">
                  <c:v>486.3</c:v>
                </c:pt>
                <c:pt idx="113">
                  <c:v>467.1</c:v>
                </c:pt>
                <c:pt idx="114">
                  <c:v>479.3</c:v>
                </c:pt>
                <c:pt idx="115">
                  <c:v>510.4</c:v>
                </c:pt>
                <c:pt idx="116">
                  <c:v>456.8</c:v>
                </c:pt>
                <c:pt idx="117">
                  <c:v>484.7</c:v>
                </c:pt>
                <c:pt idx="118">
                  <c:v>523.6</c:v>
                </c:pt>
                <c:pt idx="119">
                  <c:v>482.9</c:v>
                </c:pt>
                <c:pt idx="120">
                  <c:v>522.29999999999995</c:v>
                </c:pt>
                <c:pt idx="121">
                  <c:v>516.20000000000005</c:v>
                </c:pt>
                <c:pt idx="122">
                  <c:v>464.9</c:v>
                </c:pt>
                <c:pt idx="123">
                  <c:v>422</c:v>
                </c:pt>
                <c:pt idx="124">
                  <c:v>478.9</c:v>
                </c:pt>
                <c:pt idx="125">
                  <c:v>-999</c:v>
                </c:pt>
                <c:pt idx="126">
                  <c:v>500.7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A0-3E4E-ADAF-878D9D8D090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581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693.6</c:v>
                </c:pt>
                <c:pt idx="37">
                  <c:v>800</c:v>
                </c:pt>
                <c:pt idx="38">
                  <c:v>766.4</c:v>
                </c:pt>
                <c:pt idx="39">
                  <c:v>733.3</c:v>
                </c:pt>
                <c:pt idx="40">
                  <c:v>800</c:v>
                </c:pt>
                <c:pt idx="41">
                  <c:v>686.9</c:v>
                </c:pt>
                <c:pt idx="42">
                  <c:v>762.1</c:v>
                </c:pt>
                <c:pt idx="43">
                  <c:v>800</c:v>
                </c:pt>
                <c:pt idx="44">
                  <c:v>720.4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789.2</c:v>
                </c:pt>
                <c:pt idx="49">
                  <c:v>800</c:v>
                </c:pt>
                <c:pt idx="50">
                  <c:v>800</c:v>
                </c:pt>
                <c:pt idx="51">
                  <c:v>788.4</c:v>
                </c:pt>
                <c:pt idx="52">
                  <c:v>773.6</c:v>
                </c:pt>
                <c:pt idx="53">
                  <c:v>703.4</c:v>
                </c:pt>
                <c:pt idx="54">
                  <c:v>800</c:v>
                </c:pt>
                <c:pt idx="55">
                  <c:v>800</c:v>
                </c:pt>
                <c:pt idx="56">
                  <c:v>800</c:v>
                </c:pt>
                <c:pt idx="57">
                  <c:v>800</c:v>
                </c:pt>
                <c:pt idx="58">
                  <c:v>800</c:v>
                </c:pt>
                <c:pt idx="59">
                  <c:v>789.4</c:v>
                </c:pt>
                <c:pt idx="60">
                  <c:v>800</c:v>
                </c:pt>
                <c:pt idx="61">
                  <c:v>753.8</c:v>
                </c:pt>
                <c:pt idx="62">
                  <c:v>800</c:v>
                </c:pt>
                <c:pt idx="63">
                  <c:v>780.8</c:v>
                </c:pt>
                <c:pt idx="64">
                  <c:v>788.6</c:v>
                </c:pt>
                <c:pt idx="65">
                  <c:v>770.4</c:v>
                </c:pt>
                <c:pt idx="66">
                  <c:v>799.7</c:v>
                </c:pt>
                <c:pt idx="67">
                  <c:v>-999</c:v>
                </c:pt>
                <c:pt idx="68">
                  <c:v>772.7</c:v>
                </c:pt>
                <c:pt idx="69">
                  <c:v>787.4</c:v>
                </c:pt>
                <c:pt idx="70">
                  <c:v>754.5</c:v>
                </c:pt>
                <c:pt idx="71">
                  <c:v>787.7</c:v>
                </c:pt>
                <c:pt idx="72">
                  <c:v>771.2</c:v>
                </c:pt>
                <c:pt idx="73">
                  <c:v>756.2</c:v>
                </c:pt>
                <c:pt idx="74">
                  <c:v>758.9</c:v>
                </c:pt>
                <c:pt idx="75">
                  <c:v>725.7</c:v>
                </c:pt>
                <c:pt idx="76">
                  <c:v>746.5</c:v>
                </c:pt>
                <c:pt idx="77">
                  <c:v>760</c:v>
                </c:pt>
                <c:pt idx="78">
                  <c:v>706.6</c:v>
                </c:pt>
                <c:pt idx="79">
                  <c:v>753.5</c:v>
                </c:pt>
                <c:pt idx="80">
                  <c:v>707.6</c:v>
                </c:pt>
                <c:pt idx="81">
                  <c:v>-999</c:v>
                </c:pt>
                <c:pt idx="82">
                  <c:v>694.9</c:v>
                </c:pt>
                <c:pt idx="83">
                  <c:v>-999</c:v>
                </c:pt>
                <c:pt idx="84">
                  <c:v>666.1</c:v>
                </c:pt>
                <c:pt idx="85">
                  <c:v>658.5</c:v>
                </c:pt>
                <c:pt idx="86">
                  <c:v>648.79999999999995</c:v>
                </c:pt>
                <c:pt idx="87">
                  <c:v>-999</c:v>
                </c:pt>
                <c:pt idx="88">
                  <c:v>617.29999999999995</c:v>
                </c:pt>
                <c:pt idx="89">
                  <c:v>615</c:v>
                </c:pt>
                <c:pt idx="90">
                  <c:v>604.70000000000005</c:v>
                </c:pt>
                <c:pt idx="91">
                  <c:v>627.20000000000005</c:v>
                </c:pt>
                <c:pt idx="92">
                  <c:v>615.29999999999995</c:v>
                </c:pt>
                <c:pt idx="93">
                  <c:v>619.9</c:v>
                </c:pt>
                <c:pt idx="94">
                  <c:v>600.5</c:v>
                </c:pt>
                <c:pt idx="95">
                  <c:v>594.1</c:v>
                </c:pt>
                <c:pt idx="96">
                  <c:v>635.20000000000005</c:v>
                </c:pt>
                <c:pt idx="97">
                  <c:v>562.4</c:v>
                </c:pt>
                <c:pt idx="98">
                  <c:v>589.6</c:v>
                </c:pt>
                <c:pt idx="99">
                  <c:v>575.9</c:v>
                </c:pt>
                <c:pt idx="100">
                  <c:v>577.5</c:v>
                </c:pt>
                <c:pt idx="101">
                  <c:v>607</c:v>
                </c:pt>
                <c:pt idx="102">
                  <c:v>567.4</c:v>
                </c:pt>
                <c:pt idx="103">
                  <c:v>604.79999999999995</c:v>
                </c:pt>
                <c:pt idx="104">
                  <c:v>572</c:v>
                </c:pt>
                <c:pt idx="105">
                  <c:v>605.1</c:v>
                </c:pt>
                <c:pt idx="106">
                  <c:v>582.79999999999995</c:v>
                </c:pt>
                <c:pt idx="107">
                  <c:v>589.4</c:v>
                </c:pt>
                <c:pt idx="108">
                  <c:v>590.79999999999995</c:v>
                </c:pt>
                <c:pt idx="109">
                  <c:v>563.1</c:v>
                </c:pt>
                <c:pt idx="110">
                  <c:v>588.4</c:v>
                </c:pt>
                <c:pt idx="111">
                  <c:v>516.29999999999995</c:v>
                </c:pt>
                <c:pt idx="112">
                  <c:v>556.5</c:v>
                </c:pt>
                <c:pt idx="113">
                  <c:v>566.6</c:v>
                </c:pt>
                <c:pt idx="114">
                  <c:v>553.79999999999995</c:v>
                </c:pt>
                <c:pt idx="115">
                  <c:v>497.8</c:v>
                </c:pt>
                <c:pt idx="116">
                  <c:v>580.9</c:v>
                </c:pt>
                <c:pt idx="117">
                  <c:v>517.5</c:v>
                </c:pt>
                <c:pt idx="118">
                  <c:v>568.20000000000005</c:v>
                </c:pt>
                <c:pt idx="119">
                  <c:v>518.1</c:v>
                </c:pt>
                <c:pt idx="120">
                  <c:v>548.9</c:v>
                </c:pt>
                <c:pt idx="121">
                  <c:v>583.29999999999995</c:v>
                </c:pt>
                <c:pt idx="122">
                  <c:v>512.9</c:v>
                </c:pt>
                <c:pt idx="123">
                  <c:v>531.9</c:v>
                </c:pt>
                <c:pt idx="124">
                  <c:v>493.8</c:v>
                </c:pt>
                <c:pt idx="125">
                  <c:v>-999</c:v>
                </c:pt>
                <c:pt idx="126">
                  <c:v>503.7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A0-3E4E-ADAF-878D9D8D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23584"/>
        <c:axId val="1"/>
      </c:scatterChart>
      <c:valAx>
        <c:axId val="18561235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2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605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878</c:v>
                </c:pt>
                <c:pt idx="37">
                  <c:v>847</c:v>
                </c:pt>
                <c:pt idx="38">
                  <c:v>2815</c:v>
                </c:pt>
                <c:pt idx="39">
                  <c:v>958</c:v>
                </c:pt>
                <c:pt idx="40">
                  <c:v>598</c:v>
                </c:pt>
                <c:pt idx="41">
                  <c:v>890</c:v>
                </c:pt>
                <c:pt idx="42">
                  <c:v>2795</c:v>
                </c:pt>
                <c:pt idx="43">
                  <c:v>928</c:v>
                </c:pt>
                <c:pt idx="44">
                  <c:v>582</c:v>
                </c:pt>
                <c:pt idx="45">
                  <c:v>449</c:v>
                </c:pt>
                <c:pt idx="46">
                  <c:v>1224</c:v>
                </c:pt>
                <c:pt idx="47">
                  <c:v>718</c:v>
                </c:pt>
                <c:pt idx="48">
                  <c:v>1037</c:v>
                </c:pt>
                <c:pt idx="49">
                  <c:v>500</c:v>
                </c:pt>
                <c:pt idx="50">
                  <c:v>616</c:v>
                </c:pt>
                <c:pt idx="51">
                  <c:v>649</c:v>
                </c:pt>
                <c:pt idx="52">
                  <c:v>1139</c:v>
                </c:pt>
                <c:pt idx="53">
                  <c:v>687</c:v>
                </c:pt>
                <c:pt idx="54">
                  <c:v>488</c:v>
                </c:pt>
                <c:pt idx="55">
                  <c:v>681</c:v>
                </c:pt>
                <c:pt idx="56">
                  <c:v>1133</c:v>
                </c:pt>
                <c:pt idx="57">
                  <c:v>558</c:v>
                </c:pt>
                <c:pt idx="58">
                  <c:v>404</c:v>
                </c:pt>
                <c:pt idx="59">
                  <c:v>455</c:v>
                </c:pt>
                <c:pt idx="60">
                  <c:v>648</c:v>
                </c:pt>
                <c:pt idx="61">
                  <c:v>423</c:v>
                </c:pt>
                <c:pt idx="62">
                  <c:v>516</c:v>
                </c:pt>
                <c:pt idx="63">
                  <c:v>578</c:v>
                </c:pt>
                <c:pt idx="64">
                  <c:v>414</c:v>
                </c:pt>
                <c:pt idx="65">
                  <c:v>478</c:v>
                </c:pt>
                <c:pt idx="66">
                  <c:v>680</c:v>
                </c:pt>
                <c:pt idx="67">
                  <c:v>-999</c:v>
                </c:pt>
                <c:pt idx="68">
                  <c:v>348</c:v>
                </c:pt>
                <c:pt idx="69">
                  <c:v>476</c:v>
                </c:pt>
                <c:pt idx="70">
                  <c:v>440</c:v>
                </c:pt>
                <c:pt idx="71">
                  <c:v>552</c:v>
                </c:pt>
                <c:pt idx="72">
                  <c:v>625</c:v>
                </c:pt>
                <c:pt idx="73">
                  <c:v>437</c:v>
                </c:pt>
                <c:pt idx="74">
                  <c:v>386</c:v>
                </c:pt>
                <c:pt idx="75">
                  <c:v>489</c:v>
                </c:pt>
                <c:pt idx="76">
                  <c:v>619</c:v>
                </c:pt>
                <c:pt idx="77">
                  <c:v>368</c:v>
                </c:pt>
                <c:pt idx="78">
                  <c:v>565</c:v>
                </c:pt>
                <c:pt idx="79">
                  <c:v>705</c:v>
                </c:pt>
                <c:pt idx="80">
                  <c:v>468</c:v>
                </c:pt>
                <c:pt idx="81">
                  <c:v>-999</c:v>
                </c:pt>
                <c:pt idx="82">
                  <c:v>435</c:v>
                </c:pt>
                <c:pt idx="83">
                  <c:v>-999</c:v>
                </c:pt>
                <c:pt idx="84">
                  <c:v>473</c:v>
                </c:pt>
                <c:pt idx="85">
                  <c:v>516</c:v>
                </c:pt>
                <c:pt idx="86">
                  <c:v>442</c:v>
                </c:pt>
                <c:pt idx="87">
                  <c:v>-999</c:v>
                </c:pt>
                <c:pt idx="88">
                  <c:v>556</c:v>
                </c:pt>
                <c:pt idx="89">
                  <c:v>215</c:v>
                </c:pt>
                <c:pt idx="90">
                  <c:v>465</c:v>
                </c:pt>
                <c:pt idx="91">
                  <c:v>552</c:v>
                </c:pt>
                <c:pt idx="92">
                  <c:v>503</c:v>
                </c:pt>
                <c:pt idx="93">
                  <c:v>409</c:v>
                </c:pt>
                <c:pt idx="94">
                  <c:v>420</c:v>
                </c:pt>
                <c:pt idx="95">
                  <c:v>615</c:v>
                </c:pt>
                <c:pt idx="96">
                  <c:v>608</c:v>
                </c:pt>
                <c:pt idx="97">
                  <c:v>544</c:v>
                </c:pt>
                <c:pt idx="98">
                  <c:v>451</c:v>
                </c:pt>
                <c:pt idx="99">
                  <c:v>446</c:v>
                </c:pt>
                <c:pt idx="100">
                  <c:v>510</c:v>
                </c:pt>
                <c:pt idx="101">
                  <c:v>430</c:v>
                </c:pt>
                <c:pt idx="102">
                  <c:v>341</c:v>
                </c:pt>
                <c:pt idx="103">
                  <c:v>572</c:v>
                </c:pt>
                <c:pt idx="104">
                  <c:v>501</c:v>
                </c:pt>
                <c:pt idx="105">
                  <c:v>323</c:v>
                </c:pt>
                <c:pt idx="106">
                  <c:v>489</c:v>
                </c:pt>
                <c:pt idx="107">
                  <c:v>442</c:v>
                </c:pt>
                <c:pt idx="108">
                  <c:v>524</c:v>
                </c:pt>
                <c:pt idx="109">
                  <c:v>604</c:v>
                </c:pt>
                <c:pt idx="110">
                  <c:v>424</c:v>
                </c:pt>
                <c:pt idx="111">
                  <c:v>493</c:v>
                </c:pt>
                <c:pt idx="112">
                  <c:v>474</c:v>
                </c:pt>
                <c:pt idx="113">
                  <c:v>592</c:v>
                </c:pt>
                <c:pt idx="114">
                  <c:v>591</c:v>
                </c:pt>
                <c:pt idx="115">
                  <c:v>750</c:v>
                </c:pt>
                <c:pt idx="116">
                  <c:v>585</c:v>
                </c:pt>
                <c:pt idx="117">
                  <c:v>464</c:v>
                </c:pt>
                <c:pt idx="118">
                  <c:v>413</c:v>
                </c:pt>
                <c:pt idx="119">
                  <c:v>388</c:v>
                </c:pt>
                <c:pt idx="120">
                  <c:v>618</c:v>
                </c:pt>
                <c:pt idx="121">
                  <c:v>491</c:v>
                </c:pt>
                <c:pt idx="122">
                  <c:v>341</c:v>
                </c:pt>
                <c:pt idx="123">
                  <c:v>481</c:v>
                </c:pt>
                <c:pt idx="124">
                  <c:v>872</c:v>
                </c:pt>
                <c:pt idx="125">
                  <c:v>-999</c:v>
                </c:pt>
                <c:pt idx="126">
                  <c:v>874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C-2C43-8E48-B1F05EA217B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817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2299</c:v>
                </c:pt>
                <c:pt idx="37">
                  <c:v>1003</c:v>
                </c:pt>
                <c:pt idx="38">
                  <c:v>764</c:v>
                </c:pt>
                <c:pt idx="39">
                  <c:v>1300</c:v>
                </c:pt>
                <c:pt idx="40">
                  <c:v>734</c:v>
                </c:pt>
                <c:pt idx="41">
                  <c:v>604</c:v>
                </c:pt>
                <c:pt idx="42">
                  <c:v>428</c:v>
                </c:pt>
                <c:pt idx="43">
                  <c:v>760</c:v>
                </c:pt>
                <c:pt idx="44">
                  <c:v>431</c:v>
                </c:pt>
                <c:pt idx="45">
                  <c:v>613</c:v>
                </c:pt>
                <c:pt idx="46">
                  <c:v>655</c:v>
                </c:pt>
                <c:pt idx="47">
                  <c:v>628</c:v>
                </c:pt>
                <c:pt idx="48">
                  <c:v>575</c:v>
                </c:pt>
                <c:pt idx="49">
                  <c:v>524</c:v>
                </c:pt>
                <c:pt idx="50">
                  <c:v>560</c:v>
                </c:pt>
                <c:pt idx="51">
                  <c:v>399</c:v>
                </c:pt>
                <c:pt idx="52">
                  <c:v>377</c:v>
                </c:pt>
                <c:pt idx="53">
                  <c:v>369</c:v>
                </c:pt>
                <c:pt idx="54">
                  <c:v>858</c:v>
                </c:pt>
                <c:pt idx="55">
                  <c:v>564</c:v>
                </c:pt>
                <c:pt idx="56">
                  <c:v>297</c:v>
                </c:pt>
                <c:pt idx="57">
                  <c:v>1262</c:v>
                </c:pt>
                <c:pt idx="58">
                  <c:v>642</c:v>
                </c:pt>
                <c:pt idx="59">
                  <c:v>362</c:v>
                </c:pt>
                <c:pt idx="60">
                  <c:v>481</c:v>
                </c:pt>
                <c:pt idx="61">
                  <c:v>500</c:v>
                </c:pt>
                <c:pt idx="62">
                  <c:v>480</c:v>
                </c:pt>
                <c:pt idx="63">
                  <c:v>344</c:v>
                </c:pt>
                <c:pt idx="64">
                  <c:v>267</c:v>
                </c:pt>
                <c:pt idx="65">
                  <c:v>557</c:v>
                </c:pt>
                <c:pt idx="66">
                  <c:v>513</c:v>
                </c:pt>
                <c:pt idx="67">
                  <c:v>-999</c:v>
                </c:pt>
                <c:pt idx="68">
                  <c:v>392</c:v>
                </c:pt>
                <c:pt idx="69">
                  <c:v>474</c:v>
                </c:pt>
                <c:pt idx="70">
                  <c:v>483</c:v>
                </c:pt>
                <c:pt idx="71">
                  <c:v>452</c:v>
                </c:pt>
                <c:pt idx="72">
                  <c:v>517</c:v>
                </c:pt>
                <c:pt idx="73">
                  <c:v>398</c:v>
                </c:pt>
                <c:pt idx="74">
                  <c:v>522</c:v>
                </c:pt>
                <c:pt idx="75">
                  <c:v>506</c:v>
                </c:pt>
                <c:pt idx="76">
                  <c:v>391</c:v>
                </c:pt>
                <c:pt idx="77">
                  <c:v>414</c:v>
                </c:pt>
                <c:pt idx="78">
                  <c:v>375</c:v>
                </c:pt>
                <c:pt idx="79">
                  <c:v>500</c:v>
                </c:pt>
                <c:pt idx="80">
                  <c:v>486</c:v>
                </c:pt>
                <c:pt idx="81">
                  <c:v>-999</c:v>
                </c:pt>
                <c:pt idx="82">
                  <c:v>468</c:v>
                </c:pt>
                <c:pt idx="83">
                  <c:v>-999</c:v>
                </c:pt>
                <c:pt idx="84">
                  <c:v>343</c:v>
                </c:pt>
                <c:pt idx="85">
                  <c:v>423</c:v>
                </c:pt>
                <c:pt idx="86">
                  <c:v>389</c:v>
                </c:pt>
                <c:pt idx="87">
                  <c:v>-999</c:v>
                </c:pt>
                <c:pt idx="88">
                  <c:v>471</c:v>
                </c:pt>
                <c:pt idx="89">
                  <c:v>335</c:v>
                </c:pt>
                <c:pt idx="90">
                  <c:v>454</c:v>
                </c:pt>
                <c:pt idx="91">
                  <c:v>505</c:v>
                </c:pt>
                <c:pt idx="92">
                  <c:v>367</c:v>
                </c:pt>
                <c:pt idx="93">
                  <c:v>418</c:v>
                </c:pt>
                <c:pt idx="94">
                  <c:v>338</c:v>
                </c:pt>
                <c:pt idx="95">
                  <c:v>490</c:v>
                </c:pt>
                <c:pt idx="96">
                  <c:v>487</c:v>
                </c:pt>
                <c:pt idx="97">
                  <c:v>422</c:v>
                </c:pt>
                <c:pt idx="98">
                  <c:v>763</c:v>
                </c:pt>
                <c:pt idx="99">
                  <c:v>451</c:v>
                </c:pt>
                <c:pt idx="100">
                  <c:v>478</c:v>
                </c:pt>
                <c:pt idx="101">
                  <c:v>476</c:v>
                </c:pt>
                <c:pt idx="102">
                  <c:v>487</c:v>
                </c:pt>
                <c:pt idx="103">
                  <c:v>623</c:v>
                </c:pt>
                <c:pt idx="104">
                  <c:v>434</c:v>
                </c:pt>
                <c:pt idx="105">
                  <c:v>586</c:v>
                </c:pt>
                <c:pt idx="106">
                  <c:v>494</c:v>
                </c:pt>
                <c:pt idx="107">
                  <c:v>564</c:v>
                </c:pt>
                <c:pt idx="108">
                  <c:v>312</c:v>
                </c:pt>
                <c:pt idx="109">
                  <c:v>377</c:v>
                </c:pt>
                <c:pt idx="110">
                  <c:v>450</c:v>
                </c:pt>
                <c:pt idx="111">
                  <c:v>716</c:v>
                </c:pt>
                <c:pt idx="112">
                  <c:v>427</c:v>
                </c:pt>
                <c:pt idx="113">
                  <c:v>439</c:v>
                </c:pt>
                <c:pt idx="114">
                  <c:v>483</c:v>
                </c:pt>
                <c:pt idx="115">
                  <c:v>415</c:v>
                </c:pt>
                <c:pt idx="116">
                  <c:v>462</c:v>
                </c:pt>
                <c:pt idx="117">
                  <c:v>542</c:v>
                </c:pt>
                <c:pt idx="118">
                  <c:v>467</c:v>
                </c:pt>
                <c:pt idx="119">
                  <c:v>603</c:v>
                </c:pt>
                <c:pt idx="120">
                  <c:v>604</c:v>
                </c:pt>
                <c:pt idx="121">
                  <c:v>415</c:v>
                </c:pt>
                <c:pt idx="122">
                  <c:v>467</c:v>
                </c:pt>
                <c:pt idx="123">
                  <c:v>422</c:v>
                </c:pt>
                <c:pt idx="124">
                  <c:v>573</c:v>
                </c:pt>
                <c:pt idx="125">
                  <c:v>-999</c:v>
                </c:pt>
                <c:pt idx="126">
                  <c:v>461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C-2C43-8E48-B1F05EA2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39216"/>
        <c:axId val="1"/>
      </c:scatterChart>
      <c:valAx>
        <c:axId val="18569392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39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0.99109466549778547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0.98371981392683194</c:v>
                </c:pt>
                <c:pt idx="37">
                  <c:v>0.9851332771004766</c:v>
                </c:pt>
                <c:pt idx="38">
                  <c:v>0.95121108395010434</c:v>
                </c:pt>
                <c:pt idx="39">
                  <c:v>0.97990465982421915</c:v>
                </c:pt>
                <c:pt idx="40">
                  <c:v>0.98919449571740437</c:v>
                </c:pt>
                <c:pt idx="41">
                  <c:v>0.97737790806286107</c:v>
                </c:pt>
                <c:pt idx="42">
                  <c:v>0.93970369343569715</c:v>
                </c:pt>
                <c:pt idx="43">
                  <c:v>0.97842054001490586</c:v>
                </c:pt>
                <c:pt idx="44">
                  <c:v>0.98661248034438953</c:v>
                </c:pt>
                <c:pt idx="45">
                  <c:v>0.98882597534216132</c:v>
                </c:pt>
                <c:pt idx="46">
                  <c:v>0.97089487340284941</c:v>
                </c:pt>
                <c:pt idx="47">
                  <c:v>0.98247108039282294</c:v>
                </c:pt>
                <c:pt idx="48">
                  <c:v>0.97157460486391278</c:v>
                </c:pt>
                <c:pt idx="49">
                  <c:v>0.98615788109224745</c:v>
                </c:pt>
                <c:pt idx="50">
                  <c:v>0.9832156076045091</c:v>
                </c:pt>
                <c:pt idx="51">
                  <c:v>0.9828979509044522</c:v>
                </c:pt>
                <c:pt idx="52">
                  <c:v>0.96618585856695083</c:v>
                </c:pt>
                <c:pt idx="53">
                  <c:v>0.97889333373524368</c:v>
                </c:pt>
                <c:pt idx="54">
                  <c:v>0.98452117452269883</c:v>
                </c:pt>
                <c:pt idx="55">
                  <c:v>0.98033739167145362</c:v>
                </c:pt>
                <c:pt idx="56">
                  <c:v>0.95896162633643645</c:v>
                </c:pt>
                <c:pt idx="57">
                  <c:v>0.98078317969357709</c:v>
                </c:pt>
                <c:pt idx="58">
                  <c:v>0.98524514171781263</c:v>
                </c:pt>
                <c:pt idx="59">
                  <c:v>0.98095983615893356</c:v>
                </c:pt>
                <c:pt idx="60">
                  <c:v>0.97396873913147541</c:v>
                </c:pt>
                <c:pt idx="61">
                  <c:v>0.98222646984112094</c:v>
                </c:pt>
                <c:pt idx="62">
                  <c:v>0.9784269964467186</c:v>
                </c:pt>
                <c:pt idx="63">
                  <c:v>0.97299441556253075</c:v>
                </c:pt>
                <c:pt idx="64">
                  <c:v>0.98009767174854145</c:v>
                </c:pt>
                <c:pt idx="65">
                  <c:v>0.97537595405840005</c:v>
                </c:pt>
                <c:pt idx="66">
                  <c:v>0.9620481243524287</c:v>
                </c:pt>
                <c:pt idx="67">
                  <c:v>-999</c:v>
                </c:pt>
                <c:pt idx="68">
                  <c:v>0.97936259630914524</c:v>
                </c:pt>
                <c:pt idx="69">
                  <c:v>0.96942375871322772</c:v>
                </c:pt>
                <c:pt idx="70">
                  <c:v>0.97097941887789663</c:v>
                </c:pt>
                <c:pt idx="71">
                  <c:v>0.9650303056599544</c:v>
                </c:pt>
                <c:pt idx="72">
                  <c:v>0.95702412490866029</c:v>
                </c:pt>
                <c:pt idx="73">
                  <c:v>0.96601651292877733</c:v>
                </c:pt>
                <c:pt idx="74">
                  <c:v>0.9684863723813214</c:v>
                </c:pt>
                <c:pt idx="75">
                  <c:v>0.95886021100494057</c:v>
                </c:pt>
                <c:pt idx="76">
                  <c:v>0.945921282902909</c:v>
                </c:pt>
                <c:pt idx="77">
                  <c:v>0.96475147194824906</c:v>
                </c:pt>
                <c:pt idx="78">
                  <c:v>0.94491045150205888</c:v>
                </c:pt>
                <c:pt idx="79">
                  <c:v>0.92663708639351827</c:v>
                </c:pt>
                <c:pt idx="80">
                  <c:v>0.94768240518688973</c:v>
                </c:pt>
                <c:pt idx="81">
                  <c:v>-999</c:v>
                </c:pt>
                <c:pt idx="82">
                  <c:v>0.94872379491326131</c:v>
                </c:pt>
                <c:pt idx="83">
                  <c:v>-999</c:v>
                </c:pt>
                <c:pt idx="84">
                  <c:v>0.93737180400513487</c:v>
                </c:pt>
                <c:pt idx="85">
                  <c:v>0.92562600860452049</c:v>
                </c:pt>
                <c:pt idx="86">
                  <c:v>0.9344424823032158</c:v>
                </c:pt>
                <c:pt idx="87">
                  <c:v>-999</c:v>
                </c:pt>
                <c:pt idx="88">
                  <c:v>0.91019638941178882</c:v>
                </c:pt>
                <c:pt idx="89">
                  <c:v>0.96231156547660524</c:v>
                </c:pt>
                <c:pt idx="90">
                  <c:v>0.91514889643512209</c:v>
                </c:pt>
                <c:pt idx="91">
                  <c:v>0.8994474330034915</c:v>
                </c:pt>
                <c:pt idx="92">
                  <c:v>0.90298089791601388</c:v>
                </c:pt>
                <c:pt idx="93">
                  <c:v>0.91727998320327631</c:v>
                </c:pt>
                <c:pt idx="94">
                  <c:v>0.91539504819704431</c:v>
                </c:pt>
                <c:pt idx="95">
                  <c:v>0.86323377650270194</c:v>
                </c:pt>
                <c:pt idx="96">
                  <c:v>0.86062987379364198</c:v>
                </c:pt>
                <c:pt idx="97">
                  <c:v>0.86743112303086289</c:v>
                </c:pt>
                <c:pt idx="98">
                  <c:v>0.88598647217875781</c:v>
                </c:pt>
                <c:pt idx="99">
                  <c:v>0.88149201350611817</c:v>
                </c:pt>
                <c:pt idx="100">
                  <c:v>0.86302199167960958</c:v>
                </c:pt>
                <c:pt idx="101">
                  <c:v>0.87256156752199798</c:v>
                </c:pt>
                <c:pt idx="102">
                  <c:v>0.88893848590287627</c:v>
                </c:pt>
                <c:pt idx="103">
                  <c:v>0.82048437565524845</c:v>
                </c:pt>
                <c:pt idx="104">
                  <c:v>0.82889244782363758</c:v>
                </c:pt>
                <c:pt idx="105">
                  <c:v>0.86710885012156491</c:v>
                </c:pt>
                <c:pt idx="106">
                  <c:v>0.81396088767695518</c:v>
                </c:pt>
                <c:pt idx="107">
                  <c:v>0.82285259583326698</c:v>
                </c:pt>
                <c:pt idx="108">
                  <c:v>0.77424791484695077</c:v>
                </c:pt>
                <c:pt idx="109">
                  <c:v>0.76769910995355328</c:v>
                </c:pt>
                <c:pt idx="110">
                  <c:v>0.81096915276829185</c:v>
                </c:pt>
                <c:pt idx="111">
                  <c:v>0.75234026659835385</c:v>
                </c:pt>
                <c:pt idx="112">
                  <c:v>0.76319685176373553</c:v>
                </c:pt>
                <c:pt idx="113">
                  <c:v>0.72715821055537211</c:v>
                </c:pt>
                <c:pt idx="114">
                  <c:v>0.69078349790534022</c:v>
                </c:pt>
                <c:pt idx="115">
                  <c:v>0.62147788254854686</c:v>
                </c:pt>
                <c:pt idx="116">
                  <c:v>0.67149719838169608</c:v>
                </c:pt>
                <c:pt idx="117">
                  <c:v>0.71204238855904067</c:v>
                </c:pt>
                <c:pt idx="118">
                  <c:v>0.6975293208288238</c:v>
                </c:pt>
                <c:pt idx="119">
                  <c:v>0.72689404683258962</c:v>
                </c:pt>
                <c:pt idx="120">
                  <c:v>0.58220668447189516</c:v>
                </c:pt>
                <c:pt idx="121">
                  <c:v>0.61987951519729945</c:v>
                </c:pt>
                <c:pt idx="122">
                  <c:v>0.7214317821444195</c:v>
                </c:pt>
                <c:pt idx="123">
                  <c:v>0.62434093496414433</c:v>
                </c:pt>
                <c:pt idx="124">
                  <c:v>0.42562391869647287</c:v>
                </c:pt>
                <c:pt idx="125">
                  <c:v>-999</c:v>
                </c:pt>
                <c:pt idx="126">
                  <c:v>0.41179645803362086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162.5</c:v>
                </c:pt>
                <c:pt idx="1">
                  <c:v>162.6</c:v>
                </c:pt>
                <c:pt idx="2">
                  <c:v>162.5</c:v>
                </c:pt>
                <c:pt idx="3">
                  <c:v>161.69999999999999</c:v>
                </c:pt>
                <c:pt idx="4">
                  <c:v>160.6</c:v>
                </c:pt>
                <c:pt idx="5">
                  <c:v>159.5</c:v>
                </c:pt>
                <c:pt idx="6">
                  <c:v>158.4</c:v>
                </c:pt>
                <c:pt idx="7">
                  <c:v>157.19999999999999</c:v>
                </c:pt>
                <c:pt idx="8">
                  <c:v>156.4</c:v>
                </c:pt>
                <c:pt idx="9">
                  <c:v>155.19999999999999</c:v>
                </c:pt>
                <c:pt idx="10">
                  <c:v>154.1</c:v>
                </c:pt>
                <c:pt idx="11">
                  <c:v>153</c:v>
                </c:pt>
                <c:pt idx="12">
                  <c:v>151.69999999999999</c:v>
                </c:pt>
                <c:pt idx="13">
                  <c:v>150.6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145.5</c:v>
                </c:pt>
                <c:pt idx="18">
                  <c:v>144.4</c:v>
                </c:pt>
                <c:pt idx="19">
                  <c:v>143.30000000000001</c:v>
                </c:pt>
                <c:pt idx="20">
                  <c:v>142.1</c:v>
                </c:pt>
                <c:pt idx="21">
                  <c:v>141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137.5</c:v>
                </c:pt>
                <c:pt idx="25">
                  <c:v>136.4</c:v>
                </c:pt>
                <c:pt idx="26">
                  <c:v>135</c:v>
                </c:pt>
                <c:pt idx="27">
                  <c:v>133.69999999999999</c:v>
                </c:pt>
                <c:pt idx="28">
                  <c:v>132.80000000000001</c:v>
                </c:pt>
                <c:pt idx="29">
                  <c:v>131.30000000000001</c:v>
                </c:pt>
                <c:pt idx="30">
                  <c:v>130</c:v>
                </c:pt>
                <c:pt idx="31">
                  <c:v>128.9</c:v>
                </c:pt>
                <c:pt idx="32">
                  <c:v>127.7</c:v>
                </c:pt>
                <c:pt idx="33">
                  <c:v>126.6</c:v>
                </c:pt>
                <c:pt idx="34">
                  <c:v>125.3</c:v>
                </c:pt>
                <c:pt idx="35">
                  <c:v>124.2</c:v>
                </c:pt>
                <c:pt idx="36">
                  <c:v>122.9</c:v>
                </c:pt>
                <c:pt idx="37">
                  <c:v>121.8</c:v>
                </c:pt>
                <c:pt idx="38">
                  <c:v>120.7</c:v>
                </c:pt>
                <c:pt idx="39">
                  <c:v>119.5</c:v>
                </c:pt>
                <c:pt idx="40">
                  <c:v>118.2</c:v>
                </c:pt>
                <c:pt idx="41">
                  <c:v>116.9</c:v>
                </c:pt>
                <c:pt idx="42">
                  <c:v>115.6</c:v>
                </c:pt>
                <c:pt idx="43">
                  <c:v>114.6</c:v>
                </c:pt>
                <c:pt idx="44">
                  <c:v>113.1</c:v>
                </c:pt>
                <c:pt idx="45">
                  <c:v>111.8</c:v>
                </c:pt>
                <c:pt idx="46">
                  <c:v>110.5</c:v>
                </c:pt>
                <c:pt idx="47">
                  <c:v>109.3</c:v>
                </c:pt>
                <c:pt idx="48">
                  <c:v>108</c:v>
                </c:pt>
                <c:pt idx="49">
                  <c:v>106.9</c:v>
                </c:pt>
                <c:pt idx="50">
                  <c:v>105.6</c:v>
                </c:pt>
                <c:pt idx="51">
                  <c:v>104.4</c:v>
                </c:pt>
                <c:pt idx="52">
                  <c:v>103.1</c:v>
                </c:pt>
                <c:pt idx="53">
                  <c:v>101.8</c:v>
                </c:pt>
                <c:pt idx="54">
                  <c:v>100.7</c:v>
                </c:pt>
                <c:pt idx="55">
                  <c:v>99.3</c:v>
                </c:pt>
                <c:pt idx="56">
                  <c:v>98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90.3</c:v>
                </c:pt>
                <c:pt idx="63">
                  <c:v>89.1</c:v>
                </c:pt>
                <c:pt idx="64">
                  <c:v>88.1</c:v>
                </c:pt>
                <c:pt idx="65">
                  <c:v>86.9</c:v>
                </c:pt>
                <c:pt idx="66">
                  <c:v>85.4</c:v>
                </c:pt>
                <c:pt idx="67">
                  <c:v>84.1</c:v>
                </c:pt>
                <c:pt idx="68">
                  <c:v>83</c:v>
                </c:pt>
                <c:pt idx="69">
                  <c:v>81.8</c:v>
                </c:pt>
                <c:pt idx="70">
                  <c:v>80.5</c:v>
                </c:pt>
                <c:pt idx="71">
                  <c:v>79.2</c:v>
                </c:pt>
                <c:pt idx="72">
                  <c:v>77.8</c:v>
                </c:pt>
                <c:pt idx="73">
                  <c:v>76.7</c:v>
                </c:pt>
                <c:pt idx="74">
                  <c:v>75.2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71.400000000000006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66.7</c:v>
                </c:pt>
                <c:pt idx="82">
                  <c:v>65.2</c:v>
                </c:pt>
                <c:pt idx="83">
                  <c:v>63.9</c:v>
                </c:pt>
                <c:pt idx="84">
                  <c:v>62.7</c:v>
                </c:pt>
                <c:pt idx="85">
                  <c:v>61.4</c:v>
                </c:pt>
                <c:pt idx="86">
                  <c:v>60.1</c:v>
                </c:pt>
                <c:pt idx="87">
                  <c:v>58.8</c:v>
                </c:pt>
                <c:pt idx="88">
                  <c:v>57.6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50.1</c:v>
                </c:pt>
                <c:pt idx="95">
                  <c:v>49</c:v>
                </c:pt>
                <c:pt idx="96">
                  <c:v>47.5</c:v>
                </c:pt>
                <c:pt idx="97">
                  <c:v>46.3</c:v>
                </c:pt>
                <c:pt idx="98">
                  <c:v>45.3</c:v>
                </c:pt>
                <c:pt idx="99">
                  <c:v>43.9</c:v>
                </c:pt>
                <c:pt idx="100">
                  <c:v>43</c:v>
                </c:pt>
                <c:pt idx="101">
                  <c:v>41.3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37.9</c:v>
                </c:pt>
                <c:pt idx="105">
                  <c:v>36.6</c:v>
                </c:pt>
                <c:pt idx="106">
                  <c:v>35.299999999999997</c:v>
                </c:pt>
                <c:pt idx="107">
                  <c:v>34.1</c:v>
                </c:pt>
                <c:pt idx="108">
                  <c:v>32.799999999999997</c:v>
                </c:pt>
                <c:pt idx="109">
                  <c:v>31.5</c:v>
                </c:pt>
                <c:pt idx="110">
                  <c:v>30.2</c:v>
                </c:pt>
                <c:pt idx="111">
                  <c:v>29.1</c:v>
                </c:pt>
                <c:pt idx="112">
                  <c:v>27.7</c:v>
                </c:pt>
                <c:pt idx="113">
                  <c:v>26.8</c:v>
                </c:pt>
                <c:pt idx="114">
                  <c:v>25.5</c:v>
                </c:pt>
                <c:pt idx="115">
                  <c:v>24.4</c:v>
                </c:pt>
                <c:pt idx="116">
                  <c:v>23.1</c:v>
                </c:pt>
                <c:pt idx="117">
                  <c:v>22.2</c:v>
                </c:pt>
                <c:pt idx="118">
                  <c:v>20.9</c:v>
                </c:pt>
                <c:pt idx="119">
                  <c:v>19.7</c:v>
                </c:pt>
                <c:pt idx="120">
                  <c:v>18.600000000000001</c:v>
                </c:pt>
                <c:pt idx="121">
                  <c:v>17.5</c:v>
                </c:pt>
                <c:pt idx="122">
                  <c:v>16.2</c:v>
                </c:pt>
                <c:pt idx="123">
                  <c:v>15.1</c:v>
                </c:pt>
                <c:pt idx="124">
                  <c:v>13.5</c:v>
                </c:pt>
                <c:pt idx="125">
                  <c:v>12.7</c:v>
                </c:pt>
                <c:pt idx="126">
                  <c:v>11.5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7.8</c:v>
                </c:pt>
                <c:pt idx="130">
                  <c:v>6.9</c:v>
                </c:pt>
                <c:pt idx="131">
                  <c:v>5.3</c:v>
                </c:pt>
                <c:pt idx="132">
                  <c:v>4.7</c:v>
                </c:pt>
                <c:pt idx="133">
                  <c:v>3.3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7-454F-9BBA-7CF65285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67824"/>
        <c:axId val="1"/>
      </c:scatterChart>
      <c:valAx>
        <c:axId val="18568678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67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29" name="グラフ 1">
          <a:extLst>
            <a:ext uri="{FF2B5EF4-FFF2-40B4-BE49-F238E27FC236}">
              <a16:creationId xmlns:a16="http://schemas.microsoft.com/office/drawing/2014/main" id="{AF30C2EE-1CAD-F4EB-5565-96A9BA8E2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30" name="グラフ 2">
          <a:extLst>
            <a:ext uri="{FF2B5EF4-FFF2-40B4-BE49-F238E27FC236}">
              <a16:creationId xmlns:a16="http://schemas.microsoft.com/office/drawing/2014/main" id="{679BC9F7-4BE0-056D-2B5F-7A7CEBEB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31" name="グラフ 3">
          <a:extLst>
            <a:ext uri="{FF2B5EF4-FFF2-40B4-BE49-F238E27FC236}">
              <a16:creationId xmlns:a16="http://schemas.microsoft.com/office/drawing/2014/main" id="{D85D7985-8274-B417-963B-0D4A7C28D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32" name="グラフ 4">
          <a:extLst>
            <a:ext uri="{FF2B5EF4-FFF2-40B4-BE49-F238E27FC236}">
              <a16:creationId xmlns:a16="http://schemas.microsoft.com/office/drawing/2014/main" id="{C0353DE2-A381-F5E1-9A0A-435754A3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33" name="グラフ 5">
          <a:extLst>
            <a:ext uri="{FF2B5EF4-FFF2-40B4-BE49-F238E27FC236}">
              <a16:creationId xmlns:a16="http://schemas.microsoft.com/office/drawing/2014/main" id="{DE6F4F64-F56F-5C1B-DFF6-F5519CB78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34" name="グラフ 6">
          <a:extLst>
            <a:ext uri="{FF2B5EF4-FFF2-40B4-BE49-F238E27FC236}">
              <a16:creationId xmlns:a16="http://schemas.microsoft.com/office/drawing/2014/main" id="{3A35067B-31A0-8A59-07AC-FE90EB8E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35" name="グラフ 7">
          <a:extLst>
            <a:ext uri="{FF2B5EF4-FFF2-40B4-BE49-F238E27FC236}">
              <a16:creationId xmlns:a16="http://schemas.microsoft.com/office/drawing/2014/main" id="{5B49CF3E-BF0D-721F-9D2A-215885CC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36" name="グラフ 8">
          <a:extLst>
            <a:ext uri="{FF2B5EF4-FFF2-40B4-BE49-F238E27FC236}">
              <a16:creationId xmlns:a16="http://schemas.microsoft.com/office/drawing/2014/main" id="{6E6D1CB1-F340-0286-FE1C-318C3FC1B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40270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4.7031000000000003E-2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0.115934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0.21679899999999999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0.27763100000000002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162.5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0.113497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0.116703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161.69999999999999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5.8894000000000002E-2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3.4955E-2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5.8258999999999998E-2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0.16561400000000001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159.5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9.4858999999999999E-2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2.7286999999999999E-2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0.104172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8.6828000000000002E-2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157.19999999999999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8.7279999999999996E-2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0.112112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156.4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0.25731199999999999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0.24651000000000001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155.19999999999999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9.9547999999999998E-2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7.0962999999999998E-2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154.1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0.291939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0.26305800000000001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153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4.3913000000000001E-2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0.183728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151.69999999999999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4.9179999999999996E-3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0.118101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150.6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0.18550900000000001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0.194881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149.30000000000001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1.9057999999999999E-2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0.11602800000000001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148.1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0.24245900000000001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0.10118099999999999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146.80000000000001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0.20144200000000001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0.313081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145.5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0.21415200000000001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0.329538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144.4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0.49582300000000001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0.27906900000000001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143.30000000000001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0.44174999999999998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0.32646399999999998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142.1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0.33703899999999998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0.35209400000000002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0.58185600000000004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0.55331799999999998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139.69999999999999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0.50428600000000001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0.65587300000000004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138.6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0.64588199999999996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0.57289900000000005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137.5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0.64303399999999999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0.66868000000000005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136.4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0.69311500000000004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0.784335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135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0.769845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0.65541300000000002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133.69999999999999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0.70722200000000002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0.76132100000000003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132.80000000000001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0.76964200000000005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0.75090900000000005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131.30000000000001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0.61351999999999995</v>
      </c>
      <c r="F42" s="9">
        <f>IF(Raw!$G42&gt;$C$8,IF(Raw!$Q42&gt;$C$8,IF(Raw!$N42&gt;$C$9,IF(Raw!$N42&lt;$A$9,IF(Raw!$X42&gt;$C$9,IF(Raw!$X42&lt;$A$9,Raw!I42,-999),-999),-999),-999),-999),-999)</f>
        <v>0.70237499999999997</v>
      </c>
      <c r="G42" s="9">
        <f>Raw!G42</f>
        <v>0.83051900000000001</v>
      </c>
      <c r="H42" s="9">
        <f>IF(Raw!$G42&gt;$C$8,IF(Raw!$Q42&gt;$C$8,IF(Raw!$N42&gt;$C$9,IF(Raw!$N42&lt;$A$9,IF(Raw!$X42&gt;$C$9,IF(Raw!$X42&lt;$A$9,Raw!L42,-999),-999),-999),-999),-999),-999)</f>
        <v>685.3</v>
      </c>
      <c r="I42" s="9">
        <f>IF(Raw!$G42&gt;$C$8,IF(Raw!$Q42&gt;$C$8,IF(Raw!$N42&gt;$C$9,IF(Raw!$N42&lt;$A$9,IF(Raw!$X42&gt;$C$9,IF(Raw!$X42&lt;$A$9,Raw!M42,-999),-999),-999),-999),-999),-999)</f>
        <v>0.105818</v>
      </c>
      <c r="J42" s="9">
        <f>IF(Raw!$G42&gt;$C$8,IF(Raw!$Q42&gt;$C$8,IF(Raw!$N42&gt;$C$9,IF(Raw!$N42&lt;$A$9,IF(Raw!$X42&gt;$C$9,IF(Raw!$X42&lt;$A$9,Raw!N42,-999),-999),-999),-999),-999),-999)</f>
        <v>605</v>
      </c>
      <c r="K42" s="9">
        <f>IF(Raw!$G42&gt;$C$8,IF(Raw!$Q42&gt;$C$8,IF(Raw!$N42&gt;$C$9,IF(Raw!$N42&lt;$A$9,IF(Raw!$X42&gt;$C$9,IF(Raw!$X42&lt;$A$9,Raw!R42,-999),-999),-999),-999),-999),-999)</f>
        <v>0.67184299999999997</v>
      </c>
      <c r="L42" s="9">
        <f>IF(Raw!$G42&gt;$C$8,IF(Raw!$Q42&gt;$C$8,IF(Raw!$N42&gt;$C$9,IF(Raw!$N42&lt;$A$9,IF(Raw!$X42&gt;$C$9,IF(Raw!$X42&lt;$A$9,Raw!S42,-999),-999),-999),-999),-999),-999)</f>
        <v>0.75353300000000001</v>
      </c>
      <c r="M42" s="9">
        <f>Raw!Q42</f>
        <v>0.85062000000000004</v>
      </c>
      <c r="N42" s="9">
        <f>IF(Raw!$G42&gt;$C$8,IF(Raw!$Q42&gt;$C$8,IF(Raw!$N42&gt;$C$9,IF(Raw!$N42&lt;$A$9,IF(Raw!$X42&gt;$C$9,IF(Raw!$X42&lt;$A$9,Raw!V42,-999),-999),-999),-999),-999),-999)</f>
        <v>581</v>
      </c>
      <c r="O42" s="9">
        <f>IF(Raw!$G42&gt;$C$8,IF(Raw!$Q42&gt;$C$8,IF(Raw!$N42&gt;$C$9,IF(Raw!$N42&lt;$A$9,IF(Raw!$X42&gt;$C$9,IF(Raw!$X42&lt;$A$9,Raw!W42,-999),-999),-999),-999),-999),-999)</f>
        <v>0.46701599999999999</v>
      </c>
      <c r="P42" s="9">
        <f>IF(Raw!$G42&gt;$C$8,IF(Raw!$Q42&gt;$C$8,IF(Raw!$N42&gt;$C$9,IF(Raw!$N42&lt;$A$9,IF(Raw!$X42&gt;$C$9,IF(Raw!$X42&lt;$A$9,Raw!X42,-999),-999),-999),-999),-999),-999)</f>
        <v>817</v>
      </c>
      <c r="R42" s="9">
        <f t="shared" si="4"/>
        <v>8.8855000000000017E-2</v>
      </c>
      <c r="S42" s="9">
        <f t="shared" si="5"/>
        <v>0.12650649581776119</v>
      </c>
      <c r="T42" s="9">
        <f t="shared" si="6"/>
        <v>8.169000000000004E-2</v>
      </c>
      <c r="U42" s="9">
        <f t="shared" si="7"/>
        <v>0.10840931983071748</v>
      </c>
      <c r="V42" s="15">
        <f t="shared" si="0"/>
        <v>0</v>
      </c>
      <c r="X42" s="11">
        <f t="shared" si="8"/>
        <v>2.1671999999999997E+18</v>
      </c>
      <c r="Y42" s="11">
        <f t="shared" si="9"/>
        <v>6.8529999999999989E-18</v>
      </c>
      <c r="Z42" s="11">
        <f t="shared" si="10"/>
        <v>6.0499999999999996E-4</v>
      </c>
      <c r="AA42" s="16">
        <f t="shared" si="11"/>
        <v>8.9053345022142953E-3</v>
      </c>
      <c r="AB42" s="9">
        <f t="shared" si="1"/>
        <v>0.67257047677548587</v>
      </c>
      <c r="AC42" s="9">
        <f t="shared" si="2"/>
        <v>0.99109466549778547</v>
      </c>
      <c r="AD42" s="15">
        <f t="shared" si="3"/>
        <v>14.71956116068478</v>
      </c>
      <c r="AE42" s="3">
        <f t="shared" si="12"/>
        <v>825.10119999999961</v>
      </c>
      <c r="AF42" s="2">
        <f t="shared" si="13"/>
        <v>0.25</v>
      </c>
      <c r="AG42" s="9">
        <f t="shared" si="14"/>
        <v>1.2274904720280641E-3</v>
      </c>
      <c r="AH42" s="2">
        <f t="shared" si="15"/>
        <v>5.9397625124348499E-2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130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0.656586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0.73295200000000005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128.9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0.48122599999999999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0.75069300000000005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127.7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0.53402099999999997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0.73433899999999996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126.6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0.72655899999999995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0.63470400000000005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125.3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0.70936399999999999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0.620695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124.2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0.67593000000000003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0.73786099999999999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122.9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0.631243</v>
      </c>
      <c r="F49" s="9">
        <f>IF(Raw!$G49&gt;$C$8,IF(Raw!$Q49&gt;$C$8,IF(Raw!$N49&gt;$C$9,IF(Raw!$N49&lt;$A$9,IF(Raw!$X49&gt;$C$9,IF(Raw!$X49&lt;$A$9,Raw!I49,-999),-999),-999),-999),-999),-999)</f>
        <v>0.73839900000000003</v>
      </c>
      <c r="G49" s="9">
        <f>Raw!G49</f>
        <v>0.85290699999999997</v>
      </c>
      <c r="H49" s="9">
        <f>IF(Raw!$G49&gt;$C$8,IF(Raw!$Q49&gt;$C$8,IF(Raw!$N49&gt;$C$9,IF(Raw!$N49&lt;$A$9,IF(Raw!$X49&gt;$C$9,IF(Raw!$X49&lt;$A$9,Raw!L49,-999),-999),-999),-999),-999),-999)</f>
        <v>695.8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878</v>
      </c>
      <c r="K49" s="9">
        <f>IF(Raw!$G49&gt;$C$8,IF(Raw!$Q49&gt;$C$8,IF(Raw!$N49&gt;$C$9,IF(Raw!$N49&lt;$A$9,IF(Raw!$X49&gt;$C$9,IF(Raw!$X49&lt;$A$9,Raw!R49,-999),-999),-999),-999),-999),-999)</f>
        <v>0.68482100000000001</v>
      </c>
      <c r="L49" s="9">
        <f>IF(Raw!$G49&gt;$C$8,IF(Raw!$Q49&gt;$C$8,IF(Raw!$N49&gt;$C$9,IF(Raw!$N49&lt;$A$9,IF(Raw!$X49&gt;$C$9,IF(Raw!$X49&lt;$A$9,Raw!S49,-999),-999),-999),-999),-999),-999)</f>
        <v>0.76309700000000003</v>
      </c>
      <c r="M49" s="9">
        <f>Raw!Q49</f>
        <v>0.80184100000000003</v>
      </c>
      <c r="N49" s="9">
        <f>IF(Raw!$G49&gt;$C$8,IF(Raw!$Q49&gt;$C$8,IF(Raw!$N49&gt;$C$9,IF(Raw!$N49&lt;$A$9,IF(Raw!$X49&gt;$C$9,IF(Raw!$X49&lt;$A$9,Raw!V49,-999),-999),-999),-999),-999),-999)</f>
        <v>693.6</v>
      </c>
      <c r="O49" s="9">
        <f>IF(Raw!$G49&gt;$C$8,IF(Raw!$Q49&gt;$C$8,IF(Raw!$N49&gt;$C$9,IF(Raw!$N49&lt;$A$9,IF(Raw!$X49&gt;$C$9,IF(Raw!$X49&lt;$A$9,Raw!W49,-999),-999),-999),-999),-999),-999)</f>
        <v>0.37081700000000001</v>
      </c>
      <c r="P49" s="9">
        <f>IF(Raw!$G49&gt;$C$8,IF(Raw!$Q49&gt;$C$8,IF(Raw!$N49&gt;$C$9,IF(Raw!$N49&lt;$A$9,IF(Raw!$X49&gt;$C$9,IF(Raw!$X49&lt;$A$9,Raw!X49,-999),-999),-999),-999),-999),-999)</f>
        <v>2299</v>
      </c>
      <c r="R49" s="9">
        <f t="shared" si="4"/>
        <v>0.10715600000000003</v>
      </c>
      <c r="S49" s="9">
        <f t="shared" si="5"/>
        <v>0.14511937313024534</v>
      </c>
      <c r="T49" s="9">
        <f t="shared" si="6"/>
        <v>7.8276000000000012E-2</v>
      </c>
      <c r="U49" s="9">
        <f t="shared" si="7"/>
        <v>0.10257673664029607</v>
      </c>
      <c r="V49" s="15">
        <f t="shared" si="0"/>
        <v>0</v>
      </c>
      <c r="X49" s="11">
        <f t="shared" si="8"/>
        <v>2.708999999999999E+18</v>
      </c>
      <c r="Y49" s="11">
        <f t="shared" si="9"/>
        <v>6.9579999999999995E-18</v>
      </c>
      <c r="Z49" s="11">
        <f t="shared" si="10"/>
        <v>8.7799999999999998E-4</v>
      </c>
      <c r="AA49" s="16">
        <f t="shared" si="11"/>
        <v>1.6280186073167866E-2</v>
      </c>
      <c r="AB49" s="9">
        <f t="shared" si="1"/>
        <v>0.68609534784506332</v>
      </c>
      <c r="AC49" s="9">
        <f t="shared" si="2"/>
        <v>0.98371981392683194</v>
      </c>
      <c r="AD49" s="15">
        <f t="shared" si="3"/>
        <v>18.542353158505538</v>
      </c>
      <c r="AE49" s="3">
        <f t="shared" si="12"/>
        <v>837.74319999999966</v>
      </c>
      <c r="AF49" s="2">
        <f t="shared" si="13"/>
        <v>0.25</v>
      </c>
      <c r="AG49" s="9">
        <f t="shared" si="14"/>
        <v>1.4630877512549112E-3</v>
      </c>
      <c r="AH49" s="2">
        <f t="shared" si="15"/>
        <v>7.0798054855352358E-2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121.8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0.66045100000000001</v>
      </c>
      <c r="F50" s="9">
        <f>IF(Raw!$G50&gt;$C$8,IF(Raw!$Q50&gt;$C$8,IF(Raw!$N50&gt;$C$9,IF(Raw!$N50&lt;$A$9,IF(Raw!$X50&gt;$C$9,IF(Raw!$X50&lt;$A$9,Raw!I50,-999),-999),-999),-999),-999),-999)</f>
        <v>0.77241700000000002</v>
      </c>
      <c r="G50" s="9">
        <f>Raw!G50</f>
        <v>0.83013000000000003</v>
      </c>
      <c r="H50" s="9">
        <f>IF(Raw!$G50&gt;$C$8,IF(Raw!$Q50&gt;$C$8,IF(Raw!$N50&gt;$C$9,IF(Raw!$N50&lt;$A$9,IF(Raw!$X50&gt;$C$9,IF(Raw!$X50&lt;$A$9,Raw!L50,-999),-999),-999),-999),-999),-999)</f>
        <v>657.7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847</v>
      </c>
      <c r="K50" s="9">
        <f>IF(Raw!$G50&gt;$C$8,IF(Raw!$Q50&gt;$C$8,IF(Raw!$N50&gt;$C$9,IF(Raw!$N50&lt;$A$9,IF(Raw!$X50&gt;$C$9,IF(Raw!$X50&lt;$A$9,Raw!R50,-999),-999),-999),-999),-999),-999)</f>
        <v>0.68754199999999999</v>
      </c>
      <c r="L50" s="9">
        <f>IF(Raw!$G50&gt;$C$8,IF(Raw!$Q50&gt;$C$8,IF(Raw!$N50&gt;$C$9,IF(Raw!$N50&lt;$A$9,IF(Raw!$X50&gt;$C$9,IF(Raw!$X50&lt;$A$9,Raw!S50,-999),-999),-999),-999),-999),-999)</f>
        <v>0.78914099999999998</v>
      </c>
      <c r="M50" s="9">
        <f>Raw!Q50</f>
        <v>0.81384699999999999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0.37081999999999998</v>
      </c>
      <c r="P50" s="9">
        <f>IF(Raw!$G50&gt;$C$8,IF(Raw!$Q50&gt;$C$8,IF(Raw!$N50&gt;$C$9,IF(Raw!$N50&lt;$A$9,IF(Raw!$X50&gt;$C$9,IF(Raw!$X50&lt;$A$9,Raw!X50,-999),-999),-999),-999),-999),-999)</f>
        <v>1003</v>
      </c>
      <c r="R50" s="9">
        <f t="shared" si="4"/>
        <v>0.11196600000000001</v>
      </c>
      <c r="S50" s="9">
        <f t="shared" si="5"/>
        <v>0.14495538031917993</v>
      </c>
      <c r="T50" s="9">
        <f t="shared" si="6"/>
        <v>0.10159899999999999</v>
      </c>
      <c r="U50" s="9">
        <f t="shared" si="7"/>
        <v>0.12874632036606892</v>
      </c>
      <c r="V50" s="15">
        <f t="shared" si="0"/>
        <v>0</v>
      </c>
      <c r="X50" s="11">
        <f t="shared" si="8"/>
        <v>2.708999999999999E+18</v>
      </c>
      <c r="Y50" s="11">
        <f t="shared" si="9"/>
        <v>6.5769999999999997E-18</v>
      </c>
      <c r="Z50" s="11">
        <f t="shared" si="10"/>
        <v>8.4699999999999999E-4</v>
      </c>
      <c r="AA50" s="16">
        <f t="shared" si="11"/>
        <v>1.4866722899523382E-2</v>
      </c>
      <c r="AB50" s="9">
        <f t="shared" si="1"/>
        <v>0.68905244417986866</v>
      </c>
      <c r="AC50" s="9">
        <f t="shared" si="2"/>
        <v>0.9851332771004766</v>
      </c>
      <c r="AD50" s="15">
        <f t="shared" si="3"/>
        <v>17.552211215493955</v>
      </c>
      <c r="AE50" s="3">
        <f t="shared" si="12"/>
        <v>791.8707999999998</v>
      </c>
      <c r="AF50" s="2">
        <f t="shared" si="13"/>
        <v>0.25</v>
      </c>
      <c r="AG50" s="9">
        <f t="shared" si="14"/>
        <v>1.7382943140637633E-3</v>
      </c>
      <c r="AH50" s="2">
        <f t="shared" si="15"/>
        <v>8.4115157205216423E-2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120.7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0.70477999999999996</v>
      </c>
      <c r="F51" s="9">
        <f>IF(Raw!$G51&gt;$C$8,IF(Raw!$Q51&gt;$C$8,IF(Raw!$N51&gt;$C$9,IF(Raw!$N51&lt;$A$9,IF(Raw!$X51&gt;$C$9,IF(Raw!$X51&lt;$A$9,Raw!I51,-999),-999),-999),-999),-999),-999)</f>
        <v>0.84397299999999997</v>
      </c>
      <c r="G51" s="9">
        <f>Raw!G51</f>
        <v>0.88462700000000005</v>
      </c>
      <c r="H51" s="9">
        <f>IF(Raw!$G51&gt;$C$8,IF(Raw!$Q51&gt;$C$8,IF(Raw!$N51&gt;$C$9,IF(Raw!$N51&lt;$A$9,IF(Raw!$X51&gt;$C$9,IF(Raw!$X51&lt;$A$9,Raw!L51,-999),-999),-999),-999),-999),-999)</f>
        <v>672.6</v>
      </c>
      <c r="I51" s="9">
        <f>IF(Raw!$G51&gt;$C$8,IF(Raw!$Q51&gt;$C$8,IF(Raw!$N51&gt;$C$9,IF(Raw!$N51&lt;$A$9,IF(Raw!$X51&gt;$C$9,IF(Raw!$X51&lt;$A$9,Raw!M51,-999),-999),-999),-999),-999),-999)</f>
        <v>0.37081500000000001</v>
      </c>
      <c r="J51" s="9">
        <f>IF(Raw!$G51&gt;$C$8,IF(Raw!$Q51&gt;$C$8,IF(Raw!$N51&gt;$C$9,IF(Raw!$N51&lt;$A$9,IF(Raw!$X51&gt;$C$9,IF(Raw!$X51&lt;$A$9,Raw!N51,-999),-999),-999),-999),-999),-999)</f>
        <v>2815</v>
      </c>
      <c r="K51" s="9">
        <f>IF(Raw!$G51&gt;$C$8,IF(Raw!$Q51&gt;$C$8,IF(Raw!$N51&gt;$C$9,IF(Raw!$N51&lt;$A$9,IF(Raw!$X51&gt;$C$9,IF(Raw!$X51&lt;$A$9,Raw!R51,-999),-999),-999),-999),-999),-999)</f>
        <v>0.697438</v>
      </c>
      <c r="L51" s="9">
        <f>IF(Raw!$G51&gt;$C$8,IF(Raw!$Q51&gt;$C$8,IF(Raw!$N51&gt;$C$9,IF(Raw!$N51&lt;$A$9,IF(Raw!$X51&gt;$C$9,IF(Raw!$X51&lt;$A$9,Raw!S51,-999),-999),-999),-999),-999),-999)</f>
        <v>0.81360699999999997</v>
      </c>
      <c r="M51" s="9">
        <f>Raw!Q51</f>
        <v>0.85275400000000001</v>
      </c>
      <c r="N51" s="9">
        <f>IF(Raw!$G51&gt;$C$8,IF(Raw!$Q51&gt;$C$8,IF(Raw!$N51&gt;$C$9,IF(Raw!$N51&lt;$A$9,IF(Raw!$X51&gt;$C$9,IF(Raw!$X51&lt;$A$9,Raw!V51,-999),-999),-999),-999),-999),-999)</f>
        <v>766.4</v>
      </c>
      <c r="O51" s="9">
        <f>IF(Raw!$G51&gt;$C$8,IF(Raw!$Q51&gt;$C$8,IF(Raw!$N51&gt;$C$9,IF(Raw!$N51&lt;$A$9,IF(Raw!$X51&gt;$C$9,IF(Raw!$X51&lt;$A$9,Raw!W51,-999),-999),-999),-999),-999),-999)</f>
        <v>9.0000000000000002E-6</v>
      </c>
      <c r="P51" s="9">
        <f>IF(Raw!$G51&gt;$C$8,IF(Raw!$Q51&gt;$C$8,IF(Raw!$N51&gt;$C$9,IF(Raw!$N51&lt;$A$9,IF(Raw!$X51&gt;$C$9,IF(Raw!$X51&lt;$A$9,Raw!X51,-999),-999),-999),-999),-999),-999)</f>
        <v>764</v>
      </c>
      <c r="R51" s="9">
        <f t="shared" si="4"/>
        <v>0.13919300000000001</v>
      </c>
      <c r="S51" s="9">
        <f t="shared" si="5"/>
        <v>0.16492589217901524</v>
      </c>
      <c r="T51" s="9">
        <f t="shared" si="6"/>
        <v>0.11616899999999997</v>
      </c>
      <c r="U51" s="9">
        <f t="shared" si="7"/>
        <v>0.14278269483915448</v>
      </c>
      <c r="V51" s="15">
        <f t="shared" si="0"/>
        <v>0</v>
      </c>
      <c r="X51" s="11">
        <f t="shared" si="8"/>
        <v>2.708999999999999E+18</v>
      </c>
      <c r="Y51" s="11">
        <f t="shared" si="9"/>
        <v>6.7259999999999995E-18</v>
      </c>
      <c r="Z51" s="11">
        <f t="shared" si="10"/>
        <v>2.8149999999999998E-3</v>
      </c>
      <c r="AA51" s="16">
        <f t="shared" si="11"/>
        <v>4.8788916049895825E-2</v>
      </c>
      <c r="AB51" s="9">
        <f t="shared" si="1"/>
        <v>0.70310575958860033</v>
      </c>
      <c r="AC51" s="9">
        <f t="shared" si="2"/>
        <v>0.95121108395010434</v>
      </c>
      <c r="AD51" s="15">
        <f t="shared" si="3"/>
        <v>17.331764138506514</v>
      </c>
      <c r="AE51" s="3">
        <f t="shared" si="12"/>
        <v>809.81039999999973</v>
      </c>
      <c r="AF51" s="2">
        <f t="shared" si="13"/>
        <v>0.25</v>
      </c>
      <c r="AG51" s="9">
        <f t="shared" si="14"/>
        <v>1.9035969153942899E-3</v>
      </c>
      <c r="AH51" s="2">
        <f t="shared" si="15"/>
        <v>9.2114064055945744E-2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119.5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0.73806000000000005</v>
      </c>
      <c r="F52" s="9">
        <f>IF(Raw!$G52&gt;$C$8,IF(Raw!$Q52&gt;$C$8,IF(Raw!$N52&gt;$C$9,IF(Raw!$N52&lt;$A$9,IF(Raw!$X52&gt;$C$9,IF(Raw!$X52&lt;$A$9,Raw!I52,-999),-999),-999),-999),-999),-999)</f>
        <v>0.89802400000000004</v>
      </c>
      <c r="G52" s="9">
        <f>Raw!G52</f>
        <v>0.89666900000000005</v>
      </c>
      <c r="H52" s="9">
        <f>IF(Raw!$G52&gt;$C$8,IF(Raw!$Q52&gt;$C$8,IF(Raw!$N52&gt;$C$9,IF(Raw!$N52&lt;$A$9,IF(Raw!$X52&gt;$C$9,IF(Raw!$X52&lt;$A$9,Raw!L52,-999),-999),-999),-999),-999),-999)</f>
        <v>790.2</v>
      </c>
      <c r="I52" s="9">
        <f>IF(Raw!$G52&gt;$C$8,IF(Raw!$Q52&gt;$C$8,IF(Raw!$N52&gt;$C$9,IF(Raw!$N52&lt;$A$9,IF(Raw!$X52&gt;$C$9,IF(Raw!$X52&lt;$A$9,Raw!M52,-999),-999),-999),-999),-999),-999)</f>
        <v>0.14163999999999999</v>
      </c>
      <c r="J52" s="9">
        <f>IF(Raw!$G52&gt;$C$8,IF(Raw!$Q52&gt;$C$8,IF(Raw!$N52&gt;$C$9,IF(Raw!$N52&lt;$A$9,IF(Raw!$X52&gt;$C$9,IF(Raw!$X52&lt;$A$9,Raw!N52,-999),-999),-999),-999),-999),-999)</f>
        <v>958</v>
      </c>
      <c r="K52" s="9">
        <f>IF(Raw!$G52&gt;$C$8,IF(Raw!$Q52&gt;$C$8,IF(Raw!$N52&gt;$C$9,IF(Raw!$N52&lt;$A$9,IF(Raw!$X52&gt;$C$9,IF(Raw!$X52&lt;$A$9,Raw!R52,-999),-999),-999),-999),-999),-999)</f>
        <v>0.75503100000000001</v>
      </c>
      <c r="L52" s="9">
        <f>IF(Raw!$G52&gt;$C$8,IF(Raw!$Q52&gt;$C$8,IF(Raw!$N52&gt;$C$9,IF(Raw!$N52&lt;$A$9,IF(Raw!$X52&gt;$C$9,IF(Raw!$X52&lt;$A$9,Raw!S52,-999),-999),-999),-999),-999),-999)</f>
        <v>0.88563499999999995</v>
      </c>
      <c r="M52" s="9">
        <f>Raw!Q52</f>
        <v>0.85254099999999999</v>
      </c>
      <c r="N52" s="9">
        <f>IF(Raw!$G52&gt;$C$8,IF(Raw!$Q52&gt;$C$8,IF(Raw!$N52&gt;$C$9,IF(Raw!$N52&lt;$A$9,IF(Raw!$X52&gt;$C$9,IF(Raw!$X52&lt;$A$9,Raw!V52,-999),-999),-999),-999),-999),-999)</f>
        <v>733.3</v>
      </c>
      <c r="O52" s="9">
        <f>IF(Raw!$G52&gt;$C$8,IF(Raw!$Q52&gt;$C$8,IF(Raw!$N52&gt;$C$9,IF(Raw!$N52&lt;$A$9,IF(Raw!$X52&gt;$C$9,IF(Raw!$X52&lt;$A$9,Raw!W52,-999),-999),-999),-999),-999),-999)</f>
        <v>0.37085099999999999</v>
      </c>
      <c r="P52" s="9">
        <f>IF(Raw!$G52&gt;$C$8,IF(Raw!$Q52&gt;$C$8,IF(Raw!$N52&gt;$C$9,IF(Raw!$N52&lt;$A$9,IF(Raw!$X52&gt;$C$9,IF(Raw!$X52&lt;$A$9,Raw!X52,-999),-999),-999),-999),-999),-999)</f>
        <v>1300</v>
      </c>
      <c r="R52" s="9">
        <f t="shared" si="4"/>
        <v>0.159964</v>
      </c>
      <c r="S52" s="9">
        <f t="shared" si="5"/>
        <v>0.17812886960704835</v>
      </c>
      <c r="T52" s="9">
        <f t="shared" si="6"/>
        <v>0.13060399999999994</v>
      </c>
      <c r="U52" s="9">
        <f t="shared" si="7"/>
        <v>0.14746932991582307</v>
      </c>
      <c r="V52" s="15">
        <f t="shared" si="0"/>
        <v>0</v>
      </c>
      <c r="X52" s="11">
        <f t="shared" si="8"/>
        <v>2.708999999999999E+18</v>
      </c>
      <c r="Y52" s="11">
        <f t="shared" si="9"/>
        <v>7.902E-18</v>
      </c>
      <c r="Z52" s="11">
        <f t="shared" si="10"/>
        <v>9.5799999999999998E-4</v>
      </c>
      <c r="AA52" s="16">
        <f t="shared" si="11"/>
        <v>2.0095340175780949E-2</v>
      </c>
      <c r="AB52" s="9">
        <f t="shared" si="1"/>
        <v>0.75765553180831768</v>
      </c>
      <c r="AC52" s="9">
        <f t="shared" si="2"/>
        <v>0.97990465982421915</v>
      </c>
      <c r="AD52" s="15">
        <f t="shared" si="3"/>
        <v>20.976346738811017</v>
      </c>
      <c r="AE52" s="3">
        <f t="shared" si="12"/>
        <v>951.40079999999978</v>
      </c>
      <c r="AF52" s="2">
        <f t="shared" si="13"/>
        <v>0.25</v>
      </c>
      <c r="AG52" s="9">
        <f t="shared" si="14"/>
        <v>2.3795136905034008E-3</v>
      </c>
      <c r="AH52" s="2">
        <f t="shared" si="15"/>
        <v>0.11514342912434811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118.2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0.78332900000000005</v>
      </c>
      <c r="F53" s="9">
        <f>IF(Raw!$G53&gt;$C$8,IF(Raw!$Q53&gt;$C$8,IF(Raw!$N53&gt;$C$9,IF(Raw!$N53&lt;$A$9,IF(Raw!$X53&gt;$C$9,IF(Raw!$X53&lt;$A$9,Raw!I53,-999),-999),-999),-999),-999),-999)</f>
        <v>0.99552200000000002</v>
      </c>
      <c r="G53" s="9">
        <f>Raw!G53</f>
        <v>0.94077500000000003</v>
      </c>
      <c r="H53" s="9">
        <f>IF(Raw!$G53&gt;$C$8,IF(Raw!$Q53&gt;$C$8,IF(Raw!$N53&gt;$C$9,IF(Raw!$N53&lt;$A$9,IF(Raw!$X53&gt;$C$9,IF(Raw!$X53&lt;$A$9,Raw!L53,-999),-999),-999),-999),-999),-999)</f>
        <v>674.3</v>
      </c>
      <c r="I53" s="9">
        <f>IF(Raw!$G53&gt;$C$8,IF(Raw!$Q53&gt;$C$8,IF(Raw!$N53&gt;$C$9,IF(Raw!$N53&lt;$A$9,IF(Raw!$X53&gt;$C$9,IF(Raw!$X53&lt;$A$9,Raw!M53,-999),-999),-999),-999),-999),-999)</f>
        <v>2.6699999999999998E-4</v>
      </c>
      <c r="J53" s="9">
        <f>IF(Raw!$G53&gt;$C$8,IF(Raw!$Q53&gt;$C$8,IF(Raw!$N53&gt;$C$9,IF(Raw!$N53&lt;$A$9,IF(Raw!$X53&gt;$C$9,IF(Raw!$X53&lt;$A$9,Raw!N53,-999),-999),-999),-999),-999),-999)</f>
        <v>598</v>
      </c>
      <c r="K53" s="9">
        <f>IF(Raw!$G53&gt;$C$8,IF(Raw!$Q53&gt;$C$8,IF(Raw!$N53&gt;$C$9,IF(Raw!$N53&lt;$A$9,IF(Raw!$X53&gt;$C$9,IF(Raw!$X53&lt;$A$9,Raw!R53,-999),-999),-999),-999),-999),-999)</f>
        <v>0.77179200000000003</v>
      </c>
      <c r="L53" s="9">
        <f>IF(Raw!$G53&gt;$C$8,IF(Raw!$Q53&gt;$C$8,IF(Raw!$N53&gt;$C$9,IF(Raw!$N53&lt;$A$9,IF(Raw!$X53&gt;$C$9,IF(Raw!$X53&lt;$A$9,Raw!S53,-999),-999),-999),-999),-999),-999)</f>
        <v>0.93862400000000001</v>
      </c>
      <c r="M53" s="9">
        <f>Raw!Q53</f>
        <v>0.90430299999999997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0.22917499999999999</v>
      </c>
      <c r="P53" s="9">
        <f>IF(Raw!$G53&gt;$C$8,IF(Raw!$Q53&gt;$C$8,IF(Raw!$N53&gt;$C$9,IF(Raw!$N53&lt;$A$9,IF(Raw!$X53&gt;$C$9,IF(Raw!$X53&lt;$A$9,Raw!X53,-999),-999),-999),-999),-999),-999)</f>
        <v>734</v>
      </c>
      <c r="R53" s="9">
        <f t="shared" si="4"/>
        <v>0.21219299999999996</v>
      </c>
      <c r="S53" s="9">
        <f t="shared" si="5"/>
        <v>0.21314747439031981</v>
      </c>
      <c r="T53" s="9">
        <f t="shared" si="6"/>
        <v>0.16683199999999998</v>
      </c>
      <c r="U53" s="9">
        <f t="shared" si="7"/>
        <v>0.17774103368334923</v>
      </c>
      <c r="V53" s="15">
        <f t="shared" si="0"/>
        <v>0</v>
      </c>
      <c r="X53" s="11">
        <f t="shared" si="8"/>
        <v>2.708999999999999E+18</v>
      </c>
      <c r="Y53" s="11">
        <f t="shared" si="9"/>
        <v>6.7429999999999995E-18</v>
      </c>
      <c r="Z53" s="11">
        <f t="shared" si="10"/>
        <v>5.9800000000000001E-4</v>
      </c>
      <c r="AA53" s="16">
        <f t="shared" si="11"/>
        <v>1.0805504282595652E-2</v>
      </c>
      <c r="AB53" s="9">
        <f t="shared" si="1"/>
        <v>0.77359470389047402</v>
      </c>
      <c r="AC53" s="9">
        <f t="shared" si="2"/>
        <v>0.98919449571740437</v>
      </c>
      <c r="AD53" s="15">
        <f t="shared" si="3"/>
        <v>18.069405154842229</v>
      </c>
      <c r="AE53" s="3">
        <f t="shared" si="12"/>
        <v>811.85719999999969</v>
      </c>
      <c r="AF53" s="2">
        <f t="shared" si="13"/>
        <v>0.25</v>
      </c>
      <c r="AG53" s="9">
        <f t="shared" si="14"/>
        <v>2.4705190386653053E-3</v>
      </c>
      <c r="AH53" s="2">
        <f t="shared" si="15"/>
        <v>0.11954713056041762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116.9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0.80392600000000003</v>
      </c>
      <c r="F54" s="9">
        <f>IF(Raw!$G54&gt;$C$8,IF(Raw!$Q54&gt;$C$8,IF(Raw!$N54&gt;$C$9,IF(Raw!$N54&lt;$A$9,IF(Raw!$X54&gt;$C$9,IF(Raw!$X54&lt;$A$9,Raw!I54,-999),-999),-999),-999),-999),-999)</f>
        <v>1.0516019999999999</v>
      </c>
      <c r="G54" s="9">
        <f>Raw!G54</f>
        <v>0.92663600000000002</v>
      </c>
      <c r="H54" s="9">
        <f>IF(Raw!$G54&gt;$C$8,IF(Raw!$Q54&gt;$C$8,IF(Raw!$N54&gt;$C$9,IF(Raw!$N54&lt;$A$9,IF(Raw!$X54&gt;$C$9,IF(Raw!$X54&lt;$A$9,Raw!L54,-999),-999),-999),-999),-999),-999)</f>
        <v>800</v>
      </c>
      <c r="I54" s="9">
        <f>IF(Raw!$G54&gt;$C$8,IF(Raw!$Q54&gt;$C$8,IF(Raw!$N54&gt;$C$9,IF(Raw!$N54&lt;$A$9,IF(Raw!$X54&gt;$C$9,IF(Raw!$X54&lt;$A$9,Raw!M54,-999),-999),-999),-999),-999),-999)</f>
        <v>3.5199999999999999E-4</v>
      </c>
      <c r="J54" s="9">
        <f>IF(Raw!$G54&gt;$C$8,IF(Raw!$Q54&gt;$C$8,IF(Raw!$N54&gt;$C$9,IF(Raw!$N54&lt;$A$9,IF(Raw!$X54&gt;$C$9,IF(Raw!$X54&lt;$A$9,Raw!N54,-999),-999),-999),-999),-999),-999)</f>
        <v>890</v>
      </c>
      <c r="K54" s="9">
        <f>IF(Raw!$G54&gt;$C$8,IF(Raw!$Q54&gt;$C$8,IF(Raw!$N54&gt;$C$9,IF(Raw!$N54&lt;$A$9,IF(Raw!$X54&gt;$C$9,IF(Raw!$X54&lt;$A$9,Raw!R54,-999),-999),-999),-999),-999),-999)</f>
        <v>0.81455299999999997</v>
      </c>
      <c r="L54" s="9">
        <f>IF(Raw!$G54&gt;$C$8,IF(Raw!$Q54&gt;$C$8,IF(Raw!$N54&gt;$C$9,IF(Raw!$N54&lt;$A$9,IF(Raw!$X54&gt;$C$9,IF(Raw!$X54&lt;$A$9,Raw!S54,-999),-999),-999),-999),-999),-999)</f>
        <v>1.0127409999999999</v>
      </c>
      <c r="M54" s="9">
        <f>Raw!Q54</f>
        <v>0.93931399999999998</v>
      </c>
      <c r="N54" s="9">
        <f>IF(Raw!$G54&gt;$C$8,IF(Raw!$Q54&gt;$C$8,IF(Raw!$N54&gt;$C$9,IF(Raw!$N54&lt;$A$9,IF(Raw!$X54&gt;$C$9,IF(Raw!$X54&lt;$A$9,Raw!V54,-999),-999),-999),-999),-999),-999)</f>
        <v>686.9</v>
      </c>
      <c r="O54" s="9">
        <f>IF(Raw!$G54&gt;$C$8,IF(Raw!$Q54&gt;$C$8,IF(Raw!$N54&gt;$C$9,IF(Raw!$N54&lt;$A$9,IF(Raw!$X54&gt;$C$9,IF(Raw!$X54&lt;$A$9,Raw!W54,-999),-999),-999),-999),-999),-999)</f>
        <v>0.305535</v>
      </c>
      <c r="P54" s="9">
        <f>IF(Raw!$G54&gt;$C$8,IF(Raw!$Q54&gt;$C$8,IF(Raw!$N54&gt;$C$9,IF(Raw!$N54&lt;$A$9,IF(Raw!$X54&gt;$C$9,IF(Raw!$X54&lt;$A$9,Raw!X54,-999),-999),-999),-999),-999),-999)</f>
        <v>604</v>
      </c>
      <c r="R54" s="9">
        <f t="shared" si="4"/>
        <v>0.2476759999999999</v>
      </c>
      <c r="S54" s="9">
        <f t="shared" si="5"/>
        <v>0.23552256462045518</v>
      </c>
      <c r="T54" s="9">
        <f t="shared" si="6"/>
        <v>0.19818799999999992</v>
      </c>
      <c r="U54" s="9">
        <f t="shared" si="7"/>
        <v>0.19569465440818526</v>
      </c>
      <c r="V54" s="15">
        <f t="shared" si="0"/>
        <v>0</v>
      </c>
      <c r="X54" s="11">
        <f t="shared" si="8"/>
        <v>3.2508E+18</v>
      </c>
      <c r="Y54" s="11">
        <f t="shared" si="9"/>
        <v>7.999999999999999E-18</v>
      </c>
      <c r="Z54" s="11">
        <f t="shared" si="10"/>
        <v>8.8999999999999995E-4</v>
      </c>
      <c r="AA54" s="16">
        <f t="shared" si="11"/>
        <v>2.2622091937138926E-2</v>
      </c>
      <c r="AB54" s="9">
        <f t="shared" si="1"/>
        <v>0.81903642715683767</v>
      </c>
      <c r="AC54" s="9">
        <f t="shared" si="2"/>
        <v>0.97737790806286107</v>
      </c>
      <c r="AD54" s="15">
        <f t="shared" si="3"/>
        <v>25.418080828245987</v>
      </c>
      <c r="AE54" s="3">
        <f t="shared" si="12"/>
        <v>963.19999999999959</v>
      </c>
      <c r="AF54" s="2">
        <f t="shared" si="13"/>
        <v>0.25</v>
      </c>
      <c r="AG54" s="9">
        <f t="shared" si="14"/>
        <v>3.8262942641560907E-3</v>
      </c>
      <c r="AH54" s="2">
        <f t="shared" si="15"/>
        <v>0.18515238814219667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115.6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0.85443599999999997</v>
      </c>
      <c r="F55" s="9">
        <f>IF(Raw!$G55&gt;$C$8,IF(Raw!$Q55&gt;$C$8,IF(Raw!$N55&gt;$C$9,IF(Raw!$N55&lt;$A$9,IF(Raw!$X55&gt;$C$9,IF(Raw!$X55&lt;$A$9,Raw!I55,-999),-999),-999),-999),-999),-999)</f>
        <v>1.101291</v>
      </c>
      <c r="G55" s="9">
        <f>Raw!G55</f>
        <v>0.96009</v>
      </c>
      <c r="H55" s="9">
        <f>IF(Raw!$G55&gt;$C$8,IF(Raw!$Q55&gt;$C$8,IF(Raw!$N55&gt;$C$9,IF(Raw!$N55&lt;$A$9,IF(Raw!$X55&gt;$C$9,IF(Raw!$X55&lt;$A$9,Raw!L55,-999),-999),-999),-999),-999),-999)</f>
        <v>706.2</v>
      </c>
      <c r="I55" s="9">
        <f>IF(Raw!$G55&gt;$C$8,IF(Raw!$Q55&gt;$C$8,IF(Raw!$N55&gt;$C$9,IF(Raw!$N55&lt;$A$9,IF(Raw!$X55&gt;$C$9,IF(Raw!$X55&lt;$A$9,Raw!M55,-999),-999),-999),-999),-999),-999)</f>
        <v>0.26838299999999998</v>
      </c>
      <c r="J55" s="9">
        <f>IF(Raw!$G55&gt;$C$8,IF(Raw!$Q55&gt;$C$8,IF(Raw!$N55&gt;$C$9,IF(Raw!$N55&lt;$A$9,IF(Raw!$X55&gt;$C$9,IF(Raw!$X55&lt;$A$9,Raw!N55,-999),-999),-999),-999),-999),-999)</f>
        <v>2795</v>
      </c>
      <c r="K55" s="9">
        <f>IF(Raw!$G55&gt;$C$8,IF(Raw!$Q55&gt;$C$8,IF(Raw!$N55&gt;$C$9,IF(Raw!$N55&lt;$A$9,IF(Raw!$X55&gt;$C$9,IF(Raw!$X55&lt;$A$9,Raw!R55,-999),-999),-999),-999),-999),-999)</f>
        <v>0.84762999999999999</v>
      </c>
      <c r="L55" s="9">
        <f>IF(Raw!$G55&gt;$C$8,IF(Raw!$Q55&gt;$C$8,IF(Raw!$N55&gt;$C$9,IF(Raw!$N55&lt;$A$9,IF(Raw!$X55&gt;$C$9,IF(Raw!$X55&lt;$A$9,Raw!S55,-999),-999),-999),-999),-999),-999)</f>
        <v>1.0807990000000001</v>
      </c>
      <c r="M55" s="9">
        <f>Raw!Q55</f>
        <v>0.95018100000000005</v>
      </c>
      <c r="N55" s="9">
        <f>IF(Raw!$G55&gt;$C$8,IF(Raw!$Q55&gt;$C$8,IF(Raw!$N55&gt;$C$9,IF(Raw!$N55&lt;$A$9,IF(Raw!$X55&gt;$C$9,IF(Raw!$X55&lt;$A$9,Raw!V55,-999),-999),-999),-999),-999),-999)</f>
        <v>762.1</v>
      </c>
      <c r="O55" s="9">
        <f>IF(Raw!$G55&gt;$C$8,IF(Raw!$Q55&gt;$C$8,IF(Raw!$N55&gt;$C$9,IF(Raw!$N55&lt;$A$9,IF(Raw!$X55&gt;$C$9,IF(Raw!$X55&lt;$A$9,Raw!W55,-999),-999),-999),-999),-999),-999)</f>
        <v>1.1356E-2</v>
      </c>
      <c r="P55" s="9">
        <f>IF(Raw!$G55&gt;$C$8,IF(Raw!$Q55&gt;$C$8,IF(Raw!$N55&gt;$C$9,IF(Raw!$N55&lt;$A$9,IF(Raw!$X55&gt;$C$9,IF(Raw!$X55&lt;$A$9,Raw!X55,-999),-999),-999),-999),-999),-999)</f>
        <v>428</v>
      </c>
      <c r="R55" s="9">
        <f t="shared" si="4"/>
        <v>0.24685500000000005</v>
      </c>
      <c r="S55" s="9">
        <f t="shared" si="5"/>
        <v>0.22415056510949427</v>
      </c>
      <c r="T55" s="9">
        <f t="shared" si="6"/>
        <v>0.23316900000000007</v>
      </c>
      <c r="U55" s="9">
        <f t="shared" si="7"/>
        <v>0.21573761633754293</v>
      </c>
      <c r="V55" s="15">
        <f t="shared" si="0"/>
        <v>0</v>
      </c>
      <c r="X55" s="11">
        <f t="shared" si="8"/>
        <v>3.2508E+18</v>
      </c>
      <c r="Y55" s="11">
        <f t="shared" si="9"/>
        <v>7.0619999999999999E-18</v>
      </c>
      <c r="Z55" s="11">
        <f t="shared" si="10"/>
        <v>2.7949999999999997E-3</v>
      </c>
      <c r="AA55" s="16">
        <f t="shared" si="11"/>
        <v>6.0296306564302966E-2</v>
      </c>
      <c r="AB55" s="9">
        <f t="shared" si="1"/>
        <v>0.86168922950529192</v>
      </c>
      <c r="AC55" s="9">
        <f t="shared" si="2"/>
        <v>0.93970369343569715</v>
      </c>
      <c r="AD55" s="15">
        <f t="shared" si="3"/>
        <v>21.572918269875839</v>
      </c>
      <c r="AE55" s="3">
        <f t="shared" si="12"/>
        <v>850.2647999999997</v>
      </c>
      <c r="AF55" s="2">
        <f t="shared" si="13"/>
        <v>0.25</v>
      </c>
      <c r="AG55" s="9">
        <f t="shared" si="14"/>
        <v>3.5800692038366498E-3</v>
      </c>
      <c r="AH55" s="2">
        <f t="shared" si="15"/>
        <v>0.17323768561508829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114.6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0.86821400000000004</v>
      </c>
      <c r="F56" s="9">
        <f>IF(Raw!$G56&gt;$C$8,IF(Raw!$Q56&gt;$C$8,IF(Raw!$N56&gt;$C$9,IF(Raw!$N56&lt;$A$9,IF(Raw!$X56&gt;$C$9,IF(Raw!$X56&lt;$A$9,Raw!I56,-999),-999),-999),-999),-999),-999)</f>
        <v>1.1303460000000001</v>
      </c>
      <c r="G56" s="9">
        <f>Raw!G56</f>
        <v>0.95321199999999995</v>
      </c>
      <c r="H56" s="9">
        <f>IF(Raw!$G56&gt;$C$8,IF(Raw!$Q56&gt;$C$8,IF(Raw!$N56&gt;$C$9,IF(Raw!$N56&lt;$A$9,IF(Raw!$X56&gt;$C$9,IF(Raw!$X56&lt;$A$9,Raw!L56,-999),-999),-999),-999),-999),-999)</f>
        <v>731.1</v>
      </c>
      <c r="I56" s="9">
        <f>IF(Raw!$G56&gt;$C$8,IF(Raw!$Q56&gt;$C$8,IF(Raw!$N56&gt;$C$9,IF(Raw!$N56&lt;$A$9,IF(Raw!$X56&gt;$C$9,IF(Raw!$X56&lt;$A$9,Raw!M56,-999),-999),-999),-999),-999),-999)</f>
        <v>0.14263500000000001</v>
      </c>
      <c r="J56" s="9">
        <f>IF(Raw!$G56&gt;$C$8,IF(Raw!$Q56&gt;$C$8,IF(Raw!$N56&gt;$C$9,IF(Raw!$N56&lt;$A$9,IF(Raw!$X56&gt;$C$9,IF(Raw!$X56&lt;$A$9,Raw!N56,-999),-999),-999),-999),-999),-999)</f>
        <v>928</v>
      </c>
      <c r="K56" s="9">
        <f>IF(Raw!$G56&gt;$C$8,IF(Raw!$Q56&gt;$C$8,IF(Raw!$N56&gt;$C$9,IF(Raw!$N56&lt;$A$9,IF(Raw!$X56&gt;$C$9,IF(Raw!$X56&lt;$A$9,Raw!R56,-999),-999),-999),-999),-999),-999)</f>
        <v>0.88605599999999995</v>
      </c>
      <c r="L56" s="9">
        <f>IF(Raw!$G56&gt;$C$8,IF(Raw!$Q56&gt;$C$8,IF(Raw!$N56&gt;$C$9,IF(Raw!$N56&lt;$A$9,IF(Raw!$X56&gt;$C$9,IF(Raw!$X56&lt;$A$9,Raw!S56,-999),-999),-999),-999),-999),-999)</f>
        <v>1.146293</v>
      </c>
      <c r="M56" s="9">
        <f>Raw!Q56</f>
        <v>0.95785799999999999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0.22244700000000001</v>
      </c>
      <c r="P56" s="9">
        <f>IF(Raw!$G56&gt;$C$8,IF(Raw!$Q56&gt;$C$8,IF(Raw!$N56&gt;$C$9,IF(Raw!$N56&lt;$A$9,IF(Raw!$X56&gt;$C$9,IF(Raw!$X56&lt;$A$9,Raw!X56,-999),-999),-999),-999),-999),-999)</f>
        <v>760</v>
      </c>
      <c r="R56" s="9">
        <f t="shared" si="4"/>
        <v>0.26213200000000003</v>
      </c>
      <c r="S56" s="9">
        <f t="shared" si="5"/>
        <v>0.23190421340014475</v>
      </c>
      <c r="T56" s="9">
        <f t="shared" si="6"/>
        <v>0.26023700000000005</v>
      </c>
      <c r="U56" s="9">
        <f t="shared" si="7"/>
        <v>0.2270248531570899</v>
      </c>
      <c r="V56" s="15">
        <f t="shared" si="0"/>
        <v>0</v>
      </c>
      <c r="X56" s="11">
        <f t="shared" si="8"/>
        <v>3.2508E+18</v>
      </c>
      <c r="Y56" s="11">
        <f t="shared" si="9"/>
        <v>7.3109999999999991E-18</v>
      </c>
      <c r="Z56" s="11">
        <f t="shared" si="10"/>
        <v>9.2800000000000001E-4</v>
      </c>
      <c r="AA56" s="16">
        <f t="shared" si="11"/>
        <v>2.1579459985094234E-2</v>
      </c>
      <c r="AB56" s="9">
        <f t="shared" si="1"/>
        <v>0.8916717739281409</v>
      </c>
      <c r="AC56" s="9">
        <f t="shared" si="2"/>
        <v>0.97842054001490586</v>
      </c>
      <c r="AD56" s="15">
        <f t="shared" si="3"/>
        <v>23.25372843221361</v>
      </c>
      <c r="AE56" s="3">
        <f t="shared" si="12"/>
        <v>880.2443999999997</v>
      </c>
      <c r="AF56" s="2">
        <f t="shared" si="13"/>
        <v>0.25</v>
      </c>
      <c r="AG56" s="9">
        <f t="shared" si="14"/>
        <v>4.0609032943678004E-3</v>
      </c>
      <c r="AH56" s="2">
        <f t="shared" si="15"/>
        <v>0.19650499701766785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113.1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0.85953800000000002</v>
      </c>
      <c r="F57" s="9">
        <f>IF(Raw!$G57&gt;$C$8,IF(Raw!$Q57&gt;$C$8,IF(Raw!$N57&gt;$C$9,IF(Raw!$N57&lt;$A$9,IF(Raw!$X57&gt;$C$9,IF(Raw!$X57&lt;$A$9,Raw!I57,-999),-999),-999),-999),-999),-999)</f>
        <v>1.12199</v>
      </c>
      <c r="G57" s="9">
        <f>Raw!G57</f>
        <v>0.95091999999999999</v>
      </c>
      <c r="H57" s="9">
        <f>IF(Raw!$G57&gt;$C$8,IF(Raw!$Q57&gt;$C$8,IF(Raw!$N57&gt;$C$9,IF(Raw!$N57&lt;$A$9,IF(Raw!$X57&gt;$C$9,IF(Raw!$X57&lt;$A$9,Raw!L57,-999),-999),-999),-999),-999),-999)</f>
        <v>717.2</v>
      </c>
      <c r="I57" s="9">
        <f>IF(Raw!$G57&gt;$C$8,IF(Raw!$Q57&gt;$C$8,IF(Raw!$N57&gt;$C$9,IF(Raw!$N57&lt;$A$9,IF(Raw!$X57&gt;$C$9,IF(Raw!$X57&lt;$A$9,Raw!M57,-999),-999),-999),-999),-999),-999)</f>
        <v>2.7293000000000001E-2</v>
      </c>
      <c r="J57" s="9">
        <f>IF(Raw!$G57&gt;$C$8,IF(Raw!$Q57&gt;$C$8,IF(Raw!$N57&gt;$C$9,IF(Raw!$N57&lt;$A$9,IF(Raw!$X57&gt;$C$9,IF(Raw!$X57&lt;$A$9,Raw!N57,-999),-999),-999),-999),-999),-999)</f>
        <v>582</v>
      </c>
      <c r="K57" s="9">
        <f>IF(Raw!$G57&gt;$C$8,IF(Raw!$Q57&gt;$C$8,IF(Raw!$N57&gt;$C$9,IF(Raw!$N57&lt;$A$9,IF(Raw!$X57&gt;$C$9,IF(Raw!$X57&lt;$A$9,Raw!R57,-999),-999),-999),-999),-999),-999)</f>
        <v>0.89923200000000003</v>
      </c>
      <c r="L57" s="9">
        <f>IF(Raw!$G57&gt;$C$8,IF(Raw!$Q57&gt;$C$8,IF(Raw!$N57&gt;$C$9,IF(Raw!$N57&lt;$A$9,IF(Raw!$X57&gt;$C$9,IF(Raw!$X57&lt;$A$9,Raw!S57,-999),-999),-999),-999),-999),-999)</f>
        <v>1.177602</v>
      </c>
      <c r="M57" s="9">
        <f>Raw!Q57</f>
        <v>0.96439900000000001</v>
      </c>
      <c r="N57" s="9">
        <f>IF(Raw!$G57&gt;$C$8,IF(Raw!$Q57&gt;$C$8,IF(Raw!$N57&gt;$C$9,IF(Raw!$N57&lt;$A$9,IF(Raw!$X57&gt;$C$9,IF(Raw!$X57&lt;$A$9,Raw!V57,-999),-999),-999),-999),-999),-999)</f>
        <v>720.4</v>
      </c>
      <c r="O57" s="9">
        <f>IF(Raw!$G57&gt;$C$8,IF(Raw!$Q57&gt;$C$8,IF(Raw!$N57&gt;$C$9,IF(Raw!$N57&lt;$A$9,IF(Raw!$X57&gt;$C$9,IF(Raw!$X57&lt;$A$9,Raw!W57,-999),-999),-999),-999),-999),-999)</f>
        <v>0.217696</v>
      </c>
      <c r="P57" s="9">
        <f>IF(Raw!$G57&gt;$C$8,IF(Raw!$Q57&gt;$C$8,IF(Raw!$N57&gt;$C$9,IF(Raw!$N57&lt;$A$9,IF(Raw!$X57&gt;$C$9,IF(Raw!$X57&lt;$A$9,Raw!X57,-999),-999),-999),-999),-999),-999)</f>
        <v>431</v>
      </c>
      <c r="R57" s="9">
        <f t="shared" si="4"/>
        <v>0.26245200000000002</v>
      </c>
      <c r="S57" s="9">
        <f t="shared" si="5"/>
        <v>0.23391652332017221</v>
      </c>
      <c r="T57" s="9">
        <f t="shared" si="6"/>
        <v>0.27837000000000001</v>
      </c>
      <c r="U57" s="9">
        <f t="shared" si="7"/>
        <v>0.23638716646201349</v>
      </c>
      <c r="V57" s="15">
        <f t="shared" si="0"/>
        <v>0</v>
      </c>
      <c r="X57" s="11">
        <f t="shared" si="8"/>
        <v>3.2508E+18</v>
      </c>
      <c r="Y57" s="11">
        <f t="shared" si="9"/>
        <v>7.172E-18</v>
      </c>
      <c r="Z57" s="11">
        <f t="shared" si="10"/>
        <v>5.8199999999999994E-4</v>
      </c>
      <c r="AA57" s="16">
        <f t="shared" si="11"/>
        <v>1.3387519655610693E-2</v>
      </c>
      <c r="AB57" s="9">
        <f t="shared" si="1"/>
        <v>0.90295868384653233</v>
      </c>
      <c r="AC57" s="9">
        <f t="shared" si="2"/>
        <v>0.98661248034438953</v>
      </c>
      <c r="AD57" s="15">
        <f t="shared" si="3"/>
        <v>23.002611092114602</v>
      </c>
      <c r="AE57" s="3">
        <f t="shared" si="12"/>
        <v>863.50879999999972</v>
      </c>
      <c r="AF57" s="2">
        <f t="shared" si="13"/>
        <v>0.25</v>
      </c>
      <c r="AG57" s="9">
        <f t="shared" si="14"/>
        <v>4.1827092748405017E-3</v>
      </c>
      <c r="AH57" s="2">
        <f t="shared" si="15"/>
        <v>0.20239912502182869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111.8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0.86824999999999997</v>
      </c>
      <c r="F58" s="9">
        <f>IF(Raw!$G58&gt;$C$8,IF(Raw!$Q58&gt;$C$8,IF(Raw!$N58&gt;$C$9,IF(Raw!$N58&lt;$A$9,IF(Raw!$X58&gt;$C$9,IF(Raw!$X58&lt;$A$9,Raw!I58,-999),-999),-999),-999),-999),-999)</f>
        <v>1.1382650000000001</v>
      </c>
      <c r="G58" s="9">
        <f>Raw!G58</f>
        <v>0.95060699999999998</v>
      </c>
      <c r="H58" s="9">
        <f>IF(Raw!$G58&gt;$C$8,IF(Raw!$Q58&gt;$C$8,IF(Raw!$N58&gt;$C$9,IF(Raw!$N58&lt;$A$9,IF(Raw!$X58&gt;$C$9,IF(Raw!$X58&lt;$A$9,Raw!L58,-999),-999),-999),-999),-999),-999)</f>
        <v>774.2</v>
      </c>
      <c r="I58" s="9">
        <f>IF(Raw!$G58&gt;$C$8,IF(Raw!$Q58&gt;$C$8,IF(Raw!$N58&gt;$C$9,IF(Raw!$N58&lt;$A$9,IF(Raw!$X58&gt;$C$9,IF(Raw!$X58&lt;$A$9,Raw!M58,-999),-999),-999),-999),-999),-999)</f>
        <v>0.32128699999999999</v>
      </c>
      <c r="J58" s="9">
        <f>IF(Raw!$G58&gt;$C$8,IF(Raw!$Q58&gt;$C$8,IF(Raw!$N58&gt;$C$9,IF(Raw!$N58&lt;$A$9,IF(Raw!$X58&gt;$C$9,IF(Raw!$X58&lt;$A$9,Raw!N58,-999),-999),-999),-999),-999),-999)</f>
        <v>449</v>
      </c>
      <c r="K58" s="9">
        <f>IF(Raw!$G58&gt;$C$8,IF(Raw!$Q58&gt;$C$8,IF(Raw!$N58&gt;$C$9,IF(Raw!$N58&lt;$A$9,IF(Raw!$X58&gt;$C$9,IF(Raw!$X58&lt;$A$9,Raw!R58,-999),-999),-999),-999),-999),-999)</f>
        <v>0.91190599999999999</v>
      </c>
      <c r="L58" s="9">
        <f>IF(Raw!$G58&gt;$C$8,IF(Raw!$Q58&gt;$C$8,IF(Raw!$N58&gt;$C$9,IF(Raw!$N58&lt;$A$9,IF(Raw!$X58&gt;$C$9,IF(Raw!$X58&lt;$A$9,Raw!S58,-999),-999),-999),-999),-999),-999)</f>
        <v>1.2269220000000001</v>
      </c>
      <c r="M58" s="9">
        <f>Raw!Q58</f>
        <v>0.95850800000000003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0.22917799999999999</v>
      </c>
      <c r="P58" s="9">
        <f>IF(Raw!$G58&gt;$C$8,IF(Raw!$Q58&gt;$C$8,IF(Raw!$N58&gt;$C$9,IF(Raw!$N58&lt;$A$9,IF(Raw!$X58&gt;$C$9,IF(Raw!$X58&lt;$A$9,Raw!X58,-999),-999),-999),-999),-999),-999)</f>
        <v>613</v>
      </c>
      <c r="R58" s="9">
        <f t="shared" si="4"/>
        <v>0.27001500000000012</v>
      </c>
      <c r="S58" s="9">
        <f t="shared" si="5"/>
        <v>0.23721628970406725</v>
      </c>
      <c r="T58" s="9">
        <f t="shared" si="6"/>
        <v>0.31501600000000007</v>
      </c>
      <c r="U58" s="9">
        <f t="shared" si="7"/>
        <v>0.25675307802778013</v>
      </c>
      <c r="V58" s="15">
        <f t="shared" si="0"/>
        <v>0</v>
      </c>
      <c r="X58" s="11">
        <f t="shared" si="8"/>
        <v>3.2508E+18</v>
      </c>
      <c r="Y58" s="11">
        <f t="shared" si="9"/>
        <v>7.7419999999999993E-18</v>
      </c>
      <c r="Z58" s="11">
        <f t="shared" si="10"/>
        <v>4.4899999999999996E-4</v>
      </c>
      <c r="AA58" s="16">
        <f t="shared" si="11"/>
        <v>1.1174024657838568E-2</v>
      </c>
      <c r="AB58" s="9">
        <f t="shared" si="1"/>
        <v>0.91542599655161372</v>
      </c>
      <c r="AC58" s="9">
        <f t="shared" si="2"/>
        <v>0.98882597534216132</v>
      </c>
      <c r="AD58" s="15">
        <f t="shared" si="3"/>
        <v>24.886469171132667</v>
      </c>
      <c r="AE58" s="3">
        <f t="shared" si="12"/>
        <v>932.13679999999965</v>
      </c>
      <c r="AF58" s="2">
        <f t="shared" si="13"/>
        <v>0.25</v>
      </c>
      <c r="AG58" s="9">
        <f t="shared" si="14"/>
        <v>4.9151365853321314E-3</v>
      </c>
      <c r="AH58" s="2">
        <f t="shared" si="15"/>
        <v>0.23784090140282041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110.5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0.89814000000000005</v>
      </c>
      <c r="F59" s="9">
        <f>IF(Raw!$G59&gt;$C$8,IF(Raw!$Q59&gt;$C$8,IF(Raw!$N59&gt;$C$9,IF(Raw!$N59&lt;$A$9,IF(Raw!$X59&gt;$C$9,IF(Raw!$X59&lt;$A$9,Raw!I59,-999),-999),-999),-999),-999),-999)</f>
        <v>1.194836</v>
      </c>
      <c r="G59" s="9">
        <f>Raw!G59</f>
        <v>0.95176099999999997</v>
      </c>
      <c r="H59" s="9">
        <f>IF(Raw!$G59&gt;$C$8,IF(Raw!$Q59&gt;$C$8,IF(Raw!$N59&gt;$C$9,IF(Raw!$N59&lt;$A$9,IF(Raw!$X59&gt;$C$9,IF(Raw!$X59&lt;$A$9,Raw!L59,-999),-999),-999),-999),-999),-999)</f>
        <v>753.4</v>
      </c>
      <c r="I59" s="9">
        <f>IF(Raw!$G59&gt;$C$8,IF(Raw!$Q59&gt;$C$8,IF(Raw!$N59&gt;$C$9,IF(Raw!$N59&lt;$A$9,IF(Raw!$X59&gt;$C$9,IF(Raw!$X59&lt;$A$9,Raw!M59,-999),-999),-999),-999),-999),-999)</f>
        <v>0.19665199999999999</v>
      </c>
      <c r="J59" s="9">
        <f>IF(Raw!$G59&gt;$C$8,IF(Raw!$Q59&gt;$C$8,IF(Raw!$N59&gt;$C$9,IF(Raw!$N59&lt;$A$9,IF(Raw!$X59&gt;$C$9,IF(Raw!$X59&lt;$A$9,Raw!N59,-999),-999),-999),-999),-999),-999)</f>
        <v>1224</v>
      </c>
      <c r="K59" s="9">
        <f>IF(Raw!$G59&gt;$C$8,IF(Raw!$Q59&gt;$C$8,IF(Raw!$N59&gt;$C$9,IF(Raw!$N59&lt;$A$9,IF(Raw!$X59&gt;$C$9,IF(Raw!$X59&lt;$A$9,Raw!R59,-999),-999),-999),-999),-999),-999)</f>
        <v>0.92203100000000004</v>
      </c>
      <c r="L59" s="9">
        <f>IF(Raw!$G59&gt;$C$8,IF(Raw!$Q59&gt;$C$8,IF(Raw!$N59&gt;$C$9,IF(Raw!$N59&lt;$A$9,IF(Raw!$X59&gt;$C$9,IF(Raw!$X59&lt;$A$9,Raw!S59,-999),-999),-999),-999),-999),-999)</f>
        <v>1.2065129999999999</v>
      </c>
      <c r="M59" s="9">
        <f>Raw!Q59</f>
        <v>0.95066399999999995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0.22917999999999999</v>
      </c>
      <c r="P59" s="9">
        <f>IF(Raw!$G59&gt;$C$8,IF(Raw!$Q59&gt;$C$8,IF(Raw!$N59&gt;$C$9,IF(Raw!$N59&lt;$A$9,IF(Raw!$X59&gt;$C$9,IF(Raw!$X59&lt;$A$9,Raw!X59,-999),-999),-999),-999),-999),-999)</f>
        <v>655</v>
      </c>
      <c r="R59" s="9">
        <f t="shared" si="4"/>
        <v>0.29669599999999996</v>
      </c>
      <c r="S59" s="9">
        <f t="shared" si="5"/>
        <v>0.24831524995899015</v>
      </c>
      <c r="T59" s="9">
        <f t="shared" si="6"/>
        <v>0.2844819999999999</v>
      </c>
      <c r="U59" s="9">
        <f t="shared" si="7"/>
        <v>0.23578859075699965</v>
      </c>
      <c r="V59" s="15">
        <f t="shared" si="0"/>
        <v>0</v>
      </c>
      <c r="X59" s="11">
        <f t="shared" si="8"/>
        <v>3.2508E+18</v>
      </c>
      <c r="Y59" s="11">
        <f t="shared" si="9"/>
        <v>7.5340000000000001E-18</v>
      </c>
      <c r="Z59" s="11">
        <f t="shared" si="10"/>
        <v>1.224E-3</v>
      </c>
      <c r="AA59" s="16">
        <f t="shared" si="11"/>
        <v>2.9105126597150609E-2</v>
      </c>
      <c r="AB59" s="9">
        <f t="shared" si="1"/>
        <v>0.93031088462461065</v>
      </c>
      <c r="AC59" s="9">
        <f t="shared" si="2"/>
        <v>0.97089487340284941</v>
      </c>
      <c r="AD59" s="15">
        <f t="shared" si="3"/>
        <v>23.778698200286442</v>
      </c>
      <c r="AE59" s="3">
        <f t="shared" si="12"/>
        <v>907.09359999999981</v>
      </c>
      <c r="AF59" s="2">
        <f t="shared" si="13"/>
        <v>0.25</v>
      </c>
      <c r="AG59" s="9">
        <f t="shared" si="14"/>
        <v>4.3128813374473411E-3</v>
      </c>
      <c r="AH59" s="2">
        <f t="shared" si="15"/>
        <v>0.20869808338653972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109.3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0.95471200000000001</v>
      </c>
      <c r="F60" s="9">
        <f>IF(Raw!$G60&gt;$C$8,IF(Raw!$Q60&gt;$C$8,IF(Raw!$N60&gt;$C$9,IF(Raw!$N60&lt;$A$9,IF(Raw!$X60&gt;$C$9,IF(Raw!$X60&lt;$A$9,Raw!I60,-999),-999),-999),-999),-999),-999)</f>
        <v>1.2866150000000001</v>
      </c>
      <c r="G60" s="9">
        <f>Raw!G60</f>
        <v>0.96140400000000004</v>
      </c>
      <c r="H60" s="9">
        <f>IF(Raw!$G60&gt;$C$8,IF(Raw!$Q60&gt;$C$8,IF(Raw!$N60&gt;$C$9,IF(Raw!$N60&lt;$A$9,IF(Raw!$X60&gt;$C$9,IF(Raw!$X60&lt;$A$9,Raw!L60,-999),-999),-999),-999),-999),-999)</f>
        <v>764.4</v>
      </c>
      <c r="I60" s="9">
        <f>IF(Raw!$G60&gt;$C$8,IF(Raw!$Q60&gt;$C$8,IF(Raw!$N60&gt;$C$9,IF(Raw!$N60&lt;$A$9,IF(Raw!$X60&gt;$C$9,IF(Raw!$X60&lt;$A$9,Raw!M60,-999),-999),-999),-999),-999),-999)</f>
        <v>0.224741</v>
      </c>
      <c r="J60" s="9">
        <f>IF(Raw!$G60&gt;$C$8,IF(Raw!$Q60&gt;$C$8,IF(Raw!$N60&gt;$C$9,IF(Raw!$N60&lt;$A$9,IF(Raw!$X60&gt;$C$9,IF(Raw!$X60&lt;$A$9,Raw!N60,-999),-999),-999),-999),-999),-999)</f>
        <v>718</v>
      </c>
      <c r="K60" s="9">
        <f>IF(Raw!$G60&gt;$C$8,IF(Raw!$Q60&gt;$C$8,IF(Raw!$N60&gt;$C$9,IF(Raw!$N60&lt;$A$9,IF(Raw!$X60&gt;$C$9,IF(Raw!$X60&lt;$A$9,Raw!R60,-999),-999),-999),-999),-999),-999)</f>
        <v>0.942855</v>
      </c>
      <c r="L60" s="9">
        <f>IF(Raw!$G60&gt;$C$8,IF(Raw!$Q60&gt;$C$8,IF(Raw!$N60&gt;$C$9,IF(Raw!$N60&lt;$A$9,IF(Raw!$X60&gt;$C$9,IF(Raw!$X60&lt;$A$9,Raw!S60,-999),-999),-999),-999),-999),-999)</f>
        <v>1.2376670000000001</v>
      </c>
      <c r="M60" s="9">
        <f>Raw!Q60</f>
        <v>0.95398799999999995</v>
      </c>
      <c r="N60" s="9">
        <f>IF(Raw!$G60&gt;$C$8,IF(Raw!$Q60&gt;$C$8,IF(Raw!$N60&gt;$C$9,IF(Raw!$N60&lt;$A$9,IF(Raw!$X60&gt;$C$9,IF(Raw!$X60&lt;$A$9,Raw!V60,-999),-999),-999),-999),-999),-999)</f>
        <v>800</v>
      </c>
      <c r="O60" s="9">
        <f>IF(Raw!$G60&gt;$C$8,IF(Raw!$Q60&gt;$C$8,IF(Raw!$N60&gt;$C$9,IF(Raw!$N60&lt;$A$9,IF(Raw!$X60&gt;$C$9,IF(Raw!$X60&lt;$A$9,Raw!W60,-999),-999),-999),-999),-999),-999)</f>
        <v>0.30526500000000001</v>
      </c>
      <c r="P60" s="9">
        <f>IF(Raw!$G60&gt;$C$8,IF(Raw!$Q60&gt;$C$8,IF(Raw!$N60&gt;$C$9,IF(Raw!$N60&lt;$A$9,IF(Raw!$X60&gt;$C$9,IF(Raw!$X60&lt;$A$9,Raw!X60,-999),-999),-999),-999),-999),-999)</f>
        <v>628</v>
      </c>
      <c r="R60" s="9">
        <f t="shared" si="4"/>
        <v>0.33190300000000006</v>
      </c>
      <c r="S60" s="9">
        <f t="shared" si="5"/>
        <v>0.25796605822254526</v>
      </c>
      <c r="T60" s="9">
        <f t="shared" si="6"/>
        <v>0.29481200000000007</v>
      </c>
      <c r="U60" s="9">
        <f t="shared" si="7"/>
        <v>0.23819977425268676</v>
      </c>
      <c r="V60" s="15">
        <f t="shared" si="0"/>
        <v>0</v>
      </c>
      <c r="X60" s="11">
        <f t="shared" si="8"/>
        <v>3.2508E+18</v>
      </c>
      <c r="Y60" s="11">
        <f t="shared" si="9"/>
        <v>7.6439999999999988E-18</v>
      </c>
      <c r="Z60" s="11">
        <f t="shared" si="10"/>
        <v>7.18E-4</v>
      </c>
      <c r="AA60" s="16">
        <f t="shared" si="11"/>
        <v>1.7528919607177094E-2</v>
      </c>
      <c r="AB60" s="9">
        <f t="shared" si="1"/>
        <v>0.94802273584723107</v>
      </c>
      <c r="AC60" s="9">
        <f t="shared" si="2"/>
        <v>0.98247108039282294</v>
      </c>
      <c r="AD60" s="15">
        <f t="shared" si="3"/>
        <v>24.413537057349714</v>
      </c>
      <c r="AE60" s="3">
        <f t="shared" si="12"/>
        <v>920.33759999999961</v>
      </c>
      <c r="AF60" s="2">
        <f t="shared" si="13"/>
        <v>0.25</v>
      </c>
      <c r="AG60" s="9">
        <f t="shared" si="14"/>
        <v>4.4733069352079265E-3</v>
      </c>
      <c r="AH60" s="2">
        <f t="shared" si="15"/>
        <v>0.2164609945726356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108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0.98757399999999995</v>
      </c>
      <c r="F61" s="9">
        <f>IF(Raw!$G61&gt;$C$8,IF(Raw!$Q61&gt;$C$8,IF(Raw!$N61&gt;$C$9,IF(Raw!$N61&lt;$A$9,IF(Raw!$X61&gt;$C$9,IF(Raw!$X61&lt;$A$9,Raw!I61,-999),-999),-999),-999),-999),-999)</f>
        <v>1.328228</v>
      </c>
      <c r="G61" s="9">
        <f>Raw!G61</f>
        <v>0.96554600000000002</v>
      </c>
      <c r="H61" s="9">
        <f>IF(Raw!$G61&gt;$C$8,IF(Raw!$Q61&gt;$C$8,IF(Raw!$N61&gt;$C$9,IF(Raw!$N61&lt;$A$9,IF(Raw!$X61&gt;$C$9,IF(Raw!$X61&lt;$A$9,Raw!L61,-999),-999),-999),-999),-999),-999)</f>
        <v>743.9</v>
      </c>
      <c r="I61" s="9">
        <f>IF(Raw!$G61&gt;$C$8,IF(Raw!$Q61&gt;$C$8,IF(Raw!$N61&gt;$C$9,IF(Raw!$N61&lt;$A$9,IF(Raw!$X61&gt;$C$9,IF(Raw!$X61&lt;$A$9,Raw!M61,-999),-999),-999),-999),-999),-999)</f>
        <v>0.37081900000000001</v>
      </c>
      <c r="J61" s="9">
        <f>IF(Raw!$G61&gt;$C$8,IF(Raw!$Q61&gt;$C$8,IF(Raw!$N61&gt;$C$9,IF(Raw!$N61&lt;$A$9,IF(Raw!$X61&gt;$C$9,IF(Raw!$X61&lt;$A$9,Raw!N61,-999),-999),-999),-999),-999),-999)</f>
        <v>1037</v>
      </c>
      <c r="K61" s="9">
        <f>IF(Raw!$G61&gt;$C$8,IF(Raw!$Q61&gt;$C$8,IF(Raw!$N61&gt;$C$9,IF(Raw!$N61&lt;$A$9,IF(Raw!$X61&gt;$C$9,IF(Raw!$X61&lt;$A$9,Raw!R61,-999),-999),-999),-999),-999),-999)</f>
        <v>0.98855700000000002</v>
      </c>
      <c r="L61" s="9">
        <f>IF(Raw!$G61&gt;$C$8,IF(Raw!$Q61&gt;$C$8,IF(Raw!$N61&gt;$C$9,IF(Raw!$N61&lt;$A$9,IF(Raw!$X61&gt;$C$9,IF(Raw!$X61&lt;$A$9,Raw!S61,-999),-999),-999),-999),-999),-999)</f>
        <v>1.3375360000000001</v>
      </c>
      <c r="M61" s="9">
        <f>Raw!Q61</f>
        <v>0.96194500000000005</v>
      </c>
      <c r="N61" s="9">
        <f>IF(Raw!$G61&gt;$C$8,IF(Raw!$Q61&gt;$C$8,IF(Raw!$N61&gt;$C$9,IF(Raw!$N61&lt;$A$9,IF(Raw!$X61&gt;$C$9,IF(Raw!$X61&lt;$A$9,Raw!V61,-999),-999),-999),-999),-999),-999)</f>
        <v>789.2</v>
      </c>
      <c r="O61" s="9">
        <f>IF(Raw!$G61&gt;$C$8,IF(Raw!$Q61&gt;$C$8,IF(Raw!$N61&gt;$C$9,IF(Raw!$N61&lt;$A$9,IF(Raw!$X61&gt;$C$9,IF(Raw!$X61&lt;$A$9,Raw!W61,-999),-999),-999),-999),-999),-999)</f>
        <v>0.131635</v>
      </c>
      <c r="P61" s="9">
        <f>IF(Raw!$G61&gt;$C$8,IF(Raw!$Q61&gt;$C$8,IF(Raw!$N61&gt;$C$9,IF(Raw!$N61&lt;$A$9,IF(Raw!$X61&gt;$C$9,IF(Raw!$X61&lt;$A$9,Raw!X61,-999),-999),-999),-999),-999),-999)</f>
        <v>575</v>
      </c>
      <c r="R61" s="9">
        <f t="shared" si="4"/>
        <v>0.34065400000000001</v>
      </c>
      <c r="S61" s="9">
        <f t="shared" si="5"/>
        <v>0.25647253333012104</v>
      </c>
      <c r="T61" s="9">
        <f t="shared" si="6"/>
        <v>0.34897900000000004</v>
      </c>
      <c r="U61" s="9">
        <f t="shared" si="7"/>
        <v>0.26091185583042253</v>
      </c>
      <c r="V61" s="15">
        <f t="shared" si="0"/>
        <v>0</v>
      </c>
      <c r="X61" s="11">
        <f t="shared" si="8"/>
        <v>3.792599999999999E+18</v>
      </c>
      <c r="Y61" s="11">
        <f t="shared" si="9"/>
        <v>7.4389999999999987E-18</v>
      </c>
      <c r="Z61" s="11">
        <f t="shared" si="10"/>
        <v>1.0369999999999999E-3</v>
      </c>
      <c r="AA61" s="16">
        <f t="shared" si="11"/>
        <v>2.8425395136087297E-2</v>
      </c>
      <c r="AB61" s="9">
        <f t="shared" si="1"/>
        <v>0.9984768659691966</v>
      </c>
      <c r="AC61" s="9">
        <f t="shared" si="2"/>
        <v>0.97157460486391278</v>
      </c>
      <c r="AD61" s="15">
        <f t="shared" si="3"/>
        <v>27.411181423420736</v>
      </c>
      <c r="AE61" s="3">
        <f t="shared" si="12"/>
        <v>895.65559999999959</v>
      </c>
      <c r="AF61" s="2">
        <f t="shared" si="13"/>
        <v>0.25</v>
      </c>
      <c r="AG61" s="9">
        <f t="shared" si="14"/>
        <v>5.5014632428377749E-3</v>
      </c>
      <c r="AH61" s="2">
        <f t="shared" si="15"/>
        <v>0.26621294322029548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106.9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1.003584</v>
      </c>
      <c r="F62" s="9">
        <f>IF(Raw!$G62&gt;$C$8,IF(Raw!$Q62&gt;$C$8,IF(Raw!$N62&gt;$C$9,IF(Raw!$N62&lt;$A$9,IF(Raw!$X62&gt;$C$9,IF(Raw!$X62&lt;$A$9,Raw!I62,-999),-999),-999),-999),-999),-999)</f>
        <v>1.3477319999999999</v>
      </c>
      <c r="G62" s="9">
        <f>Raw!G62</f>
        <v>0.96737899999999999</v>
      </c>
      <c r="H62" s="9">
        <f>IF(Raw!$G62&gt;$C$8,IF(Raw!$Q62&gt;$C$8,IF(Raw!$N62&gt;$C$9,IF(Raw!$N62&lt;$A$9,IF(Raw!$X62&gt;$C$9,IF(Raw!$X62&lt;$A$9,Raw!L62,-999),-999),-999),-999),-999),-999)</f>
        <v>740.2</v>
      </c>
      <c r="I62" s="9">
        <f>IF(Raw!$G62&gt;$C$8,IF(Raw!$Q62&gt;$C$8,IF(Raw!$N62&gt;$C$9,IF(Raw!$N62&lt;$A$9,IF(Raw!$X62&gt;$C$9,IF(Raw!$X62&lt;$A$9,Raw!M62,-999),-999),-999),-999),-999),-999)</f>
        <v>0.33151399999999998</v>
      </c>
      <c r="J62" s="9">
        <f>IF(Raw!$G62&gt;$C$8,IF(Raw!$Q62&gt;$C$8,IF(Raw!$N62&gt;$C$9,IF(Raw!$N62&lt;$A$9,IF(Raw!$X62&gt;$C$9,IF(Raw!$X62&lt;$A$9,Raw!N62,-999),-999),-999),-999),-999),-999)</f>
        <v>500</v>
      </c>
      <c r="K62" s="9">
        <f>IF(Raw!$G62&gt;$C$8,IF(Raw!$Q62&gt;$C$8,IF(Raw!$N62&gt;$C$9,IF(Raw!$N62&lt;$A$9,IF(Raw!$X62&gt;$C$9,IF(Raw!$X62&lt;$A$9,Raw!R62,-999),-999),-999),-999),-999),-999)</f>
        <v>1.003009</v>
      </c>
      <c r="L62" s="9">
        <f>IF(Raw!$G62&gt;$C$8,IF(Raw!$Q62&gt;$C$8,IF(Raw!$N62&gt;$C$9,IF(Raw!$N62&lt;$A$9,IF(Raw!$X62&gt;$C$9,IF(Raw!$X62&lt;$A$9,Raw!S62,-999),-999),-999),-999),-999),-999)</f>
        <v>1.3855379999999999</v>
      </c>
      <c r="M62" s="9">
        <f>Raw!Q62</f>
        <v>0.96566099999999999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0.203899</v>
      </c>
      <c r="P62" s="9">
        <f>IF(Raw!$G62&gt;$C$8,IF(Raw!$Q62&gt;$C$8,IF(Raw!$N62&gt;$C$9,IF(Raw!$N62&lt;$A$9,IF(Raw!$X62&gt;$C$9,IF(Raw!$X62&lt;$A$9,Raw!X62,-999),-999),-999),-999),-999),-999)</f>
        <v>524</v>
      </c>
      <c r="R62" s="9">
        <f t="shared" si="4"/>
        <v>0.3441479999999999</v>
      </c>
      <c r="S62" s="9">
        <f t="shared" si="5"/>
        <v>0.25535343822065509</v>
      </c>
      <c r="T62" s="9">
        <f t="shared" si="6"/>
        <v>0.3825289999999999</v>
      </c>
      <c r="U62" s="9">
        <f t="shared" si="7"/>
        <v>0.27608697848777869</v>
      </c>
      <c r="V62" s="15">
        <f t="shared" si="0"/>
        <v>0</v>
      </c>
      <c r="X62" s="11">
        <f t="shared" si="8"/>
        <v>3.792599999999999E+18</v>
      </c>
      <c r="Y62" s="11">
        <f t="shared" si="9"/>
        <v>7.4019999999999996E-18</v>
      </c>
      <c r="Z62" s="11">
        <f t="shared" si="10"/>
        <v>5.0000000000000001E-4</v>
      </c>
      <c r="AA62" s="16">
        <f t="shared" si="11"/>
        <v>1.3842118907752519E-2</v>
      </c>
      <c r="AB62" s="9">
        <f t="shared" si="1"/>
        <v>1.0083040119036637</v>
      </c>
      <c r="AC62" s="9">
        <f t="shared" si="2"/>
        <v>0.98615788109224745</v>
      </c>
      <c r="AD62" s="15">
        <f t="shared" si="3"/>
        <v>27.684237815505039</v>
      </c>
      <c r="AE62" s="3">
        <f t="shared" si="12"/>
        <v>891.20079999999973</v>
      </c>
      <c r="AF62" s="2">
        <f t="shared" si="13"/>
        <v>0.25</v>
      </c>
      <c r="AG62" s="9">
        <f t="shared" si="14"/>
        <v>5.8794289001691457E-3</v>
      </c>
      <c r="AH62" s="2">
        <f t="shared" si="15"/>
        <v>0.28450250467567229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105.6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0.98139200000000004</v>
      </c>
      <c r="F63" s="9">
        <f>IF(Raw!$G63&gt;$C$8,IF(Raw!$Q63&gt;$C$8,IF(Raw!$N63&gt;$C$9,IF(Raw!$N63&lt;$A$9,IF(Raw!$X63&gt;$C$9,IF(Raw!$X63&lt;$A$9,Raw!I63,-999),-999),-999),-999),-999),-999)</f>
        <v>1.366933</v>
      </c>
      <c r="G63" s="9">
        <f>Raw!G63</f>
        <v>0.966449</v>
      </c>
      <c r="H63" s="9">
        <f>IF(Raw!$G63&gt;$C$8,IF(Raw!$Q63&gt;$C$8,IF(Raw!$N63&gt;$C$9,IF(Raw!$N63&lt;$A$9,IF(Raw!$X63&gt;$C$9,IF(Raw!$X63&lt;$A$9,Raw!L63,-999),-999),-999),-999),-999),-999)</f>
        <v>730.7</v>
      </c>
      <c r="I63" s="9">
        <f>IF(Raw!$G63&gt;$C$8,IF(Raw!$Q63&gt;$C$8,IF(Raw!$N63&gt;$C$9,IF(Raw!$N63&lt;$A$9,IF(Raw!$X63&gt;$C$9,IF(Raw!$X63&lt;$A$9,Raw!M63,-999),-999),-999),-999),-999),-999)</f>
        <v>4.7699999999999999E-4</v>
      </c>
      <c r="J63" s="9">
        <f>IF(Raw!$G63&gt;$C$8,IF(Raw!$Q63&gt;$C$8,IF(Raw!$N63&gt;$C$9,IF(Raw!$N63&lt;$A$9,IF(Raw!$X63&gt;$C$9,IF(Raw!$X63&lt;$A$9,Raw!N63,-999),-999),-999),-999),-999),-999)</f>
        <v>616</v>
      </c>
      <c r="K63" s="9">
        <f>IF(Raw!$G63&gt;$C$8,IF(Raw!$Q63&gt;$C$8,IF(Raw!$N63&gt;$C$9,IF(Raw!$N63&lt;$A$9,IF(Raw!$X63&gt;$C$9,IF(Raw!$X63&lt;$A$9,Raw!R63,-999),-999),-999),-999),-999),-999)</f>
        <v>1.0670360000000001</v>
      </c>
      <c r="L63" s="9">
        <f>IF(Raw!$G63&gt;$C$8,IF(Raw!$Q63&gt;$C$8,IF(Raw!$N63&gt;$C$9,IF(Raw!$N63&lt;$A$9,IF(Raw!$X63&gt;$C$9,IF(Raw!$X63&lt;$A$9,Raw!S63,-999),-999),-999),-999),-999),-999)</f>
        <v>1.4973069999999999</v>
      </c>
      <c r="M63" s="9">
        <f>Raw!Q63</f>
        <v>0.97416199999999997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0.334032</v>
      </c>
      <c r="P63" s="9">
        <f>IF(Raw!$G63&gt;$C$8,IF(Raw!$Q63&gt;$C$8,IF(Raw!$N63&gt;$C$9,IF(Raw!$N63&lt;$A$9,IF(Raw!$X63&gt;$C$9,IF(Raw!$X63&lt;$A$9,Raw!X63,-999),-999),-999),-999),-999),-999)</f>
        <v>560</v>
      </c>
      <c r="R63" s="9">
        <f t="shared" si="4"/>
        <v>0.38554099999999991</v>
      </c>
      <c r="S63" s="9">
        <f t="shared" si="5"/>
        <v>0.282048205727713</v>
      </c>
      <c r="T63" s="9">
        <f t="shared" si="6"/>
        <v>0.43027099999999985</v>
      </c>
      <c r="U63" s="9">
        <f t="shared" si="7"/>
        <v>0.28736324614791747</v>
      </c>
      <c r="V63" s="15">
        <f t="shared" si="0"/>
        <v>0</v>
      </c>
      <c r="X63" s="11">
        <f t="shared" si="8"/>
        <v>3.792599999999999E+18</v>
      </c>
      <c r="Y63" s="11">
        <f t="shared" si="9"/>
        <v>7.3069999999999997E-18</v>
      </c>
      <c r="Z63" s="11">
        <f t="shared" si="10"/>
        <v>6.1600000000000001E-4</v>
      </c>
      <c r="AA63" s="16">
        <f t="shared" si="11"/>
        <v>1.6784392395490774E-2</v>
      </c>
      <c r="AB63" s="9">
        <f t="shared" si="1"/>
        <v>1.0742578373004004</v>
      </c>
      <c r="AC63" s="9">
        <f t="shared" si="2"/>
        <v>0.9832156076045091</v>
      </c>
      <c r="AD63" s="15">
        <f t="shared" si="3"/>
        <v>27.247390252420082</v>
      </c>
      <c r="AE63" s="3">
        <f t="shared" si="12"/>
        <v>879.76279999999974</v>
      </c>
      <c r="AF63" s="2">
        <f t="shared" si="13"/>
        <v>0.25</v>
      </c>
      <c r="AG63" s="9">
        <f t="shared" si="14"/>
        <v>6.0229988553804304E-3</v>
      </c>
      <c r="AH63" s="2">
        <f t="shared" si="15"/>
        <v>0.29144978009091022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104.4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1.0010779999999999</v>
      </c>
      <c r="F64" s="9">
        <f>IF(Raw!$G64&gt;$C$8,IF(Raw!$Q64&gt;$C$8,IF(Raw!$N64&gt;$C$9,IF(Raw!$N64&lt;$A$9,IF(Raw!$X64&gt;$C$9,IF(Raw!$X64&lt;$A$9,Raw!I64,-999),-999),-999),-999),-999),-999)</f>
        <v>1.3609739999999999</v>
      </c>
      <c r="G64" s="9">
        <f>Raw!G64</f>
        <v>0.97659399999999996</v>
      </c>
      <c r="H64" s="9">
        <f>IF(Raw!$G64&gt;$C$8,IF(Raw!$Q64&gt;$C$8,IF(Raw!$N64&gt;$C$9,IF(Raw!$N64&lt;$A$9,IF(Raw!$X64&gt;$C$9,IF(Raw!$X64&lt;$A$9,Raw!L64,-999),-999),-999),-999),-999),-999)</f>
        <v>706.9</v>
      </c>
      <c r="I64" s="9">
        <f>IF(Raw!$G64&gt;$C$8,IF(Raw!$Q64&gt;$C$8,IF(Raw!$N64&gt;$C$9,IF(Raw!$N64&lt;$A$9,IF(Raw!$X64&gt;$C$9,IF(Raw!$X64&lt;$A$9,Raw!M64,-999),-999),-999),-999),-999),-999)</f>
        <v>0.249338</v>
      </c>
      <c r="J64" s="9">
        <f>IF(Raw!$G64&gt;$C$8,IF(Raw!$Q64&gt;$C$8,IF(Raw!$N64&gt;$C$9,IF(Raw!$N64&lt;$A$9,IF(Raw!$X64&gt;$C$9,IF(Raw!$X64&lt;$A$9,Raw!N64,-999),-999),-999),-999),-999),-999)</f>
        <v>649</v>
      </c>
      <c r="K64" s="9">
        <f>IF(Raw!$G64&gt;$C$8,IF(Raw!$Q64&gt;$C$8,IF(Raw!$N64&gt;$C$9,IF(Raw!$N64&lt;$A$9,IF(Raw!$X64&gt;$C$9,IF(Raw!$X64&lt;$A$9,Raw!R64,-999),-999),-999),-999),-999),-999)</f>
        <v>1.05118</v>
      </c>
      <c r="L64" s="9">
        <f>IF(Raw!$G64&gt;$C$8,IF(Raw!$Q64&gt;$C$8,IF(Raw!$N64&gt;$C$9,IF(Raw!$N64&lt;$A$9,IF(Raw!$X64&gt;$C$9,IF(Raw!$X64&lt;$A$9,Raw!S64,-999),-999),-999),-999),-999),-999)</f>
        <v>1.4249799999999999</v>
      </c>
      <c r="M64" s="9">
        <f>Raw!Q64</f>
        <v>0.96551900000000002</v>
      </c>
      <c r="N64" s="9">
        <f>IF(Raw!$G64&gt;$C$8,IF(Raw!$Q64&gt;$C$8,IF(Raw!$N64&gt;$C$9,IF(Raw!$N64&lt;$A$9,IF(Raw!$X64&gt;$C$9,IF(Raw!$X64&lt;$A$9,Raw!V64,-999),-999),-999),-999),-999),-999)</f>
        <v>788.4</v>
      </c>
      <c r="O64" s="9">
        <f>IF(Raw!$G64&gt;$C$8,IF(Raw!$Q64&gt;$C$8,IF(Raw!$N64&gt;$C$9,IF(Raw!$N64&lt;$A$9,IF(Raw!$X64&gt;$C$9,IF(Raw!$X64&lt;$A$9,Raw!W64,-999),-999),-999),-999),-999),-999)</f>
        <v>0.22917999999999999</v>
      </c>
      <c r="P64" s="9">
        <f>IF(Raw!$G64&gt;$C$8,IF(Raw!$Q64&gt;$C$8,IF(Raw!$N64&gt;$C$9,IF(Raw!$N64&lt;$A$9,IF(Raw!$X64&gt;$C$9,IF(Raw!$X64&lt;$A$9,Raw!X64,-999),-999),-999),-999),-999),-999)</f>
        <v>399</v>
      </c>
      <c r="R64" s="9">
        <f t="shared" si="4"/>
        <v>0.35989599999999999</v>
      </c>
      <c r="S64" s="9">
        <f t="shared" si="5"/>
        <v>0.26444002604017419</v>
      </c>
      <c r="T64" s="9">
        <f t="shared" si="6"/>
        <v>0.37379999999999991</v>
      </c>
      <c r="U64" s="9">
        <f t="shared" si="7"/>
        <v>0.26231947115047222</v>
      </c>
      <c r="V64" s="15">
        <f t="shared" si="0"/>
        <v>0</v>
      </c>
      <c r="X64" s="11">
        <f t="shared" si="8"/>
        <v>3.792599999999999E+18</v>
      </c>
      <c r="Y64" s="11">
        <f t="shared" si="9"/>
        <v>7.0689999999999999E-18</v>
      </c>
      <c r="Z64" s="11">
        <f t="shared" si="10"/>
        <v>6.4899999999999995E-4</v>
      </c>
      <c r="AA64" s="16">
        <f t="shared" si="11"/>
        <v>1.7102049095547509E-2</v>
      </c>
      <c r="AB64" s="9">
        <f t="shared" si="1"/>
        <v>1.0575727459519157</v>
      </c>
      <c r="AC64" s="9">
        <f t="shared" si="2"/>
        <v>0.9828979509044522</v>
      </c>
      <c r="AD64" s="15">
        <f t="shared" si="3"/>
        <v>26.351385355234985</v>
      </c>
      <c r="AE64" s="3">
        <f t="shared" si="12"/>
        <v>851.10759999999971</v>
      </c>
      <c r="AF64" s="2">
        <f t="shared" si="13"/>
        <v>0.25</v>
      </c>
      <c r="AG64" s="9">
        <f t="shared" si="14"/>
        <v>5.3172934388211841E-3</v>
      </c>
      <c r="AH64" s="2">
        <f t="shared" si="15"/>
        <v>0.25730106225055704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103.1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1.020875</v>
      </c>
      <c r="F65" s="9">
        <f>IF(Raw!$G65&gt;$C$8,IF(Raw!$Q65&gt;$C$8,IF(Raw!$N65&gt;$C$9,IF(Raw!$N65&lt;$A$9,IF(Raw!$X65&gt;$C$9,IF(Raw!$X65&lt;$A$9,Raw!I65,-999),-999),-999),-999),-999),-999)</f>
        <v>1.373173</v>
      </c>
      <c r="G65" s="9">
        <f>Raw!G65</f>
        <v>0.96756299999999995</v>
      </c>
      <c r="H65" s="9">
        <f>IF(Raw!$G65&gt;$C$8,IF(Raw!$Q65&gt;$C$8,IF(Raw!$N65&gt;$C$9,IF(Raw!$N65&lt;$A$9,IF(Raw!$X65&gt;$C$9,IF(Raw!$X65&lt;$A$9,Raw!L65,-999),-999),-999),-999),-999),-999)</f>
        <v>708.9</v>
      </c>
      <c r="I65" s="9">
        <f>IF(Raw!$G65&gt;$C$8,IF(Raw!$Q65&gt;$C$8,IF(Raw!$N65&gt;$C$9,IF(Raw!$N65&lt;$A$9,IF(Raw!$X65&gt;$C$9,IF(Raw!$X65&lt;$A$9,Raw!M65,-999),-999),-999),-999),-999),-999)</f>
        <v>0.295983</v>
      </c>
      <c r="J65" s="9">
        <f>IF(Raw!$G65&gt;$C$8,IF(Raw!$Q65&gt;$C$8,IF(Raw!$N65&gt;$C$9,IF(Raw!$N65&lt;$A$9,IF(Raw!$X65&gt;$C$9,IF(Raw!$X65&lt;$A$9,Raw!N65,-999),-999),-999),-999),-999),-999)</f>
        <v>1139</v>
      </c>
      <c r="K65" s="9">
        <f>IF(Raw!$G65&gt;$C$8,IF(Raw!$Q65&gt;$C$8,IF(Raw!$N65&gt;$C$9,IF(Raw!$N65&lt;$A$9,IF(Raw!$X65&gt;$C$9,IF(Raw!$X65&lt;$A$9,Raw!R65,-999),-999),-999),-999),-999),-999)</f>
        <v>1.072098</v>
      </c>
      <c r="L65" s="9">
        <f>IF(Raw!$G65&gt;$C$8,IF(Raw!$Q65&gt;$C$8,IF(Raw!$N65&gt;$C$9,IF(Raw!$N65&lt;$A$9,IF(Raw!$X65&gt;$C$9,IF(Raw!$X65&lt;$A$9,Raw!S65,-999),-999),-999),-999),-999),-999)</f>
        <v>1.476351</v>
      </c>
      <c r="M65" s="9">
        <f>Raw!Q65</f>
        <v>0.97693600000000003</v>
      </c>
      <c r="N65" s="9">
        <f>IF(Raw!$G65&gt;$C$8,IF(Raw!$Q65&gt;$C$8,IF(Raw!$N65&gt;$C$9,IF(Raw!$N65&lt;$A$9,IF(Raw!$X65&gt;$C$9,IF(Raw!$X65&lt;$A$9,Raw!V65,-999),-999),-999),-999),-999),-999)</f>
        <v>773.6</v>
      </c>
      <c r="O65" s="9">
        <f>IF(Raw!$G65&gt;$C$8,IF(Raw!$Q65&gt;$C$8,IF(Raw!$N65&gt;$C$9,IF(Raw!$N65&lt;$A$9,IF(Raw!$X65&gt;$C$9,IF(Raw!$X65&lt;$A$9,Raw!W65,-999),-999),-999),-999),-999),-999)</f>
        <v>0.18184</v>
      </c>
      <c r="P65" s="9">
        <f>IF(Raw!$G65&gt;$C$8,IF(Raw!$Q65&gt;$C$8,IF(Raw!$N65&gt;$C$9,IF(Raw!$N65&lt;$A$9,IF(Raw!$X65&gt;$C$9,IF(Raw!$X65&lt;$A$9,Raw!X65,-999),-999),-999),-999),-999),-999)</f>
        <v>377</v>
      </c>
      <c r="R65" s="9">
        <f t="shared" si="4"/>
        <v>0.352298</v>
      </c>
      <c r="S65" s="9">
        <f t="shared" si="5"/>
        <v>0.25655762238261309</v>
      </c>
      <c r="T65" s="9">
        <f t="shared" si="6"/>
        <v>0.40425299999999997</v>
      </c>
      <c r="U65" s="9">
        <f t="shared" si="7"/>
        <v>0.27381903084022702</v>
      </c>
      <c r="V65" s="15">
        <f t="shared" si="0"/>
        <v>0</v>
      </c>
      <c r="X65" s="11">
        <f t="shared" si="8"/>
        <v>4.3343999999999995E+18</v>
      </c>
      <c r="Y65" s="11">
        <f t="shared" si="9"/>
        <v>7.0889999999999998E-18</v>
      </c>
      <c r="Z65" s="11">
        <f t="shared" si="10"/>
        <v>1.139E-3</v>
      </c>
      <c r="AA65" s="16">
        <f t="shared" si="11"/>
        <v>3.3814141433048887E-2</v>
      </c>
      <c r="AB65" s="9">
        <f t="shared" si="1"/>
        <v>1.0857674681167344</v>
      </c>
      <c r="AC65" s="9">
        <f t="shared" si="2"/>
        <v>0.96618585856695083</v>
      </c>
      <c r="AD65" s="15">
        <f t="shared" si="3"/>
        <v>29.687569300306301</v>
      </c>
      <c r="AE65" s="3">
        <f t="shared" si="12"/>
        <v>853.51559999999972</v>
      </c>
      <c r="AF65" s="2">
        <f t="shared" si="13"/>
        <v>0.25</v>
      </c>
      <c r="AG65" s="9">
        <f t="shared" si="14"/>
        <v>6.253093426009191E-3</v>
      </c>
      <c r="AH65" s="2">
        <f t="shared" si="15"/>
        <v>0.30258393661660143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101.8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0.99973699999999999</v>
      </c>
      <c r="F66" s="9">
        <f>IF(Raw!$G66&gt;$C$8,IF(Raw!$Q66&gt;$C$8,IF(Raw!$N66&gt;$C$9,IF(Raw!$N66&lt;$A$9,IF(Raw!$X66&gt;$C$9,IF(Raw!$X66&lt;$A$9,Raw!I66,-999),-999),-999),-999),-999),-999)</f>
        <v>1.3714919999999999</v>
      </c>
      <c r="G66" s="9">
        <f>Raw!G66</f>
        <v>0.96689800000000004</v>
      </c>
      <c r="H66" s="9">
        <f>IF(Raw!$G66&gt;$C$8,IF(Raw!$Q66&gt;$C$8,IF(Raw!$N66&gt;$C$9,IF(Raw!$N66&lt;$A$9,IF(Raw!$X66&gt;$C$9,IF(Raw!$X66&lt;$A$9,Raw!L66,-999),-999),-999),-999),-999),-999)</f>
        <v>724.1</v>
      </c>
      <c r="I66" s="9">
        <f>IF(Raw!$G66&gt;$C$8,IF(Raw!$Q66&gt;$C$8,IF(Raw!$N66&gt;$C$9,IF(Raw!$N66&lt;$A$9,IF(Raw!$X66&gt;$C$9,IF(Raw!$X66&lt;$A$9,Raw!M66,-999),-999),-999),-999),-999),-999)</f>
        <v>0.15554599999999999</v>
      </c>
      <c r="J66" s="9">
        <f>IF(Raw!$G66&gt;$C$8,IF(Raw!$Q66&gt;$C$8,IF(Raw!$N66&gt;$C$9,IF(Raw!$N66&lt;$A$9,IF(Raw!$X66&gt;$C$9,IF(Raw!$X66&lt;$A$9,Raw!N66,-999),-999),-999),-999),-999),-999)</f>
        <v>687</v>
      </c>
      <c r="K66" s="9">
        <f>IF(Raw!$G66&gt;$C$8,IF(Raw!$Q66&gt;$C$8,IF(Raw!$N66&gt;$C$9,IF(Raw!$N66&lt;$A$9,IF(Raw!$X66&gt;$C$9,IF(Raw!$X66&lt;$A$9,Raw!R66,-999),-999),-999),-999),-999),-999)</f>
        <v>1.098212</v>
      </c>
      <c r="L66" s="9">
        <f>IF(Raw!$G66&gt;$C$8,IF(Raw!$Q66&gt;$C$8,IF(Raw!$N66&gt;$C$9,IF(Raw!$N66&lt;$A$9,IF(Raw!$X66&gt;$C$9,IF(Raw!$X66&lt;$A$9,Raw!S66,-999),-999),-999),-999),-999),-999)</f>
        <v>1.53677</v>
      </c>
      <c r="M66" s="9">
        <f>Raw!Q66</f>
        <v>0.97592199999999996</v>
      </c>
      <c r="N66" s="9">
        <f>IF(Raw!$G66&gt;$C$8,IF(Raw!$Q66&gt;$C$8,IF(Raw!$N66&gt;$C$9,IF(Raw!$N66&lt;$A$9,IF(Raw!$X66&gt;$C$9,IF(Raw!$X66&lt;$A$9,Raw!V66,-999),-999),-999),-999),-999),-999)</f>
        <v>703.4</v>
      </c>
      <c r="O66" s="9">
        <f>IF(Raw!$G66&gt;$C$8,IF(Raw!$Q66&gt;$C$8,IF(Raw!$N66&gt;$C$9,IF(Raw!$N66&lt;$A$9,IF(Raw!$X66&gt;$C$9,IF(Raw!$X66&lt;$A$9,Raw!W66,-999),-999),-999),-999),-999),-999)</f>
        <v>0.16433400000000001</v>
      </c>
      <c r="P66" s="9">
        <f>IF(Raw!$G66&gt;$C$8,IF(Raw!$Q66&gt;$C$8,IF(Raw!$N66&gt;$C$9,IF(Raw!$N66&lt;$A$9,IF(Raw!$X66&gt;$C$9,IF(Raw!$X66&lt;$A$9,Raw!X66,-999),-999),-999),-999),-999),-999)</f>
        <v>369</v>
      </c>
      <c r="R66" s="9">
        <f t="shared" si="4"/>
        <v>0.37175499999999995</v>
      </c>
      <c r="S66" s="9">
        <f t="shared" si="5"/>
        <v>0.27105881769634821</v>
      </c>
      <c r="T66" s="9">
        <f t="shared" si="6"/>
        <v>0.438558</v>
      </c>
      <c r="U66" s="9">
        <f t="shared" si="7"/>
        <v>0.28537647143033767</v>
      </c>
      <c r="V66" s="15">
        <f t="shared" si="0"/>
        <v>0</v>
      </c>
      <c r="X66" s="11">
        <f t="shared" si="8"/>
        <v>4.3343999999999995E+18</v>
      </c>
      <c r="Y66" s="11">
        <f t="shared" si="9"/>
        <v>7.2410000000000002E-18</v>
      </c>
      <c r="Z66" s="11">
        <f t="shared" si="10"/>
        <v>6.87E-4</v>
      </c>
      <c r="AA66" s="16">
        <f t="shared" si="11"/>
        <v>2.1106666264756577E-2</v>
      </c>
      <c r="AB66" s="9">
        <f t="shared" si="1"/>
        <v>1.107468497343739</v>
      </c>
      <c r="AC66" s="9">
        <f t="shared" si="2"/>
        <v>0.97889333373524368</v>
      </c>
      <c r="AD66" s="15">
        <f t="shared" si="3"/>
        <v>30.722949439238111</v>
      </c>
      <c r="AE66" s="3">
        <f t="shared" si="12"/>
        <v>871.81639999999982</v>
      </c>
      <c r="AF66" s="2">
        <f t="shared" si="13"/>
        <v>0.25</v>
      </c>
      <c r="AG66" s="9">
        <f t="shared" si="14"/>
        <v>6.7443130022326481E-3</v>
      </c>
      <c r="AH66" s="2">
        <f t="shared" si="15"/>
        <v>0.3263537962669622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100.7</v>
      </c>
      <c r="D67" s="15">
        <f>IF(C67&gt;0.5,Raw!D67*D$11,-999)</f>
        <v>7.2</v>
      </c>
      <c r="E67" s="9">
        <f>IF(Raw!$G67&gt;$C$8,IF(Raw!$Q67&gt;$C$8,IF(Raw!$N67&gt;$C$9,IF(Raw!$N67&lt;$A$9,IF(Raw!$X67&gt;$C$9,IF(Raw!$X67&lt;$A$9,Raw!H67,-999),-999),-999),-999),-999),-999)</f>
        <v>1.0228729999999999</v>
      </c>
      <c r="F67" s="9">
        <f>IF(Raw!$G67&gt;$C$8,IF(Raw!$Q67&gt;$C$8,IF(Raw!$N67&gt;$C$9,IF(Raw!$N67&lt;$A$9,IF(Raw!$X67&gt;$C$9,IF(Raw!$X67&lt;$A$9,Raw!I67,-999),-999),-999),-999),-999),-999)</f>
        <v>1.4134800000000001</v>
      </c>
      <c r="G67" s="9">
        <f>Raw!G67</f>
        <v>0.96724200000000005</v>
      </c>
      <c r="H67" s="9">
        <f>IF(Raw!$G67&gt;$C$8,IF(Raw!$Q67&gt;$C$8,IF(Raw!$N67&gt;$C$9,IF(Raw!$N67&lt;$A$9,IF(Raw!$X67&gt;$C$9,IF(Raw!$X67&lt;$A$9,Raw!L67,-999),-999),-999),-999),-999),-999)</f>
        <v>743.3</v>
      </c>
      <c r="I67" s="9">
        <f>IF(Raw!$G67&gt;$C$8,IF(Raw!$Q67&gt;$C$8,IF(Raw!$N67&gt;$C$9,IF(Raw!$N67&lt;$A$9,IF(Raw!$X67&gt;$C$9,IF(Raw!$X67&lt;$A$9,Raw!M67,-999),-999),-999),-999),-999),-999)</f>
        <v>0.20587</v>
      </c>
      <c r="J67" s="9">
        <f>IF(Raw!$G67&gt;$C$8,IF(Raw!$Q67&gt;$C$8,IF(Raw!$N67&gt;$C$9,IF(Raw!$N67&lt;$A$9,IF(Raw!$X67&gt;$C$9,IF(Raw!$X67&lt;$A$9,Raw!N67,-999),-999),-999),-999),-999),-999)</f>
        <v>488</v>
      </c>
      <c r="K67" s="9">
        <f>IF(Raw!$G67&gt;$C$8,IF(Raw!$Q67&gt;$C$8,IF(Raw!$N67&gt;$C$9,IF(Raw!$N67&lt;$A$9,IF(Raw!$X67&gt;$C$9,IF(Raw!$X67&lt;$A$9,Raw!R67,-999),-999),-999),-999),-999),-999)</f>
        <v>1.0862419999999999</v>
      </c>
      <c r="L67" s="9">
        <f>IF(Raw!$G67&gt;$C$8,IF(Raw!$Q67&gt;$C$8,IF(Raw!$N67&gt;$C$9,IF(Raw!$N67&lt;$A$9,IF(Raw!$X67&gt;$C$9,IF(Raw!$X67&lt;$A$9,Raw!S67,-999),-999),-999),-999),-999),-999)</f>
        <v>1.5013460000000001</v>
      </c>
      <c r="M67" s="9">
        <f>Raw!Q67</f>
        <v>0.97269799999999995</v>
      </c>
      <c r="N67" s="9">
        <f>IF(Raw!$G67&gt;$C$8,IF(Raw!$Q67&gt;$C$8,IF(Raw!$N67&gt;$C$9,IF(Raw!$N67&lt;$A$9,IF(Raw!$X67&gt;$C$9,IF(Raw!$X67&lt;$A$9,Raw!V67,-999),-999),-999),-999),-999),-999)</f>
        <v>800</v>
      </c>
      <c r="O67" s="9">
        <f>IF(Raw!$G67&gt;$C$8,IF(Raw!$Q67&gt;$C$8,IF(Raw!$N67&gt;$C$9,IF(Raw!$N67&lt;$A$9,IF(Raw!$X67&gt;$C$9,IF(Raw!$X67&lt;$A$9,Raw!W67,-999),-999),-999),-999),-999),-999)</f>
        <v>0.186419</v>
      </c>
      <c r="P67" s="9">
        <f>IF(Raw!$G67&gt;$C$8,IF(Raw!$Q67&gt;$C$8,IF(Raw!$N67&gt;$C$9,IF(Raw!$N67&lt;$A$9,IF(Raw!$X67&gt;$C$9,IF(Raw!$X67&lt;$A$9,Raw!X67,-999),-999),-999),-999),-999),-999)</f>
        <v>858</v>
      </c>
      <c r="R67" s="9">
        <f t="shared" si="4"/>
        <v>0.39060700000000015</v>
      </c>
      <c r="S67" s="9">
        <f t="shared" si="5"/>
        <v>0.27634420013017524</v>
      </c>
      <c r="T67" s="9">
        <f t="shared" si="6"/>
        <v>0.41510400000000014</v>
      </c>
      <c r="U67" s="9">
        <f t="shared" si="7"/>
        <v>0.27648789819268849</v>
      </c>
      <c r="V67" s="15">
        <f t="shared" si="0"/>
        <v>0</v>
      </c>
      <c r="X67" s="11">
        <f t="shared" si="8"/>
        <v>4.3343999999999995E+18</v>
      </c>
      <c r="Y67" s="11">
        <f t="shared" si="9"/>
        <v>7.4329999999999989E-18</v>
      </c>
      <c r="Z67" s="11">
        <f t="shared" si="10"/>
        <v>4.8799999999999999E-4</v>
      </c>
      <c r="AA67" s="16">
        <f t="shared" si="11"/>
        <v>1.5478825477301218E-2</v>
      </c>
      <c r="AB67" s="9">
        <f t="shared" si="1"/>
        <v>1.0926673223709296</v>
      </c>
      <c r="AC67" s="9">
        <f t="shared" si="2"/>
        <v>0.98452117452269883</v>
      </c>
      <c r="AD67" s="15">
        <f t="shared" si="3"/>
        <v>31.718904666600857</v>
      </c>
      <c r="AE67" s="3">
        <f t="shared" si="12"/>
        <v>894.9331999999996</v>
      </c>
      <c r="AF67" s="2">
        <f t="shared" si="13"/>
        <v>0.25</v>
      </c>
      <c r="AG67" s="9">
        <f t="shared" si="14"/>
        <v>6.7460717571097917E-3</v>
      </c>
      <c r="AH67" s="2">
        <f t="shared" si="15"/>
        <v>0.32643890150016669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99.3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1.091307</v>
      </c>
      <c r="F68" s="9">
        <f>IF(Raw!$G68&gt;$C$8,IF(Raw!$Q68&gt;$C$8,IF(Raw!$N68&gt;$C$9,IF(Raw!$N68&lt;$A$9,IF(Raw!$X68&gt;$C$9,IF(Raw!$X68&lt;$A$9,Raw!I68,-999),-999),-999),-999),-999),-999)</f>
        <v>1.4745999999999999</v>
      </c>
      <c r="G68" s="9">
        <f>Raw!G68</f>
        <v>0.96724500000000002</v>
      </c>
      <c r="H68" s="9">
        <f>IF(Raw!$G68&gt;$C$8,IF(Raw!$Q68&gt;$C$8,IF(Raw!$N68&gt;$C$9,IF(Raw!$N68&lt;$A$9,IF(Raw!$X68&gt;$C$9,IF(Raw!$X68&lt;$A$9,Raw!L68,-999),-999),-999),-999),-999),-999)</f>
        <v>679.5</v>
      </c>
      <c r="I68" s="9">
        <f>IF(Raw!$G68&gt;$C$8,IF(Raw!$Q68&gt;$C$8,IF(Raw!$N68&gt;$C$9,IF(Raw!$N68&lt;$A$9,IF(Raw!$X68&gt;$C$9,IF(Raw!$X68&lt;$A$9,Raw!M68,-999),-999),-999),-999),-999),-999)</f>
        <v>0.15424399999999999</v>
      </c>
      <c r="J68" s="9">
        <f>IF(Raw!$G68&gt;$C$8,IF(Raw!$Q68&gt;$C$8,IF(Raw!$N68&gt;$C$9,IF(Raw!$N68&lt;$A$9,IF(Raw!$X68&gt;$C$9,IF(Raw!$X68&lt;$A$9,Raw!N68,-999),-999),-999),-999),-999),-999)</f>
        <v>681</v>
      </c>
      <c r="K68" s="9">
        <f>IF(Raw!$G68&gt;$C$8,IF(Raw!$Q68&gt;$C$8,IF(Raw!$N68&gt;$C$9,IF(Raw!$N68&lt;$A$9,IF(Raw!$X68&gt;$C$9,IF(Raw!$X68&lt;$A$9,Raw!R68,-999),-999),-999),-999),-999),-999)</f>
        <v>1.080433</v>
      </c>
      <c r="L68" s="9">
        <f>IF(Raw!$G68&gt;$C$8,IF(Raw!$Q68&gt;$C$8,IF(Raw!$N68&gt;$C$9,IF(Raw!$N68&lt;$A$9,IF(Raw!$X68&gt;$C$9,IF(Raw!$X68&lt;$A$9,Raw!S68,-999),-999),-999),-999),-999),-999)</f>
        <v>1.504756</v>
      </c>
      <c r="M68" s="9">
        <f>Raw!Q68</f>
        <v>0.97790500000000002</v>
      </c>
      <c r="N68" s="9">
        <f>IF(Raw!$G68&gt;$C$8,IF(Raw!$Q68&gt;$C$8,IF(Raw!$N68&gt;$C$9,IF(Raw!$N68&lt;$A$9,IF(Raw!$X68&gt;$C$9,IF(Raw!$X68&lt;$A$9,Raw!V68,-999),-999),-999),-999),-999),-999)</f>
        <v>800</v>
      </c>
      <c r="O68" s="9">
        <f>IF(Raw!$G68&gt;$C$8,IF(Raw!$Q68&gt;$C$8,IF(Raw!$N68&gt;$C$9,IF(Raw!$N68&lt;$A$9,IF(Raw!$X68&gt;$C$9,IF(Raw!$X68&lt;$A$9,Raw!W68,-999),-999),-999),-999),-999),-999)</f>
        <v>0.22917999999999999</v>
      </c>
      <c r="P68" s="9">
        <f>IF(Raw!$G68&gt;$C$8,IF(Raw!$Q68&gt;$C$8,IF(Raw!$N68&gt;$C$9,IF(Raw!$N68&lt;$A$9,IF(Raw!$X68&gt;$C$9,IF(Raw!$X68&lt;$A$9,Raw!X68,-999),-999),-999),-999),-999),-999)</f>
        <v>564</v>
      </c>
      <c r="R68" s="9">
        <f t="shared" si="4"/>
        <v>0.38329299999999988</v>
      </c>
      <c r="S68" s="9">
        <f t="shared" si="5"/>
        <v>0.25993015054930146</v>
      </c>
      <c r="T68" s="9">
        <f t="shared" si="6"/>
        <v>0.42432300000000001</v>
      </c>
      <c r="U68" s="9">
        <f t="shared" si="7"/>
        <v>0.28198791033230636</v>
      </c>
      <c r="V68" s="15">
        <f t="shared" si="0"/>
        <v>0</v>
      </c>
      <c r="X68" s="11">
        <f t="shared" si="8"/>
        <v>4.3343999999999995E+18</v>
      </c>
      <c r="Y68" s="11">
        <f t="shared" si="9"/>
        <v>6.7949999999999997E-18</v>
      </c>
      <c r="Z68" s="11">
        <f t="shared" si="10"/>
        <v>6.8099999999999996E-4</v>
      </c>
      <c r="AA68" s="16">
        <f t="shared" si="11"/>
        <v>1.9662608328546115E-2</v>
      </c>
      <c r="AB68" s="9">
        <f t="shared" si="1"/>
        <v>1.0887762969537937</v>
      </c>
      <c r="AC68" s="9">
        <f t="shared" si="2"/>
        <v>0.98033739167145362</v>
      </c>
      <c r="AD68" s="15">
        <f t="shared" si="3"/>
        <v>28.873139983180781</v>
      </c>
      <c r="AE68" s="3">
        <f t="shared" si="12"/>
        <v>818.11799999999971</v>
      </c>
      <c r="AF68" s="2">
        <f t="shared" si="13"/>
        <v>0.25</v>
      </c>
      <c r="AG68" s="9">
        <f t="shared" si="14"/>
        <v>6.2629818527610093E-3</v>
      </c>
      <c r="AH68" s="2">
        <f t="shared" si="15"/>
        <v>0.3030624324409345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98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1.103356</v>
      </c>
      <c r="F69" s="9">
        <f>IF(Raw!$G69&gt;$C$8,IF(Raw!$Q69&gt;$C$8,IF(Raw!$N69&gt;$C$9,IF(Raw!$N69&lt;$A$9,IF(Raw!$X69&gt;$C$9,IF(Raw!$X69&lt;$A$9,Raw!I69,-999),-999),-999),-999),-999),-999)</f>
        <v>1.541663</v>
      </c>
      <c r="G69" s="9">
        <f>Raw!G69</f>
        <v>0.97940899999999997</v>
      </c>
      <c r="H69" s="9">
        <f>IF(Raw!$G69&gt;$C$8,IF(Raw!$Q69&gt;$C$8,IF(Raw!$N69&gt;$C$9,IF(Raw!$N69&lt;$A$9,IF(Raw!$X69&gt;$C$9,IF(Raw!$X69&lt;$A$9,Raw!L69,-999),-999),-999),-999),-999),-999)</f>
        <v>774.6</v>
      </c>
      <c r="I69" s="9">
        <f>IF(Raw!$G69&gt;$C$8,IF(Raw!$Q69&gt;$C$8,IF(Raw!$N69&gt;$C$9,IF(Raw!$N69&lt;$A$9,IF(Raw!$X69&gt;$C$9,IF(Raw!$X69&lt;$A$9,Raw!M69,-999),-999),-999),-999),-999),-999)</f>
        <v>0.22917999999999999</v>
      </c>
      <c r="J69" s="9">
        <f>IF(Raw!$G69&gt;$C$8,IF(Raw!$Q69&gt;$C$8,IF(Raw!$N69&gt;$C$9,IF(Raw!$N69&lt;$A$9,IF(Raw!$X69&gt;$C$9,IF(Raw!$X69&lt;$A$9,Raw!N69,-999),-999),-999),-999),-999),-999)</f>
        <v>1133</v>
      </c>
      <c r="K69" s="9">
        <f>IF(Raw!$G69&gt;$C$8,IF(Raw!$Q69&gt;$C$8,IF(Raw!$N69&gt;$C$9,IF(Raw!$N69&lt;$A$9,IF(Raw!$X69&gt;$C$9,IF(Raw!$X69&lt;$A$9,Raw!R69,-999),-999),-999),-999),-999),-999)</f>
        <v>1.12913</v>
      </c>
      <c r="L69" s="9">
        <f>IF(Raw!$G69&gt;$C$8,IF(Raw!$Q69&gt;$C$8,IF(Raw!$N69&gt;$C$9,IF(Raw!$N69&lt;$A$9,IF(Raw!$X69&gt;$C$9,IF(Raw!$X69&lt;$A$9,Raw!S69,-999),-999),-999),-999),-999),-999)</f>
        <v>1.5713619999999999</v>
      </c>
      <c r="M69" s="9">
        <f>Raw!Q69</f>
        <v>0.97765000000000002</v>
      </c>
      <c r="N69" s="9">
        <f>IF(Raw!$G69&gt;$C$8,IF(Raw!$Q69&gt;$C$8,IF(Raw!$N69&gt;$C$9,IF(Raw!$N69&lt;$A$9,IF(Raw!$X69&gt;$C$9,IF(Raw!$X69&lt;$A$9,Raw!V69,-999),-999),-999),-999),-999),-999)</f>
        <v>800</v>
      </c>
      <c r="O69" s="9">
        <f>IF(Raw!$G69&gt;$C$8,IF(Raw!$Q69&gt;$C$8,IF(Raw!$N69&gt;$C$9,IF(Raw!$N69&lt;$A$9,IF(Raw!$X69&gt;$C$9,IF(Raw!$X69&lt;$A$9,Raw!W69,-999),-999),-999),-999),-999),-999)</f>
        <v>0.21437600000000001</v>
      </c>
      <c r="P69" s="9">
        <f>IF(Raw!$G69&gt;$C$8,IF(Raw!$Q69&gt;$C$8,IF(Raw!$N69&gt;$C$9,IF(Raw!$N69&lt;$A$9,IF(Raw!$X69&gt;$C$9,IF(Raw!$X69&lt;$A$9,Raw!X69,-999),-999),-999),-999),-999),-999)</f>
        <v>297</v>
      </c>
      <c r="R69" s="9">
        <f t="shared" si="4"/>
        <v>0.438307</v>
      </c>
      <c r="S69" s="9">
        <f t="shared" si="5"/>
        <v>0.28430791943505163</v>
      </c>
      <c r="T69" s="9">
        <f t="shared" si="6"/>
        <v>0.44223199999999996</v>
      </c>
      <c r="U69" s="9">
        <f t="shared" si="7"/>
        <v>0.28143228613139426</v>
      </c>
      <c r="V69" s="15">
        <f t="shared" si="0"/>
        <v>0</v>
      </c>
      <c r="X69" s="11">
        <f t="shared" si="8"/>
        <v>4.876199999999998E+18</v>
      </c>
      <c r="Y69" s="11">
        <f t="shared" si="9"/>
        <v>7.7460000000000002E-18</v>
      </c>
      <c r="Z69" s="11">
        <f t="shared" si="10"/>
        <v>1.1329999999999999E-3</v>
      </c>
      <c r="AA69" s="16">
        <f t="shared" si="11"/>
        <v>4.1038373663563756E-2</v>
      </c>
      <c r="AB69" s="9">
        <f t="shared" si="1"/>
        <v>1.147278482061985</v>
      </c>
      <c r="AC69" s="9">
        <f t="shared" si="2"/>
        <v>0.95896162633643645</v>
      </c>
      <c r="AD69" s="15">
        <f t="shared" si="3"/>
        <v>36.220982933419037</v>
      </c>
      <c r="AE69" s="3">
        <f t="shared" si="12"/>
        <v>932.61839999999972</v>
      </c>
      <c r="AF69" s="2">
        <f t="shared" si="13"/>
        <v>0.25</v>
      </c>
      <c r="AG69" s="9">
        <f t="shared" si="14"/>
        <v>7.8413492560602573E-3</v>
      </c>
      <c r="AH69" s="2">
        <f t="shared" si="15"/>
        <v>0.37943880966426557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96.7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1.186296</v>
      </c>
      <c r="F70" s="9">
        <f>IF(Raw!$G70&gt;$C$8,IF(Raw!$Q70&gt;$C$8,IF(Raw!$N70&gt;$C$9,IF(Raw!$N70&lt;$A$9,IF(Raw!$X70&gt;$C$9,IF(Raw!$X70&lt;$A$9,Raw!I70,-999),-999),-999),-999),-999),-999)</f>
        <v>1.670474</v>
      </c>
      <c r="G70" s="9">
        <f>Raw!G70</f>
        <v>0.96837300000000004</v>
      </c>
      <c r="H70" s="9">
        <f>IF(Raw!$G70&gt;$C$8,IF(Raw!$Q70&gt;$C$8,IF(Raw!$N70&gt;$C$9,IF(Raw!$N70&lt;$A$9,IF(Raw!$X70&gt;$C$9,IF(Raw!$X70&lt;$A$9,Raw!L70,-999),-999),-999),-999),-999),-999)</f>
        <v>720.1</v>
      </c>
      <c r="I70" s="9">
        <f>IF(Raw!$G70&gt;$C$8,IF(Raw!$Q70&gt;$C$8,IF(Raw!$N70&gt;$C$9,IF(Raw!$N70&lt;$A$9,IF(Raw!$X70&gt;$C$9,IF(Raw!$X70&lt;$A$9,Raw!M70,-999),-999),-999),-999),-999),-999)</f>
        <v>0.279003</v>
      </c>
      <c r="J70" s="9">
        <f>IF(Raw!$G70&gt;$C$8,IF(Raw!$Q70&gt;$C$8,IF(Raw!$N70&gt;$C$9,IF(Raw!$N70&lt;$A$9,IF(Raw!$X70&gt;$C$9,IF(Raw!$X70&lt;$A$9,Raw!N70,-999),-999),-999),-999),-999),-999)</f>
        <v>558</v>
      </c>
      <c r="K70" s="9">
        <f>IF(Raw!$G70&gt;$C$8,IF(Raw!$Q70&gt;$C$8,IF(Raw!$N70&gt;$C$9,IF(Raw!$N70&lt;$A$9,IF(Raw!$X70&gt;$C$9,IF(Raw!$X70&lt;$A$9,Raw!R70,-999),-999),-999),-999),-999),-999)</f>
        <v>1.176221</v>
      </c>
      <c r="L70" s="9">
        <f>IF(Raw!$G70&gt;$C$8,IF(Raw!$Q70&gt;$C$8,IF(Raw!$N70&gt;$C$9,IF(Raw!$N70&lt;$A$9,IF(Raw!$X70&gt;$C$9,IF(Raw!$X70&lt;$A$9,Raw!S70,-999),-999),-999),-999),-999),-999)</f>
        <v>1.6791940000000001</v>
      </c>
      <c r="M70" s="9">
        <f>Raw!Q70</f>
        <v>0.97273900000000002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0.31682199999999999</v>
      </c>
      <c r="P70" s="9">
        <f>IF(Raw!$G70&gt;$C$8,IF(Raw!$Q70&gt;$C$8,IF(Raw!$N70&gt;$C$9,IF(Raw!$N70&lt;$A$9,IF(Raw!$X70&gt;$C$9,IF(Raw!$X70&lt;$A$9,Raw!X70,-999),-999),-999),-999),-999),-999)</f>
        <v>1262</v>
      </c>
      <c r="R70" s="9">
        <f t="shared" si="4"/>
        <v>0.484178</v>
      </c>
      <c r="S70" s="9">
        <f t="shared" si="5"/>
        <v>0.28984467881571335</v>
      </c>
      <c r="T70" s="9">
        <f t="shared" si="6"/>
        <v>0.50297300000000011</v>
      </c>
      <c r="U70" s="9">
        <f t="shared" si="7"/>
        <v>0.29953239470841375</v>
      </c>
      <c r="V70" s="15">
        <f t="shared" si="0"/>
        <v>0</v>
      </c>
      <c r="X70" s="11">
        <f t="shared" si="8"/>
        <v>4.876199999999998E+18</v>
      </c>
      <c r="Y70" s="11">
        <f t="shared" si="9"/>
        <v>7.2010000000000004E-18</v>
      </c>
      <c r="Z70" s="11">
        <f t="shared" si="10"/>
        <v>5.5800000000000001E-4</v>
      </c>
      <c r="AA70" s="16">
        <f t="shared" si="11"/>
        <v>1.921682030642272E-2</v>
      </c>
      <c r="AB70" s="9">
        <f t="shared" si="1"/>
        <v>1.1858865417599824</v>
      </c>
      <c r="AC70" s="9">
        <f t="shared" si="2"/>
        <v>0.98078317969357709</v>
      </c>
      <c r="AD70" s="15">
        <f t="shared" si="3"/>
        <v>34.438746068857917</v>
      </c>
      <c r="AE70" s="3">
        <f t="shared" si="12"/>
        <v>867.00039999999979</v>
      </c>
      <c r="AF70" s="2">
        <f t="shared" si="13"/>
        <v>0.25</v>
      </c>
      <c r="AG70" s="9">
        <f t="shared" si="14"/>
        <v>7.9350154467384467E-3</v>
      </c>
      <c r="AH70" s="2">
        <f t="shared" si="15"/>
        <v>0.3839712678849283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95.3</v>
      </c>
      <c r="D71" s="15">
        <f>IF(C71&gt;0.5,Raw!D71*D$11,-999)</f>
        <v>8.1</v>
      </c>
      <c r="E71" s="9">
        <f>IF(Raw!$G71&gt;$C$8,IF(Raw!$Q71&gt;$C$8,IF(Raw!$N71&gt;$C$9,IF(Raw!$N71&lt;$A$9,IF(Raw!$X71&gt;$C$9,IF(Raw!$X71&lt;$A$9,Raw!H71,-999),-999),-999),-999),-999),-999)</f>
        <v>1.180296</v>
      </c>
      <c r="F71" s="9">
        <f>IF(Raw!$G71&gt;$C$8,IF(Raw!$Q71&gt;$C$8,IF(Raw!$N71&gt;$C$9,IF(Raw!$N71&lt;$A$9,IF(Raw!$X71&gt;$C$9,IF(Raw!$X71&lt;$A$9,Raw!I71,-999),-999),-999),-999),-999),-999)</f>
        <v>1.667667</v>
      </c>
      <c r="G71" s="9">
        <f>Raw!G71</f>
        <v>0.983209</v>
      </c>
      <c r="H71" s="9">
        <f>IF(Raw!$G71&gt;$C$8,IF(Raw!$Q71&gt;$C$8,IF(Raw!$N71&gt;$C$9,IF(Raw!$N71&lt;$A$9,IF(Raw!$X71&gt;$C$9,IF(Raw!$X71&lt;$A$9,Raw!L71,-999),-999),-999),-999),-999),-999)</f>
        <v>760.2</v>
      </c>
      <c r="I71" s="9">
        <f>IF(Raw!$G71&gt;$C$8,IF(Raw!$Q71&gt;$C$8,IF(Raw!$N71&gt;$C$9,IF(Raw!$N71&lt;$A$9,IF(Raw!$X71&gt;$C$9,IF(Raw!$X71&lt;$A$9,Raw!M71,-999),-999),-999),-999),-999),-999)</f>
        <v>0.22917999999999999</v>
      </c>
      <c r="J71" s="9">
        <f>IF(Raw!$G71&gt;$C$8,IF(Raw!$Q71&gt;$C$8,IF(Raw!$N71&gt;$C$9,IF(Raw!$N71&lt;$A$9,IF(Raw!$X71&gt;$C$9,IF(Raw!$X71&lt;$A$9,Raw!N71,-999),-999),-999),-999),-999),-999)</f>
        <v>404</v>
      </c>
      <c r="K71" s="9">
        <f>IF(Raw!$G71&gt;$C$8,IF(Raw!$Q71&gt;$C$8,IF(Raw!$N71&gt;$C$9,IF(Raw!$N71&lt;$A$9,IF(Raw!$X71&gt;$C$9,IF(Raw!$X71&lt;$A$9,Raw!R71,-999),-999),-999),-999),-999),-999)</f>
        <v>1.217619</v>
      </c>
      <c r="L71" s="9">
        <f>IF(Raw!$G71&gt;$C$8,IF(Raw!$Q71&gt;$C$8,IF(Raw!$N71&gt;$C$9,IF(Raw!$N71&lt;$A$9,IF(Raw!$X71&gt;$C$9,IF(Raw!$X71&lt;$A$9,Raw!S71,-999),-999),-999),-999),-999),-999)</f>
        <v>1.7734460000000001</v>
      </c>
      <c r="M71" s="9">
        <f>Raw!Q71</f>
        <v>0.98267599999999999</v>
      </c>
      <c r="N71" s="9">
        <f>IF(Raw!$G71&gt;$C$8,IF(Raw!$Q71&gt;$C$8,IF(Raw!$N71&gt;$C$9,IF(Raw!$N71&lt;$A$9,IF(Raw!$X71&gt;$C$9,IF(Raw!$X71&lt;$A$9,Raw!V71,-999),-999),-999),-999),-999),-999)</f>
        <v>800</v>
      </c>
      <c r="O71" s="9">
        <f>IF(Raw!$G71&gt;$C$8,IF(Raw!$Q71&gt;$C$8,IF(Raw!$N71&gt;$C$9,IF(Raw!$N71&lt;$A$9,IF(Raw!$X71&gt;$C$9,IF(Raw!$X71&lt;$A$9,Raw!W71,-999),-999),-999),-999),-999),-999)</f>
        <v>0.207342</v>
      </c>
      <c r="P71" s="9">
        <f>IF(Raw!$G71&gt;$C$8,IF(Raw!$Q71&gt;$C$8,IF(Raw!$N71&gt;$C$9,IF(Raw!$N71&lt;$A$9,IF(Raw!$X71&gt;$C$9,IF(Raw!$X71&lt;$A$9,Raw!X71,-999),-999),-999),-999),-999),-999)</f>
        <v>642</v>
      </c>
      <c r="R71" s="9">
        <f t="shared" si="4"/>
        <v>0.487371</v>
      </c>
      <c r="S71" s="9">
        <f t="shared" si="5"/>
        <v>0.29224719323462056</v>
      </c>
      <c r="T71" s="9">
        <f t="shared" si="6"/>
        <v>0.55582700000000007</v>
      </c>
      <c r="U71" s="9">
        <f t="shared" si="7"/>
        <v>0.31341636565195674</v>
      </c>
      <c r="V71" s="15">
        <f t="shared" si="0"/>
        <v>0</v>
      </c>
      <c r="X71" s="11">
        <f t="shared" si="8"/>
        <v>4.876199999999998E+18</v>
      </c>
      <c r="Y71" s="11">
        <f t="shared" si="9"/>
        <v>7.6020000000000001E-18</v>
      </c>
      <c r="Z71" s="11">
        <f t="shared" si="10"/>
        <v>4.0400000000000001E-4</v>
      </c>
      <c r="AA71" s="16">
        <f t="shared" si="11"/>
        <v>1.4754858282187229E-2</v>
      </c>
      <c r="AB71" s="9">
        <f t="shared" si="1"/>
        <v>1.2258201486144134</v>
      </c>
      <c r="AC71" s="9">
        <f t="shared" si="2"/>
        <v>0.98524514171781263</v>
      </c>
      <c r="AD71" s="15">
        <f t="shared" si="3"/>
        <v>36.521926441057495</v>
      </c>
      <c r="AE71" s="3">
        <f t="shared" si="12"/>
        <v>915.28079999999977</v>
      </c>
      <c r="AF71" s="2">
        <f t="shared" si="13"/>
        <v>0.25</v>
      </c>
      <c r="AG71" s="9">
        <f t="shared" si="14"/>
        <v>8.8050534244341113E-3</v>
      </c>
      <c r="AH71" s="2">
        <f t="shared" si="15"/>
        <v>0.42607195283585142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94.2</v>
      </c>
      <c r="D72" s="15">
        <f>IF(C72&gt;0.5,Raw!D72*D$11,-999)</f>
        <v>9.1</v>
      </c>
      <c r="E72" s="9">
        <f>IF(Raw!$G72&gt;$C$8,IF(Raw!$Q72&gt;$C$8,IF(Raw!$N72&gt;$C$9,IF(Raw!$N72&lt;$A$9,IF(Raw!$X72&gt;$C$9,IF(Raw!$X72&lt;$A$9,Raw!H72,-999),-999),-999),-999),-999),-999)</f>
        <v>1.22811</v>
      </c>
      <c r="F72" s="9">
        <f>IF(Raw!$G72&gt;$C$8,IF(Raw!$Q72&gt;$C$8,IF(Raw!$N72&gt;$C$9,IF(Raw!$N72&lt;$A$9,IF(Raw!$X72&gt;$C$9,IF(Raw!$X72&lt;$A$9,Raw!I72,-999),-999),-999),-999),-999),-999)</f>
        <v>1.743268</v>
      </c>
      <c r="G72" s="9">
        <f>Raw!G72</f>
        <v>0.97625099999999998</v>
      </c>
      <c r="H72" s="9">
        <f>IF(Raw!$G72&gt;$C$8,IF(Raw!$Q72&gt;$C$8,IF(Raw!$N72&gt;$C$9,IF(Raw!$N72&lt;$A$9,IF(Raw!$X72&gt;$C$9,IF(Raw!$X72&lt;$A$9,Raw!L72,-999),-999),-999),-999),-999),-999)</f>
        <v>778.7</v>
      </c>
      <c r="I72" s="9">
        <f>IF(Raw!$G72&gt;$C$8,IF(Raw!$Q72&gt;$C$8,IF(Raw!$N72&gt;$C$9,IF(Raw!$N72&lt;$A$9,IF(Raw!$X72&gt;$C$9,IF(Raw!$X72&lt;$A$9,Raw!M72,-999),-999),-999),-999),-999),-999)</f>
        <v>0.15106</v>
      </c>
      <c r="J72" s="9">
        <f>IF(Raw!$G72&gt;$C$8,IF(Raw!$Q72&gt;$C$8,IF(Raw!$N72&gt;$C$9,IF(Raw!$N72&lt;$A$9,IF(Raw!$X72&gt;$C$9,IF(Raw!$X72&lt;$A$9,Raw!N72,-999),-999),-999),-999),-999),-999)</f>
        <v>455</v>
      </c>
      <c r="K72" s="9">
        <f>IF(Raw!$G72&gt;$C$8,IF(Raw!$Q72&gt;$C$8,IF(Raw!$N72&gt;$C$9,IF(Raw!$N72&lt;$A$9,IF(Raw!$X72&gt;$C$9,IF(Raw!$X72&lt;$A$9,Raw!R72,-999),-999),-999),-999),-999),-999)</f>
        <v>1.277461</v>
      </c>
      <c r="L72" s="9">
        <f>IF(Raw!$G72&gt;$C$8,IF(Raw!$Q72&gt;$C$8,IF(Raw!$N72&gt;$C$9,IF(Raw!$N72&lt;$A$9,IF(Raw!$X72&gt;$C$9,IF(Raw!$X72&lt;$A$9,Raw!S72,-999),-999),-999),-999),-999),-999)</f>
        <v>1.8760269999999999</v>
      </c>
      <c r="M72" s="9">
        <f>Raw!Q72</f>
        <v>0.98553800000000003</v>
      </c>
      <c r="N72" s="9">
        <f>IF(Raw!$G72&gt;$C$8,IF(Raw!$Q72&gt;$C$8,IF(Raw!$N72&gt;$C$9,IF(Raw!$N72&lt;$A$9,IF(Raw!$X72&gt;$C$9,IF(Raw!$X72&lt;$A$9,Raw!V72,-999),-999),-999),-999),-999),-999)</f>
        <v>789.4</v>
      </c>
      <c r="O72" s="9">
        <f>IF(Raw!$G72&gt;$C$8,IF(Raw!$Q72&gt;$C$8,IF(Raw!$N72&gt;$C$9,IF(Raw!$N72&lt;$A$9,IF(Raw!$X72&gt;$C$9,IF(Raw!$X72&lt;$A$9,Raw!W72,-999),-999),-999),-999),-999),-999)</f>
        <v>0.22917999999999999</v>
      </c>
      <c r="P72" s="9">
        <f>IF(Raw!$G72&gt;$C$8,IF(Raw!$Q72&gt;$C$8,IF(Raw!$N72&gt;$C$9,IF(Raw!$N72&lt;$A$9,IF(Raw!$X72&gt;$C$9,IF(Raw!$X72&lt;$A$9,Raw!X72,-999),-999),-999),-999),-999),-999)</f>
        <v>362</v>
      </c>
      <c r="R72" s="9">
        <f t="shared" si="4"/>
        <v>0.515158</v>
      </c>
      <c r="S72" s="9">
        <f t="shared" si="5"/>
        <v>0.29551279550820642</v>
      </c>
      <c r="T72" s="9">
        <f t="shared" si="6"/>
        <v>0.59856599999999993</v>
      </c>
      <c r="U72" s="9">
        <f t="shared" si="7"/>
        <v>0.31906043996168498</v>
      </c>
      <c r="V72" s="15">
        <f t="shared" si="0"/>
        <v>0</v>
      </c>
      <c r="X72" s="11">
        <f t="shared" si="8"/>
        <v>5.478199999999999E+18</v>
      </c>
      <c r="Y72" s="11">
        <f t="shared" si="9"/>
        <v>7.7870000000000002E-18</v>
      </c>
      <c r="Z72" s="11">
        <f t="shared" si="10"/>
        <v>4.55E-4</v>
      </c>
      <c r="AA72" s="16">
        <f t="shared" si="11"/>
        <v>1.9040163841066538E-2</v>
      </c>
      <c r="AB72" s="9">
        <f t="shared" si="1"/>
        <v>1.2888577947096918</v>
      </c>
      <c r="AC72" s="9">
        <f t="shared" si="2"/>
        <v>0.98095983615893356</v>
      </c>
      <c r="AD72" s="15">
        <f t="shared" si="3"/>
        <v>41.846513936409977</v>
      </c>
      <c r="AE72" s="3">
        <f t="shared" si="12"/>
        <v>937.55479999999977</v>
      </c>
      <c r="AF72" s="2">
        <f t="shared" si="13"/>
        <v>0.25</v>
      </c>
      <c r="AG72" s="9">
        <f t="shared" si="14"/>
        <v>1.0270436267241346E-2</v>
      </c>
      <c r="AH72" s="2">
        <f t="shared" si="15"/>
        <v>0.49698106597699698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92.9</v>
      </c>
      <c r="D73" s="15">
        <f>IF(C73&gt;0.5,Raw!D73*D$11,-999)</f>
        <v>9.1</v>
      </c>
      <c r="E73" s="9">
        <f>IF(Raw!$G73&gt;$C$8,IF(Raw!$Q73&gt;$C$8,IF(Raw!$N73&gt;$C$9,IF(Raw!$N73&lt;$A$9,IF(Raw!$X73&gt;$C$9,IF(Raw!$X73&lt;$A$9,Raw!H73,-999),-999),-999),-999),-999),-999)</f>
        <v>1.2287189999999999</v>
      </c>
      <c r="F73" s="9">
        <f>IF(Raw!$G73&gt;$C$8,IF(Raw!$Q73&gt;$C$8,IF(Raw!$N73&gt;$C$9,IF(Raw!$N73&lt;$A$9,IF(Raw!$X73&gt;$C$9,IF(Raw!$X73&lt;$A$9,Raw!I73,-999),-999),-999),-999),-999),-999)</f>
        <v>1.7817499999999999</v>
      </c>
      <c r="G73" s="9">
        <f>Raw!G73</f>
        <v>0.980186</v>
      </c>
      <c r="H73" s="9">
        <f>IF(Raw!$G73&gt;$C$8,IF(Raw!$Q73&gt;$C$8,IF(Raw!$N73&gt;$C$9,IF(Raw!$N73&lt;$A$9,IF(Raw!$X73&gt;$C$9,IF(Raw!$X73&lt;$A$9,Raw!L73,-999),-999),-999),-999),-999),-999)</f>
        <v>752.9</v>
      </c>
      <c r="I73" s="9">
        <f>IF(Raw!$G73&gt;$C$8,IF(Raw!$Q73&gt;$C$8,IF(Raw!$N73&gt;$C$9,IF(Raw!$N73&lt;$A$9,IF(Raw!$X73&gt;$C$9,IF(Raw!$X73&lt;$A$9,Raw!M73,-999),-999),-999),-999),-999),-999)</f>
        <v>0.19852600000000001</v>
      </c>
      <c r="J73" s="9">
        <f>IF(Raw!$G73&gt;$C$8,IF(Raw!$Q73&gt;$C$8,IF(Raw!$N73&gt;$C$9,IF(Raw!$N73&lt;$A$9,IF(Raw!$X73&gt;$C$9,IF(Raw!$X73&lt;$A$9,Raw!N73,-999),-999),-999),-999),-999),-999)</f>
        <v>648</v>
      </c>
      <c r="K73" s="9">
        <f>IF(Raw!$G73&gt;$C$8,IF(Raw!$Q73&gt;$C$8,IF(Raw!$N73&gt;$C$9,IF(Raw!$N73&lt;$A$9,IF(Raw!$X73&gt;$C$9,IF(Raw!$X73&lt;$A$9,Raw!R73,-999),-999),-999),-999),-999),-999)</f>
        <v>1.2845759999999999</v>
      </c>
      <c r="L73" s="9">
        <f>IF(Raw!$G73&gt;$C$8,IF(Raw!$Q73&gt;$C$8,IF(Raw!$N73&gt;$C$9,IF(Raw!$N73&lt;$A$9,IF(Raw!$X73&gt;$C$9,IF(Raw!$X73&lt;$A$9,Raw!S73,-999),-999),-999),-999),-999),-999)</f>
        <v>1.905381</v>
      </c>
      <c r="M73" s="9">
        <f>Raw!Q73</f>
        <v>0.98613600000000001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0.134771</v>
      </c>
      <c r="P73" s="9">
        <f>IF(Raw!$G73&gt;$C$8,IF(Raw!$Q73&gt;$C$8,IF(Raw!$N73&gt;$C$9,IF(Raw!$N73&lt;$A$9,IF(Raw!$X73&gt;$C$9,IF(Raw!$X73&lt;$A$9,Raw!X73,-999),-999),-999),-999),-999),-999)</f>
        <v>481</v>
      </c>
      <c r="R73" s="9">
        <f t="shared" si="4"/>
        <v>0.55303100000000005</v>
      </c>
      <c r="S73" s="9">
        <f t="shared" si="5"/>
        <v>0.31038641784762178</v>
      </c>
      <c r="T73" s="9">
        <f t="shared" si="6"/>
        <v>0.62080500000000005</v>
      </c>
      <c r="U73" s="9">
        <f t="shared" si="7"/>
        <v>0.32581672641849585</v>
      </c>
      <c r="V73" s="15">
        <f t="shared" si="0"/>
        <v>0</v>
      </c>
      <c r="X73" s="11">
        <f t="shared" si="8"/>
        <v>5.478199999999999E+18</v>
      </c>
      <c r="Y73" s="11">
        <f t="shared" si="9"/>
        <v>7.528999999999999E-18</v>
      </c>
      <c r="Z73" s="11">
        <f t="shared" si="10"/>
        <v>6.4799999999999992E-4</v>
      </c>
      <c r="AA73" s="16">
        <f t="shared" si="11"/>
        <v>2.60312608685246E-2</v>
      </c>
      <c r="AB73" s="9">
        <f t="shared" si="1"/>
        <v>1.3007363369034843</v>
      </c>
      <c r="AC73" s="9">
        <f t="shared" si="2"/>
        <v>0.97396873913147541</v>
      </c>
      <c r="AD73" s="15">
        <f t="shared" si="3"/>
        <v>40.171698871179949</v>
      </c>
      <c r="AE73" s="3">
        <f t="shared" si="12"/>
        <v>906.49159999999961</v>
      </c>
      <c r="AF73" s="2">
        <f t="shared" si="13"/>
        <v>0.25</v>
      </c>
      <c r="AG73" s="9">
        <f t="shared" si="14"/>
        <v>1.006816263144418E-2</v>
      </c>
      <c r="AH73" s="2">
        <f t="shared" si="15"/>
        <v>0.48719315000908847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91.6</v>
      </c>
      <c r="D74" s="15">
        <f>IF(C74&gt;0.5,Raw!D74*D$11,-999)</f>
        <v>10</v>
      </c>
      <c r="E74" s="9">
        <f>IF(Raw!$G74&gt;$C$8,IF(Raw!$Q74&gt;$C$8,IF(Raw!$N74&gt;$C$9,IF(Raw!$N74&lt;$A$9,IF(Raw!$X74&gt;$C$9,IF(Raw!$X74&lt;$A$9,Raw!H74,-999),-999),-999),-999),-999),-999)</f>
        <v>1.277731</v>
      </c>
      <c r="F74" s="9">
        <f>IF(Raw!$G74&gt;$C$8,IF(Raw!$Q74&gt;$C$8,IF(Raw!$N74&gt;$C$9,IF(Raw!$N74&lt;$A$9,IF(Raw!$X74&gt;$C$9,IF(Raw!$X74&lt;$A$9,Raw!I74,-999),-999),-999),-999),-999),-999)</f>
        <v>1.8562529999999999</v>
      </c>
      <c r="G74" s="9">
        <f>Raw!G74</f>
        <v>0.98680199999999996</v>
      </c>
      <c r="H74" s="9">
        <f>IF(Raw!$G74&gt;$C$8,IF(Raw!$Q74&gt;$C$8,IF(Raw!$N74&gt;$C$9,IF(Raw!$N74&lt;$A$9,IF(Raw!$X74&gt;$C$9,IF(Raw!$X74&lt;$A$9,Raw!L74,-999),-999),-999),-999),-999),-999)</f>
        <v>710.6</v>
      </c>
      <c r="I74" s="9">
        <f>IF(Raw!$G74&gt;$C$8,IF(Raw!$Q74&gt;$C$8,IF(Raw!$N74&gt;$C$9,IF(Raw!$N74&lt;$A$9,IF(Raw!$X74&gt;$C$9,IF(Raw!$X74&lt;$A$9,Raw!M74,-999),-999),-999),-999),-999),-999)</f>
        <v>0.28365400000000002</v>
      </c>
      <c r="J74" s="9">
        <f>IF(Raw!$G74&gt;$C$8,IF(Raw!$Q74&gt;$C$8,IF(Raw!$N74&gt;$C$9,IF(Raw!$N74&lt;$A$9,IF(Raw!$X74&gt;$C$9,IF(Raw!$X74&lt;$A$9,Raw!N74,-999),-999),-999),-999),-999),-999)</f>
        <v>423</v>
      </c>
      <c r="K74" s="9">
        <f>IF(Raw!$G74&gt;$C$8,IF(Raw!$Q74&gt;$C$8,IF(Raw!$N74&gt;$C$9,IF(Raw!$N74&lt;$A$9,IF(Raw!$X74&gt;$C$9,IF(Raw!$X74&lt;$A$9,Raw!R74,-999),-999),-999),-999),-999),-999)</f>
        <v>1.3079270000000001</v>
      </c>
      <c r="L74" s="9">
        <f>IF(Raw!$G74&gt;$C$8,IF(Raw!$Q74&gt;$C$8,IF(Raw!$N74&gt;$C$9,IF(Raw!$N74&lt;$A$9,IF(Raw!$X74&gt;$C$9,IF(Raw!$X74&lt;$A$9,Raw!S74,-999),-999),-999),-999),-999),-999)</f>
        <v>1.9313579999999999</v>
      </c>
      <c r="M74" s="9">
        <f>Raw!Q74</f>
        <v>0.98883600000000005</v>
      </c>
      <c r="N74" s="9">
        <f>IF(Raw!$G74&gt;$C$8,IF(Raw!$Q74&gt;$C$8,IF(Raw!$N74&gt;$C$9,IF(Raw!$N74&lt;$A$9,IF(Raw!$X74&gt;$C$9,IF(Raw!$X74&lt;$A$9,Raw!V74,-999),-999),-999),-999),-999),-999)</f>
        <v>753.8</v>
      </c>
      <c r="O74" s="9">
        <f>IF(Raw!$G74&gt;$C$8,IF(Raw!$Q74&gt;$C$8,IF(Raw!$N74&gt;$C$9,IF(Raw!$N74&lt;$A$9,IF(Raw!$X74&gt;$C$9,IF(Raw!$X74&lt;$A$9,Raw!W74,-999),-999),-999),-999),-999),-999)</f>
        <v>0.21498300000000001</v>
      </c>
      <c r="P74" s="9">
        <f>IF(Raw!$G74&gt;$C$8,IF(Raw!$Q74&gt;$C$8,IF(Raw!$N74&gt;$C$9,IF(Raw!$N74&lt;$A$9,IF(Raw!$X74&gt;$C$9,IF(Raw!$X74&lt;$A$9,Raw!X74,-999),-999),-999),-999),-999),-999)</f>
        <v>500</v>
      </c>
      <c r="R74" s="9">
        <f t="shared" si="4"/>
        <v>0.57852199999999998</v>
      </c>
      <c r="S74" s="9">
        <f t="shared" si="5"/>
        <v>0.31166117980684743</v>
      </c>
      <c r="T74" s="9">
        <f t="shared" si="6"/>
        <v>0.62343099999999985</v>
      </c>
      <c r="U74" s="9">
        <f t="shared" si="7"/>
        <v>0.3227941168856317</v>
      </c>
      <c r="V74" s="15">
        <f t="shared" si="0"/>
        <v>0</v>
      </c>
      <c r="X74" s="11">
        <f t="shared" si="8"/>
        <v>6.019999999999999E+18</v>
      </c>
      <c r="Y74" s="11">
        <f t="shared" si="9"/>
        <v>7.1060000000000006E-18</v>
      </c>
      <c r="Z74" s="11">
        <f t="shared" si="10"/>
        <v>4.2299999999999998E-4</v>
      </c>
      <c r="AA74" s="16">
        <f t="shared" si="11"/>
        <v>1.7773530158878857E-2</v>
      </c>
      <c r="AB74" s="9">
        <f t="shared" si="1"/>
        <v>1.3190075696804802</v>
      </c>
      <c r="AC74" s="9">
        <f t="shared" si="2"/>
        <v>0.98222646984112094</v>
      </c>
      <c r="AD74" s="15">
        <f t="shared" si="3"/>
        <v>42.017801794039848</v>
      </c>
      <c r="AE74" s="3">
        <f t="shared" si="12"/>
        <v>855.5623999999998</v>
      </c>
      <c r="AF74" s="2">
        <f t="shared" si="13"/>
        <v>0.25</v>
      </c>
      <c r="AG74" s="9">
        <f t="shared" si="14"/>
        <v>1.0433153248909696E-2</v>
      </c>
      <c r="AH74" s="2">
        <f t="shared" si="15"/>
        <v>0.50485485603789548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90.3</v>
      </c>
      <c r="D75" s="15">
        <f>IF(C75&gt;0.5,Raw!D75*D$11,-999)</f>
        <v>10</v>
      </c>
      <c r="E75" s="9">
        <f>IF(Raw!$G75&gt;$C$8,IF(Raw!$Q75&gt;$C$8,IF(Raw!$N75&gt;$C$9,IF(Raw!$N75&lt;$A$9,IF(Raw!$X75&gt;$C$9,IF(Raw!$X75&lt;$A$9,Raw!H75,-999),-999),-999),-999),-999),-999)</f>
        <v>1.281585</v>
      </c>
      <c r="F75" s="9">
        <f>IF(Raw!$G75&gt;$C$8,IF(Raw!$Q75&gt;$C$8,IF(Raw!$N75&gt;$C$9,IF(Raw!$N75&lt;$A$9,IF(Raw!$X75&gt;$C$9,IF(Raw!$X75&lt;$A$9,Raw!I75,-999),-999),-999),-999),-999),-999)</f>
        <v>1.8430899999999999</v>
      </c>
      <c r="G75" s="9">
        <f>Raw!G75</f>
        <v>0.98607199999999995</v>
      </c>
      <c r="H75" s="9">
        <f>IF(Raw!$G75&gt;$C$8,IF(Raw!$Q75&gt;$C$8,IF(Raw!$N75&gt;$C$9,IF(Raw!$N75&lt;$A$9,IF(Raw!$X75&gt;$C$9,IF(Raw!$X75&lt;$A$9,Raw!L75,-999),-999),-999),-999),-999),-999)</f>
        <v>709.8</v>
      </c>
      <c r="I75" s="9">
        <f>IF(Raw!$G75&gt;$C$8,IF(Raw!$Q75&gt;$C$8,IF(Raw!$N75&gt;$C$9,IF(Raw!$N75&lt;$A$9,IF(Raw!$X75&gt;$C$9,IF(Raw!$X75&lt;$A$9,Raw!M75,-999),-999),-999),-999),-999),-999)</f>
        <v>0.24377299999999999</v>
      </c>
      <c r="J75" s="9">
        <f>IF(Raw!$G75&gt;$C$8,IF(Raw!$Q75&gt;$C$8,IF(Raw!$N75&gt;$C$9,IF(Raw!$N75&lt;$A$9,IF(Raw!$X75&gt;$C$9,IF(Raw!$X75&lt;$A$9,Raw!N75,-999),-999),-999),-999),-999),-999)</f>
        <v>516</v>
      </c>
      <c r="K75" s="9">
        <f>IF(Raw!$G75&gt;$C$8,IF(Raw!$Q75&gt;$C$8,IF(Raw!$N75&gt;$C$9,IF(Raw!$N75&lt;$A$9,IF(Raw!$X75&gt;$C$9,IF(Raw!$X75&lt;$A$9,Raw!R75,-999),-999),-999),-999),-999),-999)</f>
        <v>1.3446070000000001</v>
      </c>
      <c r="L75" s="9">
        <f>IF(Raw!$G75&gt;$C$8,IF(Raw!$Q75&gt;$C$8,IF(Raw!$N75&gt;$C$9,IF(Raw!$N75&lt;$A$9,IF(Raw!$X75&gt;$C$9,IF(Raw!$X75&lt;$A$9,Raw!S75,-999),-999),-999),-999),-999),-999)</f>
        <v>1.976305</v>
      </c>
      <c r="M75" s="9">
        <f>Raw!Q75</f>
        <v>0.98756299999999997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0.2828</v>
      </c>
      <c r="P75" s="9">
        <f>IF(Raw!$G75&gt;$C$8,IF(Raw!$Q75&gt;$C$8,IF(Raw!$N75&gt;$C$9,IF(Raw!$N75&lt;$A$9,IF(Raw!$X75&gt;$C$9,IF(Raw!$X75&lt;$A$9,Raw!X75,-999),-999),-999),-999),-999),-999)</f>
        <v>480</v>
      </c>
      <c r="R75" s="9">
        <f t="shared" si="4"/>
        <v>0.56150499999999992</v>
      </c>
      <c r="S75" s="9">
        <f t="shared" si="5"/>
        <v>0.30465414060083879</v>
      </c>
      <c r="T75" s="9">
        <f t="shared" si="6"/>
        <v>0.63169799999999987</v>
      </c>
      <c r="U75" s="9">
        <f t="shared" si="7"/>
        <v>0.3196358861612959</v>
      </c>
      <c r="V75" s="15">
        <f t="shared" si="0"/>
        <v>0</v>
      </c>
      <c r="X75" s="11">
        <f t="shared" si="8"/>
        <v>6.019999999999999E+18</v>
      </c>
      <c r="Y75" s="11">
        <f t="shared" si="9"/>
        <v>7.0979999999999987E-18</v>
      </c>
      <c r="Z75" s="11">
        <f t="shared" si="10"/>
        <v>5.1599999999999997E-4</v>
      </c>
      <c r="AA75" s="16">
        <f t="shared" si="11"/>
        <v>2.1573003553281615E-2</v>
      </c>
      <c r="AB75" s="9">
        <f t="shared" si="1"/>
        <v>1.3582346231986009</v>
      </c>
      <c r="AC75" s="9">
        <f t="shared" si="2"/>
        <v>0.9784269964467186</v>
      </c>
      <c r="AD75" s="15">
        <f t="shared" si="3"/>
        <v>41.808146421088409</v>
      </c>
      <c r="AE75" s="3">
        <f t="shared" si="12"/>
        <v>854.59919999999966</v>
      </c>
      <c r="AF75" s="2">
        <f t="shared" si="13"/>
        <v>0.25</v>
      </c>
      <c r="AG75" s="9">
        <f t="shared" si="14"/>
        <v>1.0279526100050619E-2</v>
      </c>
      <c r="AH75" s="2">
        <f t="shared" si="15"/>
        <v>0.49742091825605889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89.1</v>
      </c>
      <c r="D76" s="15">
        <f>IF(C76&gt;0.5,Raw!D76*D$11,-999)</f>
        <v>10.9</v>
      </c>
      <c r="E76" s="9">
        <f>IF(Raw!$G76&gt;$C$8,IF(Raw!$Q76&gt;$C$8,IF(Raw!$N76&gt;$C$9,IF(Raw!$N76&lt;$A$9,IF(Raw!$X76&gt;$C$9,IF(Raw!$X76&lt;$A$9,Raw!H76,-999),-999),-999),-999),-999),-999)</f>
        <v>1.30325</v>
      </c>
      <c r="F76" s="9">
        <f>IF(Raw!$G76&gt;$C$8,IF(Raw!$Q76&gt;$C$8,IF(Raw!$N76&gt;$C$9,IF(Raw!$N76&lt;$A$9,IF(Raw!$X76&gt;$C$9,IF(Raw!$X76&lt;$A$9,Raw!I76,-999),-999),-999),-999),-999),-999)</f>
        <v>1.9112640000000001</v>
      </c>
      <c r="G76" s="9">
        <f>Raw!G76</f>
        <v>0.98392400000000002</v>
      </c>
      <c r="H76" s="9">
        <f>IF(Raw!$G76&gt;$C$8,IF(Raw!$Q76&gt;$C$8,IF(Raw!$N76&gt;$C$9,IF(Raw!$N76&lt;$A$9,IF(Raw!$X76&gt;$C$9,IF(Raw!$X76&lt;$A$9,Raw!L76,-999),-999),-999),-999),-999),-999)</f>
        <v>731.8</v>
      </c>
      <c r="I76" s="9">
        <f>IF(Raw!$G76&gt;$C$8,IF(Raw!$Q76&gt;$C$8,IF(Raw!$N76&gt;$C$9,IF(Raw!$N76&lt;$A$9,IF(Raw!$X76&gt;$C$9,IF(Raw!$X76&lt;$A$9,Raw!M76,-999),-999),-999),-999),-999),-999)</f>
        <v>0.10938199999999999</v>
      </c>
      <c r="J76" s="9">
        <f>IF(Raw!$G76&gt;$C$8,IF(Raw!$Q76&gt;$C$8,IF(Raw!$N76&gt;$C$9,IF(Raw!$N76&lt;$A$9,IF(Raw!$X76&gt;$C$9,IF(Raw!$X76&lt;$A$9,Raw!N76,-999),-999),-999),-999),-999),-999)</f>
        <v>578</v>
      </c>
      <c r="K76" s="9">
        <f>IF(Raw!$G76&gt;$C$8,IF(Raw!$Q76&gt;$C$8,IF(Raw!$N76&gt;$C$9,IF(Raw!$N76&lt;$A$9,IF(Raw!$X76&gt;$C$9,IF(Raw!$X76&lt;$A$9,Raw!R76,-999),-999),-999),-999),-999),-999)</f>
        <v>1.3595120000000001</v>
      </c>
      <c r="L76" s="9">
        <f>IF(Raw!$G76&gt;$C$8,IF(Raw!$Q76&gt;$C$8,IF(Raw!$N76&gt;$C$9,IF(Raw!$N76&lt;$A$9,IF(Raw!$X76&gt;$C$9,IF(Raw!$X76&lt;$A$9,Raw!S76,-999),-999),-999),-999),-999),-999)</f>
        <v>2.0329709999999999</v>
      </c>
      <c r="M76" s="9">
        <f>Raw!Q76</f>
        <v>0.98662899999999998</v>
      </c>
      <c r="N76" s="9">
        <f>IF(Raw!$G76&gt;$C$8,IF(Raw!$Q76&gt;$C$8,IF(Raw!$N76&gt;$C$9,IF(Raw!$N76&lt;$A$9,IF(Raw!$X76&gt;$C$9,IF(Raw!$X76&lt;$A$9,Raw!V76,-999),-999),-999),-999),-999),-999)</f>
        <v>780.8</v>
      </c>
      <c r="O76" s="9">
        <f>IF(Raw!$G76&gt;$C$8,IF(Raw!$Q76&gt;$C$8,IF(Raw!$N76&gt;$C$9,IF(Raw!$N76&lt;$A$9,IF(Raw!$X76&gt;$C$9,IF(Raw!$X76&lt;$A$9,Raw!W76,-999),-999),-999),-999),-999),-999)</f>
        <v>0.187389</v>
      </c>
      <c r="P76" s="9">
        <f>IF(Raw!$G76&gt;$C$8,IF(Raw!$Q76&gt;$C$8,IF(Raw!$N76&gt;$C$9,IF(Raw!$N76&lt;$A$9,IF(Raw!$X76&gt;$C$9,IF(Raw!$X76&lt;$A$9,Raw!X76,-999),-999),-999),-999),-999),-999)</f>
        <v>344</v>
      </c>
      <c r="R76" s="9">
        <f t="shared" si="4"/>
        <v>0.60801400000000005</v>
      </c>
      <c r="S76" s="9">
        <f t="shared" si="5"/>
        <v>0.31812141075225614</v>
      </c>
      <c r="T76" s="9">
        <f t="shared" si="6"/>
        <v>0.67345899999999981</v>
      </c>
      <c r="U76" s="9">
        <f t="shared" si="7"/>
        <v>0.33126837520062996</v>
      </c>
      <c r="V76" s="15">
        <f t="shared" si="0"/>
        <v>0</v>
      </c>
      <c r="X76" s="11">
        <f t="shared" si="8"/>
        <v>6.561799999999999E+18</v>
      </c>
      <c r="Y76" s="11">
        <f t="shared" si="9"/>
        <v>7.3179999999999991E-18</v>
      </c>
      <c r="Z76" s="11">
        <f t="shared" si="10"/>
        <v>5.7799999999999995E-4</v>
      </c>
      <c r="AA76" s="16">
        <f t="shared" si="11"/>
        <v>2.7005584437469449E-2</v>
      </c>
      <c r="AB76" s="9">
        <f t="shared" si="1"/>
        <v>1.3776991538896737</v>
      </c>
      <c r="AC76" s="9">
        <f t="shared" si="2"/>
        <v>0.97299441556253075</v>
      </c>
      <c r="AD76" s="15">
        <f t="shared" si="3"/>
        <v>46.722464424687637</v>
      </c>
      <c r="AE76" s="3">
        <f t="shared" si="12"/>
        <v>881.0871999999996</v>
      </c>
      <c r="AF76" s="2">
        <f t="shared" si="13"/>
        <v>0.25</v>
      </c>
      <c r="AG76" s="9">
        <f t="shared" si="14"/>
        <v>1.1905903750258084E-2</v>
      </c>
      <c r="AH76" s="2">
        <f t="shared" si="15"/>
        <v>0.57612048634153157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88.1</v>
      </c>
      <c r="D77" s="15">
        <f>IF(C77&gt;0.5,Raw!D77*D$11,-999)</f>
        <v>10.9</v>
      </c>
      <c r="E77" s="9">
        <f>IF(Raw!$G77&gt;$C$8,IF(Raw!$Q77&gt;$C$8,IF(Raw!$N77&gt;$C$9,IF(Raw!$N77&lt;$A$9,IF(Raw!$X77&gt;$C$9,IF(Raw!$X77&lt;$A$9,Raw!H77,-999),-999),-999),-999),-999),-999)</f>
        <v>1.3358620000000001</v>
      </c>
      <c r="F77" s="9">
        <f>IF(Raw!$G77&gt;$C$8,IF(Raw!$Q77&gt;$C$8,IF(Raw!$N77&gt;$C$9,IF(Raw!$N77&lt;$A$9,IF(Raw!$X77&gt;$C$9,IF(Raw!$X77&lt;$A$9,Raw!I77,-999),-999),-999),-999),-999),-999)</f>
        <v>1.9378040000000001</v>
      </c>
      <c r="G77" s="9">
        <f>Raw!G77</f>
        <v>0.98380000000000001</v>
      </c>
      <c r="H77" s="9">
        <f>IF(Raw!$G77&gt;$C$8,IF(Raw!$Q77&gt;$C$8,IF(Raw!$N77&gt;$C$9,IF(Raw!$N77&lt;$A$9,IF(Raw!$X77&gt;$C$9,IF(Raw!$X77&lt;$A$9,Raw!L77,-999),-999),-999),-999),-999),-999)</f>
        <v>747.5</v>
      </c>
      <c r="I77" s="9">
        <f>IF(Raw!$G77&gt;$C$8,IF(Raw!$Q77&gt;$C$8,IF(Raw!$N77&gt;$C$9,IF(Raw!$N77&lt;$A$9,IF(Raw!$X77&gt;$C$9,IF(Raw!$X77&lt;$A$9,Raw!M77,-999),-999),-999),-999),-999),-999)</f>
        <v>0.28095900000000001</v>
      </c>
      <c r="J77" s="9">
        <f>IF(Raw!$G77&gt;$C$8,IF(Raw!$Q77&gt;$C$8,IF(Raw!$N77&gt;$C$9,IF(Raw!$N77&lt;$A$9,IF(Raw!$X77&gt;$C$9,IF(Raw!$X77&lt;$A$9,Raw!N77,-999),-999),-999),-999),-999),-999)</f>
        <v>414</v>
      </c>
      <c r="K77" s="9">
        <f>IF(Raw!$G77&gt;$C$8,IF(Raw!$Q77&gt;$C$8,IF(Raw!$N77&gt;$C$9,IF(Raw!$N77&lt;$A$9,IF(Raw!$X77&gt;$C$9,IF(Raw!$X77&lt;$A$9,Raw!R77,-999),-999),-999),-999),-999),-999)</f>
        <v>1.390339</v>
      </c>
      <c r="L77" s="9">
        <f>IF(Raw!$G77&gt;$C$8,IF(Raw!$Q77&gt;$C$8,IF(Raw!$N77&gt;$C$9,IF(Raw!$N77&lt;$A$9,IF(Raw!$X77&gt;$C$9,IF(Raw!$X77&lt;$A$9,Raw!S77,-999),-999),-999),-999),-999),-999)</f>
        <v>2.0558019999999999</v>
      </c>
      <c r="M77" s="9">
        <f>Raw!Q77</f>
        <v>0.98915299999999995</v>
      </c>
      <c r="N77" s="9">
        <f>IF(Raw!$G77&gt;$C$8,IF(Raw!$Q77&gt;$C$8,IF(Raw!$N77&gt;$C$9,IF(Raw!$N77&lt;$A$9,IF(Raw!$X77&gt;$C$9,IF(Raw!$X77&lt;$A$9,Raw!V77,-999),-999),-999),-999),-999),-999)</f>
        <v>788.6</v>
      </c>
      <c r="O77" s="9">
        <f>IF(Raw!$G77&gt;$C$8,IF(Raw!$Q77&gt;$C$8,IF(Raw!$N77&gt;$C$9,IF(Raw!$N77&lt;$A$9,IF(Raw!$X77&gt;$C$9,IF(Raw!$X77&lt;$A$9,Raw!W77,-999),-999),-999),-999),-999),-999)</f>
        <v>0.22917999999999999</v>
      </c>
      <c r="P77" s="9">
        <f>IF(Raw!$G77&gt;$C$8,IF(Raw!$Q77&gt;$C$8,IF(Raw!$N77&gt;$C$9,IF(Raw!$N77&lt;$A$9,IF(Raw!$X77&gt;$C$9,IF(Raw!$X77&lt;$A$9,Raw!X77,-999),-999),-999),-999),-999),-999)</f>
        <v>267</v>
      </c>
      <c r="R77" s="9">
        <f t="shared" si="4"/>
        <v>0.60194199999999998</v>
      </c>
      <c r="S77" s="9">
        <f t="shared" si="5"/>
        <v>0.3106310029290888</v>
      </c>
      <c r="T77" s="9">
        <f t="shared" si="6"/>
        <v>0.66546299999999992</v>
      </c>
      <c r="U77" s="9">
        <f t="shared" si="7"/>
        <v>0.32369994775761474</v>
      </c>
      <c r="V77" s="15">
        <f t="shared" ref="V77:V140" si="16">IF(L77&gt;0,L77*V$8+V$10,-999)</f>
        <v>0</v>
      </c>
      <c r="X77" s="11">
        <f t="shared" si="8"/>
        <v>6.561799999999999E+18</v>
      </c>
      <c r="Y77" s="11">
        <f t="shared" si="9"/>
        <v>7.4749999999999991E-18</v>
      </c>
      <c r="Z77" s="11">
        <f t="shared" si="10"/>
        <v>4.1399999999999998E-4</v>
      </c>
      <c r="AA77" s="16">
        <f t="shared" si="11"/>
        <v>1.9902328251458427E-2</v>
      </c>
      <c r="AB77" s="9">
        <f t="shared" ref="AB77:AB140" si="17">K77+T77*AA77</f>
        <v>1.4035832630652003</v>
      </c>
      <c r="AC77" s="9">
        <f t="shared" ref="AC77:AC140" si="18">IF(T77&gt;0,(L77-AB77)/T77,-999)</f>
        <v>0.98009767174854145</v>
      </c>
      <c r="AD77" s="15">
        <f t="shared" ref="AD77:AD140" si="19">IF(AC77&gt;0,X77*Y77*AC77,-999)</f>
        <v>48.073256646034842</v>
      </c>
      <c r="AE77" s="3">
        <f t="shared" si="12"/>
        <v>899.98999999999967</v>
      </c>
      <c r="AF77" s="2">
        <f t="shared" si="13"/>
        <v>0.25</v>
      </c>
      <c r="AG77" s="9">
        <f t="shared" si="14"/>
        <v>1.1970238972969142E-2</v>
      </c>
      <c r="AH77" s="2">
        <f t="shared" si="15"/>
        <v>0.5792336342868426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86.9</v>
      </c>
      <c r="D78" s="15">
        <f>IF(C78&gt;0.5,Raw!D78*D$11,-999)</f>
        <v>11.8</v>
      </c>
      <c r="E78" s="9">
        <f>IF(Raw!$G78&gt;$C$8,IF(Raw!$Q78&gt;$C$8,IF(Raw!$N78&gt;$C$9,IF(Raw!$N78&lt;$A$9,IF(Raw!$X78&gt;$C$9,IF(Raw!$X78&lt;$A$9,Raw!H78,-999),-999),-999),-999),-999),-999)</f>
        <v>1.343421</v>
      </c>
      <c r="F78" s="9">
        <f>IF(Raw!$G78&gt;$C$8,IF(Raw!$Q78&gt;$C$8,IF(Raw!$N78&gt;$C$9,IF(Raw!$N78&lt;$A$9,IF(Raw!$X78&gt;$C$9,IF(Raw!$X78&lt;$A$9,Raw!I78,-999),-999),-999),-999),-999),-999)</f>
        <v>1.997635</v>
      </c>
      <c r="G78" s="9">
        <f>Raw!G78</f>
        <v>0.98910799999999999</v>
      </c>
      <c r="H78" s="9">
        <f>IF(Raw!$G78&gt;$C$8,IF(Raw!$Q78&gt;$C$8,IF(Raw!$N78&gt;$C$9,IF(Raw!$N78&lt;$A$9,IF(Raw!$X78&gt;$C$9,IF(Raw!$X78&lt;$A$9,Raw!L78,-999),-999),-999),-999),-999),-999)</f>
        <v>743.5</v>
      </c>
      <c r="I78" s="9">
        <f>IF(Raw!$G78&gt;$C$8,IF(Raw!$Q78&gt;$C$8,IF(Raw!$N78&gt;$C$9,IF(Raw!$N78&lt;$A$9,IF(Raw!$X78&gt;$C$9,IF(Raw!$X78&lt;$A$9,Raw!M78,-999),-999),-999),-999),-999),-999)</f>
        <v>0.16139700000000001</v>
      </c>
      <c r="J78" s="9">
        <f>IF(Raw!$G78&gt;$C$8,IF(Raw!$Q78&gt;$C$8,IF(Raw!$N78&gt;$C$9,IF(Raw!$N78&lt;$A$9,IF(Raw!$X78&gt;$C$9,IF(Raw!$X78&lt;$A$9,Raw!N78,-999),-999),-999),-999),-999),-999)</f>
        <v>478</v>
      </c>
      <c r="K78" s="9">
        <f>IF(Raw!$G78&gt;$C$8,IF(Raw!$Q78&gt;$C$8,IF(Raw!$N78&gt;$C$9,IF(Raw!$N78&lt;$A$9,IF(Raw!$X78&gt;$C$9,IF(Raw!$X78&lt;$A$9,Raw!R78,-999),-999),-999),-999),-999),-999)</f>
        <v>1.4435929999999999</v>
      </c>
      <c r="L78" s="9">
        <f>IF(Raw!$G78&gt;$C$8,IF(Raw!$Q78&gt;$C$8,IF(Raw!$N78&gt;$C$9,IF(Raw!$N78&lt;$A$9,IF(Raw!$X78&gt;$C$9,IF(Raw!$X78&lt;$A$9,Raw!S78,-999),-999),-999),-999),-999),-999)</f>
        <v>2.173934</v>
      </c>
      <c r="M78" s="9">
        <f>Raw!Q78</f>
        <v>0.98696700000000004</v>
      </c>
      <c r="N78" s="9">
        <f>IF(Raw!$G78&gt;$C$8,IF(Raw!$Q78&gt;$C$8,IF(Raw!$N78&gt;$C$9,IF(Raw!$N78&lt;$A$9,IF(Raw!$X78&gt;$C$9,IF(Raw!$X78&lt;$A$9,Raw!V78,-999),-999),-999),-999),-999),-999)</f>
        <v>770.4</v>
      </c>
      <c r="O78" s="9">
        <f>IF(Raw!$G78&gt;$C$8,IF(Raw!$Q78&gt;$C$8,IF(Raw!$N78&gt;$C$9,IF(Raw!$N78&lt;$A$9,IF(Raw!$X78&gt;$C$9,IF(Raw!$X78&lt;$A$9,Raw!W78,-999),-999),-999),-999),-999),-999)</f>
        <v>0.22917999999999999</v>
      </c>
      <c r="P78" s="9">
        <f>IF(Raw!$G78&gt;$C$8,IF(Raw!$Q78&gt;$C$8,IF(Raw!$N78&gt;$C$9,IF(Raw!$N78&lt;$A$9,IF(Raw!$X78&gt;$C$9,IF(Raw!$X78&lt;$A$9,Raw!X78,-999),-999),-999),-999),-999),-999)</f>
        <v>557</v>
      </c>
      <c r="R78" s="9">
        <f t="shared" ref="R78:R141" si="20">F78-E78</f>
        <v>0.65421400000000007</v>
      </c>
      <c r="S78" s="9">
        <f t="shared" ref="S78:S141" si="21">R78/F78</f>
        <v>0.32749426196477338</v>
      </c>
      <c r="T78" s="9">
        <f t="shared" ref="T78:T141" si="22">L78-K78</f>
        <v>0.73034100000000013</v>
      </c>
      <c r="U78" s="9">
        <f t="shared" ref="U78:U141" si="23">T78/L78</f>
        <v>0.33595362140708968</v>
      </c>
      <c r="V78" s="15">
        <f t="shared" si="16"/>
        <v>0</v>
      </c>
      <c r="X78" s="11">
        <f t="shared" ref="X78:X141" si="24">D78*6.02*10^23*10^(-6)</f>
        <v>7.103599999999999E+18</v>
      </c>
      <c r="Y78" s="11">
        <f t="shared" ref="Y78:Y141" si="25">H78*10^(-20)</f>
        <v>7.4349999999999993E-18</v>
      </c>
      <c r="Z78" s="11">
        <f t="shared" ref="Z78:Z141" si="26">J78*10^(-6)</f>
        <v>4.7799999999999996E-4</v>
      </c>
      <c r="AA78" s="16">
        <f t="shared" ref="AA78:AA141" si="27">IF(Z78&gt;0,(X78*Y78/(X78*Y78+1/Z78)),1)</f>
        <v>2.462404594159992E-2</v>
      </c>
      <c r="AB78" s="9">
        <f t="shared" si="17"/>
        <v>1.4615769503370339</v>
      </c>
      <c r="AC78" s="9">
        <f t="shared" si="18"/>
        <v>0.97537595405840005</v>
      </c>
      <c r="AD78" s="15">
        <f t="shared" si="19"/>
        <v>51.514740463598166</v>
      </c>
      <c r="AE78" s="3">
        <f t="shared" ref="AE78:AE141" si="28">AE$9*Y78</f>
        <v>895.17399999999964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1.3312741241993954E-2</v>
      </c>
      <c r="AH78" s="2">
        <f t="shared" ref="AH78:AH141" si="31">((AG78*12.01)/893.5)*3600</f>
        <v>0.64419662041281545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85.4</v>
      </c>
      <c r="D79" s="15">
        <f>IF(C79&gt;0.5,Raw!D79*D$11,-999)</f>
        <v>12.7</v>
      </c>
      <c r="E79" s="9">
        <f>IF(Raw!$G79&gt;$C$8,IF(Raw!$Q79&gt;$C$8,IF(Raw!$N79&gt;$C$9,IF(Raw!$N79&lt;$A$9,IF(Raw!$X79&gt;$C$9,IF(Raw!$X79&lt;$A$9,Raw!H79,-999),-999),-999),-999),-999),-999)</f>
        <v>1.4528209999999999</v>
      </c>
      <c r="F79" s="9">
        <f>IF(Raw!$G79&gt;$C$8,IF(Raw!$Q79&gt;$C$8,IF(Raw!$N79&gt;$C$9,IF(Raw!$N79&lt;$A$9,IF(Raw!$X79&gt;$C$9,IF(Raw!$X79&lt;$A$9,Raw!I79,-999),-999),-999),-999),-999),-999)</f>
        <v>2.1315949999999999</v>
      </c>
      <c r="G79" s="9">
        <f>Raw!G79</f>
        <v>0.98562099999999997</v>
      </c>
      <c r="H79" s="9">
        <f>IF(Raw!$G79&gt;$C$8,IF(Raw!$Q79&gt;$C$8,IF(Raw!$N79&gt;$C$9,IF(Raw!$N79&lt;$A$9,IF(Raw!$X79&gt;$C$9,IF(Raw!$X79&lt;$A$9,Raw!L79,-999),-999),-999),-999),-999),-999)</f>
        <v>758.8</v>
      </c>
      <c r="I79" s="9">
        <f>IF(Raw!$G79&gt;$C$8,IF(Raw!$Q79&gt;$C$8,IF(Raw!$N79&gt;$C$9,IF(Raw!$N79&lt;$A$9,IF(Raw!$X79&gt;$C$9,IF(Raw!$X79&lt;$A$9,Raw!M79,-999),-999),-999),-999),-999),-999)</f>
        <v>8.4228999999999998E-2</v>
      </c>
      <c r="J79" s="9">
        <f>IF(Raw!$G79&gt;$C$8,IF(Raw!$Q79&gt;$C$8,IF(Raw!$N79&gt;$C$9,IF(Raw!$N79&lt;$A$9,IF(Raw!$X79&gt;$C$9,IF(Raw!$X79&lt;$A$9,Raw!N79,-999),-999),-999),-999),-999),-999)</f>
        <v>680</v>
      </c>
      <c r="K79" s="9">
        <f>IF(Raw!$G79&gt;$C$8,IF(Raw!$Q79&gt;$C$8,IF(Raw!$N79&gt;$C$9,IF(Raw!$N79&lt;$A$9,IF(Raw!$X79&gt;$C$9,IF(Raw!$X79&lt;$A$9,Raw!R79,-999),-999),-999),-999),-999),-999)</f>
        <v>1.436321</v>
      </c>
      <c r="L79" s="9">
        <f>IF(Raw!$G79&gt;$C$8,IF(Raw!$Q79&gt;$C$8,IF(Raw!$N79&gt;$C$9,IF(Raw!$N79&lt;$A$9,IF(Raw!$X79&gt;$C$9,IF(Raw!$X79&lt;$A$9,Raw!S79,-999),-999),-999),-999),-999),-999)</f>
        <v>2.1642399999999999</v>
      </c>
      <c r="M79" s="9">
        <f>Raw!Q79</f>
        <v>0.99051500000000003</v>
      </c>
      <c r="N79" s="9">
        <f>IF(Raw!$G79&gt;$C$8,IF(Raw!$Q79&gt;$C$8,IF(Raw!$N79&gt;$C$9,IF(Raw!$N79&lt;$A$9,IF(Raw!$X79&gt;$C$9,IF(Raw!$X79&lt;$A$9,Raw!V79,-999),-999),-999),-999),-999),-999)</f>
        <v>799.7</v>
      </c>
      <c r="O79" s="9">
        <f>IF(Raw!$G79&gt;$C$8,IF(Raw!$Q79&gt;$C$8,IF(Raw!$N79&gt;$C$9,IF(Raw!$N79&lt;$A$9,IF(Raw!$X79&gt;$C$9,IF(Raw!$X79&lt;$A$9,Raw!W79,-999),-999),-999),-999),-999),-999)</f>
        <v>0.22917599999999999</v>
      </c>
      <c r="P79" s="9">
        <f>IF(Raw!$G79&gt;$C$8,IF(Raw!$Q79&gt;$C$8,IF(Raw!$N79&gt;$C$9,IF(Raw!$N79&lt;$A$9,IF(Raw!$X79&gt;$C$9,IF(Raw!$X79&lt;$A$9,Raw!X79,-999),-999),-999),-999),-999),-999)</f>
        <v>513</v>
      </c>
      <c r="R79" s="9">
        <f t="shared" si="20"/>
        <v>0.67877399999999999</v>
      </c>
      <c r="S79" s="9">
        <f t="shared" si="21"/>
        <v>0.31843478709604778</v>
      </c>
      <c r="T79" s="9">
        <f t="shared" si="22"/>
        <v>0.72791899999999998</v>
      </c>
      <c r="U79" s="9">
        <f t="shared" si="23"/>
        <v>0.33633931541788342</v>
      </c>
      <c r="V79" s="15">
        <f t="shared" si="16"/>
        <v>0</v>
      </c>
      <c r="X79" s="11">
        <f t="shared" si="24"/>
        <v>7.645399999999998E+18</v>
      </c>
      <c r="Y79" s="11">
        <f t="shared" si="25"/>
        <v>7.5879999999999985E-18</v>
      </c>
      <c r="Z79" s="11">
        <f t="shared" si="26"/>
        <v>6.7999999999999994E-4</v>
      </c>
      <c r="AA79" s="16">
        <f t="shared" si="27"/>
        <v>3.7951875647571333E-2</v>
      </c>
      <c r="AB79" s="9">
        <f t="shared" si="17"/>
        <v>1.4639468913695044</v>
      </c>
      <c r="AC79" s="9">
        <f t="shared" si="18"/>
        <v>0.9620481243524287</v>
      </c>
      <c r="AD79" s="15">
        <f t="shared" si="19"/>
        <v>55.811581834663727</v>
      </c>
      <c r="AE79" s="3">
        <f t="shared" si="28"/>
        <v>913.59519999999952</v>
      </c>
      <c r="AF79" s="2">
        <f t="shared" si="29"/>
        <v>0.25</v>
      </c>
      <c r="AG79" s="9">
        <f t="shared" si="30"/>
        <v>1.4439714789738444E-2</v>
      </c>
      <c r="AH79" s="2">
        <f t="shared" si="31"/>
        <v>0.6987302838826317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84.1</v>
      </c>
      <c r="D80" s="15">
        <f>IF(C80&gt;0.5,Raw!D80*D$11,-999)</f>
        <v>12.7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0.198518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0.99175000000000002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7.645399999999998E+18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83</v>
      </c>
      <c r="D81" s="15">
        <f>IF(C81&gt;0.5,Raw!D81*D$11,-999)</f>
        <v>13.6</v>
      </c>
      <c r="E81" s="9">
        <f>IF(Raw!$G81&gt;$C$8,IF(Raw!$Q81&gt;$C$8,IF(Raw!$N81&gt;$C$9,IF(Raw!$N81&lt;$A$9,IF(Raw!$X81&gt;$C$9,IF(Raw!$X81&lt;$A$9,Raw!H81,-999),-999),-999),-999),-999),-999)</f>
        <v>1.4289449999999999</v>
      </c>
      <c r="F81" s="9">
        <f>IF(Raw!$G81&gt;$C$8,IF(Raw!$Q81&gt;$C$8,IF(Raw!$N81&gt;$C$9,IF(Raw!$N81&lt;$A$9,IF(Raw!$X81&gt;$C$9,IF(Raw!$X81&lt;$A$9,Raw!I81,-999),-999),-999),-999),-999),-999)</f>
        <v>2.1148090000000002</v>
      </c>
      <c r="G81" s="9">
        <f>Raw!G81</f>
        <v>0.98471500000000001</v>
      </c>
      <c r="H81" s="9">
        <f>IF(Raw!$G81&gt;$C$8,IF(Raw!$Q81&gt;$C$8,IF(Raw!$N81&gt;$C$9,IF(Raw!$N81&lt;$A$9,IF(Raw!$X81&gt;$C$9,IF(Raw!$X81&lt;$A$9,Raw!L81,-999),-999),-999),-999),-999),-999)</f>
        <v>739.6</v>
      </c>
      <c r="I81" s="9">
        <f>IF(Raw!$G81&gt;$C$8,IF(Raw!$Q81&gt;$C$8,IF(Raw!$N81&gt;$C$9,IF(Raw!$N81&lt;$A$9,IF(Raw!$X81&gt;$C$9,IF(Raw!$X81&lt;$A$9,Raw!M81,-999),-999),-999),-999),-999),-999)</f>
        <v>0.15907499999999999</v>
      </c>
      <c r="J81" s="9">
        <f>IF(Raw!$G81&gt;$C$8,IF(Raw!$Q81&gt;$C$8,IF(Raw!$N81&gt;$C$9,IF(Raw!$N81&lt;$A$9,IF(Raw!$X81&gt;$C$9,IF(Raw!$X81&lt;$A$9,Raw!N81,-999),-999),-999),-999),-999),-999)</f>
        <v>348</v>
      </c>
      <c r="K81" s="9">
        <f>IF(Raw!$G81&gt;$C$8,IF(Raw!$Q81&gt;$C$8,IF(Raw!$N81&gt;$C$9,IF(Raw!$N81&lt;$A$9,IF(Raw!$X81&gt;$C$9,IF(Raw!$X81&lt;$A$9,Raw!R81,-999),-999),-999),-999),-999),-999)</f>
        <v>1.475862</v>
      </c>
      <c r="L81" s="9">
        <f>IF(Raw!$G81&gt;$C$8,IF(Raw!$Q81&gt;$C$8,IF(Raw!$N81&gt;$C$9,IF(Raw!$N81&lt;$A$9,IF(Raw!$X81&gt;$C$9,IF(Raw!$X81&lt;$A$9,Raw!S81,-999),-999),-999),-999),-999),-999)</f>
        <v>2.2752340000000002</v>
      </c>
      <c r="M81" s="9">
        <f>Raw!Q81</f>
        <v>0.99113200000000001</v>
      </c>
      <c r="N81" s="9">
        <f>IF(Raw!$G81&gt;$C$8,IF(Raw!$Q81&gt;$C$8,IF(Raw!$N81&gt;$C$9,IF(Raw!$N81&lt;$A$9,IF(Raw!$X81&gt;$C$9,IF(Raw!$X81&lt;$A$9,Raw!V81,-999),-999),-999),-999),-999),-999)</f>
        <v>772.7</v>
      </c>
      <c r="O81" s="9">
        <f>IF(Raw!$G81&gt;$C$8,IF(Raw!$Q81&gt;$C$8,IF(Raw!$N81&gt;$C$9,IF(Raw!$N81&lt;$A$9,IF(Raw!$X81&gt;$C$9,IF(Raw!$X81&lt;$A$9,Raw!W81,-999),-999),-999),-999),-999),-999)</f>
        <v>0.17362</v>
      </c>
      <c r="P81" s="9">
        <f>IF(Raw!$G81&gt;$C$8,IF(Raw!$Q81&gt;$C$8,IF(Raw!$N81&gt;$C$9,IF(Raw!$N81&lt;$A$9,IF(Raw!$X81&gt;$C$9,IF(Raw!$X81&lt;$A$9,Raw!X81,-999),-999),-999),-999),-999),-999)</f>
        <v>392</v>
      </c>
      <c r="R81" s="9">
        <f t="shared" si="20"/>
        <v>0.68586400000000025</v>
      </c>
      <c r="S81" s="9">
        <f t="shared" si="21"/>
        <v>0.32431486720550184</v>
      </c>
      <c r="T81" s="9">
        <f t="shared" si="22"/>
        <v>0.79937200000000019</v>
      </c>
      <c r="U81" s="9">
        <f t="shared" si="23"/>
        <v>0.35133617025765268</v>
      </c>
      <c r="V81" s="15">
        <f t="shared" si="16"/>
        <v>0</v>
      </c>
      <c r="X81" s="11">
        <f t="shared" si="24"/>
        <v>8.187199999999998E+18</v>
      </c>
      <c r="Y81" s="11">
        <f t="shared" si="25"/>
        <v>7.3959999999999998E-18</v>
      </c>
      <c r="Z81" s="11">
        <f t="shared" si="26"/>
        <v>3.48E-4</v>
      </c>
      <c r="AA81" s="16">
        <f t="shared" si="27"/>
        <v>2.0637403690854633E-2</v>
      </c>
      <c r="AB81" s="9">
        <f t="shared" si="17"/>
        <v>1.4923589626631659</v>
      </c>
      <c r="AC81" s="9">
        <f t="shared" si="18"/>
        <v>0.97936259630914524</v>
      </c>
      <c r="AD81" s="15">
        <f t="shared" si="19"/>
        <v>59.302884169122507</v>
      </c>
      <c r="AE81" s="3">
        <f t="shared" si="28"/>
        <v>890.47839999999974</v>
      </c>
      <c r="AF81" s="2">
        <f t="shared" si="29"/>
        <v>0.25</v>
      </c>
      <c r="AG81" s="9">
        <f t="shared" si="30"/>
        <v>1.6027114007086677E-2</v>
      </c>
      <c r="AH81" s="2">
        <f t="shared" si="31"/>
        <v>0.77554370588740862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81.8</v>
      </c>
      <c r="D82" s="15">
        <f>IF(C82&gt;0.5,Raw!D82*D$11,-999)</f>
        <v>14.5</v>
      </c>
      <c r="E82" s="9">
        <f>IF(Raw!$G82&gt;$C$8,IF(Raw!$Q82&gt;$C$8,IF(Raw!$N82&gt;$C$9,IF(Raw!$N82&lt;$A$9,IF(Raw!$X82&gt;$C$9,IF(Raw!$X82&lt;$A$9,Raw!H82,-999),-999),-999),-999),-999),-999)</f>
        <v>1.4706079999999999</v>
      </c>
      <c r="F82" s="9">
        <f>IF(Raw!$G82&gt;$C$8,IF(Raw!$Q82&gt;$C$8,IF(Raw!$N82&gt;$C$9,IF(Raw!$N82&lt;$A$9,IF(Raw!$X82&gt;$C$9,IF(Raw!$X82&lt;$A$9,Raw!I82,-999),-999),-999),-999),-999),-999)</f>
        <v>2.188923</v>
      </c>
      <c r="G82" s="9">
        <f>Raw!G82</f>
        <v>0.98964099999999999</v>
      </c>
      <c r="H82" s="9">
        <f>IF(Raw!$G82&gt;$C$8,IF(Raw!$Q82&gt;$C$8,IF(Raw!$N82&gt;$C$9,IF(Raw!$N82&lt;$A$9,IF(Raw!$X82&gt;$C$9,IF(Raw!$X82&lt;$A$9,Raw!L82,-999),-999),-999),-999),-999),-999)</f>
        <v>759.1</v>
      </c>
      <c r="I82" s="9">
        <f>IF(Raw!$G82&gt;$C$8,IF(Raw!$Q82&gt;$C$8,IF(Raw!$N82&gt;$C$9,IF(Raw!$N82&lt;$A$9,IF(Raw!$X82&gt;$C$9,IF(Raw!$X82&lt;$A$9,Raw!M82,-999),-999),-999),-999),-999),-999)</f>
        <v>0.204901</v>
      </c>
      <c r="J82" s="9">
        <f>IF(Raw!$G82&gt;$C$8,IF(Raw!$Q82&gt;$C$8,IF(Raw!$N82&gt;$C$9,IF(Raw!$N82&lt;$A$9,IF(Raw!$X82&gt;$C$9,IF(Raw!$X82&lt;$A$9,Raw!N82,-999),-999),-999),-999),-999),-999)</f>
        <v>476</v>
      </c>
      <c r="K82" s="9">
        <f>IF(Raw!$G82&gt;$C$8,IF(Raw!$Q82&gt;$C$8,IF(Raw!$N82&gt;$C$9,IF(Raw!$N82&lt;$A$9,IF(Raw!$X82&gt;$C$9,IF(Raw!$X82&lt;$A$9,Raw!R82,-999),-999),-999),-999),-999),-999)</f>
        <v>1.489155</v>
      </c>
      <c r="L82" s="9">
        <f>IF(Raw!$G82&gt;$C$8,IF(Raw!$Q82&gt;$C$8,IF(Raw!$N82&gt;$C$9,IF(Raw!$N82&lt;$A$9,IF(Raw!$X82&gt;$C$9,IF(Raw!$X82&lt;$A$9,Raw!S82,-999),-999),-999),-999),-999),-999)</f>
        <v>2.3041239999999998</v>
      </c>
      <c r="M82" s="9">
        <f>Raw!Q82</f>
        <v>0.99200200000000005</v>
      </c>
      <c r="N82" s="9">
        <f>IF(Raw!$G82&gt;$C$8,IF(Raw!$Q82&gt;$C$8,IF(Raw!$N82&gt;$C$9,IF(Raw!$N82&lt;$A$9,IF(Raw!$X82&gt;$C$9,IF(Raw!$X82&lt;$A$9,Raw!V82,-999),-999),-999),-999),-999),-999)</f>
        <v>787.4</v>
      </c>
      <c r="O82" s="9">
        <f>IF(Raw!$G82&gt;$C$8,IF(Raw!$Q82&gt;$C$8,IF(Raw!$N82&gt;$C$9,IF(Raw!$N82&lt;$A$9,IF(Raw!$X82&gt;$C$9,IF(Raw!$X82&lt;$A$9,Raw!W82,-999),-999),-999),-999),-999),-999)</f>
        <v>0.14164099999999999</v>
      </c>
      <c r="P82" s="9">
        <f>IF(Raw!$G82&gt;$C$8,IF(Raw!$Q82&gt;$C$8,IF(Raw!$N82&gt;$C$9,IF(Raw!$N82&lt;$A$9,IF(Raw!$X82&gt;$C$9,IF(Raw!$X82&lt;$A$9,Raw!X82,-999),-999),-999),-999),-999),-999)</f>
        <v>474</v>
      </c>
      <c r="R82" s="9">
        <f t="shared" si="20"/>
        <v>0.71831500000000004</v>
      </c>
      <c r="S82" s="9">
        <f t="shared" si="21"/>
        <v>0.32815909924652448</v>
      </c>
      <c r="T82" s="9">
        <f t="shared" si="22"/>
        <v>0.81496899999999983</v>
      </c>
      <c r="U82" s="9">
        <f t="shared" si="23"/>
        <v>0.35370014808230804</v>
      </c>
      <c r="V82" s="15">
        <f t="shared" si="16"/>
        <v>0</v>
      </c>
      <c r="X82" s="11">
        <f t="shared" si="24"/>
        <v>8.728999999999999E+18</v>
      </c>
      <c r="Y82" s="11">
        <f t="shared" si="25"/>
        <v>7.5909999999999991E-18</v>
      </c>
      <c r="Z82" s="11">
        <f t="shared" si="26"/>
        <v>4.7599999999999997E-4</v>
      </c>
      <c r="AA82" s="16">
        <f t="shared" si="27"/>
        <v>3.0576241286772225E-2</v>
      </c>
      <c r="AB82" s="9">
        <f t="shared" si="17"/>
        <v>1.5140736887852395</v>
      </c>
      <c r="AC82" s="9">
        <f t="shared" si="18"/>
        <v>0.96942375871322772</v>
      </c>
      <c r="AD82" s="15">
        <f t="shared" si="19"/>
        <v>64.235801022630724</v>
      </c>
      <c r="AE82" s="3">
        <f t="shared" si="28"/>
        <v>913.95639999999969</v>
      </c>
      <c r="AF82" s="2">
        <f t="shared" si="29"/>
        <v>0.25</v>
      </c>
      <c r="AG82" s="9">
        <f t="shared" si="30"/>
        <v>1.7477086410684739E-2</v>
      </c>
      <c r="AH82" s="2">
        <f t="shared" si="31"/>
        <v>0.84570711589520464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80.5</v>
      </c>
      <c r="D83" s="15">
        <f>IF(C83&gt;0.5,Raw!D83*D$11,-999)</f>
        <v>15.4</v>
      </c>
      <c r="E83" s="9">
        <f>IF(Raw!$G83&gt;$C$8,IF(Raw!$Q83&gt;$C$8,IF(Raw!$N83&gt;$C$9,IF(Raw!$N83&lt;$A$9,IF(Raw!$X83&gt;$C$9,IF(Raw!$X83&lt;$A$9,Raw!H83,-999),-999),-999),-999),-999),-999)</f>
        <v>1.469206</v>
      </c>
      <c r="F83" s="9">
        <f>IF(Raw!$G83&gt;$C$8,IF(Raw!$Q83&gt;$C$8,IF(Raw!$N83&gt;$C$9,IF(Raw!$N83&lt;$A$9,IF(Raw!$X83&gt;$C$9,IF(Raw!$X83&lt;$A$9,Raw!I83,-999),-999),-999),-999),-999),-999)</f>
        <v>2.1865579999999998</v>
      </c>
      <c r="G83" s="9">
        <f>Raw!G83</f>
        <v>0.98755400000000004</v>
      </c>
      <c r="H83" s="9">
        <f>IF(Raw!$G83&gt;$C$8,IF(Raw!$Q83&gt;$C$8,IF(Raw!$N83&gt;$C$9,IF(Raw!$N83&lt;$A$9,IF(Raw!$X83&gt;$C$9,IF(Raw!$X83&lt;$A$9,Raw!L83,-999),-999),-999),-999),-999),-999)</f>
        <v>732.7</v>
      </c>
      <c r="I83" s="9">
        <f>IF(Raw!$G83&gt;$C$8,IF(Raw!$Q83&gt;$C$8,IF(Raw!$N83&gt;$C$9,IF(Raw!$N83&lt;$A$9,IF(Raw!$X83&gt;$C$9,IF(Raw!$X83&lt;$A$9,Raw!M83,-999),-999),-999),-999),-999),-999)</f>
        <v>0.13742699999999999</v>
      </c>
      <c r="J83" s="9">
        <f>IF(Raw!$G83&gt;$C$8,IF(Raw!$Q83&gt;$C$8,IF(Raw!$N83&gt;$C$9,IF(Raw!$N83&lt;$A$9,IF(Raw!$X83&gt;$C$9,IF(Raw!$X83&lt;$A$9,Raw!N83,-999),-999),-999),-999),-999),-999)</f>
        <v>440</v>
      </c>
      <c r="K83" s="9">
        <f>IF(Raw!$G83&gt;$C$8,IF(Raw!$Q83&gt;$C$8,IF(Raw!$N83&gt;$C$9,IF(Raw!$N83&lt;$A$9,IF(Raw!$X83&gt;$C$9,IF(Raw!$X83&lt;$A$9,Raw!R83,-999),-999),-999),-999),-999),-999)</f>
        <v>1.596238</v>
      </c>
      <c r="L83" s="9">
        <f>IF(Raw!$G83&gt;$C$8,IF(Raw!$Q83&gt;$C$8,IF(Raw!$N83&gt;$C$9,IF(Raw!$N83&lt;$A$9,IF(Raw!$X83&gt;$C$9,IF(Raw!$X83&lt;$A$9,Raw!S83,-999),-999),-999),-999),-999),-999)</f>
        <v>2.475028</v>
      </c>
      <c r="M83" s="9">
        <f>Raw!Q83</f>
        <v>0.98885100000000004</v>
      </c>
      <c r="N83" s="9">
        <f>IF(Raw!$G83&gt;$C$8,IF(Raw!$Q83&gt;$C$8,IF(Raw!$N83&gt;$C$9,IF(Raw!$N83&lt;$A$9,IF(Raw!$X83&gt;$C$9,IF(Raw!$X83&lt;$A$9,Raw!V83,-999),-999),-999),-999),-999),-999)</f>
        <v>754.5</v>
      </c>
      <c r="O83" s="9">
        <f>IF(Raw!$G83&gt;$C$8,IF(Raw!$Q83&gt;$C$8,IF(Raw!$N83&gt;$C$9,IF(Raw!$N83&lt;$A$9,IF(Raw!$X83&gt;$C$9,IF(Raw!$X83&lt;$A$9,Raw!W83,-999),-999),-999),-999),-999),-999)</f>
        <v>0.203907</v>
      </c>
      <c r="P83" s="9">
        <f>IF(Raw!$G83&gt;$C$8,IF(Raw!$Q83&gt;$C$8,IF(Raw!$N83&gt;$C$9,IF(Raw!$N83&lt;$A$9,IF(Raw!$X83&gt;$C$9,IF(Raw!$X83&lt;$A$9,Raw!X83,-999),-999),-999),-999),-999),-999)</f>
        <v>483</v>
      </c>
      <c r="R83" s="9">
        <f t="shared" si="20"/>
        <v>0.71735199999999977</v>
      </c>
      <c r="S83" s="9">
        <f t="shared" si="21"/>
        <v>0.32807362073176188</v>
      </c>
      <c r="T83" s="9">
        <f t="shared" si="22"/>
        <v>0.87878999999999996</v>
      </c>
      <c r="U83" s="9">
        <f t="shared" si="23"/>
        <v>0.3550626497962851</v>
      </c>
      <c r="V83" s="15">
        <f t="shared" si="16"/>
        <v>0</v>
      </c>
      <c r="X83" s="11">
        <f t="shared" si="24"/>
        <v>9.270799999999998E+18</v>
      </c>
      <c r="Y83" s="11">
        <f t="shared" si="25"/>
        <v>7.3269999999999996E-18</v>
      </c>
      <c r="Z83" s="11">
        <f t="shared" si="26"/>
        <v>4.3999999999999996E-4</v>
      </c>
      <c r="AA83" s="16">
        <f t="shared" si="27"/>
        <v>2.9020581122103456E-2</v>
      </c>
      <c r="AB83" s="9">
        <f t="shared" si="17"/>
        <v>1.6217409964842933</v>
      </c>
      <c r="AC83" s="9">
        <f t="shared" si="18"/>
        <v>0.97097941887789663</v>
      </c>
      <c r="AD83" s="15">
        <f t="shared" si="19"/>
        <v>65.955866186598769</v>
      </c>
      <c r="AE83" s="3">
        <f t="shared" si="28"/>
        <v>882.17079999999976</v>
      </c>
      <c r="AF83" s="2">
        <f t="shared" si="29"/>
        <v>0.25</v>
      </c>
      <c r="AG83" s="9">
        <f t="shared" si="30"/>
        <v>1.8014203552171506E-2</v>
      </c>
      <c r="AH83" s="2">
        <f t="shared" si="31"/>
        <v>0.87169793484240321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79.2</v>
      </c>
      <c r="D84" s="15">
        <f>IF(C84&gt;0.5,Raw!D84*D$11,-999)</f>
        <v>15.4</v>
      </c>
      <c r="E84" s="9">
        <f>IF(Raw!$G84&gt;$C$8,IF(Raw!$Q84&gt;$C$8,IF(Raw!$N84&gt;$C$9,IF(Raw!$N84&lt;$A$9,IF(Raw!$X84&gt;$C$9,IF(Raw!$X84&lt;$A$9,Raw!H84,-999),-999),-999),-999),-999),-999)</f>
        <v>1.484577</v>
      </c>
      <c r="F84" s="9">
        <f>IF(Raw!$G84&gt;$C$8,IF(Raw!$Q84&gt;$C$8,IF(Raw!$N84&gt;$C$9,IF(Raw!$N84&lt;$A$9,IF(Raw!$X84&gt;$C$9,IF(Raw!$X84&lt;$A$9,Raw!I84,-999),-999),-999),-999),-999),-999)</f>
        <v>2.1969500000000002</v>
      </c>
      <c r="G84" s="9">
        <f>Raw!G84</f>
        <v>0.98991600000000002</v>
      </c>
      <c r="H84" s="9">
        <f>IF(Raw!$G84&gt;$C$8,IF(Raw!$Q84&gt;$C$8,IF(Raw!$N84&gt;$C$9,IF(Raw!$N84&lt;$A$9,IF(Raw!$X84&gt;$C$9,IF(Raw!$X84&lt;$A$9,Raw!L84,-999),-999),-999),-999),-999),-999)</f>
        <v>708.1</v>
      </c>
      <c r="I84" s="9">
        <f>IF(Raw!$G84&gt;$C$8,IF(Raw!$Q84&gt;$C$8,IF(Raw!$N84&gt;$C$9,IF(Raw!$N84&lt;$A$9,IF(Raw!$X84&gt;$C$9,IF(Raw!$X84&lt;$A$9,Raw!M84,-999),-999),-999),-999),-999),-999)</f>
        <v>0.22783200000000001</v>
      </c>
      <c r="J84" s="9">
        <f>IF(Raw!$G84&gt;$C$8,IF(Raw!$Q84&gt;$C$8,IF(Raw!$N84&gt;$C$9,IF(Raw!$N84&lt;$A$9,IF(Raw!$X84&gt;$C$9,IF(Raw!$X84&lt;$A$9,Raw!N84,-999),-999),-999),-999),-999),-999)</f>
        <v>552</v>
      </c>
      <c r="K84" s="9">
        <f>IF(Raw!$G84&gt;$C$8,IF(Raw!$Q84&gt;$C$8,IF(Raw!$N84&gt;$C$9,IF(Raw!$N84&lt;$A$9,IF(Raw!$X84&gt;$C$9,IF(Raw!$X84&lt;$A$9,Raw!R84,-999),-999),-999),-999),-999),-999)</f>
        <v>1.544424</v>
      </c>
      <c r="L84" s="9">
        <f>IF(Raw!$G84&gt;$C$8,IF(Raw!$Q84&gt;$C$8,IF(Raw!$N84&gt;$C$9,IF(Raw!$N84&lt;$A$9,IF(Raw!$X84&gt;$C$9,IF(Raw!$X84&lt;$A$9,Raw!S84,-999),-999),-999),-999),-999),-999)</f>
        <v>2.4043969999999999</v>
      </c>
      <c r="M84" s="9">
        <f>Raw!Q84</f>
        <v>0.99178299999999997</v>
      </c>
      <c r="N84" s="9">
        <f>IF(Raw!$G84&gt;$C$8,IF(Raw!$Q84&gt;$C$8,IF(Raw!$N84&gt;$C$9,IF(Raw!$N84&lt;$A$9,IF(Raw!$X84&gt;$C$9,IF(Raw!$X84&lt;$A$9,Raw!V84,-999),-999),-999),-999),-999),-999)</f>
        <v>787.7</v>
      </c>
      <c r="O84" s="9">
        <f>IF(Raw!$G84&gt;$C$8,IF(Raw!$Q84&gt;$C$8,IF(Raw!$N84&gt;$C$9,IF(Raw!$N84&lt;$A$9,IF(Raw!$X84&gt;$C$9,IF(Raw!$X84&lt;$A$9,Raw!W84,-999),-999),-999),-999),-999),-999)</f>
        <v>0.135799</v>
      </c>
      <c r="P84" s="9">
        <f>IF(Raw!$G84&gt;$C$8,IF(Raw!$Q84&gt;$C$8,IF(Raw!$N84&gt;$C$9,IF(Raw!$N84&lt;$A$9,IF(Raw!$X84&gt;$C$9,IF(Raw!$X84&lt;$A$9,Raw!X84,-999),-999),-999),-999),-999),-999)</f>
        <v>452</v>
      </c>
      <c r="R84" s="9">
        <f t="shared" si="20"/>
        <v>0.71237300000000014</v>
      </c>
      <c r="S84" s="9">
        <f t="shared" si="21"/>
        <v>0.3242554450488177</v>
      </c>
      <c r="T84" s="9">
        <f t="shared" si="22"/>
        <v>0.85997299999999988</v>
      </c>
      <c r="U84" s="9">
        <f t="shared" si="23"/>
        <v>0.35766680793562788</v>
      </c>
      <c r="V84" s="15">
        <f t="shared" si="16"/>
        <v>0</v>
      </c>
      <c r="X84" s="11">
        <f t="shared" si="24"/>
        <v>9.270799999999998E+18</v>
      </c>
      <c r="Y84" s="11">
        <f t="shared" si="25"/>
        <v>7.0809999999999995E-18</v>
      </c>
      <c r="Z84" s="11">
        <f t="shared" si="26"/>
        <v>5.5199999999999997E-4</v>
      </c>
      <c r="AA84" s="16">
        <f t="shared" si="27"/>
        <v>3.4969694340045571E-2</v>
      </c>
      <c r="AB84" s="9">
        <f t="shared" si="17"/>
        <v>1.574496992950692</v>
      </c>
      <c r="AC84" s="9">
        <f t="shared" si="18"/>
        <v>0.9650303056599544</v>
      </c>
      <c r="AD84" s="15">
        <f t="shared" si="19"/>
        <v>63.350895543560817</v>
      </c>
      <c r="AE84" s="3">
        <f t="shared" si="28"/>
        <v>852.55239999999969</v>
      </c>
      <c r="AF84" s="2">
        <f t="shared" si="29"/>
        <v>0.25</v>
      </c>
      <c r="AG84" s="9">
        <f t="shared" si="30"/>
        <v>1.742962506840676E-2</v>
      </c>
      <c r="AH84" s="2">
        <f t="shared" si="31"/>
        <v>0.84341048624245618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77.8</v>
      </c>
      <c r="D85" s="15">
        <f>IF(C85&gt;0.5,Raw!D85*D$11,-999)</f>
        <v>17.2</v>
      </c>
      <c r="E85" s="9">
        <f>IF(Raw!$G85&gt;$C$8,IF(Raw!$Q85&gt;$C$8,IF(Raw!$N85&gt;$C$9,IF(Raw!$N85&lt;$A$9,IF(Raw!$X85&gt;$C$9,IF(Raw!$X85&lt;$A$9,Raw!H85,-999),-999),-999),-999),-999),-999)</f>
        <v>1.488729</v>
      </c>
      <c r="F85" s="9">
        <f>IF(Raw!$G85&gt;$C$8,IF(Raw!$Q85&gt;$C$8,IF(Raw!$N85&gt;$C$9,IF(Raw!$N85&lt;$A$9,IF(Raw!$X85&gt;$C$9,IF(Raw!$X85&lt;$A$9,Raw!I85,-999),-999),-999),-999),-999),-999)</f>
        <v>2.243554</v>
      </c>
      <c r="G85" s="9">
        <f>Raw!G85</f>
        <v>0.98749600000000004</v>
      </c>
      <c r="H85" s="9">
        <f>IF(Raw!$G85&gt;$C$8,IF(Raw!$Q85&gt;$C$8,IF(Raw!$N85&gt;$C$9,IF(Raw!$N85&lt;$A$9,IF(Raw!$X85&gt;$C$9,IF(Raw!$X85&lt;$A$9,Raw!L85,-999),-999),-999),-999),-999),-999)</f>
        <v>693.9</v>
      </c>
      <c r="I85" s="9">
        <f>IF(Raw!$G85&gt;$C$8,IF(Raw!$Q85&gt;$C$8,IF(Raw!$N85&gt;$C$9,IF(Raw!$N85&lt;$A$9,IF(Raw!$X85&gt;$C$9,IF(Raw!$X85&lt;$A$9,Raw!M85,-999),-999),-999),-999),-999),-999)</f>
        <v>2.8805999999999998E-2</v>
      </c>
      <c r="J85" s="9">
        <f>IF(Raw!$G85&gt;$C$8,IF(Raw!$Q85&gt;$C$8,IF(Raw!$N85&gt;$C$9,IF(Raw!$N85&lt;$A$9,IF(Raw!$X85&gt;$C$9,IF(Raw!$X85&lt;$A$9,Raw!N85,-999),-999),-999),-999),-999),-999)</f>
        <v>625</v>
      </c>
      <c r="K85" s="9">
        <f>IF(Raw!$G85&gt;$C$8,IF(Raw!$Q85&gt;$C$8,IF(Raw!$N85&gt;$C$9,IF(Raw!$N85&lt;$A$9,IF(Raw!$X85&gt;$C$9,IF(Raw!$X85&lt;$A$9,Raw!R85,-999),-999),-999),-999),-999),-999)</f>
        <v>1.562986</v>
      </c>
      <c r="L85" s="9">
        <f>IF(Raw!$G85&gt;$C$8,IF(Raw!$Q85&gt;$C$8,IF(Raw!$N85&gt;$C$9,IF(Raw!$N85&lt;$A$9,IF(Raw!$X85&gt;$C$9,IF(Raw!$X85&lt;$A$9,Raw!S85,-999),-999),-999),-999),-999),-999)</f>
        <v>2.4148559999999999</v>
      </c>
      <c r="M85" s="9">
        <f>Raw!Q85</f>
        <v>0.99232799999999999</v>
      </c>
      <c r="N85" s="9">
        <f>IF(Raw!$G85&gt;$C$8,IF(Raw!$Q85&gt;$C$8,IF(Raw!$N85&gt;$C$9,IF(Raw!$N85&lt;$A$9,IF(Raw!$X85&gt;$C$9,IF(Raw!$X85&lt;$A$9,Raw!V85,-999),-999),-999),-999),-999),-999)</f>
        <v>771.2</v>
      </c>
      <c r="O85" s="9">
        <f>IF(Raw!$G85&gt;$C$8,IF(Raw!$Q85&gt;$C$8,IF(Raw!$N85&gt;$C$9,IF(Raw!$N85&lt;$A$9,IF(Raw!$X85&gt;$C$9,IF(Raw!$X85&lt;$A$9,Raw!W85,-999),-999),-999),-999),-999),-999)</f>
        <v>0.12006799999999999</v>
      </c>
      <c r="P85" s="9">
        <f>IF(Raw!$G85&gt;$C$8,IF(Raw!$Q85&gt;$C$8,IF(Raw!$N85&gt;$C$9,IF(Raw!$N85&lt;$A$9,IF(Raw!$X85&gt;$C$9,IF(Raw!$X85&lt;$A$9,Raw!X85,-999),-999),-999),-999),-999),-999)</f>
        <v>517</v>
      </c>
      <c r="R85" s="9">
        <f t="shared" si="20"/>
        <v>0.75482500000000008</v>
      </c>
      <c r="S85" s="9">
        <f t="shared" si="21"/>
        <v>0.3364416457103328</v>
      </c>
      <c r="T85" s="9">
        <f t="shared" si="22"/>
        <v>0.85186999999999991</v>
      </c>
      <c r="U85" s="9">
        <f t="shared" si="23"/>
        <v>0.35276223509807619</v>
      </c>
      <c r="V85" s="15">
        <f t="shared" si="16"/>
        <v>0</v>
      </c>
      <c r="X85" s="11">
        <f t="shared" si="24"/>
        <v>1.0354399999999996E+19</v>
      </c>
      <c r="Y85" s="11">
        <f t="shared" si="25"/>
        <v>6.9389999999999998E-18</v>
      </c>
      <c r="Z85" s="11">
        <f t="shared" si="26"/>
        <v>6.2500000000000001E-4</v>
      </c>
      <c r="AA85" s="16">
        <f t="shared" si="27"/>
        <v>4.2975875091339613E-2</v>
      </c>
      <c r="AB85" s="9">
        <f t="shared" si="17"/>
        <v>1.5995958587140595</v>
      </c>
      <c r="AC85" s="9">
        <f t="shared" si="18"/>
        <v>0.95702412490866029</v>
      </c>
      <c r="AD85" s="15">
        <f t="shared" si="19"/>
        <v>68.761400146143387</v>
      </c>
      <c r="AE85" s="3">
        <f t="shared" si="28"/>
        <v>835.45559999999978</v>
      </c>
      <c r="AF85" s="2">
        <f t="shared" si="29"/>
        <v>0.25</v>
      </c>
      <c r="AG85" s="9">
        <f t="shared" si="30"/>
        <v>1.8658788618482094E-2</v>
      </c>
      <c r="AH85" s="2">
        <f t="shared" si="31"/>
        <v>0.90288907074279989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76.7</v>
      </c>
      <c r="D86" s="15">
        <f>IF(C86&gt;0.5,Raw!D86*D$11,-999)</f>
        <v>18.100000000000001</v>
      </c>
      <c r="E86" s="9">
        <f>IF(Raw!$G86&gt;$C$8,IF(Raw!$Q86&gt;$C$8,IF(Raw!$N86&gt;$C$9,IF(Raw!$N86&lt;$A$9,IF(Raw!$X86&gt;$C$9,IF(Raw!$X86&lt;$A$9,Raw!H86,-999),-999),-999),-999),-999),-999)</f>
        <v>1.5106040000000001</v>
      </c>
      <c r="F86" s="9">
        <f>IF(Raw!$G86&gt;$C$8,IF(Raw!$Q86&gt;$C$8,IF(Raw!$N86&gt;$C$9,IF(Raw!$N86&lt;$A$9,IF(Raw!$X86&gt;$C$9,IF(Raw!$X86&lt;$A$9,Raw!I86,-999),-999),-999),-999),-999),-999)</f>
        <v>2.2333599999999998</v>
      </c>
      <c r="G86" s="9">
        <f>Raw!G86</f>
        <v>0.98887000000000003</v>
      </c>
      <c r="H86" s="9">
        <f>IF(Raw!$G86&gt;$C$8,IF(Raw!$Q86&gt;$C$8,IF(Raw!$N86&gt;$C$9,IF(Raw!$N86&lt;$A$9,IF(Raw!$X86&gt;$C$9,IF(Raw!$X86&lt;$A$9,Raw!L86,-999),-999),-999),-999),-999),-999)</f>
        <v>738.8</v>
      </c>
      <c r="I86" s="9">
        <f>IF(Raw!$G86&gt;$C$8,IF(Raw!$Q86&gt;$C$8,IF(Raw!$N86&gt;$C$9,IF(Raw!$N86&lt;$A$9,IF(Raw!$X86&gt;$C$9,IF(Raw!$X86&lt;$A$9,Raw!M86,-999),-999),-999),-999),-999),-999)</f>
        <v>0.22065000000000001</v>
      </c>
      <c r="J86" s="9">
        <f>IF(Raw!$G86&gt;$C$8,IF(Raw!$Q86&gt;$C$8,IF(Raw!$N86&gt;$C$9,IF(Raw!$N86&lt;$A$9,IF(Raw!$X86&gt;$C$9,IF(Raw!$X86&lt;$A$9,Raw!N86,-999),-999),-999),-999),-999),-999)</f>
        <v>437</v>
      </c>
      <c r="K86" s="9">
        <f>IF(Raw!$G86&gt;$C$8,IF(Raw!$Q86&gt;$C$8,IF(Raw!$N86&gt;$C$9,IF(Raw!$N86&lt;$A$9,IF(Raw!$X86&gt;$C$9,IF(Raw!$X86&lt;$A$9,Raw!R86,-999),-999),-999),-999),-999),-999)</f>
        <v>1.5769230000000001</v>
      </c>
      <c r="L86" s="9">
        <f>IF(Raw!$G86&gt;$C$8,IF(Raw!$Q86&gt;$C$8,IF(Raw!$N86&gt;$C$9,IF(Raw!$N86&lt;$A$9,IF(Raw!$X86&gt;$C$9,IF(Raw!$X86&lt;$A$9,Raw!S86,-999),-999),-999),-999),-999),-999)</f>
        <v>2.4402599999999999</v>
      </c>
      <c r="M86" s="9">
        <f>Raw!Q86</f>
        <v>0.99475000000000002</v>
      </c>
      <c r="N86" s="9">
        <f>IF(Raw!$G86&gt;$C$8,IF(Raw!$Q86&gt;$C$8,IF(Raw!$N86&gt;$C$9,IF(Raw!$N86&lt;$A$9,IF(Raw!$X86&gt;$C$9,IF(Raw!$X86&lt;$A$9,Raw!V86,-999),-999),-999),-999),-999),-999)</f>
        <v>756.2</v>
      </c>
      <c r="O86" s="9">
        <f>IF(Raw!$G86&gt;$C$8,IF(Raw!$Q86&gt;$C$8,IF(Raw!$N86&gt;$C$9,IF(Raw!$N86&lt;$A$9,IF(Raw!$X86&gt;$C$9,IF(Raw!$X86&lt;$A$9,Raw!W86,-999),-999),-999),-999),-999),-999)</f>
        <v>0.21935099999999999</v>
      </c>
      <c r="P86" s="9">
        <f>IF(Raw!$G86&gt;$C$8,IF(Raw!$Q86&gt;$C$8,IF(Raw!$N86&gt;$C$9,IF(Raw!$N86&lt;$A$9,IF(Raw!$X86&gt;$C$9,IF(Raw!$X86&lt;$A$9,Raw!X86,-999),-999),-999),-999),-999),-999)</f>
        <v>398</v>
      </c>
      <c r="R86" s="9">
        <f t="shared" si="20"/>
        <v>0.72275599999999973</v>
      </c>
      <c r="S86" s="9">
        <f t="shared" si="21"/>
        <v>0.32361822545402436</v>
      </c>
      <c r="T86" s="9">
        <f t="shared" si="22"/>
        <v>0.8633369999999998</v>
      </c>
      <c r="U86" s="9">
        <f t="shared" si="23"/>
        <v>0.35378894052273113</v>
      </c>
      <c r="V86" s="15">
        <f t="shared" si="16"/>
        <v>0</v>
      </c>
      <c r="X86" s="11">
        <f t="shared" si="24"/>
        <v>1.0896199999999998E+19</v>
      </c>
      <c r="Y86" s="11">
        <f t="shared" si="25"/>
        <v>7.3879999999999995E-18</v>
      </c>
      <c r="Z86" s="11">
        <f t="shared" si="26"/>
        <v>4.37E-4</v>
      </c>
      <c r="AA86" s="16">
        <f t="shared" si="27"/>
        <v>3.3983487071222687E-2</v>
      </c>
      <c r="AB86" s="9">
        <f t="shared" si="17"/>
        <v>1.6062622017776083</v>
      </c>
      <c r="AC86" s="9">
        <f t="shared" si="18"/>
        <v>0.96601651292877733</v>
      </c>
      <c r="AD86" s="15">
        <f t="shared" si="19"/>
        <v>77.765416638953511</v>
      </c>
      <c r="AE86" s="3">
        <f t="shared" si="28"/>
        <v>889.51519999999971</v>
      </c>
      <c r="AF86" s="2">
        <f t="shared" si="29"/>
        <v>0.25</v>
      </c>
      <c r="AG86" s="9">
        <f t="shared" si="30"/>
        <v>2.1163495663080099E-2</v>
      </c>
      <c r="AH86" s="2">
        <f t="shared" si="31"/>
        <v>1.0240905411179979</v>
      </c>
    </row>
    <row r="87" spans="1:34">
      <c r="A87" s="1">
        <f>Raw!A87</f>
        <v>74</v>
      </c>
      <c r="B87" s="14">
        <f>Raw!B87</f>
        <v>0.4617708333333333</v>
      </c>
      <c r="C87" s="15">
        <f>Raw!C87</f>
        <v>75.2</v>
      </c>
      <c r="D87" s="15">
        <f>IF(C87&gt;0.5,Raw!D87*D$11,-999)</f>
        <v>19</v>
      </c>
      <c r="E87" s="9">
        <f>IF(Raw!$G87&gt;$C$8,IF(Raw!$Q87&gt;$C$8,IF(Raw!$N87&gt;$C$9,IF(Raw!$N87&lt;$A$9,IF(Raw!$X87&gt;$C$9,IF(Raw!$X87&lt;$A$9,Raw!H87,-999),-999),-999),-999),-999),-999)</f>
        <v>1.508073</v>
      </c>
      <c r="F87" s="9">
        <f>IF(Raw!$G87&gt;$C$8,IF(Raw!$Q87&gt;$C$8,IF(Raw!$N87&gt;$C$9,IF(Raw!$N87&lt;$A$9,IF(Raw!$X87&gt;$C$9,IF(Raw!$X87&lt;$A$9,Raw!I87,-999),-999),-999),-999),-999),-999)</f>
        <v>2.2213059999999998</v>
      </c>
      <c r="G87" s="9">
        <f>Raw!G87</f>
        <v>0.99177499999999996</v>
      </c>
      <c r="H87" s="9">
        <f>IF(Raw!$G87&gt;$C$8,IF(Raw!$Q87&gt;$C$8,IF(Raw!$N87&gt;$C$9,IF(Raw!$N87&lt;$A$9,IF(Raw!$X87&gt;$C$9,IF(Raw!$X87&lt;$A$9,Raw!L87,-999),-999),-999),-999),-999),-999)</f>
        <v>737</v>
      </c>
      <c r="I87" s="9">
        <f>IF(Raw!$G87&gt;$C$8,IF(Raw!$Q87&gt;$C$8,IF(Raw!$N87&gt;$C$9,IF(Raw!$N87&lt;$A$9,IF(Raw!$X87&gt;$C$9,IF(Raw!$X87&lt;$A$9,Raw!M87,-999),-999),-999),-999),-999),-999)</f>
        <v>0.204345</v>
      </c>
      <c r="J87" s="9">
        <f>IF(Raw!$G87&gt;$C$8,IF(Raw!$Q87&gt;$C$8,IF(Raw!$N87&gt;$C$9,IF(Raw!$N87&lt;$A$9,IF(Raw!$X87&gt;$C$9,IF(Raw!$X87&lt;$A$9,Raw!N87,-999),-999),-999),-999),-999),-999)</f>
        <v>386</v>
      </c>
      <c r="K87" s="9">
        <f>IF(Raw!$G87&gt;$C$8,IF(Raw!$Q87&gt;$C$8,IF(Raw!$N87&gt;$C$9,IF(Raw!$N87&lt;$A$9,IF(Raw!$X87&gt;$C$9,IF(Raw!$X87&lt;$A$9,Raw!R87,-999),-999),-999),-999),-999),-999)</f>
        <v>1.5976710000000001</v>
      </c>
      <c r="L87" s="9">
        <f>IF(Raw!$G87&gt;$C$8,IF(Raw!$Q87&gt;$C$8,IF(Raw!$N87&gt;$C$9,IF(Raw!$N87&lt;$A$9,IF(Raw!$X87&gt;$C$9,IF(Raw!$X87&lt;$A$9,Raw!S87,-999),-999),-999),-999),-999),-999)</f>
        <v>2.4704069999999998</v>
      </c>
      <c r="M87" s="9">
        <f>Raw!Q87</f>
        <v>0.98765800000000004</v>
      </c>
      <c r="N87" s="9">
        <f>IF(Raw!$G87&gt;$C$8,IF(Raw!$Q87&gt;$C$8,IF(Raw!$N87&gt;$C$9,IF(Raw!$N87&lt;$A$9,IF(Raw!$X87&gt;$C$9,IF(Raw!$X87&lt;$A$9,Raw!V87,-999),-999),-999),-999),-999),-999)</f>
        <v>758.9</v>
      </c>
      <c r="O87" s="9">
        <f>IF(Raw!$G87&gt;$C$8,IF(Raw!$Q87&gt;$C$8,IF(Raw!$N87&gt;$C$9,IF(Raw!$N87&lt;$A$9,IF(Raw!$X87&gt;$C$9,IF(Raw!$X87&lt;$A$9,Raw!W87,-999),-999),-999),-999),-999),-999)</f>
        <v>0.208347</v>
      </c>
      <c r="P87" s="9">
        <f>IF(Raw!$G87&gt;$C$8,IF(Raw!$Q87&gt;$C$8,IF(Raw!$N87&gt;$C$9,IF(Raw!$N87&lt;$A$9,IF(Raw!$X87&gt;$C$9,IF(Raw!$X87&lt;$A$9,Raw!X87,-999),-999),-999),-999),-999),-999)</f>
        <v>522</v>
      </c>
      <c r="R87" s="9">
        <f t="shared" si="20"/>
        <v>0.71323299999999978</v>
      </c>
      <c r="S87" s="9">
        <f t="shared" si="21"/>
        <v>0.32108723426668812</v>
      </c>
      <c r="T87" s="9">
        <f t="shared" si="22"/>
        <v>0.87273599999999973</v>
      </c>
      <c r="U87" s="9">
        <f t="shared" si="23"/>
        <v>0.35327620104703389</v>
      </c>
      <c r="V87" s="15">
        <f t="shared" si="16"/>
        <v>0</v>
      </c>
      <c r="X87" s="11">
        <f t="shared" si="24"/>
        <v>1.1437999999999998E+19</v>
      </c>
      <c r="Y87" s="11">
        <f t="shared" si="25"/>
        <v>7.3700000000000001E-18</v>
      </c>
      <c r="Z87" s="11">
        <f t="shared" si="26"/>
        <v>3.86E-4</v>
      </c>
      <c r="AA87" s="16">
        <f t="shared" si="27"/>
        <v>3.1513627618678625E-2</v>
      </c>
      <c r="AB87" s="9">
        <f t="shared" si="17"/>
        <v>1.6251740773134151</v>
      </c>
      <c r="AC87" s="9">
        <f t="shared" si="18"/>
        <v>0.9684863723813214</v>
      </c>
      <c r="AD87" s="15">
        <f t="shared" si="19"/>
        <v>81.641522328182973</v>
      </c>
      <c r="AE87" s="3">
        <f t="shared" si="28"/>
        <v>887.34799999999973</v>
      </c>
      <c r="AF87" s="2">
        <f t="shared" si="29"/>
        <v>0.25</v>
      </c>
      <c r="AG87" s="9">
        <f t="shared" si="30"/>
        <v>2.2186159119843903E-2</v>
      </c>
      <c r="AH87" s="2">
        <f t="shared" si="31"/>
        <v>1.0735766935708686</v>
      </c>
    </row>
    <row r="88" spans="1:34">
      <c r="A88" s="1">
        <f>Raw!A88</f>
        <v>75</v>
      </c>
      <c r="B88" s="14">
        <f>Raw!B88</f>
        <v>0.46182870370370371</v>
      </c>
      <c r="C88" s="15">
        <f>Raw!C88</f>
        <v>73.900000000000006</v>
      </c>
      <c r="D88" s="15">
        <f>IF(C88&gt;0.5,Raw!D88*D$11,-999)</f>
        <v>19.899999999999999</v>
      </c>
      <c r="E88" s="9">
        <f>IF(Raw!$G88&gt;$C$8,IF(Raw!$Q88&gt;$C$8,IF(Raw!$N88&gt;$C$9,IF(Raw!$N88&lt;$A$9,IF(Raw!$X88&gt;$C$9,IF(Raw!$X88&lt;$A$9,Raw!H88,-999),-999),-999),-999),-999),-999)</f>
        <v>1.4180470000000001</v>
      </c>
      <c r="F88" s="9">
        <f>IF(Raw!$G88&gt;$C$8,IF(Raw!$Q88&gt;$C$8,IF(Raw!$N88&gt;$C$9,IF(Raw!$N88&lt;$A$9,IF(Raw!$X88&gt;$C$9,IF(Raw!$X88&lt;$A$9,Raw!I88,-999),-999),-999),-999),-999),-999)</f>
        <v>2.1250490000000002</v>
      </c>
      <c r="G88" s="9">
        <f>Raw!G88</f>
        <v>0.98782700000000001</v>
      </c>
      <c r="H88" s="9">
        <f>IF(Raw!$G88&gt;$C$8,IF(Raw!$Q88&gt;$C$8,IF(Raw!$N88&gt;$C$9,IF(Raw!$N88&lt;$A$9,IF(Raw!$X88&gt;$C$9,IF(Raw!$X88&lt;$A$9,Raw!L88,-999),-999),-999),-999),-999),-999)</f>
        <v>732.4</v>
      </c>
      <c r="I88" s="9">
        <f>IF(Raw!$G88&gt;$C$8,IF(Raw!$Q88&gt;$C$8,IF(Raw!$N88&gt;$C$9,IF(Raw!$N88&lt;$A$9,IF(Raw!$X88&gt;$C$9,IF(Raw!$X88&lt;$A$9,Raw!M88,-999),-999),-999),-999),-999),-999)</f>
        <v>0.156523</v>
      </c>
      <c r="J88" s="9">
        <f>IF(Raw!$G88&gt;$C$8,IF(Raw!$Q88&gt;$C$8,IF(Raw!$N88&gt;$C$9,IF(Raw!$N88&lt;$A$9,IF(Raw!$X88&gt;$C$9,IF(Raw!$X88&lt;$A$9,Raw!N88,-999),-999),-999),-999),-999),-999)</f>
        <v>489</v>
      </c>
      <c r="K88" s="9">
        <f>IF(Raw!$G88&gt;$C$8,IF(Raw!$Q88&gt;$C$8,IF(Raw!$N88&gt;$C$9,IF(Raw!$N88&lt;$A$9,IF(Raw!$X88&gt;$C$9,IF(Raw!$X88&lt;$A$9,Raw!R88,-999),-999),-999),-999),-999),-999)</f>
        <v>1.6065689999999999</v>
      </c>
      <c r="L88" s="9">
        <f>IF(Raw!$G88&gt;$C$8,IF(Raw!$Q88&gt;$C$8,IF(Raw!$N88&gt;$C$9,IF(Raw!$N88&lt;$A$9,IF(Raw!$X88&gt;$C$9,IF(Raw!$X88&lt;$A$9,Raw!S88,-999),-999),-999),-999),-999),-999)</f>
        <v>2.5010949999999998</v>
      </c>
      <c r="M88" s="9">
        <f>Raw!Q88</f>
        <v>0.99392800000000003</v>
      </c>
      <c r="N88" s="9">
        <f>IF(Raw!$G88&gt;$C$8,IF(Raw!$Q88&gt;$C$8,IF(Raw!$N88&gt;$C$9,IF(Raw!$N88&lt;$A$9,IF(Raw!$X88&gt;$C$9,IF(Raw!$X88&lt;$A$9,Raw!V88,-999),-999),-999),-999),-999),-999)</f>
        <v>725.7</v>
      </c>
      <c r="O88" s="9">
        <f>IF(Raw!$G88&gt;$C$8,IF(Raw!$Q88&gt;$C$8,IF(Raw!$N88&gt;$C$9,IF(Raw!$N88&lt;$A$9,IF(Raw!$X88&gt;$C$9,IF(Raw!$X88&lt;$A$9,Raw!W88,-999),-999),-999),-999),-999),-999)</f>
        <v>0.114943</v>
      </c>
      <c r="P88" s="9">
        <f>IF(Raw!$G88&gt;$C$8,IF(Raw!$Q88&gt;$C$8,IF(Raw!$N88&gt;$C$9,IF(Raw!$N88&lt;$A$9,IF(Raw!$X88&gt;$C$9,IF(Raw!$X88&lt;$A$9,Raw!X88,-999),-999),-999),-999),-999),-999)</f>
        <v>506</v>
      </c>
      <c r="R88" s="9">
        <f t="shared" si="20"/>
        <v>0.70700200000000013</v>
      </c>
      <c r="S88" s="9">
        <f t="shared" si="21"/>
        <v>0.33269915187838023</v>
      </c>
      <c r="T88" s="9">
        <f t="shared" si="22"/>
        <v>0.89452599999999993</v>
      </c>
      <c r="U88" s="9">
        <f t="shared" si="23"/>
        <v>0.35765374765852553</v>
      </c>
      <c r="V88" s="15">
        <f t="shared" si="16"/>
        <v>0</v>
      </c>
      <c r="X88" s="11">
        <f t="shared" si="24"/>
        <v>1.1979799999999998E+19</v>
      </c>
      <c r="Y88" s="11">
        <f t="shared" si="25"/>
        <v>7.3239999999999989E-18</v>
      </c>
      <c r="Z88" s="11">
        <f t="shared" si="26"/>
        <v>4.8899999999999996E-4</v>
      </c>
      <c r="AA88" s="16">
        <f t="shared" si="27"/>
        <v>4.1139788995059323E-2</v>
      </c>
      <c r="AB88" s="9">
        <f t="shared" si="17"/>
        <v>1.6433696108905944</v>
      </c>
      <c r="AC88" s="9">
        <f t="shared" si="18"/>
        <v>0.95886021100494057</v>
      </c>
      <c r="AD88" s="15">
        <f t="shared" si="19"/>
        <v>84.130447842657105</v>
      </c>
      <c r="AE88" s="3">
        <f t="shared" si="28"/>
        <v>881.80959999999959</v>
      </c>
      <c r="AF88" s="2">
        <f t="shared" si="29"/>
        <v>0.25</v>
      </c>
      <c r="AG88" s="9">
        <f t="shared" si="30"/>
        <v>2.31458230485511E-2</v>
      </c>
      <c r="AH88" s="2">
        <f t="shared" si="31"/>
        <v>1.1200143316476276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72.7</v>
      </c>
      <c r="D89" s="15">
        <f>IF(C89&gt;0.5,Raw!D89*D$11,-999)</f>
        <v>20.8</v>
      </c>
      <c r="E89" s="9">
        <f>IF(Raw!$G89&gt;$C$8,IF(Raw!$Q89&gt;$C$8,IF(Raw!$N89&gt;$C$9,IF(Raw!$N89&lt;$A$9,IF(Raw!$X89&gt;$C$9,IF(Raw!$X89&lt;$A$9,Raw!H89,-999),-999),-999),-999),-999),-999)</f>
        <v>1.5249649999999999</v>
      </c>
      <c r="F89" s="9">
        <f>IF(Raw!$G89&gt;$C$8,IF(Raw!$Q89&gt;$C$8,IF(Raw!$N89&gt;$C$9,IF(Raw!$N89&lt;$A$9,IF(Raw!$X89&gt;$C$9,IF(Raw!$X89&lt;$A$9,Raw!I89,-999),-999),-999),-999),-999),-999)</f>
        <v>2.2550520000000001</v>
      </c>
      <c r="G89" s="9">
        <f>Raw!G89</f>
        <v>0.98412999999999995</v>
      </c>
      <c r="H89" s="9">
        <f>IF(Raw!$G89&gt;$C$8,IF(Raw!$Q89&gt;$C$8,IF(Raw!$N89&gt;$C$9,IF(Raw!$N89&lt;$A$9,IF(Raw!$X89&gt;$C$9,IF(Raw!$X89&lt;$A$9,Raw!L89,-999),-999),-999),-999),-999),-999)</f>
        <v>737.6</v>
      </c>
      <c r="I89" s="9">
        <f>IF(Raw!$G89&gt;$C$8,IF(Raw!$Q89&gt;$C$8,IF(Raw!$N89&gt;$C$9,IF(Raw!$N89&lt;$A$9,IF(Raw!$X89&gt;$C$9,IF(Raw!$X89&lt;$A$9,Raw!M89,-999),-999),-999),-999),-999),-999)</f>
        <v>0.22917899999999999</v>
      </c>
      <c r="J89" s="9">
        <f>IF(Raw!$G89&gt;$C$8,IF(Raw!$Q89&gt;$C$8,IF(Raw!$N89&gt;$C$9,IF(Raw!$N89&lt;$A$9,IF(Raw!$X89&gt;$C$9,IF(Raw!$X89&lt;$A$9,Raw!N89,-999),-999),-999),-999),-999),-999)</f>
        <v>619</v>
      </c>
      <c r="K89" s="9">
        <f>IF(Raw!$G89&gt;$C$8,IF(Raw!$Q89&gt;$C$8,IF(Raw!$N89&gt;$C$9,IF(Raw!$N89&lt;$A$9,IF(Raw!$X89&gt;$C$9,IF(Raw!$X89&lt;$A$9,Raw!R89,-999),-999),-999),-999),-999),-999)</f>
        <v>1.61117</v>
      </c>
      <c r="L89" s="9">
        <f>IF(Raw!$G89&gt;$C$8,IF(Raw!$Q89&gt;$C$8,IF(Raw!$N89&gt;$C$9,IF(Raw!$N89&lt;$A$9,IF(Raw!$X89&gt;$C$9,IF(Raw!$X89&lt;$A$9,Raw!S89,-999),-999),-999),-999),-999),-999)</f>
        <v>2.523698</v>
      </c>
      <c r="M89" s="9">
        <f>Raw!Q89</f>
        <v>0.99204300000000001</v>
      </c>
      <c r="N89" s="9">
        <f>IF(Raw!$G89&gt;$C$8,IF(Raw!$Q89&gt;$C$8,IF(Raw!$N89&gt;$C$9,IF(Raw!$N89&lt;$A$9,IF(Raw!$X89&gt;$C$9,IF(Raw!$X89&lt;$A$9,Raw!V89,-999),-999),-999),-999),-999),-999)</f>
        <v>746.5</v>
      </c>
      <c r="O89" s="9">
        <f>IF(Raw!$G89&gt;$C$8,IF(Raw!$Q89&gt;$C$8,IF(Raw!$N89&gt;$C$9,IF(Raw!$N89&lt;$A$9,IF(Raw!$X89&gt;$C$9,IF(Raw!$X89&lt;$A$9,Raw!W89,-999),-999),-999),-999),-999),-999)</f>
        <v>0.17183200000000001</v>
      </c>
      <c r="P89" s="9">
        <f>IF(Raw!$G89&gt;$C$8,IF(Raw!$Q89&gt;$C$8,IF(Raw!$N89&gt;$C$9,IF(Raw!$N89&lt;$A$9,IF(Raw!$X89&gt;$C$9,IF(Raw!$X89&lt;$A$9,Raw!X89,-999),-999),-999),-999),-999),-999)</f>
        <v>391</v>
      </c>
      <c r="R89" s="9">
        <f t="shared" si="20"/>
        <v>0.73008700000000015</v>
      </c>
      <c r="S89" s="9">
        <f t="shared" si="21"/>
        <v>0.32375617058941442</v>
      </c>
      <c r="T89" s="9">
        <f t="shared" si="22"/>
        <v>0.91252800000000001</v>
      </c>
      <c r="U89" s="9">
        <f t="shared" si="23"/>
        <v>0.36158367601828745</v>
      </c>
      <c r="V89" s="15">
        <f t="shared" si="16"/>
        <v>0</v>
      </c>
      <c r="X89" s="11">
        <f t="shared" si="24"/>
        <v>1.2521599999999998E+19</v>
      </c>
      <c r="Y89" s="11">
        <f t="shared" si="25"/>
        <v>7.3759999999999999E-18</v>
      </c>
      <c r="Z89" s="11">
        <f t="shared" si="26"/>
        <v>6.1899999999999998E-4</v>
      </c>
      <c r="AA89" s="16">
        <f t="shared" si="27"/>
        <v>5.4078717097090979E-2</v>
      </c>
      <c r="AB89" s="9">
        <f t="shared" si="17"/>
        <v>1.6605183435551742</v>
      </c>
      <c r="AC89" s="9">
        <f t="shared" si="18"/>
        <v>0.945921282902909</v>
      </c>
      <c r="AD89" s="15">
        <f t="shared" si="19"/>
        <v>87.364647975914338</v>
      </c>
      <c r="AE89" s="3">
        <f t="shared" si="28"/>
        <v>888.07039999999972</v>
      </c>
      <c r="AF89" s="2">
        <f t="shared" si="29"/>
        <v>0.25</v>
      </c>
      <c r="AG89" s="9">
        <f t="shared" si="30"/>
        <v>2.429971582244211E-2</v>
      </c>
      <c r="AH89" s="2">
        <f t="shared" si="31"/>
        <v>1.1758506024612279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71.400000000000006</v>
      </c>
      <c r="D90" s="15">
        <f>IF(C90&gt;0.5,Raw!D90*D$11,-999)</f>
        <v>23.5</v>
      </c>
      <c r="E90" s="9">
        <f>IF(Raw!$G90&gt;$C$8,IF(Raw!$Q90&gt;$C$8,IF(Raw!$N90&gt;$C$9,IF(Raw!$N90&lt;$A$9,IF(Raw!$X90&gt;$C$9,IF(Raw!$X90&lt;$A$9,Raw!H90,-999),-999),-999),-999),-999),-999)</f>
        <v>1.527679</v>
      </c>
      <c r="F90" s="9">
        <f>IF(Raw!$G90&gt;$C$8,IF(Raw!$Q90&gt;$C$8,IF(Raw!$N90&gt;$C$9,IF(Raw!$N90&lt;$A$9,IF(Raw!$X90&gt;$C$9,IF(Raw!$X90&lt;$A$9,Raw!I90,-999),-999),-999),-999),-999),-999)</f>
        <v>2.2601689999999999</v>
      </c>
      <c r="G90" s="9">
        <f>Raw!G90</f>
        <v>0.98800600000000005</v>
      </c>
      <c r="H90" s="9">
        <f>IF(Raw!$G90&gt;$C$8,IF(Raw!$Q90&gt;$C$8,IF(Raw!$N90&gt;$C$9,IF(Raw!$N90&lt;$A$9,IF(Raw!$X90&gt;$C$9,IF(Raw!$X90&lt;$A$9,Raw!L90,-999),-999),-999),-999),-999),-999)</f>
        <v>701.8</v>
      </c>
      <c r="I90" s="9">
        <f>IF(Raw!$G90&gt;$C$8,IF(Raw!$Q90&gt;$C$8,IF(Raw!$N90&gt;$C$9,IF(Raw!$N90&lt;$A$9,IF(Raw!$X90&gt;$C$9,IF(Raw!$X90&lt;$A$9,Raw!M90,-999),-999),-999),-999),-999),-999)</f>
        <v>0.12590299999999999</v>
      </c>
      <c r="J90" s="9">
        <f>IF(Raw!$G90&gt;$C$8,IF(Raw!$Q90&gt;$C$8,IF(Raw!$N90&gt;$C$9,IF(Raw!$N90&lt;$A$9,IF(Raw!$X90&gt;$C$9,IF(Raw!$X90&lt;$A$9,Raw!N90,-999),-999),-999),-999),-999),-999)</f>
        <v>368</v>
      </c>
      <c r="K90" s="9">
        <f>IF(Raw!$G90&gt;$C$8,IF(Raw!$Q90&gt;$C$8,IF(Raw!$N90&gt;$C$9,IF(Raw!$N90&lt;$A$9,IF(Raw!$X90&gt;$C$9,IF(Raw!$X90&lt;$A$9,Raw!R90,-999),-999),-999),-999),-999),-999)</f>
        <v>1.598757</v>
      </c>
      <c r="L90" s="9">
        <f>IF(Raw!$G90&gt;$C$8,IF(Raw!$Q90&gt;$C$8,IF(Raw!$N90&gt;$C$9,IF(Raw!$N90&lt;$A$9,IF(Raw!$X90&gt;$C$9,IF(Raw!$X90&lt;$A$9,Raw!S90,-999),-999),-999),-999),-999),-999)</f>
        <v>2.494891</v>
      </c>
      <c r="M90" s="9">
        <f>Raw!Q90</f>
        <v>0.99124299999999999</v>
      </c>
      <c r="N90" s="9">
        <f>IF(Raw!$G90&gt;$C$8,IF(Raw!$Q90&gt;$C$8,IF(Raw!$N90&gt;$C$9,IF(Raw!$N90&lt;$A$9,IF(Raw!$X90&gt;$C$9,IF(Raw!$X90&lt;$A$9,Raw!V90,-999),-999),-999),-999),-999),-999)</f>
        <v>760</v>
      </c>
      <c r="O90" s="9">
        <f>IF(Raw!$G90&gt;$C$8,IF(Raw!$Q90&gt;$C$8,IF(Raw!$N90&gt;$C$9,IF(Raw!$N90&lt;$A$9,IF(Raw!$X90&gt;$C$9,IF(Raw!$X90&lt;$A$9,Raw!W90,-999),-999),-999),-999),-999),-999)</f>
        <v>0.122206</v>
      </c>
      <c r="P90" s="9">
        <f>IF(Raw!$G90&gt;$C$8,IF(Raw!$Q90&gt;$C$8,IF(Raw!$N90&gt;$C$9,IF(Raw!$N90&lt;$A$9,IF(Raw!$X90&gt;$C$9,IF(Raw!$X90&lt;$A$9,Raw!X90,-999),-999),-999),-999),-999),-999)</f>
        <v>414</v>
      </c>
      <c r="R90" s="9">
        <f t="shared" si="20"/>
        <v>0.73248999999999986</v>
      </c>
      <c r="S90" s="9">
        <f t="shared" si="21"/>
        <v>0.32408638469070228</v>
      </c>
      <c r="T90" s="9">
        <f t="shared" si="22"/>
        <v>0.89613399999999999</v>
      </c>
      <c r="U90" s="9">
        <f t="shared" si="23"/>
        <v>0.35918763585262842</v>
      </c>
      <c r="V90" s="15">
        <f t="shared" si="16"/>
        <v>0</v>
      </c>
      <c r="X90" s="11">
        <f t="shared" si="24"/>
        <v>1.4146999999999998E+19</v>
      </c>
      <c r="Y90" s="11">
        <f t="shared" si="25"/>
        <v>7.0179999999999992E-18</v>
      </c>
      <c r="Z90" s="11">
        <f t="shared" si="26"/>
        <v>3.68E-4</v>
      </c>
      <c r="AA90" s="16">
        <f t="shared" si="27"/>
        <v>3.5248528051751098E-2</v>
      </c>
      <c r="AB90" s="9">
        <f t="shared" si="17"/>
        <v>1.6303444044371278</v>
      </c>
      <c r="AC90" s="9">
        <f t="shared" si="18"/>
        <v>0.96475147194824906</v>
      </c>
      <c r="AD90" s="15">
        <f t="shared" si="19"/>
        <v>95.784043618888873</v>
      </c>
      <c r="AE90" s="3">
        <f t="shared" si="28"/>
        <v>844.96719999999971</v>
      </c>
      <c r="AF90" s="2">
        <f t="shared" si="29"/>
        <v>0.25</v>
      </c>
      <c r="AG90" s="9">
        <f t="shared" si="30"/>
        <v>2.6464957061441332E-2</v>
      </c>
      <c r="AH90" s="2">
        <f t="shared" si="31"/>
        <v>1.2806254991700921</v>
      </c>
    </row>
    <row r="91" spans="1:34">
      <c r="A91" s="1">
        <f>Raw!A91</f>
        <v>78</v>
      </c>
      <c r="B91" s="14">
        <f>Raw!B91</f>
        <v>0.4619907407407407</v>
      </c>
      <c r="C91" s="15">
        <f>Raw!C91</f>
        <v>70.099999999999994</v>
      </c>
      <c r="D91" s="15">
        <f>IF(C91&gt;0.5,Raw!D91*D$11,-999)</f>
        <v>23.5</v>
      </c>
      <c r="E91" s="9">
        <f>IF(Raw!$G91&gt;$C$8,IF(Raw!$Q91&gt;$C$8,IF(Raw!$N91&gt;$C$9,IF(Raw!$N91&lt;$A$9,IF(Raw!$X91&gt;$C$9,IF(Raw!$X91&lt;$A$9,Raw!H91,-999),-999),-999),-999),-999),-999)</f>
        <v>1.494553</v>
      </c>
      <c r="F91" s="9">
        <f>IF(Raw!$G91&gt;$C$8,IF(Raw!$Q91&gt;$C$8,IF(Raw!$N91&gt;$C$9,IF(Raw!$N91&lt;$A$9,IF(Raw!$X91&gt;$C$9,IF(Raw!$X91&lt;$A$9,Raw!I91,-999),-999),-999),-999),-999),-999)</f>
        <v>2.227236</v>
      </c>
      <c r="G91" s="9">
        <f>Raw!G91</f>
        <v>0.98708700000000005</v>
      </c>
      <c r="H91" s="9">
        <f>IF(Raw!$G91&gt;$C$8,IF(Raw!$Q91&gt;$C$8,IF(Raw!$N91&gt;$C$9,IF(Raw!$N91&lt;$A$9,IF(Raw!$X91&gt;$C$9,IF(Raw!$X91&lt;$A$9,Raw!L91,-999),-999),-999),-999),-999),-999)</f>
        <v>729.4</v>
      </c>
      <c r="I91" s="9">
        <f>IF(Raw!$G91&gt;$C$8,IF(Raw!$Q91&gt;$C$8,IF(Raw!$N91&gt;$C$9,IF(Raw!$N91&lt;$A$9,IF(Raw!$X91&gt;$C$9,IF(Raw!$X91&lt;$A$9,Raw!M91,-999),-999),-999),-999),-999),-999)</f>
        <v>0.146537</v>
      </c>
      <c r="J91" s="9">
        <f>IF(Raw!$G91&gt;$C$8,IF(Raw!$Q91&gt;$C$8,IF(Raw!$N91&gt;$C$9,IF(Raw!$N91&lt;$A$9,IF(Raw!$X91&gt;$C$9,IF(Raw!$X91&lt;$A$9,Raw!N91,-999),-999),-999),-999),-999),-999)</f>
        <v>565</v>
      </c>
      <c r="K91" s="9">
        <f>IF(Raw!$G91&gt;$C$8,IF(Raw!$Q91&gt;$C$8,IF(Raw!$N91&gt;$C$9,IF(Raw!$N91&lt;$A$9,IF(Raw!$X91&gt;$C$9,IF(Raw!$X91&lt;$A$9,Raw!R91,-999),-999),-999),-999),-999),-999)</f>
        <v>1.6160190000000001</v>
      </c>
      <c r="L91" s="9">
        <f>IF(Raw!$G91&gt;$C$8,IF(Raw!$Q91&gt;$C$8,IF(Raw!$N91&gt;$C$9,IF(Raw!$N91&lt;$A$9,IF(Raw!$X91&gt;$C$9,IF(Raw!$X91&lt;$A$9,Raw!S91,-999),-999),-999),-999),-999),-999)</f>
        <v>2.5653790000000001</v>
      </c>
      <c r="M91" s="9">
        <f>Raw!Q91</f>
        <v>0.98963000000000001</v>
      </c>
      <c r="N91" s="9">
        <f>IF(Raw!$G91&gt;$C$8,IF(Raw!$Q91&gt;$C$8,IF(Raw!$N91&gt;$C$9,IF(Raw!$N91&lt;$A$9,IF(Raw!$X91&gt;$C$9,IF(Raw!$X91&lt;$A$9,Raw!V91,-999),-999),-999),-999),-999),-999)</f>
        <v>706.6</v>
      </c>
      <c r="O91" s="9">
        <f>IF(Raw!$G91&gt;$C$8,IF(Raw!$Q91&gt;$C$8,IF(Raw!$N91&gt;$C$9,IF(Raw!$N91&lt;$A$9,IF(Raw!$X91&gt;$C$9,IF(Raw!$X91&lt;$A$9,Raw!W91,-999),-999),-999),-999),-999),-999)</f>
        <v>1.5E-5</v>
      </c>
      <c r="P91" s="9">
        <f>IF(Raw!$G91&gt;$C$8,IF(Raw!$Q91&gt;$C$8,IF(Raw!$N91&gt;$C$9,IF(Raw!$N91&lt;$A$9,IF(Raw!$X91&gt;$C$9,IF(Raw!$X91&lt;$A$9,Raw!X91,-999),-999),-999),-999),-999),-999)</f>
        <v>375</v>
      </c>
      <c r="R91" s="9">
        <f t="shared" si="20"/>
        <v>0.73268299999999997</v>
      </c>
      <c r="S91" s="9">
        <f t="shared" si="21"/>
        <v>0.32896513885371825</v>
      </c>
      <c r="T91" s="9">
        <f t="shared" si="22"/>
        <v>0.94935999999999998</v>
      </c>
      <c r="U91" s="9">
        <f t="shared" si="23"/>
        <v>0.37006617735625025</v>
      </c>
      <c r="V91" s="15">
        <f t="shared" si="16"/>
        <v>0</v>
      </c>
      <c r="X91" s="11">
        <f t="shared" si="24"/>
        <v>1.4146999999999998E+19</v>
      </c>
      <c r="Y91" s="11">
        <f t="shared" si="25"/>
        <v>7.2939999999999999E-18</v>
      </c>
      <c r="Z91" s="11">
        <f t="shared" si="26"/>
        <v>5.6499999999999996E-4</v>
      </c>
      <c r="AA91" s="16">
        <f t="shared" si="27"/>
        <v>5.5089548497941156E-2</v>
      </c>
      <c r="AB91" s="9">
        <f t="shared" si="17"/>
        <v>1.6683188137620055</v>
      </c>
      <c r="AC91" s="9">
        <f t="shared" si="18"/>
        <v>0.94491045150205888</v>
      </c>
      <c r="AD91" s="15">
        <f t="shared" si="19"/>
        <v>97.503625660072856</v>
      </c>
      <c r="AE91" s="3">
        <f t="shared" si="28"/>
        <v>878.19759999999974</v>
      </c>
      <c r="AF91" s="2">
        <f t="shared" si="29"/>
        <v>0.25</v>
      </c>
      <c r="AG91" s="9">
        <f t="shared" si="30"/>
        <v>2.7755995404921501E-2</v>
      </c>
      <c r="AH91" s="2">
        <f t="shared" si="31"/>
        <v>1.3430981727220885</v>
      </c>
    </row>
    <row r="92" spans="1:34">
      <c r="A92" s="1">
        <f>Raw!A92</f>
        <v>79</v>
      </c>
      <c r="B92" s="14">
        <f>Raw!B92</f>
        <v>0.46204861111111112</v>
      </c>
      <c r="C92" s="15">
        <f>Raw!C92</f>
        <v>68.8</v>
      </c>
      <c r="D92" s="15">
        <f>IF(C92&gt;0.5,Raw!D92*D$11,-999)</f>
        <v>26.2</v>
      </c>
      <c r="E92" s="9">
        <f>IF(Raw!$G92&gt;$C$8,IF(Raw!$Q92&gt;$C$8,IF(Raw!$N92&gt;$C$9,IF(Raw!$N92&lt;$A$9,IF(Raw!$X92&gt;$C$9,IF(Raw!$X92&lt;$A$9,Raw!H92,-999),-999),-999),-999),-999),-999)</f>
        <v>1.4913080000000001</v>
      </c>
      <c r="F92" s="9">
        <f>IF(Raw!$G92&gt;$C$8,IF(Raw!$Q92&gt;$C$8,IF(Raw!$N92&gt;$C$9,IF(Raw!$N92&lt;$A$9,IF(Raw!$X92&gt;$C$9,IF(Raw!$X92&lt;$A$9,Raw!I92,-999),-999),-999),-999),-999),-999)</f>
        <v>2.200577</v>
      </c>
      <c r="G92" s="9">
        <f>Raw!G92</f>
        <v>0.98924299999999998</v>
      </c>
      <c r="H92" s="9">
        <f>IF(Raw!$G92&gt;$C$8,IF(Raw!$Q92&gt;$C$8,IF(Raw!$N92&gt;$C$9,IF(Raw!$N92&lt;$A$9,IF(Raw!$X92&gt;$C$9,IF(Raw!$X92&lt;$A$9,Raw!L92,-999),-999),-999),-999),-999),-999)</f>
        <v>712</v>
      </c>
      <c r="I92" s="9">
        <f>IF(Raw!$G92&gt;$C$8,IF(Raw!$Q92&gt;$C$8,IF(Raw!$N92&gt;$C$9,IF(Raw!$N92&lt;$A$9,IF(Raw!$X92&gt;$C$9,IF(Raw!$X92&lt;$A$9,Raw!M92,-999),-999),-999),-999),-999),-999)</f>
        <v>8.7526000000000007E-2</v>
      </c>
      <c r="J92" s="9">
        <f>IF(Raw!$G92&gt;$C$8,IF(Raw!$Q92&gt;$C$8,IF(Raw!$N92&gt;$C$9,IF(Raw!$N92&lt;$A$9,IF(Raw!$X92&gt;$C$9,IF(Raw!$X92&lt;$A$9,Raw!N92,-999),-999),-999),-999),-999),-999)</f>
        <v>705</v>
      </c>
      <c r="K92" s="9">
        <f>IF(Raw!$G92&gt;$C$8,IF(Raw!$Q92&gt;$C$8,IF(Raw!$N92&gt;$C$9,IF(Raw!$N92&lt;$A$9,IF(Raw!$X92&gt;$C$9,IF(Raw!$X92&lt;$A$9,Raw!R92,-999),-999),-999),-999),-999),-999)</f>
        <v>1.581474</v>
      </c>
      <c r="L92" s="9">
        <f>IF(Raw!$G92&gt;$C$8,IF(Raw!$Q92&gt;$C$8,IF(Raw!$N92&gt;$C$9,IF(Raw!$N92&lt;$A$9,IF(Raw!$X92&gt;$C$9,IF(Raw!$X92&lt;$A$9,Raw!S92,-999),-999),-999),-999),-999),-999)</f>
        <v>2.5138250000000002</v>
      </c>
      <c r="M92" s="9">
        <f>Raw!Q92</f>
        <v>0.99144900000000002</v>
      </c>
      <c r="N92" s="9">
        <f>IF(Raw!$G92&gt;$C$8,IF(Raw!$Q92&gt;$C$8,IF(Raw!$N92&gt;$C$9,IF(Raw!$N92&lt;$A$9,IF(Raw!$X92&gt;$C$9,IF(Raw!$X92&lt;$A$9,Raw!V92,-999),-999),-999),-999),-999),-999)</f>
        <v>753.5</v>
      </c>
      <c r="O92" s="9">
        <f>IF(Raw!$G92&gt;$C$8,IF(Raw!$Q92&gt;$C$8,IF(Raw!$N92&gt;$C$9,IF(Raw!$N92&lt;$A$9,IF(Raw!$X92&gt;$C$9,IF(Raw!$X92&lt;$A$9,Raw!W92,-999),-999),-999),-999),-999),-999)</f>
        <v>9.9431000000000005E-2</v>
      </c>
      <c r="P92" s="9">
        <f>IF(Raw!$G92&gt;$C$8,IF(Raw!$Q92&gt;$C$8,IF(Raw!$N92&gt;$C$9,IF(Raw!$N92&lt;$A$9,IF(Raw!$X92&gt;$C$9,IF(Raw!$X92&lt;$A$9,Raw!X92,-999),-999),-999),-999),-999),-999)</f>
        <v>500</v>
      </c>
      <c r="R92" s="9">
        <f t="shared" si="20"/>
        <v>0.70926899999999993</v>
      </c>
      <c r="S92" s="9">
        <f t="shared" si="21"/>
        <v>0.32231046675485564</v>
      </c>
      <c r="T92" s="9">
        <f t="shared" si="22"/>
        <v>0.93235100000000015</v>
      </c>
      <c r="U92" s="9">
        <f t="shared" si="23"/>
        <v>0.37088938171909347</v>
      </c>
      <c r="V92" s="15">
        <f t="shared" si="16"/>
        <v>0</v>
      </c>
      <c r="X92" s="11">
        <f t="shared" si="24"/>
        <v>1.5772399999999998E+19</v>
      </c>
      <c r="Y92" s="11">
        <f t="shared" si="25"/>
        <v>7.1199999999999991E-18</v>
      </c>
      <c r="Z92" s="11">
        <f t="shared" si="26"/>
        <v>7.0500000000000001E-4</v>
      </c>
      <c r="AA92" s="16">
        <f t="shared" si="27"/>
        <v>7.3362913606481714E-2</v>
      </c>
      <c r="AB92" s="9">
        <f t="shared" si="17"/>
        <v>1.6498739858639169</v>
      </c>
      <c r="AC92" s="9">
        <f t="shared" si="18"/>
        <v>0.92663708639351827</v>
      </c>
      <c r="AD92" s="15">
        <f t="shared" si="19"/>
        <v>104.06087036380384</v>
      </c>
      <c r="AE92" s="3">
        <f t="shared" si="28"/>
        <v>857.24799999999971</v>
      </c>
      <c r="AF92" s="2">
        <f t="shared" si="29"/>
        <v>0.25</v>
      </c>
      <c r="AG92" s="9">
        <f t="shared" si="30"/>
        <v>2.9688516823370727E-2</v>
      </c>
      <c r="AH92" s="2">
        <f t="shared" si="31"/>
        <v>1.4366118784278197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67.8</v>
      </c>
      <c r="D93" s="15">
        <f>IF(C93&gt;0.5,Raw!D93*D$11,-999)</f>
        <v>27.2</v>
      </c>
      <c r="E93" s="9">
        <f>IF(Raw!$G93&gt;$C$8,IF(Raw!$Q93&gt;$C$8,IF(Raw!$N93&gt;$C$9,IF(Raw!$N93&lt;$A$9,IF(Raw!$X93&gt;$C$9,IF(Raw!$X93&lt;$A$9,Raw!H93,-999),-999),-999),-999),-999),-999)</f>
        <v>1.454779</v>
      </c>
      <c r="F93" s="9">
        <f>IF(Raw!$G93&gt;$C$8,IF(Raw!$Q93&gt;$C$8,IF(Raw!$N93&gt;$C$9,IF(Raw!$N93&lt;$A$9,IF(Raw!$X93&gt;$C$9,IF(Raw!$X93&lt;$A$9,Raw!I93,-999),-999),-999),-999),-999),-999)</f>
        <v>2.127462</v>
      </c>
      <c r="G93" s="9">
        <f>Raw!G93</f>
        <v>0.97834200000000004</v>
      </c>
      <c r="H93" s="9">
        <f>IF(Raw!$G93&gt;$C$8,IF(Raw!$Q93&gt;$C$8,IF(Raw!$N93&gt;$C$9,IF(Raw!$N93&lt;$A$9,IF(Raw!$X93&gt;$C$9,IF(Raw!$X93&lt;$A$9,Raw!L93,-999),-999),-999),-999),-999),-999)</f>
        <v>720.4</v>
      </c>
      <c r="I93" s="9">
        <f>IF(Raw!$G93&gt;$C$8,IF(Raw!$Q93&gt;$C$8,IF(Raw!$N93&gt;$C$9,IF(Raw!$N93&lt;$A$9,IF(Raw!$X93&gt;$C$9,IF(Raw!$X93&lt;$A$9,Raw!M93,-999),-999),-999),-999),-999),-999)</f>
        <v>0.11643299999999999</v>
      </c>
      <c r="J93" s="9">
        <f>IF(Raw!$G93&gt;$C$8,IF(Raw!$Q93&gt;$C$8,IF(Raw!$N93&gt;$C$9,IF(Raw!$N93&lt;$A$9,IF(Raw!$X93&gt;$C$9,IF(Raw!$X93&lt;$A$9,Raw!N93,-999),-999),-999),-999),-999),-999)</f>
        <v>468</v>
      </c>
      <c r="K93" s="9">
        <f>IF(Raw!$G93&gt;$C$8,IF(Raw!$Q93&gt;$C$8,IF(Raw!$N93&gt;$C$9,IF(Raw!$N93&lt;$A$9,IF(Raw!$X93&gt;$C$9,IF(Raw!$X93&lt;$A$9,Raw!R93,-999),-999),-999),-999),-999),-999)</f>
        <v>1.6082890000000001</v>
      </c>
      <c r="L93" s="9">
        <f>IF(Raw!$G93&gt;$C$8,IF(Raw!$Q93&gt;$C$8,IF(Raw!$N93&gt;$C$9,IF(Raw!$N93&lt;$A$9,IF(Raw!$X93&gt;$C$9,IF(Raw!$X93&lt;$A$9,Raw!S93,-999),-999),-999),-999),-999),-999)</f>
        <v>2.5307010000000001</v>
      </c>
      <c r="M93" s="9">
        <f>Raw!Q93</f>
        <v>0.99285800000000002</v>
      </c>
      <c r="N93" s="9">
        <f>IF(Raw!$G93&gt;$C$8,IF(Raw!$Q93&gt;$C$8,IF(Raw!$N93&gt;$C$9,IF(Raw!$N93&lt;$A$9,IF(Raw!$X93&gt;$C$9,IF(Raw!$X93&lt;$A$9,Raw!V93,-999),-999),-999),-999),-999),-999)</f>
        <v>707.6</v>
      </c>
      <c r="O93" s="9">
        <f>IF(Raw!$G93&gt;$C$8,IF(Raw!$Q93&gt;$C$8,IF(Raw!$N93&gt;$C$9,IF(Raw!$N93&lt;$A$9,IF(Raw!$X93&gt;$C$9,IF(Raw!$X93&lt;$A$9,Raw!W93,-999),-999),-999),-999),-999),-999)</f>
        <v>4.5768999999999997E-2</v>
      </c>
      <c r="P93" s="9">
        <f>IF(Raw!$G93&gt;$C$8,IF(Raw!$Q93&gt;$C$8,IF(Raw!$N93&gt;$C$9,IF(Raw!$N93&lt;$A$9,IF(Raw!$X93&gt;$C$9,IF(Raw!$X93&lt;$A$9,Raw!X93,-999),-999),-999),-999),-999),-999)</f>
        <v>486</v>
      </c>
      <c r="R93" s="9">
        <f t="shared" si="20"/>
        <v>0.67268299999999992</v>
      </c>
      <c r="S93" s="9">
        <f t="shared" si="21"/>
        <v>0.31619037143789169</v>
      </c>
      <c r="T93" s="9">
        <f t="shared" si="22"/>
        <v>0.92241200000000001</v>
      </c>
      <c r="U93" s="9">
        <f t="shared" si="23"/>
        <v>0.36448873256856501</v>
      </c>
      <c r="V93" s="15">
        <f t="shared" si="16"/>
        <v>0</v>
      </c>
      <c r="X93" s="11">
        <f t="shared" si="24"/>
        <v>1.6374399999999996E+19</v>
      </c>
      <c r="Y93" s="11">
        <f t="shared" si="25"/>
        <v>7.2039999999999996E-18</v>
      </c>
      <c r="Z93" s="11">
        <f t="shared" si="26"/>
        <v>4.6799999999999999E-4</v>
      </c>
      <c r="AA93" s="16">
        <f t="shared" si="27"/>
        <v>5.2317594813110241E-2</v>
      </c>
      <c r="AB93" s="9">
        <f t="shared" si="17"/>
        <v>1.6565473772667507</v>
      </c>
      <c r="AC93" s="9">
        <f t="shared" si="18"/>
        <v>0.94768240518688973</v>
      </c>
      <c r="AD93" s="15">
        <f t="shared" si="19"/>
        <v>111.78973250664582</v>
      </c>
      <c r="AE93" s="3">
        <f t="shared" si="28"/>
        <v>867.36159999999973</v>
      </c>
      <c r="AF93" s="2">
        <f t="shared" si="29"/>
        <v>0.25</v>
      </c>
      <c r="AG93" s="9">
        <f t="shared" si="30"/>
        <v>3.1343152242712495E-2</v>
      </c>
      <c r="AH93" s="2">
        <f t="shared" si="31"/>
        <v>1.5166788252556433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66.7</v>
      </c>
      <c r="D94" s="15">
        <f>IF(C94&gt;0.5,Raw!D94*D$11,-999)</f>
        <v>29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0.98496700000000004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0.35903499999999999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1.7457999999999998E+19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65.2</v>
      </c>
      <c r="D95" s="15">
        <f>IF(C95&gt;0.5,Raw!D95*D$11,-999)</f>
        <v>30.8</v>
      </c>
      <c r="E95" s="9">
        <f>IF(Raw!$G95&gt;$C$8,IF(Raw!$Q95&gt;$C$8,IF(Raw!$N95&gt;$C$9,IF(Raw!$N95&lt;$A$9,IF(Raw!$X95&gt;$C$9,IF(Raw!$X95&lt;$A$9,Raw!H95,-999),-999),-999),-999),-999),-999)</f>
        <v>1.47926</v>
      </c>
      <c r="F95" s="9">
        <f>IF(Raw!$G95&gt;$C$8,IF(Raw!$Q95&gt;$C$8,IF(Raw!$N95&gt;$C$9,IF(Raw!$N95&lt;$A$9,IF(Raw!$X95&gt;$C$9,IF(Raw!$X95&lt;$A$9,Raw!I95,-999),-999),-999),-999),-999),-999)</f>
        <v>2.1159569999999999</v>
      </c>
      <c r="G95" s="9">
        <f>Raw!G95</f>
        <v>0.98625300000000005</v>
      </c>
      <c r="H95" s="9">
        <f>IF(Raw!$G95&gt;$C$8,IF(Raw!$Q95&gt;$C$8,IF(Raw!$N95&gt;$C$9,IF(Raw!$N95&lt;$A$9,IF(Raw!$X95&gt;$C$9,IF(Raw!$X95&lt;$A$9,Raw!L95,-999),-999),-999),-999),-999),-999)</f>
        <v>670.1</v>
      </c>
      <c r="I95" s="9">
        <f>IF(Raw!$G95&gt;$C$8,IF(Raw!$Q95&gt;$C$8,IF(Raw!$N95&gt;$C$9,IF(Raw!$N95&lt;$A$9,IF(Raw!$X95&gt;$C$9,IF(Raw!$X95&lt;$A$9,Raw!M95,-999),-999),-999),-999),-999),-999)</f>
        <v>0.16111500000000001</v>
      </c>
      <c r="J95" s="9">
        <f>IF(Raw!$G95&gt;$C$8,IF(Raw!$Q95&gt;$C$8,IF(Raw!$N95&gt;$C$9,IF(Raw!$N95&lt;$A$9,IF(Raw!$X95&gt;$C$9,IF(Raw!$X95&lt;$A$9,Raw!N95,-999),-999),-999),-999),-999),-999)</f>
        <v>435</v>
      </c>
      <c r="K95" s="9">
        <f>IF(Raw!$G95&gt;$C$8,IF(Raw!$Q95&gt;$C$8,IF(Raw!$N95&gt;$C$9,IF(Raw!$N95&lt;$A$9,IF(Raw!$X95&gt;$C$9,IF(Raw!$X95&lt;$A$9,Raw!R95,-999),-999),-999),-999),-999),-999)</f>
        <v>1.5504169999999999</v>
      </c>
      <c r="L95" s="9">
        <f>IF(Raw!$G95&gt;$C$8,IF(Raw!$Q95&gt;$C$8,IF(Raw!$N95&gt;$C$9,IF(Raw!$N95&lt;$A$9,IF(Raw!$X95&gt;$C$9,IF(Raw!$X95&lt;$A$9,Raw!S95,-999),-999),-999),-999),-999),-999)</f>
        <v>2.3962159999999999</v>
      </c>
      <c r="M95" s="9">
        <f>Raw!Q95</f>
        <v>0.99324400000000002</v>
      </c>
      <c r="N95" s="9">
        <f>IF(Raw!$G95&gt;$C$8,IF(Raw!$Q95&gt;$C$8,IF(Raw!$N95&gt;$C$9,IF(Raw!$N95&lt;$A$9,IF(Raw!$X95&gt;$C$9,IF(Raw!$X95&lt;$A$9,Raw!V95,-999),-999),-999),-999),-999),-999)</f>
        <v>694.9</v>
      </c>
      <c r="O95" s="9">
        <f>IF(Raw!$G95&gt;$C$8,IF(Raw!$Q95&gt;$C$8,IF(Raw!$N95&gt;$C$9,IF(Raw!$N95&lt;$A$9,IF(Raw!$X95&gt;$C$9,IF(Raw!$X95&lt;$A$9,Raw!W95,-999),-999),-999),-999),-999),-999)</f>
        <v>0.14544699999999999</v>
      </c>
      <c r="P95" s="9">
        <f>IF(Raw!$G95&gt;$C$8,IF(Raw!$Q95&gt;$C$8,IF(Raw!$N95&gt;$C$9,IF(Raw!$N95&lt;$A$9,IF(Raw!$X95&gt;$C$9,IF(Raw!$X95&lt;$A$9,Raw!X95,-999),-999),-999),-999),-999),-999)</f>
        <v>468</v>
      </c>
      <c r="R95" s="9">
        <f t="shared" si="20"/>
        <v>0.63669699999999985</v>
      </c>
      <c r="S95" s="9">
        <f t="shared" si="21"/>
        <v>0.30090261758627412</v>
      </c>
      <c r="T95" s="9">
        <f t="shared" si="22"/>
        <v>0.84579899999999997</v>
      </c>
      <c r="U95" s="9">
        <f t="shared" si="23"/>
        <v>0.35297277040133279</v>
      </c>
      <c r="V95" s="15">
        <f t="shared" si="16"/>
        <v>0</v>
      </c>
      <c r="X95" s="11">
        <f t="shared" si="24"/>
        <v>1.8541599999999996E+19</v>
      </c>
      <c r="Y95" s="11">
        <f t="shared" si="25"/>
        <v>6.701E-18</v>
      </c>
      <c r="Z95" s="11">
        <f t="shared" si="26"/>
        <v>4.35E-4</v>
      </c>
      <c r="AA95" s="16">
        <f t="shared" si="27"/>
        <v>5.1276205086738719E-2</v>
      </c>
      <c r="AB95" s="9">
        <f t="shared" si="17"/>
        <v>1.5937863629861584</v>
      </c>
      <c r="AC95" s="9">
        <f t="shared" si="18"/>
        <v>0.94872379491326131</v>
      </c>
      <c r="AD95" s="15">
        <f t="shared" si="19"/>
        <v>117.8763335327327</v>
      </c>
      <c r="AE95" s="3">
        <f t="shared" si="28"/>
        <v>806.80039999999974</v>
      </c>
      <c r="AF95" s="2">
        <f t="shared" si="29"/>
        <v>0.25</v>
      </c>
      <c r="AG95" s="9">
        <f t="shared" si="30"/>
        <v>3.2005489239846301E-2</v>
      </c>
      <c r="AH95" s="2">
        <f t="shared" si="31"/>
        <v>1.5487289678500222</v>
      </c>
    </row>
    <row r="96" spans="1:34">
      <c r="A96" s="1">
        <f>Raw!A96</f>
        <v>83</v>
      </c>
      <c r="B96" s="14">
        <f>Raw!B96</f>
        <v>0.46226851851851852</v>
      </c>
      <c r="C96" s="15">
        <f>Raw!C96</f>
        <v>63.9</v>
      </c>
      <c r="D96" s="15">
        <f>IF(C96&gt;0.5,Raw!D96*D$11,-999)</f>
        <v>32.6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0.98686600000000002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0.73558999999999997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1.9625199999999992E+19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62.7</v>
      </c>
      <c r="D97" s="15">
        <f>IF(C97&gt;0.5,Raw!D97*D$11,-999)</f>
        <v>35.299999999999997</v>
      </c>
      <c r="E97" s="9">
        <f>IF(Raw!$G97&gt;$C$8,IF(Raw!$Q97&gt;$C$8,IF(Raw!$N97&gt;$C$9,IF(Raw!$N97&lt;$A$9,IF(Raw!$X97&gt;$C$9,IF(Raw!$X97&lt;$A$9,Raw!H97,-999),-999),-999),-999),-999),-999)</f>
        <v>1.3786970000000001</v>
      </c>
      <c r="F97" s="9">
        <f>IF(Raw!$G97&gt;$C$8,IF(Raw!$Q97&gt;$C$8,IF(Raw!$N97&gt;$C$9,IF(Raw!$N97&lt;$A$9,IF(Raw!$X97&gt;$C$9,IF(Raw!$X97&lt;$A$9,Raw!I97,-999),-999),-999),-999),-999),-999)</f>
        <v>2.0003890000000002</v>
      </c>
      <c r="G97" s="9">
        <f>Raw!G97</f>
        <v>0.98847600000000002</v>
      </c>
      <c r="H97" s="9">
        <f>IF(Raw!$G97&gt;$C$8,IF(Raw!$Q97&gt;$C$8,IF(Raw!$N97&gt;$C$9,IF(Raw!$N97&lt;$A$9,IF(Raw!$X97&gt;$C$9,IF(Raw!$X97&lt;$A$9,Raw!L97,-999),-999),-999),-999),-999),-999)</f>
        <v>664.7</v>
      </c>
      <c r="I97" s="9">
        <f>IF(Raw!$G97&gt;$C$8,IF(Raw!$Q97&gt;$C$8,IF(Raw!$N97&gt;$C$9,IF(Raw!$N97&lt;$A$9,IF(Raw!$X97&gt;$C$9,IF(Raw!$X97&lt;$A$9,Raw!M97,-999),-999),-999),-999),-999),-999)</f>
        <v>7.3895000000000002E-2</v>
      </c>
      <c r="J97" s="9">
        <f>IF(Raw!$G97&gt;$C$8,IF(Raw!$Q97&gt;$C$8,IF(Raw!$N97&gt;$C$9,IF(Raw!$N97&lt;$A$9,IF(Raw!$X97&gt;$C$9,IF(Raw!$X97&lt;$A$9,Raw!N97,-999),-999),-999),-999),-999),-999)</f>
        <v>473</v>
      </c>
      <c r="K97" s="9">
        <f>IF(Raw!$G97&gt;$C$8,IF(Raw!$Q97&gt;$C$8,IF(Raw!$N97&gt;$C$9,IF(Raw!$N97&lt;$A$9,IF(Raw!$X97&gt;$C$9,IF(Raw!$X97&lt;$A$9,Raw!R97,-999),-999),-999),-999),-999),-999)</f>
        <v>1.519987</v>
      </c>
      <c r="L97" s="9">
        <f>IF(Raw!$G97&gt;$C$8,IF(Raw!$Q97&gt;$C$8,IF(Raw!$N97&gt;$C$9,IF(Raw!$N97&lt;$A$9,IF(Raw!$X97&gt;$C$9,IF(Raw!$X97&lt;$A$9,Raw!S97,-999),-999),-999),-999),-999),-999)</f>
        <v>2.372519</v>
      </c>
      <c r="M97" s="9">
        <f>Raw!Q97</f>
        <v>0.99176699999999995</v>
      </c>
      <c r="N97" s="9">
        <f>IF(Raw!$G97&gt;$C$8,IF(Raw!$Q97&gt;$C$8,IF(Raw!$N97&gt;$C$9,IF(Raw!$N97&lt;$A$9,IF(Raw!$X97&gt;$C$9,IF(Raw!$X97&lt;$A$9,Raw!V97,-999),-999),-999),-999),-999),-999)</f>
        <v>666.1</v>
      </c>
      <c r="O97" s="9">
        <f>IF(Raw!$G97&gt;$C$8,IF(Raw!$Q97&gt;$C$8,IF(Raw!$N97&gt;$C$9,IF(Raw!$N97&lt;$A$9,IF(Raw!$X97&gt;$C$9,IF(Raw!$X97&lt;$A$9,Raw!W97,-999),-999),-999),-999),-999),-999)</f>
        <v>1.03E-4</v>
      </c>
      <c r="P97" s="9">
        <f>IF(Raw!$G97&gt;$C$8,IF(Raw!$Q97&gt;$C$8,IF(Raw!$N97&gt;$C$9,IF(Raw!$N97&lt;$A$9,IF(Raw!$X97&gt;$C$9,IF(Raw!$X97&lt;$A$9,Raw!X97,-999),-999),-999),-999),-999),-999)</f>
        <v>343</v>
      </c>
      <c r="R97" s="9">
        <f t="shared" si="20"/>
        <v>0.62169200000000013</v>
      </c>
      <c r="S97" s="9">
        <f t="shared" si="21"/>
        <v>0.31078555221009518</v>
      </c>
      <c r="T97" s="9">
        <f t="shared" si="22"/>
        <v>0.85253200000000007</v>
      </c>
      <c r="U97" s="9">
        <f t="shared" si="23"/>
        <v>0.35933621606402311</v>
      </c>
      <c r="V97" s="15">
        <f t="shared" si="16"/>
        <v>0</v>
      </c>
      <c r="X97" s="11">
        <f t="shared" si="24"/>
        <v>2.1250599999999996E+19</v>
      </c>
      <c r="Y97" s="11">
        <f t="shared" si="25"/>
        <v>6.6470000000000001E-18</v>
      </c>
      <c r="Z97" s="11">
        <f t="shared" si="26"/>
        <v>4.73E-4</v>
      </c>
      <c r="AA97" s="16">
        <f t="shared" si="27"/>
        <v>6.2628195994865146E-2</v>
      </c>
      <c r="AB97" s="9">
        <f t="shared" si="17"/>
        <v>1.5733795411878944</v>
      </c>
      <c r="AC97" s="9">
        <f t="shared" si="18"/>
        <v>0.93737180400513487</v>
      </c>
      <c r="AD97" s="15">
        <f t="shared" si="19"/>
        <v>132.40633402719902</v>
      </c>
      <c r="AE97" s="3">
        <f t="shared" si="28"/>
        <v>800.2987999999998</v>
      </c>
      <c r="AF97" s="2">
        <f t="shared" si="29"/>
        <v>0.25</v>
      </c>
      <c r="AG97" s="9">
        <f t="shared" si="30"/>
        <v>3.659876234787908E-2</v>
      </c>
      <c r="AH97" s="2">
        <f t="shared" si="31"/>
        <v>1.7709950630922215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61.4</v>
      </c>
      <c r="D98" s="15">
        <f>IF(C98&gt;0.5,Raw!D98*D$11,-999)</f>
        <v>38</v>
      </c>
      <c r="E98" s="9">
        <f>IF(Raw!$G98&gt;$C$8,IF(Raw!$Q98&gt;$C$8,IF(Raw!$N98&gt;$C$9,IF(Raw!$N98&lt;$A$9,IF(Raw!$X98&gt;$C$9,IF(Raw!$X98&lt;$A$9,Raw!H98,-999),-999),-999),-999),-999),-999)</f>
        <v>1.365103</v>
      </c>
      <c r="F98" s="9">
        <f>IF(Raw!$G98&gt;$C$8,IF(Raw!$Q98&gt;$C$8,IF(Raw!$N98&gt;$C$9,IF(Raw!$N98&lt;$A$9,IF(Raw!$X98&gt;$C$9,IF(Raw!$X98&lt;$A$9,Raw!I98,-999),-999),-999),-999),-999),-999)</f>
        <v>2.0051030000000001</v>
      </c>
      <c r="G98" s="9">
        <f>Raw!G98</f>
        <v>0.98777999999999999</v>
      </c>
      <c r="H98" s="9">
        <f>IF(Raw!$G98&gt;$C$8,IF(Raw!$Q98&gt;$C$8,IF(Raw!$N98&gt;$C$9,IF(Raw!$N98&lt;$A$9,IF(Raw!$X98&gt;$C$9,IF(Raw!$X98&lt;$A$9,Raw!L98,-999),-999),-999),-999),-999),-999)</f>
        <v>680.7</v>
      </c>
      <c r="I98" s="9">
        <f>IF(Raw!$G98&gt;$C$8,IF(Raw!$Q98&gt;$C$8,IF(Raw!$N98&gt;$C$9,IF(Raw!$N98&lt;$A$9,IF(Raw!$X98&gt;$C$9,IF(Raw!$X98&lt;$A$9,Raw!M98,-999),-999),-999),-999),-999),-999)</f>
        <v>5.2366999999999997E-2</v>
      </c>
      <c r="J98" s="9">
        <f>IF(Raw!$G98&gt;$C$8,IF(Raw!$Q98&gt;$C$8,IF(Raw!$N98&gt;$C$9,IF(Raw!$N98&lt;$A$9,IF(Raw!$X98&gt;$C$9,IF(Raw!$X98&lt;$A$9,Raw!N98,-999),-999),-999),-999),-999),-999)</f>
        <v>516</v>
      </c>
      <c r="K98" s="9">
        <f>IF(Raw!$G98&gt;$C$8,IF(Raw!$Q98&gt;$C$8,IF(Raw!$N98&gt;$C$9,IF(Raw!$N98&lt;$A$9,IF(Raw!$X98&gt;$C$9,IF(Raw!$X98&lt;$A$9,Raw!R98,-999),-999),-999),-999),-999),-999)</f>
        <v>1.486858</v>
      </c>
      <c r="L98" s="9">
        <f>IF(Raw!$G98&gt;$C$8,IF(Raw!$Q98&gt;$C$8,IF(Raw!$N98&gt;$C$9,IF(Raw!$N98&lt;$A$9,IF(Raw!$X98&gt;$C$9,IF(Raw!$X98&lt;$A$9,Raw!S98,-999),-999),-999),-999),-999),-999)</f>
        <v>2.3122829999999999</v>
      </c>
      <c r="M98" s="9">
        <f>Raw!Q98</f>
        <v>0.99032399999999998</v>
      </c>
      <c r="N98" s="9">
        <f>IF(Raw!$G98&gt;$C$8,IF(Raw!$Q98&gt;$C$8,IF(Raw!$N98&gt;$C$9,IF(Raw!$N98&lt;$A$9,IF(Raw!$X98&gt;$C$9,IF(Raw!$X98&lt;$A$9,Raw!V98,-999),-999),-999),-999),-999),-999)</f>
        <v>658.5</v>
      </c>
      <c r="O98" s="9">
        <f>IF(Raw!$G98&gt;$C$8,IF(Raw!$Q98&gt;$C$8,IF(Raw!$N98&gt;$C$9,IF(Raw!$N98&lt;$A$9,IF(Raw!$X98&gt;$C$9,IF(Raw!$X98&lt;$A$9,Raw!W98,-999),-999),-999),-999),-999),-999)</f>
        <v>3.1459000000000001E-2</v>
      </c>
      <c r="P98" s="9">
        <f>IF(Raw!$G98&gt;$C$8,IF(Raw!$Q98&gt;$C$8,IF(Raw!$N98&gt;$C$9,IF(Raw!$N98&lt;$A$9,IF(Raw!$X98&gt;$C$9,IF(Raw!$X98&lt;$A$9,Raw!X98,-999),-999),-999),-999),-999),-999)</f>
        <v>423</v>
      </c>
      <c r="R98" s="9">
        <f t="shared" si="20"/>
        <v>0.64000000000000012</v>
      </c>
      <c r="S98" s="9">
        <f t="shared" si="21"/>
        <v>0.31918559794683871</v>
      </c>
      <c r="T98" s="9">
        <f t="shared" si="22"/>
        <v>0.82542499999999985</v>
      </c>
      <c r="U98" s="9">
        <f t="shared" si="23"/>
        <v>0.35697403821245061</v>
      </c>
      <c r="V98" s="15">
        <f t="shared" si="16"/>
        <v>0</v>
      </c>
      <c r="X98" s="11">
        <f t="shared" si="24"/>
        <v>2.2875999999999996E+19</v>
      </c>
      <c r="Y98" s="11">
        <f t="shared" si="25"/>
        <v>6.8070000000000001E-18</v>
      </c>
      <c r="Z98" s="11">
        <f t="shared" si="26"/>
        <v>5.1599999999999997E-4</v>
      </c>
      <c r="AA98" s="16">
        <f t="shared" si="27"/>
        <v>7.4373991395479566E-2</v>
      </c>
      <c r="AB98" s="9">
        <f t="shared" si="17"/>
        <v>1.5482481518476137</v>
      </c>
      <c r="AC98" s="9">
        <f t="shared" si="18"/>
        <v>0.92562600860452049</v>
      </c>
      <c r="AD98" s="15">
        <f t="shared" si="19"/>
        <v>144.13564223930152</v>
      </c>
      <c r="AE98" s="3">
        <f t="shared" si="28"/>
        <v>819.56279999999981</v>
      </c>
      <c r="AF98" s="2">
        <f t="shared" si="29"/>
        <v>0.25</v>
      </c>
      <c r="AG98" s="9">
        <f t="shared" si="30"/>
        <v>3.9578986354237337E-2</v>
      </c>
      <c r="AH98" s="2">
        <f t="shared" si="31"/>
        <v>1.9152065517759433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60.1</v>
      </c>
      <c r="D99" s="15">
        <f>IF(C99&gt;0.5,Raw!D99*D$11,-999)</f>
        <v>38.9</v>
      </c>
      <c r="E99" s="9">
        <f>IF(Raw!$G99&gt;$C$8,IF(Raw!$Q99&gt;$C$8,IF(Raw!$N99&gt;$C$9,IF(Raw!$N99&lt;$A$9,IF(Raw!$X99&gt;$C$9,IF(Raw!$X99&lt;$A$9,Raw!H99,-999),-999),-999),-999),-999),-999)</f>
        <v>1.372657</v>
      </c>
      <c r="F99" s="9">
        <f>IF(Raw!$G99&gt;$C$8,IF(Raw!$Q99&gt;$C$8,IF(Raw!$N99&gt;$C$9,IF(Raw!$N99&lt;$A$9,IF(Raw!$X99&gt;$C$9,IF(Raw!$X99&lt;$A$9,Raw!I99,-999),-999),-999),-999),-999),-999)</f>
        <v>1.9781489999999999</v>
      </c>
      <c r="G99" s="9">
        <f>Raw!G99</f>
        <v>0.98236800000000002</v>
      </c>
      <c r="H99" s="9">
        <f>IF(Raw!$G99&gt;$C$8,IF(Raw!$Q99&gt;$C$8,IF(Raw!$N99&gt;$C$9,IF(Raw!$N99&lt;$A$9,IF(Raw!$X99&gt;$C$9,IF(Raw!$X99&lt;$A$9,Raw!L99,-999),-999),-999),-999),-999),-999)</f>
        <v>677.8</v>
      </c>
      <c r="I99" s="9">
        <f>IF(Raw!$G99&gt;$C$8,IF(Raw!$Q99&gt;$C$8,IF(Raw!$N99&gt;$C$9,IF(Raw!$N99&lt;$A$9,IF(Raw!$X99&gt;$C$9,IF(Raw!$X99&lt;$A$9,Raw!M99,-999),-999),-999),-999),-999),-999)</f>
        <v>0.11890299999999999</v>
      </c>
      <c r="J99" s="9">
        <f>IF(Raw!$G99&gt;$C$8,IF(Raw!$Q99&gt;$C$8,IF(Raw!$N99&gt;$C$9,IF(Raw!$N99&lt;$A$9,IF(Raw!$X99&gt;$C$9,IF(Raw!$X99&lt;$A$9,Raw!N99,-999),-999),-999),-999),-999),-999)</f>
        <v>442</v>
      </c>
      <c r="K99" s="9">
        <f>IF(Raw!$G99&gt;$C$8,IF(Raw!$Q99&gt;$C$8,IF(Raw!$N99&gt;$C$9,IF(Raw!$N99&lt;$A$9,IF(Raw!$X99&gt;$C$9,IF(Raw!$X99&lt;$A$9,Raw!R99,-999),-999),-999),-999),-999),-999)</f>
        <v>1.500413</v>
      </c>
      <c r="L99" s="9">
        <f>IF(Raw!$G99&gt;$C$8,IF(Raw!$Q99&gt;$C$8,IF(Raw!$N99&gt;$C$9,IF(Raw!$N99&lt;$A$9,IF(Raw!$X99&gt;$C$9,IF(Raw!$X99&lt;$A$9,Raw!S99,-999),-999),-999),-999),-999),-999)</f>
        <v>2.3139630000000002</v>
      </c>
      <c r="M99" s="9">
        <f>Raw!Q99</f>
        <v>0.99187400000000003</v>
      </c>
      <c r="N99" s="9">
        <f>IF(Raw!$G99&gt;$C$8,IF(Raw!$Q99&gt;$C$8,IF(Raw!$N99&gt;$C$9,IF(Raw!$N99&lt;$A$9,IF(Raw!$X99&gt;$C$9,IF(Raw!$X99&lt;$A$9,Raw!V99,-999),-999),-999),-999),-999),-999)</f>
        <v>648.79999999999995</v>
      </c>
      <c r="O99" s="9">
        <f>IF(Raw!$G99&gt;$C$8,IF(Raw!$Q99&gt;$C$8,IF(Raw!$N99&gt;$C$9,IF(Raw!$N99&lt;$A$9,IF(Raw!$X99&gt;$C$9,IF(Raw!$X99&lt;$A$9,Raw!W99,-999),-999),-999),-999),-999),-999)</f>
        <v>2.2100000000000001E-4</v>
      </c>
      <c r="P99" s="9">
        <f>IF(Raw!$G99&gt;$C$8,IF(Raw!$Q99&gt;$C$8,IF(Raw!$N99&gt;$C$9,IF(Raw!$N99&lt;$A$9,IF(Raw!$X99&gt;$C$9,IF(Raw!$X99&lt;$A$9,Raw!X99,-999),-999),-999),-999),-999),-999)</f>
        <v>389</v>
      </c>
      <c r="R99" s="9">
        <f t="shared" si="20"/>
        <v>0.60549199999999992</v>
      </c>
      <c r="S99" s="9">
        <f t="shared" si="21"/>
        <v>0.30609018835284901</v>
      </c>
      <c r="T99" s="9">
        <f t="shared" si="22"/>
        <v>0.81355000000000022</v>
      </c>
      <c r="U99" s="9">
        <f t="shared" si="23"/>
        <v>0.35158297691017537</v>
      </c>
      <c r="V99" s="15">
        <f t="shared" si="16"/>
        <v>0</v>
      </c>
      <c r="X99" s="11">
        <f t="shared" si="24"/>
        <v>2.3417799999999992E+19</v>
      </c>
      <c r="Y99" s="11">
        <f t="shared" si="25"/>
        <v>6.7779999999999989E-18</v>
      </c>
      <c r="Z99" s="11">
        <f t="shared" si="26"/>
        <v>4.4199999999999996E-4</v>
      </c>
      <c r="AA99" s="16">
        <f t="shared" si="27"/>
        <v>6.5557517696784279E-2</v>
      </c>
      <c r="AB99" s="9">
        <f t="shared" si="17"/>
        <v>1.5537473185222188</v>
      </c>
      <c r="AC99" s="9">
        <f t="shared" si="18"/>
        <v>0.9344424823032158</v>
      </c>
      <c r="AD99" s="15">
        <f t="shared" si="19"/>
        <v>148.32017578457985</v>
      </c>
      <c r="AE99" s="3">
        <f t="shared" si="28"/>
        <v>816.07119999999964</v>
      </c>
      <c r="AF99" s="2">
        <f t="shared" si="29"/>
        <v>0.25</v>
      </c>
      <c r="AG99" s="9">
        <f t="shared" si="30"/>
        <v>4.0112960721679296E-2</v>
      </c>
      <c r="AH99" s="2">
        <f t="shared" si="31"/>
        <v>1.9410452935226929</v>
      </c>
    </row>
    <row r="100" spans="1:34">
      <c r="A100" s="1">
        <f>Raw!A100</f>
        <v>87</v>
      </c>
      <c r="B100" s="14">
        <f>Raw!B100</f>
        <v>0.46248842592592593</v>
      </c>
      <c r="C100" s="15">
        <f>Raw!C100</f>
        <v>58.8</v>
      </c>
      <c r="D100" s="15">
        <f>IF(C100&gt;0.5,Raw!D100*D$11,-999)</f>
        <v>41.6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0.83463399999999999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0.99096799999999996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2.5043199999999996E+19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0.46254629629629629</v>
      </c>
      <c r="C101" s="15">
        <f>Raw!C101</f>
        <v>57.6</v>
      </c>
      <c r="D101" s="15">
        <f>IF(C101&gt;0.5,Raw!D101*D$11,-999)</f>
        <v>43.4</v>
      </c>
      <c r="E101" s="9">
        <f>IF(Raw!$G101&gt;$C$8,IF(Raw!$Q101&gt;$C$8,IF(Raw!$N101&gt;$C$9,IF(Raw!$N101&lt;$A$9,IF(Raw!$X101&gt;$C$9,IF(Raw!$X101&lt;$A$9,Raw!H101,-999),-999),-999),-999),-999),-999)</f>
        <v>1.386698</v>
      </c>
      <c r="F101" s="9">
        <f>IF(Raw!$G101&gt;$C$8,IF(Raw!$Q101&gt;$C$8,IF(Raw!$N101&gt;$C$9,IF(Raw!$N101&lt;$A$9,IF(Raw!$X101&gt;$C$9,IF(Raw!$X101&lt;$A$9,Raw!I101,-999),-999),-999),-999),-999),-999)</f>
        <v>2.0299149999999999</v>
      </c>
      <c r="G101" s="9">
        <f>Raw!G101</f>
        <v>0.99029699999999998</v>
      </c>
      <c r="H101" s="9">
        <f>IF(Raw!$G101&gt;$C$8,IF(Raw!$Q101&gt;$C$8,IF(Raw!$N101&gt;$C$9,IF(Raw!$N101&lt;$A$9,IF(Raw!$X101&gt;$C$9,IF(Raw!$X101&lt;$A$9,Raw!L101,-999),-999),-999),-999),-999),-999)</f>
        <v>679.2</v>
      </c>
      <c r="I101" s="9">
        <f>IF(Raw!$G101&gt;$C$8,IF(Raw!$Q101&gt;$C$8,IF(Raw!$N101&gt;$C$9,IF(Raw!$N101&lt;$A$9,IF(Raw!$X101&gt;$C$9,IF(Raw!$X101&lt;$A$9,Raw!M101,-999),-999),-999),-999),-999),-999)</f>
        <v>6.7155999999999993E-2</v>
      </c>
      <c r="J101" s="9">
        <f>IF(Raw!$G101&gt;$C$8,IF(Raw!$Q101&gt;$C$8,IF(Raw!$N101&gt;$C$9,IF(Raw!$N101&lt;$A$9,IF(Raw!$X101&gt;$C$9,IF(Raw!$X101&lt;$A$9,Raw!N101,-999),-999),-999),-999),-999),-999)</f>
        <v>556</v>
      </c>
      <c r="K101" s="9">
        <f>IF(Raw!$G101&gt;$C$8,IF(Raw!$Q101&gt;$C$8,IF(Raw!$N101&gt;$C$9,IF(Raw!$N101&lt;$A$9,IF(Raw!$X101&gt;$C$9,IF(Raw!$X101&lt;$A$9,Raw!R101,-999),-999),-999),-999),-999),-999)</f>
        <v>1.4748570000000001</v>
      </c>
      <c r="L101" s="9">
        <f>IF(Raw!$G101&gt;$C$8,IF(Raw!$Q101&gt;$C$8,IF(Raw!$N101&gt;$C$9,IF(Raw!$N101&lt;$A$9,IF(Raw!$X101&gt;$C$9,IF(Raw!$X101&lt;$A$9,Raw!S101,-999),-999),-999),-999),-999),-999)</f>
        <v>2.3036500000000002</v>
      </c>
      <c r="M101" s="9">
        <f>Raw!Q101</f>
        <v>0.992672</v>
      </c>
      <c r="N101" s="9">
        <f>IF(Raw!$G101&gt;$C$8,IF(Raw!$Q101&gt;$C$8,IF(Raw!$N101&gt;$C$9,IF(Raw!$N101&lt;$A$9,IF(Raw!$X101&gt;$C$9,IF(Raw!$X101&lt;$A$9,Raw!V101,-999),-999),-999),-999),-999),-999)</f>
        <v>617.29999999999995</v>
      </c>
      <c r="O101" s="9">
        <f>IF(Raw!$G101&gt;$C$8,IF(Raw!$Q101&gt;$C$8,IF(Raw!$N101&gt;$C$9,IF(Raw!$N101&lt;$A$9,IF(Raw!$X101&gt;$C$9,IF(Raw!$X101&lt;$A$9,Raw!W101,-999),-999),-999),-999),-999),-999)</f>
        <v>2.9E-5</v>
      </c>
      <c r="P101" s="9">
        <f>IF(Raw!$G101&gt;$C$8,IF(Raw!$Q101&gt;$C$8,IF(Raw!$N101&gt;$C$9,IF(Raw!$N101&lt;$A$9,IF(Raw!$X101&gt;$C$9,IF(Raw!$X101&lt;$A$9,Raw!X101,-999),-999),-999),-999),-999),-999)</f>
        <v>471</v>
      </c>
      <c r="R101" s="9">
        <f t="shared" si="20"/>
        <v>0.64321699999999993</v>
      </c>
      <c r="S101" s="9">
        <f t="shared" si="21"/>
        <v>0.31686893293561552</v>
      </c>
      <c r="T101" s="9">
        <f t="shared" si="22"/>
        <v>0.82879300000000011</v>
      </c>
      <c r="U101" s="9">
        <f t="shared" si="23"/>
        <v>0.35977383717144534</v>
      </c>
      <c r="V101" s="15">
        <f t="shared" si="16"/>
        <v>0</v>
      </c>
      <c r="X101" s="11">
        <f t="shared" si="24"/>
        <v>2.6126799999999996E+19</v>
      </c>
      <c r="Y101" s="11">
        <f t="shared" si="25"/>
        <v>6.7919999999999998E-18</v>
      </c>
      <c r="Z101" s="11">
        <f t="shared" si="26"/>
        <v>5.5599999999999996E-4</v>
      </c>
      <c r="AA101" s="16">
        <f t="shared" si="27"/>
        <v>8.9803610588211139E-2</v>
      </c>
      <c r="AB101" s="9">
        <f t="shared" si="17"/>
        <v>1.5492856038302354</v>
      </c>
      <c r="AC101" s="9">
        <f t="shared" si="18"/>
        <v>0.91019638941178882</v>
      </c>
      <c r="AD101" s="15">
        <f t="shared" si="19"/>
        <v>161.51728523059558</v>
      </c>
      <c r="AE101" s="3">
        <f t="shared" si="28"/>
        <v>817.75679999999977</v>
      </c>
      <c r="AF101" s="2">
        <f t="shared" si="29"/>
        <v>0.25</v>
      </c>
      <c r="AG101" s="9">
        <f t="shared" si="30"/>
        <v>4.4699764213020146E-2</v>
      </c>
      <c r="AH101" s="2">
        <f t="shared" si="31"/>
        <v>2.1629983273801221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56.3</v>
      </c>
      <c r="D102" s="15">
        <f>IF(C102&gt;0.5,Raw!D102*D$11,-999)</f>
        <v>48</v>
      </c>
      <c r="E102" s="9">
        <f>IF(Raw!$G102&gt;$C$8,IF(Raw!$Q102&gt;$C$8,IF(Raw!$N102&gt;$C$9,IF(Raw!$N102&lt;$A$9,IF(Raw!$X102&gt;$C$9,IF(Raw!$X102&lt;$A$9,Raw!H102,-999),-999),-999),-999),-999),-999)</f>
        <v>1.4033249999999999</v>
      </c>
      <c r="F102" s="9">
        <f>IF(Raw!$G102&gt;$C$8,IF(Raw!$Q102&gt;$C$8,IF(Raw!$N102&gt;$C$9,IF(Raw!$N102&lt;$A$9,IF(Raw!$X102&gt;$C$9,IF(Raw!$X102&lt;$A$9,Raw!I102,-999),-999),-999),-999),-999),-999)</f>
        <v>2.0485199999999999</v>
      </c>
      <c r="G102" s="9">
        <f>Raw!G102</f>
        <v>0.98333099999999996</v>
      </c>
      <c r="H102" s="9">
        <f>IF(Raw!$G102&gt;$C$8,IF(Raw!$Q102&gt;$C$8,IF(Raw!$N102&gt;$C$9,IF(Raw!$N102&lt;$A$9,IF(Raw!$X102&gt;$C$9,IF(Raw!$X102&lt;$A$9,Raw!L102,-999),-999),-999),-999),-999),-999)</f>
        <v>630.4</v>
      </c>
      <c r="I102" s="9">
        <f>IF(Raw!$G102&gt;$C$8,IF(Raw!$Q102&gt;$C$8,IF(Raw!$N102&gt;$C$9,IF(Raw!$N102&lt;$A$9,IF(Raw!$X102&gt;$C$9,IF(Raw!$X102&lt;$A$9,Raw!M102,-999),-999),-999),-999),-999),-999)</f>
        <v>6.0000000000000002E-6</v>
      </c>
      <c r="J102" s="9">
        <f>IF(Raw!$G102&gt;$C$8,IF(Raw!$Q102&gt;$C$8,IF(Raw!$N102&gt;$C$9,IF(Raw!$N102&lt;$A$9,IF(Raw!$X102&gt;$C$9,IF(Raw!$X102&lt;$A$9,Raw!N102,-999),-999),-999),-999),-999),-999)</f>
        <v>215</v>
      </c>
      <c r="K102" s="9">
        <f>IF(Raw!$G102&gt;$C$8,IF(Raw!$Q102&gt;$C$8,IF(Raw!$N102&gt;$C$9,IF(Raw!$N102&lt;$A$9,IF(Raw!$X102&gt;$C$9,IF(Raw!$X102&lt;$A$9,Raw!R102,-999),-999),-999),-999),-999),-999)</f>
        <v>1.5096259999999999</v>
      </c>
      <c r="L102" s="9">
        <f>IF(Raw!$G102&gt;$C$8,IF(Raw!$Q102&gt;$C$8,IF(Raw!$N102&gt;$C$9,IF(Raw!$N102&lt;$A$9,IF(Raw!$X102&gt;$C$9,IF(Raw!$X102&lt;$A$9,Raw!S102,-999),-999),-999),-999),-999),-999)</f>
        <v>2.311687</v>
      </c>
      <c r="M102" s="9">
        <f>Raw!Q102</f>
        <v>0.99076699999999995</v>
      </c>
      <c r="N102" s="9">
        <f>IF(Raw!$G102&gt;$C$8,IF(Raw!$Q102&gt;$C$8,IF(Raw!$N102&gt;$C$9,IF(Raw!$N102&lt;$A$9,IF(Raw!$X102&gt;$C$9,IF(Raw!$X102&lt;$A$9,Raw!V102,-999),-999),-999),-999),-999),-999)</f>
        <v>615</v>
      </c>
      <c r="O102" s="9">
        <f>IF(Raw!$G102&gt;$C$8,IF(Raw!$Q102&gt;$C$8,IF(Raw!$N102&gt;$C$9,IF(Raw!$N102&lt;$A$9,IF(Raw!$X102&gt;$C$9,IF(Raw!$X102&lt;$A$9,Raw!W102,-999),-999),-999),-999),-999),-999)</f>
        <v>1.4E-5</v>
      </c>
      <c r="P102" s="9">
        <f>IF(Raw!$G102&gt;$C$8,IF(Raw!$Q102&gt;$C$8,IF(Raw!$N102&gt;$C$9,IF(Raw!$N102&lt;$A$9,IF(Raw!$X102&gt;$C$9,IF(Raw!$X102&lt;$A$9,Raw!X102,-999),-999),-999),-999),-999),-999)</f>
        <v>335</v>
      </c>
      <c r="R102" s="9">
        <f t="shared" si="20"/>
        <v>0.64519499999999996</v>
      </c>
      <c r="S102" s="9">
        <f t="shared" si="21"/>
        <v>0.31495665163142172</v>
      </c>
      <c r="T102" s="9">
        <f t="shared" si="22"/>
        <v>0.80206100000000013</v>
      </c>
      <c r="U102" s="9">
        <f t="shared" si="23"/>
        <v>0.34695916878020255</v>
      </c>
      <c r="V102" s="15">
        <f t="shared" si="16"/>
        <v>0</v>
      </c>
      <c r="X102" s="11">
        <f t="shared" si="24"/>
        <v>2.8895999999999996E+19</v>
      </c>
      <c r="Y102" s="11">
        <f t="shared" si="25"/>
        <v>6.3039999999999997E-18</v>
      </c>
      <c r="Z102" s="11">
        <f t="shared" si="26"/>
        <v>2.1499999999999999E-4</v>
      </c>
      <c r="AA102" s="16">
        <f t="shared" si="27"/>
        <v>3.7688434523394793E-2</v>
      </c>
      <c r="AB102" s="9">
        <f t="shared" si="17"/>
        <v>1.5398544234822684</v>
      </c>
      <c r="AC102" s="9">
        <f t="shared" si="18"/>
        <v>0.96231156547660524</v>
      </c>
      <c r="AD102" s="15">
        <f t="shared" si="19"/>
        <v>175.29504429485951</v>
      </c>
      <c r="AE102" s="3">
        <f t="shared" si="28"/>
        <v>759.00159999999971</v>
      </c>
      <c r="AF102" s="2">
        <f t="shared" si="29"/>
        <v>0.25</v>
      </c>
      <c r="AG102" s="9">
        <f t="shared" si="30"/>
        <v>4.6784786815256343E-2</v>
      </c>
      <c r="AH102" s="2">
        <f t="shared" si="31"/>
        <v>2.2638914860038311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55</v>
      </c>
      <c r="D103" s="15">
        <f>IF(C103&gt;0.5,Raw!D103*D$11,-999)</f>
        <v>49.8</v>
      </c>
      <c r="E103" s="9">
        <f>IF(Raw!$G103&gt;$C$8,IF(Raw!$Q103&gt;$C$8,IF(Raw!$N103&gt;$C$9,IF(Raw!$N103&lt;$A$9,IF(Raw!$X103&gt;$C$9,IF(Raw!$X103&lt;$A$9,Raw!H103,-999),-999),-999),-999),-999),-999)</f>
        <v>1.4250590000000001</v>
      </c>
      <c r="F103" s="9">
        <f>IF(Raw!$G103&gt;$C$8,IF(Raw!$Q103&gt;$C$8,IF(Raw!$N103&gt;$C$9,IF(Raw!$N103&lt;$A$9,IF(Raw!$X103&gt;$C$9,IF(Raw!$X103&lt;$A$9,Raw!I103,-999),-999),-999),-999),-999),-999)</f>
        <v>2.047838</v>
      </c>
      <c r="G103" s="9">
        <f>Raw!G103</f>
        <v>0.98766200000000004</v>
      </c>
      <c r="H103" s="9">
        <f>IF(Raw!$G103&gt;$C$8,IF(Raw!$Q103&gt;$C$8,IF(Raw!$N103&gt;$C$9,IF(Raw!$N103&lt;$A$9,IF(Raw!$X103&gt;$C$9,IF(Raw!$X103&lt;$A$9,Raw!L103,-999),-999),-999),-999),-999),-999)</f>
        <v>665.1</v>
      </c>
      <c r="I103" s="9">
        <f>IF(Raw!$G103&gt;$C$8,IF(Raw!$Q103&gt;$C$8,IF(Raw!$N103&gt;$C$9,IF(Raw!$N103&lt;$A$9,IF(Raw!$X103&gt;$C$9,IF(Raw!$X103&lt;$A$9,Raw!M103,-999),-999),-999),-999),-999),-999)</f>
        <v>4.1E-5</v>
      </c>
      <c r="J103" s="9">
        <f>IF(Raw!$G103&gt;$C$8,IF(Raw!$Q103&gt;$C$8,IF(Raw!$N103&gt;$C$9,IF(Raw!$N103&lt;$A$9,IF(Raw!$X103&gt;$C$9,IF(Raw!$X103&lt;$A$9,Raw!N103,-999),-999),-999),-999),-999),-999)</f>
        <v>465</v>
      </c>
      <c r="K103" s="9">
        <f>IF(Raw!$G103&gt;$C$8,IF(Raw!$Q103&gt;$C$8,IF(Raw!$N103&gt;$C$9,IF(Raw!$N103&lt;$A$9,IF(Raw!$X103&gt;$C$9,IF(Raw!$X103&lt;$A$9,Raw!R103,-999),-999),-999),-999),-999),-999)</f>
        <v>1.489072</v>
      </c>
      <c r="L103" s="9">
        <f>IF(Raw!$G103&gt;$C$8,IF(Raw!$Q103&gt;$C$8,IF(Raw!$N103&gt;$C$9,IF(Raw!$N103&lt;$A$9,IF(Raw!$X103&gt;$C$9,IF(Raw!$X103&lt;$A$9,Raw!S103,-999),-999),-999),-999),-999),-999)</f>
        <v>2.3092039999999998</v>
      </c>
      <c r="M103" s="9">
        <f>Raw!Q103</f>
        <v>0.98914999999999997</v>
      </c>
      <c r="N103" s="9">
        <f>IF(Raw!$G103&gt;$C$8,IF(Raw!$Q103&gt;$C$8,IF(Raw!$N103&gt;$C$9,IF(Raw!$N103&lt;$A$9,IF(Raw!$X103&gt;$C$9,IF(Raw!$X103&lt;$A$9,Raw!V103,-999),-999),-999),-999),-999),-999)</f>
        <v>604.70000000000005</v>
      </c>
      <c r="O103" s="9">
        <f>IF(Raw!$G103&gt;$C$8,IF(Raw!$Q103&gt;$C$8,IF(Raw!$N103&gt;$C$9,IF(Raw!$N103&lt;$A$9,IF(Raw!$X103&gt;$C$9,IF(Raw!$X103&lt;$A$9,Raw!W103,-999),-999),-999),-999),-999),-999)</f>
        <v>1.1E-5</v>
      </c>
      <c r="P103" s="9">
        <f>IF(Raw!$G103&gt;$C$8,IF(Raw!$Q103&gt;$C$8,IF(Raw!$N103&gt;$C$9,IF(Raw!$N103&lt;$A$9,IF(Raw!$X103&gt;$C$9,IF(Raw!$X103&lt;$A$9,Raw!X103,-999),-999),-999),-999),-999),-999)</f>
        <v>454</v>
      </c>
      <c r="R103" s="9">
        <f t="shared" si="20"/>
        <v>0.62277899999999997</v>
      </c>
      <c r="S103" s="9">
        <f t="shared" si="21"/>
        <v>0.30411536459426963</v>
      </c>
      <c r="T103" s="9">
        <f t="shared" si="22"/>
        <v>0.82013199999999986</v>
      </c>
      <c r="U103" s="9">
        <f t="shared" si="23"/>
        <v>0.35515788124392644</v>
      </c>
      <c r="V103" s="15">
        <f t="shared" si="16"/>
        <v>0</v>
      </c>
      <c r="X103" s="11">
        <f t="shared" si="24"/>
        <v>2.9979599999999992E+19</v>
      </c>
      <c r="Y103" s="11">
        <f t="shared" si="25"/>
        <v>6.6509999999999995E-18</v>
      </c>
      <c r="Z103" s="11">
        <f t="shared" si="26"/>
        <v>4.6499999999999997E-4</v>
      </c>
      <c r="AA103" s="16">
        <f t="shared" si="27"/>
        <v>8.4851103564877961E-2</v>
      </c>
      <c r="AB103" s="9">
        <f t="shared" si="17"/>
        <v>1.5586611052688704</v>
      </c>
      <c r="AC103" s="9">
        <f t="shared" si="18"/>
        <v>0.91514889643512209</v>
      </c>
      <c r="AD103" s="15">
        <f t="shared" si="19"/>
        <v>182.47549153737197</v>
      </c>
      <c r="AE103" s="3">
        <f t="shared" si="28"/>
        <v>800.78039999999976</v>
      </c>
      <c r="AF103" s="2">
        <f t="shared" si="29"/>
        <v>0.25</v>
      </c>
      <c r="AG103" s="9">
        <f t="shared" si="30"/>
        <v>4.9852006887197736E-2</v>
      </c>
      <c r="AH103" s="2">
        <f t="shared" si="31"/>
        <v>2.4123126690261683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53.9</v>
      </c>
      <c r="D104" s="15">
        <f>IF(C104&gt;0.5,Raw!D104*D$11,-999)</f>
        <v>53.4</v>
      </c>
      <c r="E104" s="9">
        <f>IF(Raw!$G104&gt;$C$8,IF(Raw!$Q104&gt;$C$8,IF(Raw!$N104&gt;$C$9,IF(Raw!$N104&lt;$A$9,IF(Raw!$X104&gt;$C$9,IF(Raw!$X104&lt;$A$9,Raw!H104,-999),-999),-999),-999),-999),-999)</f>
        <v>1.4452769999999999</v>
      </c>
      <c r="F104" s="9">
        <f>IF(Raw!$G104&gt;$C$8,IF(Raw!$Q104&gt;$C$8,IF(Raw!$N104&gt;$C$9,IF(Raw!$N104&lt;$A$9,IF(Raw!$X104&gt;$C$9,IF(Raw!$X104&lt;$A$9,Raw!I104,-999),-999),-999),-999),-999),-999)</f>
        <v>2.0509330000000001</v>
      </c>
      <c r="G104" s="9">
        <f>Raw!G104</f>
        <v>0.98407199999999995</v>
      </c>
      <c r="H104" s="9">
        <f>IF(Raw!$G104&gt;$C$8,IF(Raw!$Q104&gt;$C$8,IF(Raw!$N104&gt;$C$9,IF(Raw!$N104&lt;$A$9,IF(Raw!$X104&gt;$C$9,IF(Raw!$X104&lt;$A$9,Raw!L104,-999),-999),-999),-999),-999),-999)</f>
        <v>630</v>
      </c>
      <c r="I104" s="9">
        <f>IF(Raw!$G104&gt;$C$8,IF(Raw!$Q104&gt;$C$8,IF(Raw!$N104&gt;$C$9,IF(Raw!$N104&lt;$A$9,IF(Raw!$X104&gt;$C$9,IF(Raw!$X104&lt;$A$9,Raw!M104,-999),-999),-999),-999),-999),-999)</f>
        <v>6.0000000000000002E-6</v>
      </c>
      <c r="J104" s="9">
        <f>IF(Raw!$G104&gt;$C$8,IF(Raw!$Q104&gt;$C$8,IF(Raw!$N104&gt;$C$9,IF(Raw!$N104&lt;$A$9,IF(Raw!$X104&gt;$C$9,IF(Raw!$X104&lt;$A$9,Raw!N104,-999),-999),-999),-999),-999),-999)</f>
        <v>552</v>
      </c>
      <c r="K104" s="9">
        <f>IF(Raw!$G104&gt;$C$8,IF(Raw!$Q104&gt;$C$8,IF(Raw!$N104&gt;$C$9,IF(Raw!$N104&lt;$A$9,IF(Raw!$X104&gt;$C$9,IF(Raw!$X104&lt;$A$9,Raw!R104,-999),-999),-999),-999),-999),-999)</f>
        <v>1.513414</v>
      </c>
      <c r="L104" s="9">
        <f>IF(Raw!$G104&gt;$C$8,IF(Raw!$Q104&gt;$C$8,IF(Raw!$N104&gt;$C$9,IF(Raw!$N104&lt;$A$9,IF(Raw!$X104&gt;$C$9,IF(Raw!$X104&lt;$A$9,Raw!S104,-999),-999),-999),-999),-999),-999)</f>
        <v>2.3669289999999998</v>
      </c>
      <c r="M104" s="9">
        <f>Raw!Q104</f>
        <v>0.99225399999999997</v>
      </c>
      <c r="N104" s="9">
        <f>IF(Raw!$G104&gt;$C$8,IF(Raw!$Q104&gt;$C$8,IF(Raw!$N104&gt;$C$9,IF(Raw!$N104&lt;$A$9,IF(Raw!$X104&gt;$C$9,IF(Raw!$X104&lt;$A$9,Raw!V104,-999),-999),-999),-999),-999),-999)</f>
        <v>627.20000000000005</v>
      </c>
      <c r="O104" s="9">
        <f>IF(Raw!$G104&gt;$C$8,IF(Raw!$Q104&gt;$C$8,IF(Raw!$N104&gt;$C$9,IF(Raw!$N104&lt;$A$9,IF(Raw!$X104&gt;$C$9,IF(Raw!$X104&lt;$A$9,Raw!W104,-999),-999),-999),-999),-999),-999)</f>
        <v>2.3E-5</v>
      </c>
      <c r="P104" s="9">
        <f>IF(Raw!$G104&gt;$C$8,IF(Raw!$Q104&gt;$C$8,IF(Raw!$N104&gt;$C$9,IF(Raw!$N104&lt;$A$9,IF(Raw!$X104&gt;$C$9,IF(Raw!$X104&lt;$A$9,Raw!X104,-999),-999),-999),-999),-999),-999)</f>
        <v>505</v>
      </c>
      <c r="R104" s="9">
        <f t="shared" si="20"/>
        <v>0.60565600000000019</v>
      </c>
      <c r="S104" s="9">
        <f t="shared" si="21"/>
        <v>0.29530755027102307</v>
      </c>
      <c r="T104" s="9">
        <f t="shared" si="22"/>
        <v>0.8535149999999998</v>
      </c>
      <c r="U104" s="9">
        <f t="shared" si="23"/>
        <v>0.36060017009382195</v>
      </c>
      <c r="V104" s="15">
        <f t="shared" si="16"/>
        <v>0</v>
      </c>
      <c r="X104" s="11">
        <f t="shared" si="24"/>
        <v>3.2146799999999992E+19</v>
      </c>
      <c r="Y104" s="11">
        <f t="shared" si="25"/>
        <v>6.2999999999999996E-18</v>
      </c>
      <c r="Z104" s="11">
        <f t="shared" si="26"/>
        <v>5.5199999999999997E-4</v>
      </c>
      <c r="AA104" s="16">
        <f t="shared" si="27"/>
        <v>0.10055256699650843</v>
      </c>
      <c r="AB104" s="9">
        <f t="shared" si="17"/>
        <v>1.599237124220025</v>
      </c>
      <c r="AC104" s="9">
        <f t="shared" si="18"/>
        <v>0.8994474330034915</v>
      </c>
      <c r="AD104" s="15">
        <f t="shared" si="19"/>
        <v>182.16044745744276</v>
      </c>
      <c r="AE104" s="3">
        <f t="shared" si="28"/>
        <v>758.51999999999975</v>
      </c>
      <c r="AF104" s="2">
        <f t="shared" si="29"/>
        <v>0.25</v>
      </c>
      <c r="AG104" s="9">
        <f t="shared" si="30"/>
        <v>5.0528529490400438E-2</v>
      </c>
      <c r="AH104" s="2">
        <f t="shared" si="31"/>
        <v>2.4450492457156727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52.6</v>
      </c>
      <c r="D105" s="15">
        <f>IF(C105&gt;0.5,Raw!D105*D$11,-999)</f>
        <v>57</v>
      </c>
      <c r="E105" s="9">
        <f>IF(Raw!$G105&gt;$C$8,IF(Raw!$Q105&gt;$C$8,IF(Raw!$N105&gt;$C$9,IF(Raw!$N105&lt;$A$9,IF(Raw!$X105&gt;$C$9,IF(Raw!$X105&lt;$A$9,Raw!H105,-999),-999),-999),-999),-999),-999)</f>
        <v>1.4423600000000001</v>
      </c>
      <c r="F105" s="9">
        <f>IF(Raw!$G105&gt;$C$8,IF(Raw!$Q105&gt;$C$8,IF(Raw!$N105&gt;$C$9,IF(Raw!$N105&lt;$A$9,IF(Raw!$X105&gt;$C$9,IF(Raw!$X105&lt;$A$9,Raw!I105,-999),-999),-999),-999),-999),-999)</f>
        <v>2.0755219999999999</v>
      </c>
      <c r="G105" s="9">
        <f>Raw!G105</f>
        <v>0.98560000000000003</v>
      </c>
      <c r="H105" s="9">
        <f>IF(Raw!$G105&gt;$C$8,IF(Raw!$Q105&gt;$C$8,IF(Raw!$N105&gt;$C$9,IF(Raw!$N105&lt;$A$9,IF(Raw!$X105&gt;$C$9,IF(Raw!$X105&lt;$A$9,Raw!L105,-999),-999),-999),-999),-999),-999)</f>
        <v>622.5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503</v>
      </c>
      <c r="K105" s="9">
        <f>IF(Raw!$G105&gt;$C$8,IF(Raw!$Q105&gt;$C$8,IF(Raw!$N105&gt;$C$9,IF(Raw!$N105&lt;$A$9,IF(Raw!$X105&gt;$C$9,IF(Raw!$X105&lt;$A$9,Raw!R105,-999),-999),-999),-999),-999),-999)</f>
        <v>1.5226219999999999</v>
      </c>
      <c r="L105" s="9">
        <f>IF(Raw!$G105&gt;$C$8,IF(Raw!$Q105&gt;$C$8,IF(Raw!$N105&gt;$C$9,IF(Raw!$N105&lt;$A$9,IF(Raw!$X105&gt;$C$9,IF(Raw!$X105&lt;$A$9,Raw!S105,-999),-999),-999),-999),-999),-999)</f>
        <v>2.378263</v>
      </c>
      <c r="M105" s="9">
        <f>Raw!Q105</f>
        <v>0.98700900000000003</v>
      </c>
      <c r="N105" s="9">
        <f>IF(Raw!$G105&gt;$C$8,IF(Raw!$Q105&gt;$C$8,IF(Raw!$N105&gt;$C$9,IF(Raw!$N105&lt;$A$9,IF(Raw!$X105&gt;$C$9,IF(Raw!$X105&lt;$A$9,Raw!V105,-999),-999),-999),-999),-999),-999)</f>
        <v>615.29999999999995</v>
      </c>
      <c r="O105" s="9">
        <f>IF(Raw!$G105&gt;$C$8,IF(Raw!$Q105&gt;$C$8,IF(Raw!$N105&gt;$C$9,IF(Raw!$N105&lt;$A$9,IF(Raw!$X105&gt;$C$9,IF(Raw!$X105&lt;$A$9,Raw!W105,-999),-999),-999),-999),-999),-999)</f>
        <v>6.0000000000000002E-6</v>
      </c>
      <c r="P105" s="9">
        <f>IF(Raw!$G105&gt;$C$8,IF(Raw!$Q105&gt;$C$8,IF(Raw!$N105&gt;$C$9,IF(Raw!$N105&lt;$A$9,IF(Raw!$X105&gt;$C$9,IF(Raw!$X105&lt;$A$9,Raw!X105,-999),-999),-999),-999),-999),-999)</f>
        <v>367</v>
      </c>
      <c r="R105" s="9">
        <f t="shared" si="20"/>
        <v>0.63316199999999978</v>
      </c>
      <c r="S105" s="9">
        <f t="shared" si="21"/>
        <v>0.30506157005322027</v>
      </c>
      <c r="T105" s="9">
        <f t="shared" si="22"/>
        <v>0.8556410000000001</v>
      </c>
      <c r="U105" s="9">
        <f t="shared" si="23"/>
        <v>0.35977560093227706</v>
      </c>
      <c r="V105" s="15">
        <f t="shared" si="16"/>
        <v>0</v>
      </c>
      <c r="X105" s="11">
        <f t="shared" si="24"/>
        <v>3.4313999999999992E+19</v>
      </c>
      <c r="Y105" s="11">
        <f t="shared" si="25"/>
        <v>6.2249999999999996E-18</v>
      </c>
      <c r="Z105" s="11">
        <f t="shared" si="26"/>
        <v>5.0299999999999997E-4</v>
      </c>
      <c r="AA105" s="16">
        <f t="shared" si="27"/>
        <v>9.7019102083986022E-2</v>
      </c>
      <c r="AB105" s="9">
        <f t="shared" si="17"/>
        <v>1.6056355215262439</v>
      </c>
      <c r="AC105" s="9">
        <f t="shared" si="18"/>
        <v>0.90298089791601388</v>
      </c>
      <c r="AD105" s="15">
        <f t="shared" si="19"/>
        <v>192.88091865603582</v>
      </c>
      <c r="AE105" s="3">
        <f t="shared" si="28"/>
        <v>749.48999999999978</v>
      </c>
      <c r="AF105" s="2">
        <f t="shared" si="29"/>
        <v>0.25</v>
      </c>
      <c r="AG105" s="9">
        <f t="shared" si="30"/>
        <v>5.3379883398342258E-2</v>
      </c>
      <c r="AH105" s="2">
        <f t="shared" si="31"/>
        <v>2.5830247774042814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51.4</v>
      </c>
      <c r="D106" s="15">
        <f>IF(C106&gt;0.5,Raw!D106*D$11,-999)</f>
        <v>59.7</v>
      </c>
      <c r="E106" s="9">
        <f>IF(Raw!$G106&gt;$C$8,IF(Raw!$Q106&gt;$C$8,IF(Raw!$N106&gt;$C$9,IF(Raw!$N106&lt;$A$9,IF(Raw!$X106&gt;$C$9,IF(Raw!$X106&lt;$A$9,Raw!H106,-999),-999),-999),-999),-999),-999)</f>
        <v>1.4664470000000001</v>
      </c>
      <c r="F106" s="9">
        <f>IF(Raw!$G106&gt;$C$8,IF(Raw!$Q106&gt;$C$8,IF(Raw!$N106&gt;$C$9,IF(Raw!$N106&lt;$A$9,IF(Raw!$X106&gt;$C$9,IF(Raw!$X106&lt;$A$9,Raw!I106,-999),-999),-999),-999),-999),-999)</f>
        <v>2.0935009999999998</v>
      </c>
      <c r="G106" s="9">
        <f>Raw!G106</f>
        <v>0.98565700000000001</v>
      </c>
      <c r="H106" s="9">
        <f>IF(Raw!$G106&gt;$C$8,IF(Raw!$Q106&gt;$C$8,IF(Raw!$N106&gt;$C$9,IF(Raw!$N106&lt;$A$9,IF(Raw!$X106&gt;$C$9,IF(Raw!$X106&lt;$A$9,Raw!L106,-999),-999),-999),-999),-999),-999)</f>
        <v>613.5</v>
      </c>
      <c r="I106" s="9">
        <f>IF(Raw!$G106&gt;$C$8,IF(Raw!$Q106&gt;$C$8,IF(Raw!$N106&gt;$C$9,IF(Raw!$N106&lt;$A$9,IF(Raw!$X106&gt;$C$9,IF(Raw!$X106&lt;$A$9,Raw!M106,-999),-999),-999),-999),-999),-999)</f>
        <v>2.9E-5</v>
      </c>
      <c r="J106" s="9">
        <f>IF(Raw!$G106&gt;$C$8,IF(Raw!$Q106&gt;$C$8,IF(Raw!$N106&gt;$C$9,IF(Raw!$N106&lt;$A$9,IF(Raw!$X106&gt;$C$9,IF(Raw!$X106&lt;$A$9,Raw!N106,-999),-999),-999),-999),-999),-999)</f>
        <v>409</v>
      </c>
      <c r="K106" s="9">
        <f>IF(Raw!$G106&gt;$C$8,IF(Raw!$Q106&gt;$C$8,IF(Raw!$N106&gt;$C$9,IF(Raw!$N106&lt;$A$9,IF(Raw!$X106&gt;$C$9,IF(Raw!$X106&lt;$A$9,Raw!R106,-999),-999),-999),-999),-999),-999)</f>
        <v>1.541622</v>
      </c>
      <c r="L106" s="9">
        <f>IF(Raw!$G106&gt;$C$8,IF(Raw!$Q106&gt;$C$8,IF(Raw!$N106&gt;$C$9,IF(Raw!$N106&lt;$A$9,IF(Raw!$X106&gt;$C$9,IF(Raw!$X106&lt;$A$9,Raw!S106,-999),-999),-999),-999),-999),-999)</f>
        <v>2.4119540000000002</v>
      </c>
      <c r="M106" s="9">
        <f>Raw!Q106</f>
        <v>0.99270199999999997</v>
      </c>
      <c r="N106" s="9">
        <f>IF(Raw!$G106&gt;$C$8,IF(Raw!$Q106&gt;$C$8,IF(Raw!$N106&gt;$C$9,IF(Raw!$N106&lt;$A$9,IF(Raw!$X106&gt;$C$9,IF(Raw!$X106&lt;$A$9,Raw!V106,-999),-999),-999),-999),-999),-999)</f>
        <v>619.9</v>
      </c>
      <c r="O106" s="9">
        <f>IF(Raw!$G106&gt;$C$8,IF(Raw!$Q106&gt;$C$8,IF(Raw!$N106&gt;$C$9,IF(Raw!$N106&lt;$A$9,IF(Raw!$X106&gt;$C$9,IF(Raw!$X106&lt;$A$9,Raw!W106,-999),-999),-999),-999),-999),-999)</f>
        <v>1.7E-5</v>
      </c>
      <c r="P106" s="9">
        <f>IF(Raw!$G106&gt;$C$8,IF(Raw!$Q106&gt;$C$8,IF(Raw!$N106&gt;$C$9,IF(Raw!$N106&lt;$A$9,IF(Raw!$X106&gt;$C$9,IF(Raw!$X106&lt;$A$9,Raw!X106,-999),-999),-999),-999),-999),-999)</f>
        <v>418</v>
      </c>
      <c r="R106" s="9">
        <f t="shared" si="20"/>
        <v>0.62705399999999978</v>
      </c>
      <c r="S106" s="9">
        <f t="shared" si="21"/>
        <v>0.2995240986271322</v>
      </c>
      <c r="T106" s="9">
        <f t="shared" si="22"/>
        <v>0.87033200000000011</v>
      </c>
      <c r="U106" s="9">
        <f t="shared" si="23"/>
        <v>0.36084104423218688</v>
      </c>
      <c r="V106" s="15">
        <f t="shared" si="16"/>
        <v>0</v>
      </c>
      <c r="X106" s="11">
        <f t="shared" si="24"/>
        <v>3.5939399999999996E+19</v>
      </c>
      <c r="Y106" s="11">
        <f t="shared" si="25"/>
        <v>6.1349999999999993E-18</v>
      </c>
      <c r="Z106" s="11">
        <f t="shared" si="26"/>
        <v>4.0899999999999997E-4</v>
      </c>
      <c r="AA106" s="16">
        <f t="shared" si="27"/>
        <v>8.2720016796723667E-2</v>
      </c>
      <c r="AB106" s="9">
        <f t="shared" si="17"/>
        <v>1.6136158776587262</v>
      </c>
      <c r="AC106" s="9">
        <f t="shared" si="18"/>
        <v>0.91727998320327631</v>
      </c>
      <c r="AD106" s="15">
        <f t="shared" si="19"/>
        <v>202.24942982084028</v>
      </c>
      <c r="AE106" s="3">
        <f t="shared" si="28"/>
        <v>738.65399999999977</v>
      </c>
      <c r="AF106" s="2">
        <f t="shared" si="29"/>
        <v>0.25</v>
      </c>
      <c r="AG106" s="9">
        <f t="shared" si="30"/>
        <v>5.6138381116858774E-2</v>
      </c>
      <c r="AH106" s="2">
        <f t="shared" si="31"/>
        <v>2.7165070464113108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50.1</v>
      </c>
      <c r="D107" s="15">
        <f>IF(C107&gt;0.5,Raw!D107*D$11,-999)</f>
        <v>64.3</v>
      </c>
      <c r="E107" s="9">
        <f>IF(Raw!$G107&gt;$C$8,IF(Raw!$Q107&gt;$C$8,IF(Raw!$N107&gt;$C$9,IF(Raw!$N107&lt;$A$9,IF(Raw!$X107&gt;$C$9,IF(Raw!$X107&lt;$A$9,Raw!H107,-999),-999),-999),-999),-999),-999)</f>
        <v>1.5112779999999999</v>
      </c>
      <c r="F107" s="9">
        <f>IF(Raw!$G107&gt;$C$8,IF(Raw!$Q107&gt;$C$8,IF(Raw!$N107&gt;$C$9,IF(Raw!$N107&lt;$A$9,IF(Raw!$X107&gt;$C$9,IF(Raw!$X107&lt;$A$9,Raw!I107,-999),-999),-999),-999),-999),-999)</f>
        <v>2.1181800000000002</v>
      </c>
      <c r="G107" s="9">
        <f>Raw!G107</f>
        <v>0.98418399999999995</v>
      </c>
      <c r="H107" s="9">
        <f>IF(Raw!$G107&gt;$C$8,IF(Raw!$Q107&gt;$C$8,IF(Raw!$N107&gt;$C$9,IF(Raw!$N107&lt;$A$9,IF(Raw!$X107&gt;$C$9,IF(Raw!$X107&lt;$A$9,Raw!L107,-999),-999),-999),-999),-999),-999)</f>
        <v>568.5</v>
      </c>
      <c r="I107" s="9">
        <f>IF(Raw!$G107&gt;$C$8,IF(Raw!$Q107&gt;$C$8,IF(Raw!$N107&gt;$C$9,IF(Raw!$N107&lt;$A$9,IF(Raw!$X107&gt;$C$9,IF(Raw!$X107&lt;$A$9,Raw!M107,-999),-999),-999),-999),-999),-999)</f>
        <v>5.8062000000000002E-2</v>
      </c>
      <c r="J107" s="9">
        <f>IF(Raw!$G107&gt;$C$8,IF(Raw!$Q107&gt;$C$8,IF(Raw!$N107&gt;$C$9,IF(Raw!$N107&lt;$A$9,IF(Raw!$X107&gt;$C$9,IF(Raw!$X107&lt;$A$9,Raw!N107,-999),-999),-999),-999),-999),-999)</f>
        <v>420</v>
      </c>
      <c r="K107" s="9">
        <f>IF(Raw!$G107&gt;$C$8,IF(Raw!$Q107&gt;$C$8,IF(Raw!$N107&gt;$C$9,IF(Raw!$N107&lt;$A$9,IF(Raw!$X107&gt;$C$9,IF(Raw!$X107&lt;$A$9,Raw!R107,-999),-999),-999),-999),-999),-999)</f>
        <v>1.572576</v>
      </c>
      <c r="L107" s="9">
        <f>IF(Raw!$G107&gt;$C$8,IF(Raw!$Q107&gt;$C$8,IF(Raw!$N107&gt;$C$9,IF(Raw!$N107&lt;$A$9,IF(Raw!$X107&gt;$C$9,IF(Raw!$X107&lt;$A$9,Raw!S107,-999),-999),-999),-999),-999),-999)</f>
        <v>2.4544670000000002</v>
      </c>
      <c r="M107" s="9">
        <f>Raw!Q107</f>
        <v>0.98550700000000002</v>
      </c>
      <c r="N107" s="9">
        <f>IF(Raw!$G107&gt;$C$8,IF(Raw!$Q107&gt;$C$8,IF(Raw!$N107&gt;$C$9,IF(Raw!$N107&lt;$A$9,IF(Raw!$X107&gt;$C$9,IF(Raw!$X107&lt;$A$9,Raw!V107,-999),-999),-999),-999),-999),-999)</f>
        <v>600.5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338</v>
      </c>
      <c r="R107" s="9">
        <f t="shared" si="20"/>
        <v>0.60690200000000027</v>
      </c>
      <c r="S107" s="9">
        <f t="shared" si="21"/>
        <v>0.28652050345107605</v>
      </c>
      <c r="T107" s="9">
        <f t="shared" si="22"/>
        <v>0.8818910000000002</v>
      </c>
      <c r="U107" s="9">
        <f t="shared" si="23"/>
        <v>0.35930041023163078</v>
      </c>
      <c r="V107" s="15">
        <f t="shared" si="16"/>
        <v>0</v>
      </c>
      <c r="X107" s="11">
        <f t="shared" si="24"/>
        <v>3.8708599999999992E+19</v>
      </c>
      <c r="Y107" s="11">
        <f t="shared" si="25"/>
        <v>5.6849999999999994E-18</v>
      </c>
      <c r="Z107" s="11">
        <f t="shared" si="26"/>
        <v>4.1999999999999996E-4</v>
      </c>
      <c r="AA107" s="16">
        <f t="shared" si="27"/>
        <v>8.4604951802955755E-2</v>
      </c>
      <c r="AB107" s="9">
        <f t="shared" si="17"/>
        <v>1.6471883455504603</v>
      </c>
      <c r="AC107" s="9">
        <f t="shared" si="18"/>
        <v>0.91539504819704431</v>
      </c>
      <c r="AD107" s="15">
        <f t="shared" si="19"/>
        <v>201.44036143560896</v>
      </c>
      <c r="AE107" s="3">
        <f t="shared" si="28"/>
        <v>684.47399999999971</v>
      </c>
      <c r="AF107" s="2">
        <f t="shared" si="29"/>
        <v>0.25</v>
      </c>
      <c r="AG107" s="9">
        <f t="shared" si="30"/>
        <v>5.5675080385401747E-2</v>
      </c>
      <c r="AH107" s="2">
        <f t="shared" si="31"/>
        <v>2.6940881651295241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49</v>
      </c>
      <c r="D108" s="15">
        <f>IF(C108&gt;0.5,Raw!D108*D$11,-999)</f>
        <v>68.8</v>
      </c>
      <c r="E108" s="9">
        <f>IF(Raw!$G108&gt;$C$8,IF(Raw!$Q108&gt;$C$8,IF(Raw!$N108&gt;$C$9,IF(Raw!$N108&lt;$A$9,IF(Raw!$X108&gt;$C$9,IF(Raw!$X108&lt;$A$9,Raw!H108,-999),-999),-999),-999),-999),-999)</f>
        <v>1.4768300000000001</v>
      </c>
      <c r="F108" s="9">
        <f>IF(Raw!$G108&gt;$C$8,IF(Raw!$Q108&gt;$C$8,IF(Raw!$N108&gt;$C$9,IF(Raw!$N108&lt;$A$9,IF(Raw!$X108&gt;$C$9,IF(Raw!$X108&lt;$A$9,Raw!I108,-999),-999),-999),-999),-999),-999)</f>
        <v>2.078392</v>
      </c>
      <c r="G108" s="9">
        <f>Raw!G108</f>
        <v>0.98011899999999996</v>
      </c>
      <c r="H108" s="9">
        <f>IF(Raw!$G108&gt;$C$8,IF(Raw!$Q108&gt;$C$8,IF(Raw!$N108&gt;$C$9,IF(Raw!$N108&lt;$A$9,IF(Raw!$X108&gt;$C$9,IF(Raw!$X108&lt;$A$9,Raw!L108,-999),-999),-999),-999),-999),-999)</f>
        <v>622</v>
      </c>
      <c r="I108" s="9">
        <f>IF(Raw!$G108&gt;$C$8,IF(Raw!$Q108&gt;$C$8,IF(Raw!$N108&gt;$C$9,IF(Raw!$N108&lt;$A$9,IF(Raw!$X108&gt;$C$9,IF(Raw!$X108&lt;$A$9,Raw!M108,-999),-999),-999),-999),-999),-999)</f>
        <v>3.3000000000000003E-5</v>
      </c>
      <c r="J108" s="9">
        <f>IF(Raw!$G108&gt;$C$8,IF(Raw!$Q108&gt;$C$8,IF(Raw!$N108&gt;$C$9,IF(Raw!$N108&lt;$A$9,IF(Raw!$X108&gt;$C$9,IF(Raw!$X108&lt;$A$9,Raw!N108,-999),-999),-999),-999),-999),-999)</f>
        <v>615</v>
      </c>
      <c r="K108" s="9">
        <f>IF(Raw!$G108&gt;$C$8,IF(Raw!$Q108&gt;$C$8,IF(Raw!$N108&gt;$C$9,IF(Raw!$N108&lt;$A$9,IF(Raw!$X108&gt;$C$9,IF(Raw!$X108&lt;$A$9,Raw!R108,-999),-999),-999),-999),-999),-999)</f>
        <v>1.57124</v>
      </c>
      <c r="L108" s="9">
        <f>IF(Raw!$G108&gt;$C$8,IF(Raw!$Q108&gt;$C$8,IF(Raw!$N108&gt;$C$9,IF(Raw!$N108&lt;$A$9,IF(Raw!$X108&gt;$C$9,IF(Raw!$X108&lt;$A$9,Raw!S108,-999),-999),-999),-999),-999),-999)</f>
        <v>2.4611700000000001</v>
      </c>
      <c r="M108" s="9">
        <f>Raw!Q108</f>
        <v>0.99010799999999999</v>
      </c>
      <c r="N108" s="9">
        <f>IF(Raw!$G108&gt;$C$8,IF(Raw!$Q108&gt;$C$8,IF(Raw!$N108&gt;$C$9,IF(Raw!$N108&lt;$A$9,IF(Raw!$X108&gt;$C$9,IF(Raw!$X108&lt;$A$9,Raw!V108,-999),-999),-999),-999),-999),-999)</f>
        <v>594.1</v>
      </c>
      <c r="O108" s="9">
        <f>IF(Raw!$G108&gt;$C$8,IF(Raw!$Q108&gt;$C$8,IF(Raw!$N108&gt;$C$9,IF(Raw!$N108&lt;$A$9,IF(Raw!$X108&gt;$C$9,IF(Raw!$X108&lt;$A$9,Raw!W108,-999),-999),-999),-999),-999),-999)</f>
        <v>9.0000000000000002E-6</v>
      </c>
      <c r="P108" s="9">
        <f>IF(Raw!$G108&gt;$C$8,IF(Raw!$Q108&gt;$C$8,IF(Raw!$N108&gt;$C$9,IF(Raw!$N108&lt;$A$9,IF(Raw!$X108&gt;$C$9,IF(Raw!$X108&lt;$A$9,Raw!X108,-999),-999),-999),-999),-999),-999)</f>
        <v>490</v>
      </c>
      <c r="R108" s="9">
        <f t="shared" si="20"/>
        <v>0.60156199999999993</v>
      </c>
      <c r="S108" s="9">
        <f t="shared" si="21"/>
        <v>0.28943625649059462</v>
      </c>
      <c r="T108" s="9">
        <f t="shared" si="22"/>
        <v>0.88993000000000011</v>
      </c>
      <c r="U108" s="9">
        <f t="shared" si="23"/>
        <v>0.36158818773185114</v>
      </c>
      <c r="V108" s="15">
        <f t="shared" si="16"/>
        <v>0</v>
      </c>
      <c r="X108" s="11">
        <f t="shared" si="24"/>
        <v>4.1417599999999984E+19</v>
      </c>
      <c r="Y108" s="11">
        <f t="shared" si="25"/>
        <v>6.22E-18</v>
      </c>
      <c r="Z108" s="11">
        <f t="shared" si="26"/>
        <v>6.1499999999999999E-4</v>
      </c>
      <c r="AA108" s="16">
        <f t="shared" si="27"/>
        <v>0.136766223497298</v>
      </c>
      <c r="AB108" s="9">
        <f t="shared" si="17"/>
        <v>1.6929523652769505</v>
      </c>
      <c r="AC108" s="9">
        <f t="shared" si="18"/>
        <v>0.86323377650270194</v>
      </c>
      <c r="AD108" s="15">
        <f t="shared" si="19"/>
        <v>222.38410324763899</v>
      </c>
      <c r="AE108" s="3">
        <f t="shared" si="28"/>
        <v>748.88799999999981</v>
      </c>
      <c r="AF108" s="2">
        <f t="shared" si="29"/>
        <v>0.25</v>
      </c>
      <c r="AG108" s="9">
        <f t="shared" si="30"/>
        <v>6.1854972979758963E-2</v>
      </c>
      <c r="AH108" s="2">
        <f t="shared" si="31"/>
        <v>2.9931299515980507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47.5</v>
      </c>
      <c r="D109" s="15">
        <f>IF(C109&gt;0.5,Raw!D109*D$11,-999)</f>
        <v>73.3</v>
      </c>
      <c r="E109" s="9">
        <f>IF(Raw!$G109&gt;$C$8,IF(Raw!$Q109&gt;$C$8,IF(Raw!$N109&gt;$C$9,IF(Raw!$N109&lt;$A$9,IF(Raw!$X109&gt;$C$9,IF(Raw!$X109&lt;$A$9,Raw!H109,-999),-999),-999),-999),-999),-999)</f>
        <v>1.4703349999999999</v>
      </c>
      <c r="F109" s="9">
        <f>IF(Raw!$G109&gt;$C$8,IF(Raw!$Q109&gt;$C$8,IF(Raw!$N109&gt;$C$9,IF(Raw!$N109&lt;$A$9,IF(Raw!$X109&gt;$C$9,IF(Raw!$X109&lt;$A$9,Raw!I109,-999),-999),-999),-999),-999),-999)</f>
        <v>2.0606330000000002</v>
      </c>
      <c r="G109" s="9">
        <f>Raw!G109</f>
        <v>0.97828199999999998</v>
      </c>
      <c r="H109" s="9">
        <f>IF(Raw!$G109&gt;$C$8,IF(Raw!$Q109&gt;$C$8,IF(Raw!$N109&gt;$C$9,IF(Raw!$N109&lt;$A$9,IF(Raw!$X109&gt;$C$9,IF(Raw!$X109&lt;$A$9,Raw!L109,-999),-999),-999),-999),-999),-999)</f>
        <v>603.6</v>
      </c>
      <c r="I109" s="9">
        <f>IF(Raw!$G109&gt;$C$8,IF(Raw!$Q109&gt;$C$8,IF(Raw!$N109&gt;$C$9,IF(Raw!$N109&lt;$A$9,IF(Raw!$X109&gt;$C$9,IF(Raw!$X109&lt;$A$9,Raw!M109,-999),-999),-999),-999),-999),-999)</f>
        <v>9.0000000000000002E-6</v>
      </c>
      <c r="J109" s="9">
        <f>IF(Raw!$G109&gt;$C$8,IF(Raw!$Q109&gt;$C$8,IF(Raw!$N109&gt;$C$9,IF(Raw!$N109&lt;$A$9,IF(Raw!$X109&gt;$C$9,IF(Raw!$X109&lt;$A$9,Raw!N109,-999),-999),-999),-999),-999),-999)</f>
        <v>608</v>
      </c>
      <c r="K109" s="9">
        <f>IF(Raw!$G109&gt;$C$8,IF(Raw!$Q109&gt;$C$8,IF(Raw!$N109&gt;$C$9,IF(Raw!$N109&lt;$A$9,IF(Raw!$X109&gt;$C$9,IF(Raw!$X109&lt;$A$9,Raw!R109,-999),-999),-999),-999),-999),-999)</f>
        <v>1.582792</v>
      </c>
      <c r="L109" s="9">
        <f>IF(Raw!$G109&gt;$C$8,IF(Raw!$Q109&gt;$C$8,IF(Raw!$N109&gt;$C$9,IF(Raw!$N109&lt;$A$9,IF(Raw!$X109&gt;$C$9,IF(Raw!$X109&lt;$A$9,Raw!S109,-999),-999),-999),-999),-999),-999)</f>
        <v>2.5101390000000001</v>
      </c>
      <c r="M109" s="9">
        <f>Raw!Q109</f>
        <v>0.99312800000000001</v>
      </c>
      <c r="N109" s="9">
        <f>IF(Raw!$G109&gt;$C$8,IF(Raw!$Q109&gt;$C$8,IF(Raw!$N109&gt;$C$9,IF(Raw!$N109&lt;$A$9,IF(Raw!$X109&gt;$C$9,IF(Raw!$X109&lt;$A$9,Raw!V109,-999),-999),-999),-999),-999),-999)</f>
        <v>635.20000000000005</v>
      </c>
      <c r="O109" s="9">
        <f>IF(Raw!$G109&gt;$C$8,IF(Raw!$Q109&gt;$C$8,IF(Raw!$N109&gt;$C$9,IF(Raw!$N109&lt;$A$9,IF(Raw!$X109&gt;$C$9,IF(Raw!$X109&lt;$A$9,Raw!W109,-999),-999),-999),-999),-999),-999)</f>
        <v>3.8000000000000002E-5</v>
      </c>
      <c r="P109" s="9">
        <f>IF(Raw!$G109&gt;$C$8,IF(Raw!$Q109&gt;$C$8,IF(Raw!$N109&gt;$C$9,IF(Raw!$N109&lt;$A$9,IF(Raw!$X109&gt;$C$9,IF(Raw!$X109&lt;$A$9,Raw!X109,-999),-999),-999),-999),-999),-999)</f>
        <v>487</v>
      </c>
      <c r="R109" s="9">
        <f t="shared" si="20"/>
        <v>0.59029800000000021</v>
      </c>
      <c r="S109" s="9">
        <f t="shared" si="21"/>
        <v>0.28646440195803918</v>
      </c>
      <c r="T109" s="9">
        <f t="shared" si="22"/>
        <v>0.92734700000000014</v>
      </c>
      <c r="U109" s="9">
        <f t="shared" si="23"/>
        <v>0.36944049711988064</v>
      </c>
      <c r="V109" s="15">
        <f t="shared" si="16"/>
        <v>0</v>
      </c>
      <c r="X109" s="11">
        <f t="shared" si="24"/>
        <v>4.4126599999999992E+19</v>
      </c>
      <c r="Y109" s="11">
        <f t="shared" si="25"/>
        <v>6.0360000000000001E-18</v>
      </c>
      <c r="Z109" s="11">
        <f t="shared" si="26"/>
        <v>6.0799999999999993E-4</v>
      </c>
      <c r="AA109" s="16">
        <f t="shared" si="27"/>
        <v>0.13937012620635789</v>
      </c>
      <c r="AB109" s="9">
        <f t="shared" si="17"/>
        <v>1.7120364684270875</v>
      </c>
      <c r="AC109" s="9">
        <f t="shared" si="18"/>
        <v>0.86062987379364198</v>
      </c>
      <c r="AD109" s="15">
        <f t="shared" si="19"/>
        <v>229.22718126045706</v>
      </c>
      <c r="AE109" s="3">
        <f t="shared" si="28"/>
        <v>726.73439999999982</v>
      </c>
      <c r="AF109" s="2">
        <f t="shared" si="29"/>
        <v>0.25</v>
      </c>
      <c r="AG109" s="9">
        <f t="shared" si="30"/>
        <v>6.5142925998655565E-2</v>
      </c>
      <c r="AH109" s="2">
        <f t="shared" si="31"/>
        <v>3.1522322870485415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46.3</v>
      </c>
      <c r="D110" s="15">
        <f>IF(C110&gt;0.5,Raw!D110*D$11,-999)</f>
        <v>75.099999999999994</v>
      </c>
      <c r="E110" s="9">
        <f>IF(Raw!$G110&gt;$C$8,IF(Raw!$Q110&gt;$C$8,IF(Raw!$N110&gt;$C$9,IF(Raw!$N110&lt;$A$9,IF(Raw!$X110&gt;$C$9,IF(Raw!$X110&lt;$A$9,Raw!H110,-999),-999),-999),-999),-999),-999)</f>
        <v>1.4916259999999999</v>
      </c>
      <c r="F110" s="9">
        <f>IF(Raw!$G110&gt;$C$8,IF(Raw!$Q110&gt;$C$8,IF(Raw!$N110&gt;$C$9,IF(Raw!$N110&lt;$A$9,IF(Raw!$X110&gt;$C$9,IF(Raw!$X110&lt;$A$9,Raw!I110,-999),-999),-999),-999),-999),-999)</f>
        <v>2.0720809999999998</v>
      </c>
      <c r="G110" s="9">
        <f>Raw!G110</f>
        <v>0.98173200000000005</v>
      </c>
      <c r="H110" s="9">
        <f>IF(Raw!$G110&gt;$C$8,IF(Raw!$Q110&gt;$C$8,IF(Raw!$N110&gt;$C$9,IF(Raw!$N110&lt;$A$9,IF(Raw!$X110&gt;$C$9,IF(Raw!$X110&lt;$A$9,Raw!L110,-999),-999),-999),-999),-999),-999)</f>
        <v>621.4</v>
      </c>
      <c r="I110" s="9">
        <f>IF(Raw!$G110&gt;$C$8,IF(Raw!$Q110&gt;$C$8,IF(Raw!$N110&gt;$C$9,IF(Raw!$N110&lt;$A$9,IF(Raw!$X110&gt;$C$9,IF(Raw!$X110&lt;$A$9,Raw!M110,-999),-999),-999),-999),-999),-999)</f>
        <v>1.7E-5</v>
      </c>
      <c r="J110" s="9">
        <f>IF(Raw!$G110&gt;$C$8,IF(Raw!$Q110&gt;$C$8,IF(Raw!$N110&gt;$C$9,IF(Raw!$N110&lt;$A$9,IF(Raw!$X110&gt;$C$9,IF(Raw!$X110&lt;$A$9,Raw!N110,-999),-999),-999),-999),-999),-999)</f>
        <v>544</v>
      </c>
      <c r="K110" s="9">
        <f>IF(Raw!$G110&gt;$C$8,IF(Raw!$Q110&gt;$C$8,IF(Raw!$N110&gt;$C$9,IF(Raw!$N110&lt;$A$9,IF(Raw!$X110&gt;$C$9,IF(Raw!$X110&lt;$A$9,Raw!R110,-999),-999),-999),-999),-999),-999)</f>
        <v>1.564195</v>
      </c>
      <c r="L110" s="9">
        <f>IF(Raw!$G110&gt;$C$8,IF(Raw!$Q110&gt;$C$8,IF(Raw!$N110&gt;$C$9,IF(Raw!$N110&lt;$A$9,IF(Raw!$X110&gt;$C$9,IF(Raw!$X110&lt;$A$9,Raw!S110,-999),-999),-999),-999),-999),-999)</f>
        <v>2.4173499999999999</v>
      </c>
      <c r="M110" s="9">
        <f>Raw!Q110</f>
        <v>0.98792000000000002</v>
      </c>
      <c r="N110" s="9">
        <f>IF(Raw!$G110&gt;$C$8,IF(Raw!$Q110&gt;$C$8,IF(Raw!$N110&gt;$C$9,IF(Raw!$N110&lt;$A$9,IF(Raw!$X110&gt;$C$9,IF(Raw!$X110&lt;$A$9,Raw!V110,-999),-999),-999),-999),-999),-999)</f>
        <v>562.4</v>
      </c>
      <c r="O110" s="9">
        <f>IF(Raw!$G110&gt;$C$8,IF(Raw!$Q110&gt;$C$8,IF(Raw!$N110&gt;$C$9,IF(Raw!$N110&lt;$A$9,IF(Raw!$X110&gt;$C$9,IF(Raw!$X110&lt;$A$9,Raw!W110,-999),-999),-999),-999),-999),-999)</f>
        <v>1.9999999999999999E-6</v>
      </c>
      <c r="P110" s="9">
        <f>IF(Raw!$G110&gt;$C$8,IF(Raw!$Q110&gt;$C$8,IF(Raw!$N110&gt;$C$9,IF(Raw!$N110&lt;$A$9,IF(Raw!$X110&gt;$C$9,IF(Raw!$X110&lt;$A$9,Raw!X110,-999),-999),-999),-999),-999),-999)</f>
        <v>422</v>
      </c>
      <c r="R110" s="9">
        <f t="shared" si="20"/>
        <v>0.58045499999999994</v>
      </c>
      <c r="S110" s="9">
        <f t="shared" si="21"/>
        <v>0.28013142343373643</v>
      </c>
      <c r="T110" s="9">
        <f t="shared" si="22"/>
        <v>0.85315499999999989</v>
      </c>
      <c r="U110" s="9">
        <f t="shared" si="23"/>
        <v>0.35292986121165737</v>
      </c>
      <c r="V110" s="15">
        <f t="shared" si="16"/>
        <v>0</v>
      </c>
      <c r="X110" s="11">
        <f t="shared" si="24"/>
        <v>4.5210199999999984E+19</v>
      </c>
      <c r="Y110" s="11">
        <f t="shared" si="25"/>
        <v>6.2139999999999994E-18</v>
      </c>
      <c r="Z110" s="11">
        <f t="shared" si="26"/>
        <v>5.44E-4</v>
      </c>
      <c r="AA110" s="16">
        <f t="shared" si="27"/>
        <v>0.132568876969137</v>
      </c>
      <c r="AB110" s="9">
        <f t="shared" si="17"/>
        <v>1.6772968002306041</v>
      </c>
      <c r="AC110" s="9">
        <f t="shared" si="18"/>
        <v>0.86743112303086289</v>
      </c>
      <c r="AD110" s="15">
        <f t="shared" si="19"/>
        <v>243.69278854620768</v>
      </c>
      <c r="AE110" s="3">
        <f t="shared" si="28"/>
        <v>748.1655999999997</v>
      </c>
      <c r="AF110" s="2">
        <f t="shared" si="29"/>
        <v>0.25</v>
      </c>
      <c r="AG110" s="9">
        <f t="shared" si="30"/>
        <v>6.6158816953765257E-2</v>
      </c>
      <c r="AH110" s="2">
        <f t="shared" si="31"/>
        <v>3.201390721670951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45.3</v>
      </c>
      <c r="D111" s="15">
        <f>IF(C111&gt;0.5,Raw!D111*D$11,-999)</f>
        <v>79.7</v>
      </c>
      <c r="E111" s="9">
        <f>IF(Raw!$G111&gt;$C$8,IF(Raw!$Q111&gt;$C$8,IF(Raw!$N111&gt;$C$9,IF(Raw!$N111&lt;$A$9,IF(Raw!$X111&gt;$C$9,IF(Raw!$X111&lt;$A$9,Raw!H111,-999),-999),-999),-999),-999),-999)</f>
        <v>1.5448949999999999</v>
      </c>
      <c r="F111" s="9">
        <f>IF(Raw!$G111&gt;$C$8,IF(Raw!$Q111&gt;$C$8,IF(Raw!$N111&gt;$C$9,IF(Raw!$N111&lt;$A$9,IF(Raw!$X111&gt;$C$9,IF(Raw!$X111&lt;$A$9,Raw!I111,-999),-999),-999),-999),-999),-999)</f>
        <v>2.1632549999999999</v>
      </c>
      <c r="G111" s="9">
        <f>Raw!G111</f>
        <v>0.98465400000000003</v>
      </c>
      <c r="H111" s="9">
        <f>IF(Raw!$G111&gt;$C$8,IF(Raw!$Q111&gt;$C$8,IF(Raw!$N111&gt;$C$9,IF(Raw!$N111&lt;$A$9,IF(Raw!$X111&gt;$C$9,IF(Raw!$X111&lt;$A$9,Raw!L111,-999),-999),-999),-999),-999),-999)</f>
        <v>594.70000000000005</v>
      </c>
      <c r="I111" s="9">
        <f>IF(Raw!$G111&gt;$C$8,IF(Raw!$Q111&gt;$C$8,IF(Raw!$N111&gt;$C$9,IF(Raw!$N111&lt;$A$9,IF(Raw!$X111&gt;$C$9,IF(Raw!$X111&lt;$A$9,Raw!M111,-999),-999),-999),-999),-999),-999)</f>
        <v>9.0000000000000002E-6</v>
      </c>
      <c r="J111" s="9">
        <f>IF(Raw!$G111&gt;$C$8,IF(Raw!$Q111&gt;$C$8,IF(Raw!$N111&gt;$C$9,IF(Raw!$N111&lt;$A$9,IF(Raw!$X111&gt;$C$9,IF(Raw!$X111&lt;$A$9,Raw!N111,-999),-999),-999),-999),-999),-999)</f>
        <v>451</v>
      </c>
      <c r="K111" s="9">
        <f>IF(Raw!$G111&gt;$C$8,IF(Raw!$Q111&gt;$C$8,IF(Raw!$N111&gt;$C$9,IF(Raw!$N111&lt;$A$9,IF(Raw!$X111&gt;$C$9,IF(Raw!$X111&lt;$A$9,Raw!R111,-999),-999),-999),-999),-999),-999)</f>
        <v>1.5693079999999999</v>
      </c>
      <c r="L111" s="9">
        <f>IF(Raw!$G111&gt;$C$8,IF(Raw!$Q111&gt;$C$8,IF(Raw!$N111&gt;$C$9,IF(Raw!$N111&lt;$A$9,IF(Raw!$X111&gt;$C$9,IF(Raw!$X111&lt;$A$9,Raw!S111,-999),-999),-999),-999),-999),-999)</f>
        <v>2.4017050000000002</v>
      </c>
      <c r="M111" s="9">
        <f>Raw!Q111</f>
        <v>0.98959600000000003</v>
      </c>
      <c r="N111" s="9">
        <f>IF(Raw!$G111&gt;$C$8,IF(Raw!$Q111&gt;$C$8,IF(Raw!$N111&gt;$C$9,IF(Raw!$N111&lt;$A$9,IF(Raw!$X111&gt;$C$9,IF(Raw!$X111&lt;$A$9,Raw!V111,-999),-999),-999),-999),-999),-999)</f>
        <v>589.6</v>
      </c>
      <c r="O111" s="9">
        <f>IF(Raw!$G111&gt;$C$8,IF(Raw!$Q111&gt;$C$8,IF(Raw!$N111&gt;$C$9,IF(Raw!$N111&lt;$A$9,IF(Raw!$X111&gt;$C$9,IF(Raw!$X111&lt;$A$9,Raw!W111,-999),-999),-999),-999),-999),-999)</f>
        <v>5.0000000000000004E-6</v>
      </c>
      <c r="P111" s="9">
        <f>IF(Raw!$G111&gt;$C$8,IF(Raw!$Q111&gt;$C$8,IF(Raw!$N111&gt;$C$9,IF(Raw!$N111&lt;$A$9,IF(Raw!$X111&gt;$C$9,IF(Raw!$X111&lt;$A$9,Raw!X111,-999),-999),-999),-999),-999),-999)</f>
        <v>763</v>
      </c>
      <c r="R111" s="9">
        <f t="shared" si="20"/>
        <v>0.61836000000000002</v>
      </c>
      <c r="S111" s="9">
        <f t="shared" si="21"/>
        <v>0.28584702219571895</v>
      </c>
      <c r="T111" s="9">
        <f t="shared" si="22"/>
        <v>0.83239700000000028</v>
      </c>
      <c r="U111" s="9">
        <f t="shared" si="23"/>
        <v>0.34658586295985566</v>
      </c>
      <c r="V111" s="15">
        <f t="shared" si="16"/>
        <v>0</v>
      </c>
      <c r="X111" s="11">
        <f t="shared" si="24"/>
        <v>4.7979399999999992E+19</v>
      </c>
      <c r="Y111" s="11">
        <f t="shared" si="25"/>
        <v>5.947E-18</v>
      </c>
      <c r="Z111" s="11">
        <f t="shared" si="26"/>
        <v>4.5099999999999996E-4</v>
      </c>
      <c r="AA111" s="16">
        <f t="shared" si="27"/>
        <v>0.11401352782124213</v>
      </c>
      <c r="AB111" s="9">
        <f t="shared" si="17"/>
        <v>1.6642125185178185</v>
      </c>
      <c r="AC111" s="9">
        <f t="shared" si="18"/>
        <v>0.88598647217875781</v>
      </c>
      <c r="AD111" s="15">
        <f t="shared" si="19"/>
        <v>252.80161379432846</v>
      </c>
      <c r="AE111" s="3">
        <f t="shared" si="28"/>
        <v>716.01879999999983</v>
      </c>
      <c r="AF111" s="2">
        <f t="shared" si="29"/>
        <v>0.25</v>
      </c>
      <c r="AG111" s="9">
        <f t="shared" si="30"/>
        <v>6.7398050365039597E-2</v>
      </c>
      <c r="AH111" s="2">
        <f t="shared" si="31"/>
        <v>3.2613565815141041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43.9</v>
      </c>
      <c r="D112" s="15">
        <f>IF(C112&gt;0.5,Raw!D112*D$11,-999)</f>
        <v>87.8</v>
      </c>
      <c r="E112" s="9">
        <f>IF(Raw!$G112&gt;$C$8,IF(Raw!$Q112&gt;$C$8,IF(Raw!$N112&gt;$C$9,IF(Raw!$N112&lt;$A$9,IF(Raw!$X112&gt;$C$9,IF(Raw!$X112&lt;$A$9,Raw!H112,-999),-999),-999),-999),-999),-999)</f>
        <v>1.553099</v>
      </c>
      <c r="F112" s="9">
        <f>IF(Raw!$G112&gt;$C$8,IF(Raw!$Q112&gt;$C$8,IF(Raw!$N112&gt;$C$9,IF(Raw!$N112&lt;$A$9,IF(Raw!$X112&gt;$C$9,IF(Raw!$X112&lt;$A$9,Raw!I112,-999),-999),-999),-999),-999),-999)</f>
        <v>2.1726299999999998</v>
      </c>
      <c r="G112" s="9">
        <f>Raw!G112</f>
        <v>0.98290500000000003</v>
      </c>
      <c r="H112" s="9">
        <f>IF(Raw!$G112&gt;$C$8,IF(Raw!$Q112&gt;$C$8,IF(Raw!$N112&gt;$C$9,IF(Raw!$N112&lt;$A$9,IF(Raw!$X112&gt;$C$9,IF(Raw!$X112&lt;$A$9,Raw!L112,-999),-999),-999),-999),-999),-999)</f>
        <v>570.29999999999995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446</v>
      </c>
      <c r="K112" s="9">
        <f>IF(Raw!$G112&gt;$C$8,IF(Raw!$Q112&gt;$C$8,IF(Raw!$N112&gt;$C$9,IF(Raw!$N112&lt;$A$9,IF(Raw!$X112&gt;$C$9,IF(Raw!$X112&lt;$A$9,Raw!R112,-999),-999),-999),-999),-999),-999)</f>
        <v>1.586341</v>
      </c>
      <c r="L112" s="9">
        <f>IF(Raw!$G112&gt;$C$8,IF(Raw!$Q112&gt;$C$8,IF(Raw!$N112&gt;$C$9,IF(Raw!$N112&lt;$A$9,IF(Raw!$X112&gt;$C$9,IF(Raw!$X112&lt;$A$9,Raw!S112,-999),-999),-999),-999),-999),-999)</f>
        <v>2.4105560000000001</v>
      </c>
      <c r="M112" s="9">
        <f>Raw!Q112</f>
        <v>0.98563500000000004</v>
      </c>
      <c r="N112" s="9">
        <f>IF(Raw!$G112&gt;$C$8,IF(Raw!$Q112&gt;$C$8,IF(Raw!$N112&gt;$C$9,IF(Raw!$N112&lt;$A$9,IF(Raw!$X112&gt;$C$9,IF(Raw!$X112&lt;$A$9,Raw!V112,-999),-999),-999),-999),-999),-999)</f>
        <v>575.9</v>
      </c>
      <c r="O112" s="9">
        <f>IF(Raw!$G112&gt;$C$8,IF(Raw!$Q112&gt;$C$8,IF(Raw!$N112&gt;$C$9,IF(Raw!$N112&lt;$A$9,IF(Raw!$X112&gt;$C$9,IF(Raw!$X112&lt;$A$9,Raw!W112,-999),-999),-999),-999),-999),-999)</f>
        <v>1.7E-5</v>
      </c>
      <c r="P112" s="9">
        <f>IF(Raw!$G112&gt;$C$8,IF(Raw!$Q112&gt;$C$8,IF(Raw!$N112&gt;$C$9,IF(Raw!$N112&lt;$A$9,IF(Raw!$X112&gt;$C$9,IF(Raw!$X112&lt;$A$9,Raw!X112,-999),-999),-999),-999),-999),-999)</f>
        <v>451</v>
      </c>
      <c r="R112" s="9">
        <f t="shared" si="20"/>
        <v>0.61953099999999983</v>
      </c>
      <c r="S112" s="9">
        <f t="shared" si="21"/>
        <v>0.28515255703916448</v>
      </c>
      <c r="T112" s="9">
        <f t="shared" si="22"/>
        <v>0.82421500000000014</v>
      </c>
      <c r="U112" s="9">
        <f t="shared" si="23"/>
        <v>0.3419190427436658</v>
      </c>
      <c r="V112" s="15">
        <f t="shared" si="16"/>
        <v>0</v>
      </c>
      <c r="X112" s="11">
        <f t="shared" si="24"/>
        <v>5.2855599999999984E+19</v>
      </c>
      <c r="Y112" s="11">
        <f t="shared" si="25"/>
        <v>5.7029999999999989E-18</v>
      </c>
      <c r="Z112" s="11">
        <f t="shared" si="26"/>
        <v>4.46E-4</v>
      </c>
      <c r="AA112" s="16">
        <f t="shared" si="27"/>
        <v>0.11850798649388183</v>
      </c>
      <c r="AB112" s="9">
        <f t="shared" si="17"/>
        <v>1.6840170600880549</v>
      </c>
      <c r="AC112" s="9">
        <f t="shared" si="18"/>
        <v>0.88149201350611817</v>
      </c>
      <c r="AD112" s="15">
        <f t="shared" si="19"/>
        <v>265.71297420152877</v>
      </c>
      <c r="AE112" s="3">
        <f t="shared" si="28"/>
        <v>686.64119999999969</v>
      </c>
      <c r="AF112" s="2">
        <f t="shared" si="29"/>
        <v>0.25</v>
      </c>
      <c r="AG112" s="9">
        <f t="shared" si="30"/>
        <v>6.9886404448891604E-2</v>
      </c>
      <c r="AH112" s="2">
        <f t="shared" si="31"/>
        <v>3.3817667406292977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43</v>
      </c>
      <c r="D113" s="15">
        <f>IF(C113&gt;0.5,Raw!D113*D$11,-999)</f>
        <v>87.8</v>
      </c>
      <c r="E113" s="9">
        <f>IF(Raw!$G113&gt;$C$8,IF(Raw!$Q113&gt;$C$8,IF(Raw!$N113&gt;$C$9,IF(Raw!$N113&lt;$A$9,IF(Raw!$X113&gt;$C$9,IF(Raw!$X113&lt;$A$9,Raw!H113,-999),-999),-999),-999),-999),-999)</f>
        <v>1.5445409999999999</v>
      </c>
      <c r="F113" s="9">
        <f>IF(Raw!$G113&gt;$C$8,IF(Raw!$Q113&gt;$C$8,IF(Raw!$N113&gt;$C$9,IF(Raw!$N113&lt;$A$9,IF(Raw!$X113&gt;$C$9,IF(Raw!$X113&lt;$A$9,Raw!I113,-999),-999),-999),-999),-999),-999)</f>
        <v>2.119094</v>
      </c>
      <c r="G113" s="9">
        <f>Raw!G113</f>
        <v>0.98378600000000005</v>
      </c>
      <c r="H113" s="9">
        <f>IF(Raw!$G113&gt;$C$8,IF(Raw!$Q113&gt;$C$8,IF(Raw!$N113&gt;$C$9,IF(Raw!$N113&lt;$A$9,IF(Raw!$X113&gt;$C$9,IF(Raw!$X113&lt;$A$9,Raw!L113,-999),-999),-999),-999),-999),-999)</f>
        <v>588.79999999999995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510</v>
      </c>
      <c r="K113" s="9">
        <f>IF(Raw!$G113&gt;$C$8,IF(Raw!$Q113&gt;$C$8,IF(Raw!$N113&gt;$C$9,IF(Raw!$N113&lt;$A$9,IF(Raw!$X113&gt;$C$9,IF(Raw!$X113&lt;$A$9,Raw!R113,-999),-999),-999),-999),-999),-999)</f>
        <v>1.631643</v>
      </c>
      <c r="L113" s="9">
        <f>IF(Raw!$G113&gt;$C$8,IF(Raw!$Q113&gt;$C$8,IF(Raw!$N113&gt;$C$9,IF(Raw!$N113&lt;$A$9,IF(Raw!$X113&gt;$C$9,IF(Raw!$X113&lt;$A$9,Raw!S113,-999),-999),-999),-999),-999),-999)</f>
        <v>2.499441</v>
      </c>
      <c r="M113" s="9">
        <f>Raw!Q113</f>
        <v>0.98722900000000002</v>
      </c>
      <c r="N113" s="9">
        <f>IF(Raw!$G113&gt;$C$8,IF(Raw!$Q113&gt;$C$8,IF(Raw!$N113&gt;$C$9,IF(Raw!$N113&lt;$A$9,IF(Raw!$X113&gt;$C$9,IF(Raw!$X113&lt;$A$9,Raw!V113,-999),-999),-999),-999),-999),-999)</f>
        <v>577.5</v>
      </c>
      <c r="O113" s="9">
        <f>IF(Raw!$G113&gt;$C$8,IF(Raw!$Q113&gt;$C$8,IF(Raw!$N113&gt;$C$9,IF(Raw!$N113&lt;$A$9,IF(Raw!$X113&gt;$C$9,IF(Raw!$X113&lt;$A$9,Raw!W113,-999),-999),-999),-999),-999),-999)</f>
        <v>3.0000000000000001E-6</v>
      </c>
      <c r="P113" s="9">
        <f>IF(Raw!$G113&gt;$C$8,IF(Raw!$Q113&gt;$C$8,IF(Raw!$N113&gt;$C$9,IF(Raw!$N113&lt;$A$9,IF(Raw!$X113&gt;$C$9,IF(Raw!$X113&lt;$A$9,Raw!X113,-999),-999),-999),-999),-999),-999)</f>
        <v>478</v>
      </c>
      <c r="R113" s="9">
        <f t="shared" si="20"/>
        <v>0.57455300000000009</v>
      </c>
      <c r="S113" s="9">
        <f t="shared" si="21"/>
        <v>0.27113143635912335</v>
      </c>
      <c r="T113" s="9">
        <f t="shared" si="22"/>
        <v>0.86779800000000007</v>
      </c>
      <c r="U113" s="9">
        <f t="shared" si="23"/>
        <v>0.3471968332119062</v>
      </c>
      <c r="V113" s="15">
        <f t="shared" si="16"/>
        <v>0</v>
      </c>
      <c r="X113" s="11">
        <f t="shared" si="24"/>
        <v>5.2855599999999984E+19</v>
      </c>
      <c r="Y113" s="11">
        <f t="shared" si="25"/>
        <v>5.887999999999999E-18</v>
      </c>
      <c r="Z113" s="11">
        <f t="shared" si="26"/>
        <v>5.0999999999999993E-4</v>
      </c>
      <c r="AA113" s="16">
        <f t="shared" si="27"/>
        <v>0.13697800832039048</v>
      </c>
      <c r="AB113" s="9">
        <f t="shared" si="17"/>
        <v>1.7505122416644181</v>
      </c>
      <c r="AC113" s="9">
        <f t="shared" si="18"/>
        <v>0.86302199167960958</v>
      </c>
      <c r="AD113" s="15">
        <f t="shared" si="19"/>
        <v>268.58433003998135</v>
      </c>
      <c r="AE113" s="3">
        <f t="shared" si="28"/>
        <v>708.91519999999969</v>
      </c>
      <c r="AF113" s="2">
        <f t="shared" si="29"/>
        <v>0.25</v>
      </c>
      <c r="AG113" s="9">
        <f t="shared" si="30"/>
        <v>7.1732022184786887E-2</v>
      </c>
      <c r="AH113" s="2">
        <f t="shared" si="31"/>
        <v>3.4710752223631181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41.3</v>
      </c>
      <c r="D114" s="15">
        <f>IF(C114&gt;0.5,Raw!D114*D$11,-999)</f>
        <v>97.8</v>
      </c>
      <c r="E114" s="9">
        <f>IF(Raw!$G114&gt;$C$8,IF(Raw!$Q114&gt;$C$8,IF(Raw!$N114&gt;$C$9,IF(Raw!$N114&lt;$A$9,IF(Raw!$X114&gt;$C$9,IF(Raw!$X114&lt;$A$9,Raw!H114,-999),-999),-999),-999),-999),-999)</f>
        <v>1.5824279999999999</v>
      </c>
      <c r="F114" s="9">
        <f>IF(Raw!$G114&gt;$C$8,IF(Raw!$Q114&gt;$C$8,IF(Raw!$N114&gt;$C$9,IF(Raw!$N114&lt;$A$9,IF(Raw!$X114&gt;$C$9,IF(Raw!$X114&lt;$A$9,Raw!I114,-999),-999),-999),-999),-999),-999)</f>
        <v>2.1530269999999998</v>
      </c>
      <c r="G114" s="9">
        <f>Raw!G114</f>
        <v>0.98061900000000002</v>
      </c>
      <c r="H114" s="9">
        <f>IF(Raw!$G114&gt;$C$8,IF(Raw!$Q114&gt;$C$8,IF(Raw!$N114&gt;$C$9,IF(Raw!$N114&lt;$A$9,IF(Raw!$X114&gt;$C$9,IF(Raw!$X114&lt;$A$9,Raw!L114,-999),-999),-999),-999),-999),-999)</f>
        <v>576.9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430</v>
      </c>
      <c r="K114" s="9">
        <f>IF(Raw!$G114&gt;$C$8,IF(Raw!$Q114&gt;$C$8,IF(Raw!$N114&gt;$C$9,IF(Raw!$N114&lt;$A$9,IF(Raw!$X114&gt;$C$9,IF(Raw!$X114&lt;$A$9,Raw!R114,-999),-999),-999),-999),-999),-999)</f>
        <v>1.617693</v>
      </c>
      <c r="L114" s="9">
        <f>IF(Raw!$G114&gt;$C$8,IF(Raw!$Q114&gt;$C$8,IF(Raw!$N114&gt;$C$9,IF(Raw!$N114&lt;$A$9,IF(Raw!$X114&gt;$C$9,IF(Raw!$X114&lt;$A$9,Raw!S114,-999),-999),-999),-999),-999),-999)</f>
        <v>2.483193</v>
      </c>
      <c r="M114" s="9">
        <f>Raw!Q114</f>
        <v>0.98948199999999997</v>
      </c>
      <c r="N114" s="9">
        <f>IF(Raw!$G114&gt;$C$8,IF(Raw!$Q114&gt;$C$8,IF(Raw!$N114&gt;$C$9,IF(Raw!$N114&lt;$A$9,IF(Raw!$X114&gt;$C$9,IF(Raw!$X114&lt;$A$9,Raw!V114,-999),-999),-999),-999),-999),-999)</f>
        <v>607</v>
      </c>
      <c r="O114" s="9">
        <f>IF(Raw!$G114&gt;$C$8,IF(Raw!$Q114&gt;$C$8,IF(Raw!$N114&gt;$C$9,IF(Raw!$N114&lt;$A$9,IF(Raw!$X114&gt;$C$9,IF(Raw!$X114&lt;$A$9,Raw!W114,-999),-999),-999),-999),-999),-999)</f>
        <v>7.9999999999999996E-6</v>
      </c>
      <c r="P114" s="9">
        <f>IF(Raw!$G114&gt;$C$8,IF(Raw!$Q114&gt;$C$8,IF(Raw!$N114&gt;$C$9,IF(Raw!$N114&lt;$A$9,IF(Raw!$X114&gt;$C$9,IF(Raw!$X114&lt;$A$9,Raw!X114,-999),-999),-999),-999),-999),-999)</f>
        <v>476</v>
      </c>
      <c r="R114" s="9">
        <f t="shared" si="20"/>
        <v>0.57059899999999986</v>
      </c>
      <c r="S114" s="9">
        <f t="shared" si="21"/>
        <v>0.26502175773922015</v>
      </c>
      <c r="T114" s="9">
        <f t="shared" si="22"/>
        <v>0.86549999999999994</v>
      </c>
      <c r="U114" s="9">
        <f t="shared" si="23"/>
        <v>0.34854318613172636</v>
      </c>
      <c r="V114" s="15">
        <f t="shared" si="16"/>
        <v>0</v>
      </c>
      <c r="X114" s="11">
        <f t="shared" si="24"/>
        <v>5.8875599999999984E+19</v>
      </c>
      <c r="Y114" s="11">
        <f t="shared" si="25"/>
        <v>5.7689999999999991E-18</v>
      </c>
      <c r="Z114" s="11">
        <f t="shared" si="26"/>
        <v>4.2999999999999999E-4</v>
      </c>
      <c r="AA114" s="16">
        <f t="shared" si="27"/>
        <v>0.12743843247800196</v>
      </c>
      <c r="AB114" s="9">
        <f t="shared" si="17"/>
        <v>1.7279909633097108</v>
      </c>
      <c r="AC114" s="9">
        <f t="shared" si="18"/>
        <v>0.87256156752199798</v>
      </c>
      <c r="AD114" s="15">
        <f t="shared" si="19"/>
        <v>296.36844762326035</v>
      </c>
      <c r="AE114" s="3">
        <f t="shared" si="28"/>
        <v>694.58759999999972</v>
      </c>
      <c r="AF114" s="2">
        <f t="shared" si="29"/>
        <v>0.25</v>
      </c>
      <c r="AG114" s="9">
        <f t="shared" si="30"/>
        <v>7.9459386925788328E-2</v>
      </c>
      <c r="AH114" s="2">
        <f t="shared" si="31"/>
        <v>3.8449983806641121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40.200000000000003</v>
      </c>
      <c r="D115" s="15">
        <f>IF(C115&gt;0.5,Raw!D115*D$11,-999)</f>
        <v>107.7</v>
      </c>
      <c r="E115" s="9">
        <f>IF(Raw!$G115&gt;$C$8,IF(Raw!$Q115&gt;$C$8,IF(Raw!$N115&gt;$C$9,IF(Raw!$N115&lt;$A$9,IF(Raw!$X115&gt;$C$9,IF(Raw!$X115&lt;$A$9,Raw!H115,-999),-999),-999),-999),-999),-999)</f>
        <v>1.6539189999999999</v>
      </c>
      <c r="F115" s="9">
        <f>IF(Raw!$G115&gt;$C$8,IF(Raw!$Q115&gt;$C$8,IF(Raw!$N115&gt;$C$9,IF(Raw!$N115&lt;$A$9,IF(Raw!$X115&gt;$C$9,IF(Raw!$X115&lt;$A$9,Raw!I115,-999),-999),-999),-999),-999),-999)</f>
        <v>2.2446899999999999</v>
      </c>
      <c r="G115" s="9">
        <f>Raw!G115</f>
        <v>0.97958100000000004</v>
      </c>
      <c r="H115" s="9">
        <f>IF(Raw!$G115&gt;$C$8,IF(Raw!$Q115&gt;$C$8,IF(Raw!$N115&gt;$C$9,IF(Raw!$N115&lt;$A$9,IF(Raw!$X115&gt;$C$9,IF(Raw!$X115&lt;$A$9,Raw!L115,-999),-999),-999),-999),-999),-999)</f>
        <v>565.1</v>
      </c>
      <c r="I115" s="9">
        <f>IF(Raw!$G115&gt;$C$8,IF(Raw!$Q115&gt;$C$8,IF(Raw!$N115&gt;$C$9,IF(Raw!$N115&lt;$A$9,IF(Raw!$X115&gt;$C$9,IF(Raw!$X115&lt;$A$9,Raw!M115,-999),-999),-999),-999),-999),-999)</f>
        <v>2.6999999999999999E-5</v>
      </c>
      <c r="J115" s="9">
        <f>IF(Raw!$G115&gt;$C$8,IF(Raw!$Q115&gt;$C$8,IF(Raw!$N115&gt;$C$9,IF(Raw!$N115&lt;$A$9,IF(Raw!$X115&gt;$C$9,IF(Raw!$X115&lt;$A$9,Raw!N115,-999),-999),-999),-999),-999),-999)</f>
        <v>341</v>
      </c>
      <c r="K115" s="9">
        <f>IF(Raw!$G115&gt;$C$8,IF(Raw!$Q115&gt;$C$8,IF(Raw!$N115&gt;$C$9,IF(Raw!$N115&lt;$A$9,IF(Raw!$X115&gt;$C$9,IF(Raw!$X115&lt;$A$9,Raw!R115,-999),-999),-999),-999),-999),-999)</f>
        <v>1.646225</v>
      </c>
      <c r="L115" s="9">
        <f>IF(Raw!$G115&gt;$C$8,IF(Raw!$Q115&gt;$C$8,IF(Raw!$N115&gt;$C$9,IF(Raw!$N115&lt;$A$9,IF(Raw!$X115&gt;$C$9,IF(Raw!$X115&lt;$A$9,Raw!S115,-999),-999),-999),-999),-999),-999)</f>
        <v>2.502173</v>
      </c>
      <c r="M115" s="9">
        <f>Raw!Q115</f>
        <v>0.99134500000000003</v>
      </c>
      <c r="N115" s="9">
        <f>IF(Raw!$G115&gt;$C$8,IF(Raw!$Q115&gt;$C$8,IF(Raw!$N115&gt;$C$9,IF(Raw!$N115&lt;$A$9,IF(Raw!$X115&gt;$C$9,IF(Raw!$X115&lt;$A$9,Raw!V115,-999),-999),-999),-999),-999),-999)</f>
        <v>567.4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487</v>
      </c>
      <c r="R115" s="9">
        <f t="shared" si="20"/>
        <v>0.59077099999999994</v>
      </c>
      <c r="S115" s="9">
        <f t="shared" si="21"/>
        <v>0.26318600786745605</v>
      </c>
      <c r="T115" s="9">
        <f t="shared" si="22"/>
        <v>0.85594799999999993</v>
      </c>
      <c r="U115" s="9">
        <f t="shared" si="23"/>
        <v>0.34208186244516264</v>
      </c>
      <c r="V115" s="15">
        <f t="shared" si="16"/>
        <v>0</v>
      </c>
      <c r="X115" s="11">
        <f t="shared" si="24"/>
        <v>6.4835399999999984E+19</v>
      </c>
      <c r="Y115" s="11">
        <f t="shared" si="25"/>
        <v>5.6510000000000002E-18</v>
      </c>
      <c r="Z115" s="11">
        <f t="shared" si="26"/>
        <v>3.4099999999999999E-4</v>
      </c>
      <c r="AA115" s="16">
        <f t="shared" si="27"/>
        <v>0.11106151409712366</v>
      </c>
      <c r="AB115" s="9">
        <f t="shared" si="17"/>
        <v>1.7412878808684049</v>
      </c>
      <c r="AC115" s="9">
        <f t="shared" si="18"/>
        <v>0.88893848590287627</v>
      </c>
      <c r="AD115" s="15">
        <f t="shared" si="19"/>
        <v>325.6935897276353</v>
      </c>
      <c r="AE115" s="3">
        <f t="shared" si="28"/>
        <v>680.3803999999999</v>
      </c>
      <c r="AF115" s="2">
        <f t="shared" si="29"/>
        <v>0.25</v>
      </c>
      <c r="AG115" s="9">
        <f t="shared" si="30"/>
        <v>8.5702976738830899E-2</v>
      </c>
      <c r="AH115" s="2">
        <f t="shared" si="31"/>
        <v>4.1471224423951796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39.200000000000003</v>
      </c>
      <c r="D116" s="15">
        <f>IF(C116&gt;0.5,Raw!D116*D$11,-999)</f>
        <v>112.2</v>
      </c>
      <c r="E116" s="9">
        <f>IF(Raw!$G116&gt;$C$8,IF(Raw!$Q116&gt;$C$8,IF(Raw!$N116&gt;$C$9,IF(Raw!$N116&lt;$A$9,IF(Raw!$X116&gt;$C$9,IF(Raw!$X116&lt;$A$9,Raw!H116,-999),-999),-999),-999),-999),-999)</f>
        <v>1.7090540000000001</v>
      </c>
      <c r="F116" s="9">
        <f>IF(Raw!$G116&gt;$C$8,IF(Raw!$Q116&gt;$C$8,IF(Raw!$N116&gt;$C$9,IF(Raw!$N116&lt;$A$9,IF(Raw!$X116&gt;$C$9,IF(Raw!$X116&lt;$A$9,Raw!I116,-999),-999),-999),-999),-999),-999)</f>
        <v>2.288154</v>
      </c>
      <c r="G116" s="9">
        <f>Raw!G116</f>
        <v>0.97518000000000005</v>
      </c>
      <c r="H116" s="9">
        <f>IF(Raw!$G116&gt;$C$8,IF(Raw!$Q116&gt;$C$8,IF(Raw!$N116&gt;$C$9,IF(Raw!$N116&lt;$A$9,IF(Raw!$X116&gt;$C$9,IF(Raw!$X116&lt;$A$9,Raw!L116,-999),-999),-999),-999),-999),-999)</f>
        <v>566.29999999999995</v>
      </c>
      <c r="I116" s="9">
        <f>IF(Raw!$G116&gt;$C$8,IF(Raw!$Q116&gt;$C$8,IF(Raw!$N116&gt;$C$9,IF(Raw!$N116&lt;$A$9,IF(Raw!$X116&gt;$C$9,IF(Raw!$X116&lt;$A$9,Raw!M116,-999),-999),-999),-999),-999),-999)</f>
        <v>1.5E-5</v>
      </c>
      <c r="J116" s="9">
        <f>IF(Raw!$G116&gt;$C$8,IF(Raw!$Q116&gt;$C$8,IF(Raw!$N116&gt;$C$9,IF(Raw!$N116&lt;$A$9,IF(Raw!$X116&gt;$C$9,IF(Raw!$X116&lt;$A$9,Raw!N116,-999),-999),-999),-999),-999),-999)</f>
        <v>572</v>
      </c>
      <c r="K116" s="9">
        <f>IF(Raw!$G116&gt;$C$8,IF(Raw!$Q116&gt;$C$8,IF(Raw!$N116&gt;$C$9,IF(Raw!$N116&lt;$A$9,IF(Raw!$X116&gt;$C$9,IF(Raw!$X116&lt;$A$9,Raw!R116,-999),-999),-999),-999),-999),-999)</f>
        <v>1.711937</v>
      </c>
      <c r="L116" s="9">
        <f>IF(Raw!$G116&gt;$C$8,IF(Raw!$Q116&gt;$C$8,IF(Raw!$N116&gt;$C$9,IF(Raw!$N116&lt;$A$9,IF(Raw!$X116&gt;$C$9,IF(Raw!$X116&lt;$A$9,Raw!S116,-999),-999),-999),-999),-999),-999)</f>
        <v>2.6114630000000001</v>
      </c>
      <c r="M116" s="9">
        <f>Raw!Q116</f>
        <v>0.99157099999999998</v>
      </c>
      <c r="N116" s="9">
        <f>IF(Raw!$G116&gt;$C$8,IF(Raw!$Q116&gt;$C$8,IF(Raw!$N116&gt;$C$9,IF(Raw!$N116&lt;$A$9,IF(Raw!$X116&gt;$C$9,IF(Raw!$X116&lt;$A$9,Raw!V116,-999),-999),-999),-999),-999),-999)</f>
        <v>604.79999999999995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623</v>
      </c>
      <c r="R116" s="9">
        <f t="shared" si="20"/>
        <v>0.57909999999999995</v>
      </c>
      <c r="S116" s="9">
        <f t="shared" si="21"/>
        <v>0.25308611221097876</v>
      </c>
      <c r="T116" s="9">
        <f t="shared" si="22"/>
        <v>0.89952600000000005</v>
      </c>
      <c r="U116" s="9">
        <f t="shared" si="23"/>
        <v>0.34445289862425776</v>
      </c>
      <c r="V116" s="15">
        <f t="shared" si="16"/>
        <v>0</v>
      </c>
      <c r="X116" s="11">
        <f t="shared" si="24"/>
        <v>6.7544399999999992E+19</v>
      </c>
      <c r="Y116" s="11">
        <f t="shared" si="25"/>
        <v>5.6629999999999991E-18</v>
      </c>
      <c r="Z116" s="11">
        <f t="shared" si="26"/>
        <v>5.7200000000000003E-4</v>
      </c>
      <c r="AA116" s="16">
        <f t="shared" si="27"/>
        <v>0.17951562434475168</v>
      </c>
      <c r="AB116" s="9">
        <f t="shared" si="17"/>
        <v>1.873415971504337</v>
      </c>
      <c r="AC116" s="9">
        <f t="shared" si="18"/>
        <v>0.82048437565524845</v>
      </c>
      <c r="AD116" s="15">
        <f t="shared" si="19"/>
        <v>313.83850409921627</v>
      </c>
      <c r="AE116" s="3">
        <f t="shared" si="28"/>
        <v>681.82519999999965</v>
      </c>
      <c r="AF116" s="2">
        <f t="shared" si="29"/>
        <v>0.25</v>
      </c>
      <c r="AG116" s="9">
        <f t="shared" si="30"/>
        <v>8.3155832643750802E-2</v>
      </c>
      <c r="AH116" s="2">
        <f t="shared" si="31"/>
        <v>4.0238674652324677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37.9</v>
      </c>
      <c r="D117" s="15">
        <f>IF(C117&gt;0.5,Raw!D117*D$11,-999)</f>
        <v>122.2</v>
      </c>
      <c r="E117" s="9">
        <f>IF(Raw!$G117&gt;$C$8,IF(Raw!$Q117&gt;$C$8,IF(Raw!$N117&gt;$C$9,IF(Raw!$N117&lt;$A$9,IF(Raw!$X117&gt;$C$9,IF(Raw!$X117&lt;$A$9,Raw!H117,-999),-999),-999),-999),-999),-999)</f>
        <v>1.780308</v>
      </c>
      <c r="F117" s="9">
        <f>IF(Raw!$G117&gt;$C$8,IF(Raw!$Q117&gt;$C$8,IF(Raw!$N117&gt;$C$9,IF(Raw!$N117&lt;$A$9,IF(Raw!$X117&gt;$C$9,IF(Raw!$X117&lt;$A$9,Raw!I117,-999),-999),-999),-999),-999),-999)</f>
        <v>2.4097050000000002</v>
      </c>
      <c r="G117" s="9">
        <f>Raw!G117</f>
        <v>0.98111199999999998</v>
      </c>
      <c r="H117" s="9">
        <f>IF(Raw!$G117&gt;$C$8,IF(Raw!$Q117&gt;$C$8,IF(Raw!$N117&gt;$C$9,IF(Raw!$N117&lt;$A$9,IF(Raw!$X117&gt;$C$9,IF(Raw!$X117&lt;$A$9,Raw!L117,-999),-999),-999),-999),-999),-999)</f>
        <v>560.1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501</v>
      </c>
      <c r="K117" s="9">
        <f>IF(Raw!$G117&gt;$C$8,IF(Raw!$Q117&gt;$C$8,IF(Raw!$N117&gt;$C$9,IF(Raw!$N117&lt;$A$9,IF(Raw!$X117&gt;$C$9,IF(Raw!$X117&lt;$A$9,Raw!R117,-999),-999),-999),-999),-999),-999)</f>
        <v>1.77325</v>
      </c>
      <c r="L117" s="9">
        <f>IF(Raw!$G117&gt;$C$8,IF(Raw!$Q117&gt;$C$8,IF(Raw!$N117&gt;$C$9,IF(Raw!$N117&lt;$A$9,IF(Raw!$X117&gt;$C$9,IF(Raw!$X117&lt;$A$9,Raw!S117,-999),-999),-999),-999),-999),-999)</f>
        <v>2.7238250000000002</v>
      </c>
      <c r="M117" s="9">
        <f>Raw!Q117</f>
        <v>0.98759300000000005</v>
      </c>
      <c r="N117" s="9">
        <f>IF(Raw!$G117&gt;$C$8,IF(Raw!$Q117&gt;$C$8,IF(Raw!$N117&gt;$C$9,IF(Raw!$N117&lt;$A$9,IF(Raw!$X117&gt;$C$9,IF(Raw!$X117&lt;$A$9,Raw!V117,-999),-999),-999),-999),-999),-999)</f>
        <v>572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434</v>
      </c>
      <c r="R117" s="9">
        <f t="shared" si="20"/>
        <v>0.62939700000000021</v>
      </c>
      <c r="S117" s="9">
        <f t="shared" si="21"/>
        <v>0.26119255261536167</v>
      </c>
      <c r="T117" s="9">
        <f t="shared" si="22"/>
        <v>0.95057500000000017</v>
      </c>
      <c r="U117" s="9">
        <f t="shared" si="23"/>
        <v>0.34898534230356215</v>
      </c>
      <c r="V117" s="15">
        <f t="shared" si="16"/>
        <v>0</v>
      </c>
      <c r="X117" s="11">
        <f t="shared" si="24"/>
        <v>7.3564399999999992E+19</v>
      </c>
      <c r="Y117" s="11">
        <f t="shared" si="25"/>
        <v>5.6009999999999997E-18</v>
      </c>
      <c r="Z117" s="11">
        <f t="shared" si="26"/>
        <v>5.0099999999999993E-4</v>
      </c>
      <c r="AA117" s="16">
        <f t="shared" si="27"/>
        <v>0.17110755217636256</v>
      </c>
      <c r="AB117" s="9">
        <f t="shared" si="17"/>
        <v>1.9359005614100457</v>
      </c>
      <c r="AC117" s="9">
        <f t="shared" si="18"/>
        <v>0.82889244782363758</v>
      </c>
      <c r="AD117" s="15">
        <f t="shared" si="19"/>
        <v>341.53204027218095</v>
      </c>
      <c r="AE117" s="3">
        <f t="shared" si="28"/>
        <v>674.3603999999998</v>
      </c>
      <c r="AF117" s="2">
        <f t="shared" si="29"/>
        <v>0.25</v>
      </c>
      <c r="AG117" s="9">
        <f t="shared" si="30"/>
        <v>9.1684366140016196E-2</v>
      </c>
      <c r="AH117" s="2">
        <f t="shared" si="31"/>
        <v>4.436558762652199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36.6</v>
      </c>
      <c r="D118" s="15">
        <f>IF(C118&gt;0.5,Raw!D118*D$11,-999)</f>
        <v>132.19999999999999</v>
      </c>
      <c r="E118" s="9">
        <f>IF(Raw!$G118&gt;$C$8,IF(Raw!$Q118&gt;$C$8,IF(Raw!$N118&gt;$C$9,IF(Raw!$N118&lt;$A$9,IF(Raw!$X118&gt;$C$9,IF(Raw!$X118&lt;$A$9,Raw!H118,-999),-999),-999),-999),-999),-999)</f>
        <v>1.8207089999999999</v>
      </c>
      <c r="F118" s="9">
        <f>IF(Raw!$G118&gt;$C$8,IF(Raw!$Q118&gt;$C$8,IF(Raw!$N118&gt;$C$9,IF(Raw!$N118&lt;$A$9,IF(Raw!$X118&gt;$C$9,IF(Raw!$X118&lt;$A$9,Raw!I118,-999),-999),-999),-999),-999),-999)</f>
        <v>2.4511859999999999</v>
      </c>
      <c r="G118" s="9">
        <f>Raw!G118</f>
        <v>0.97696899999999998</v>
      </c>
      <c r="H118" s="9">
        <f>IF(Raw!$G118&gt;$C$8,IF(Raw!$Q118&gt;$C$8,IF(Raw!$N118&gt;$C$9,IF(Raw!$N118&lt;$A$9,IF(Raw!$X118&gt;$C$9,IF(Raw!$X118&lt;$A$9,Raw!L118,-999),-999),-999),-999),-999),-999)</f>
        <v>596.20000000000005</v>
      </c>
      <c r="I118" s="9">
        <f>IF(Raw!$G118&gt;$C$8,IF(Raw!$Q118&gt;$C$8,IF(Raw!$N118&gt;$C$9,IF(Raw!$N118&lt;$A$9,IF(Raw!$X118&gt;$C$9,IF(Raw!$X118&lt;$A$9,Raw!M118,-999),-999),-999),-999),-999),-999)</f>
        <v>6.0000000000000002E-6</v>
      </c>
      <c r="J118" s="9">
        <f>IF(Raw!$G118&gt;$C$8,IF(Raw!$Q118&gt;$C$8,IF(Raw!$N118&gt;$C$9,IF(Raw!$N118&lt;$A$9,IF(Raw!$X118&gt;$C$9,IF(Raw!$X118&lt;$A$9,Raw!N118,-999),-999),-999),-999),-999),-999)</f>
        <v>323</v>
      </c>
      <c r="K118" s="9">
        <f>IF(Raw!$G118&gt;$C$8,IF(Raw!$Q118&gt;$C$8,IF(Raw!$N118&gt;$C$9,IF(Raw!$N118&lt;$A$9,IF(Raw!$X118&gt;$C$9,IF(Raw!$X118&lt;$A$9,Raw!R118,-999),-999),-999),-999),-999),-999)</f>
        <v>1.952904</v>
      </c>
      <c r="L118" s="9">
        <f>IF(Raw!$G118&gt;$C$8,IF(Raw!$Q118&gt;$C$8,IF(Raw!$N118&gt;$C$9,IF(Raw!$N118&lt;$A$9,IF(Raw!$X118&gt;$C$9,IF(Raw!$X118&lt;$A$9,Raw!S118,-999),-999),-999),-999),-999),-999)</f>
        <v>3.022942</v>
      </c>
      <c r="M118" s="9">
        <f>Raw!Q118</f>
        <v>0.99282999999999999</v>
      </c>
      <c r="N118" s="9">
        <f>IF(Raw!$G118&gt;$C$8,IF(Raw!$Q118&gt;$C$8,IF(Raw!$N118&gt;$C$9,IF(Raw!$N118&lt;$A$9,IF(Raw!$X118&gt;$C$9,IF(Raw!$X118&lt;$A$9,Raw!V118,-999),-999),-999),-999),-999),-999)</f>
        <v>605.1</v>
      </c>
      <c r="O118" s="9">
        <f>IF(Raw!$G118&gt;$C$8,IF(Raw!$Q118&gt;$C$8,IF(Raw!$N118&gt;$C$9,IF(Raw!$N118&lt;$A$9,IF(Raw!$X118&gt;$C$9,IF(Raw!$X118&lt;$A$9,Raw!W118,-999),-999),-999),-999),-999),-999)</f>
        <v>9.0000000000000002E-6</v>
      </c>
      <c r="P118" s="9">
        <f>IF(Raw!$G118&gt;$C$8,IF(Raw!$Q118&gt;$C$8,IF(Raw!$N118&gt;$C$9,IF(Raw!$N118&lt;$A$9,IF(Raw!$X118&gt;$C$9,IF(Raw!$X118&lt;$A$9,Raw!X118,-999),-999),-999),-999),-999),-999)</f>
        <v>586</v>
      </c>
      <c r="R118" s="9">
        <f t="shared" si="20"/>
        <v>0.63047699999999995</v>
      </c>
      <c r="S118" s="9">
        <f t="shared" si="21"/>
        <v>0.25721303891259167</v>
      </c>
      <c r="T118" s="9">
        <f t="shared" si="22"/>
        <v>1.070038</v>
      </c>
      <c r="U118" s="9">
        <f t="shared" si="23"/>
        <v>0.35397238848777118</v>
      </c>
      <c r="V118" s="15">
        <f t="shared" si="16"/>
        <v>0</v>
      </c>
      <c r="X118" s="11">
        <f t="shared" si="24"/>
        <v>7.9584399999999967E+19</v>
      </c>
      <c r="Y118" s="11">
        <f t="shared" si="25"/>
        <v>5.9620000000000003E-18</v>
      </c>
      <c r="Z118" s="11">
        <f t="shared" si="26"/>
        <v>3.2299999999999999E-4</v>
      </c>
      <c r="AA118" s="16">
        <f t="shared" si="27"/>
        <v>0.13289114987843517</v>
      </c>
      <c r="AB118" s="9">
        <f t="shared" si="17"/>
        <v>2.0951025802336209</v>
      </c>
      <c r="AC118" s="9">
        <f t="shared" si="18"/>
        <v>0.86710885012156491</v>
      </c>
      <c r="AD118" s="15">
        <f t="shared" si="19"/>
        <v>411.42770860196651</v>
      </c>
      <c r="AE118" s="3">
        <f t="shared" si="28"/>
        <v>717.82479999999987</v>
      </c>
      <c r="AF118" s="2">
        <f t="shared" si="29"/>
        <v>0.25</v>
      </c>
      <c r="AG118" s="9">
        <f t="shared" si="30"/>
        <v>0.11202619131068371</v>
      </c>
      <c r="AH118" s="2">
        <f t="shared" si="31"/>
        <v>5.4208890962604599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35.299999999999997</v>
      </c>
      <c r="D119" s="15">
        <f>IF(C119&gt;0.5,Raw!D119*D$11,-999)</f>
        <v>144.80000000000001</v>
      </c>
      <c r="E119" s="9">
        <f>IF(Raw!$G119&gt;$C$8,IF(Raw!$Q119&gt;$C$8,IF(Raw!$N119&gt;$C$9,IF(Raw!$N119&lt;$A$9,IF(Raw!$X119&gt;$C$9,IF(Raw!$X119&lt;$A$9,Raw!H119,-999),-999),-999),-999),-999),-999)</f>
        <v>1.8841289999999999</v>
      </c>
      <c r="F119" s="9">
        <f>IF(Raw!$G119&gt;$C$8,IF(Raw!$Q119&gt;$C$8,IF(Raw!$N119&gt;$C$9,IF(Raw!$N119&lt;$A$9,IF(Raw!$X119&gt;$C$9,IF(Raw!$X119&lt;$A$9,Raw!I119,-999),-999),-999),-999),-999),-999)</f>
        <v>2.5174439999999998</v>
      </c>
      <c r="G119" s="9">
        <f>Raw!G119</f>
        <v>0.97512200000000004</v>
      </c>
      <c r="H119" s="9">
        <f>IF(Raw!$G119&gt;$C$8,IF(Raw!$Q119&gt;$C$8,IF(Raw!$N119&gt;$C$9,IF(Raw!$N119&lt;$A$9,IF(Raw!$X119&gt;$C$9,IF(Raw!$X119&lt;$A$9,Raw!L119,-999),-999),-999),-999),-999),-999)</f>
        <v>536.20000000000005</v>
      </c>
      <c r="I119" s="9">
        <f>IF(Raw!$G119&gt;$C$8,IF(Raw!$Q119&gt;$C$8,IF(Raw!$N119&gt;$C$9,IF(Raw!$N119&lt;$A$9,IF(Raw!$X119&gt;$C$9,IF(Raw!$X119&lt;$A$9,Raw!M119,-999),-999),-999),-999),-999),-999)</f>
        <v>1.2999999999999999E-5</v>
      </c>
      <c r="J119" s="9">
        <f>IF(Raw!$G119&gt;$C$8,IF(Raw!$Q119&gt;$C$8,IF(Raw!$N119&gt;$C$9,IF(Raw!$N119&lt;$A$9,IF(Raw!$X119&gt;$C$9,IF(Raw!$X119&lt;$A$9,Raw!N119,-999),-999),-999),-999),-999),-999)</f>
        <v>489</v>
      </c>
      <c r="K119" s="9">
        <f>IF(Raw!$G119&gt;$C$8,IF(Raw!$Q119&gt;$C$8,IF(Raw!$N119&gt;$C$9,IF(Raw!$N119&lt;$A$9,IF(Raw!$X119&gt;$C$9,IF(Raw!$X119&lt;$A$9,Raw!R119,-999),-999),-999),-999),-999),-999)</f>
        <v>1.951797</v>
      </c>
      <c r="L119" s="9">
        <f>IF(Raw!$G119&gt;$C$8,IF(Raw!$Q119&gt;$C$8,IF(Raw!$N119&gt;$C$9,IF(Raw!$N119&lt;$A$9,IF(Raw!$X119&gt;$C$9,IF(Raw!$X119&lt;$A$9,Raw!S119,-999),-999),-999),-999),-999),-999)</f>
        <v>2.9918990000000001</v>
      </c>
      <c r="M119" s="9">
        <f>Raw!Q119</f>
        <v>0.98495299999999997</v>
      </c>
      <c r="N119" s="9">
        <f>IF(Raw!$G119&gt;$C$8,IF(Raw!$Q119&gt;$C$8,IF(Raw!$N119&gt;$C$9,IF(Raw!$N119&lt;$A$9,IF(Raw!$X119&gt;$C$9,IF(Raw!$X119&lt;$A$9,Raw!V119,-999),-999),-999),-999),-999),-999)</f>
        <v>582.79999999999995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494</v>
      </c>
      <c r="R119" s="9">
        <f t="shared" si="20"/>
        <v>0.63331499999999985</v>
      </c>
      <c r="S119" s="9">
        <f t="shared" si="21"/>
        <v>0.25157064069746932</v>
      </c>
      <c r="T119" s="9">
        <f t="shared" si="22"/>
        <v>1.0401020000000001</v>
      </c>
      <c r="U119" s="9">
        <f t="shared" si="23"/>
        <v>0.34763940895063639</v>
      </c>
      <c r="V119" s="15">
        <f t="shared" si="16"/>
        <v>0</v>
      </c>
      <c r="X119" s="11">
        <f t="shared" si="24"/>
        <v>8.7169599999999984E+19</v>
      </c>
      <c r="Y119" s="11">
        <f t="shared" si="25"/>
        <v>5.3620000000000004E-18</v>
      </c>
      <c r="Z119" s="11">
        <f t="shared" si="26"/>
        <v>4.8899999999999996E-4</v>
      </c>
      <c r="AA119" s="16">
        <f t="shared" si="27"/>
        <v>0.18603911232304493</v>
      </c>
      <c r="AB119" s="9">
        <f t="shared" si="17"/>
        <v>2.1452966528054236</v>
      </c>
      <c r="AC119" s="9">
        <f t="shared" si="18"/>
        <v>0.81396088767695518</v>
      </c>
      <c r="AD119" s="15">
        <f t="shared" si="19"/>
        <v>380.44808246021466</v>
      </c>
      <c r="AE119" s="3">
        <f t="shared" si="28"/>
        <v>645.58479999999986</v>
      </c>
      <c r="AF119" s="2">
        <f t="shared" si="29"/>
        <v>0.25</v>
      </c>
      <c r="AG119" s="9">
        <f t="shared" si="30"/>
        <v>0.10173749732528616</v>
      </c>
      <c r="AH119" s="2">
        <f t="shared" si="31"/>
        <v>4.9230245488036619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34.1</v>
      </c>
      <c r="D120" s="15">
        <f>IF(C120&gt;0.5,Raw!D120*D$11,-999)</f>
        <v>159.30000000000001</v>
      </c>
      <c r="E120" s="9">
        <f>IF(Raw!$G120&gt;$C$8,IF(Raw!$Q120&gt;$C$8,IF(Raw!$N120&gt;$C$9,IF(Raw!$N120&lt;$A$9,IF(Raw!$X120&gt;$C$9,IF(Raw!$X120&lt;$A$9,Raw!H120,-999),-999),-999),-999),-999),-999)</f>
        <v>1.848392</v>
      </c>
      <c r="F120" s="9">
        <f>IF(Raw!$G120&gt;$C$8,IF(Raw!$Q120&gt;$C$8,IF(Raw!$N120&gt;$C$9,IF(Raw!$N120&lt;$A$9,IF(Raw!$X120&gt;$C$9,IF(Raw!$X120&lt;$A$9,Raw!I120,-999),-999),-999),-999),-999),-999)</f>
        <v>2.4289489999999998</v>
      </c>
      <c r="G120" s="9">
        <f>Raw!G120</f>
        <v>0.98368900000000004</v>
      </c>
      <c r="H120" s="9">
        <f>IF(Raw!$G120&gt;$C$8,IF(Raw!$Q120&gt;$C$8,IF(Raw!$N120&gt;$C$9,IF(Raw!$N120&lt;$A$9,IF(Raw!$X120&gt;$C$9,IF(Raw!$X120&lt;$A$9,Raw!L120,-999),-999),-999),-999),-999),-999)</f>
        <v>507.9</v>
      </c>
      <c r="I120" s="9">
        <f>IF(Raw!$G120&gt;$C$8,IF(Raw!$Q120&gt;$C$8,IF(Raw!$N120&gt;$C$9,IF(Raw!$N120&lt;$A$9,IF(Raw!$X120&gt;$C$9,IF(Raw!$X120&lt;$A$9,Raw!M120,-999),-999),-999),-999),-999),-999)</f>
        <v>1.1E-5</v>
      </c>
      <c r="J120" s="9">
        <f>IF(Raw!$G120&gt;$C$8,IF(Raw!$Q120&gt;$C$8,IF(Raw!$N120&gt;$C$9,IF(Raw!$N120&lt;$A$9,IF(Raw!$X120&gt;$C$9,IF(Raw!$X120&lt;$A$9,Raw!N120,-999),-999),-999),-999),-999),-999)</f>
        <v>442</v>
      </c>
      <c r="K120" s="9">
        <f>IF(Raw!$G120&gt;$C$8,IF(Raw!$Q120&gt;$C$8,IF(Raw!$N120&gt;$C$9,IF(Raw!$N120&lt;$A$9,IF(Raw!$X120&gt;$C$9,IF(Raw!$X120&lt;$A$9,Raw!R120,-999),-999),-999),-999),-999),-999)</f>
        <v>1.9979009999999999</v>
      </c>
      <c r="L120" s="9">
        <f>IF(Raw!$G120&gt;$C$8,IF(Raw!$Q120&gt;$C$8,IF(Raw!$N120&gt;$C$9,IF(Raw!$N120&lt;$A$9,IF(Raw!$X120&gt;$C$9,IF(Raw!$X120&lt;$A$9,Raw!S120,-999),-999),-999),-999),-999),-999)</f>
        <v>3.0531199999999998</v>
      </c>
      <c r="M120" s="9">
        <f>Raw!Q120</f>
        <v>0.98946500000000004</v>
      </c>
      <c r="N120" s="9">
        <f>IF(Raw!$G120&gt;$C$8,IF(Raw!$Q120&gt;$C$8,IF(Raw!$N120&gt;$C$9,IF(Raw!$N120&lt;$A$9,IF(Raw!$X120&gt;$C$9,IF(Raw!$X120&lt;$A$9,Raw!V120,-999),-999),-999),-999),-999),-999)</f>
        <v>589.4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564</v>
      </c>
      <c r="R120" s="9">
        <f t="shared" si="20"/>
        <v>0.58055699999999977</v>
      </c>
      <c r="S120" s="9">
        <f t="shared" si="21"/>
        <v>0.2390157224379762</v>
      </c>
      <c r="T120" s="9">
        <f t="shared" si="22"/>
        <v>1.0552189999999999</v>
      </c>
      <c r="U120" s="9">
        <f t="shared" si="23"/>
        <v>0.34561989047269676</v>
      </c>
      <c r="V120" s="15">
        <f t="shared" si="16"/>
        <v>0</v>
      </c>
      <c r="X120" s="11">
        <f t="shared" si="24"/>
        <v>9.5898599999999984E+19</v>
      </c>
      <c r="Y120" s="11">
        <f t="shared" si="25"/>
        <v>5.0789999999999997E-18</v>
      </c>
      <c r="Z120" s="11">
        <f t="shared" si="26"/>
        <v>4.4199999999999996E-4</v>
      </c>
      <c r="AA120" s="16">
        <f t="shared" si="27"/>
        <v>0.1771474041667328</v>
      </c>
      <c r="AB120" s="9">
        <f t="shared" si="17"/>
        <v>2.1848303066774157</v>
      </c>
      <c r="AC120" s="9">
        <f t="shared" si="18"/>
        <v>0.82285259583326698</v>
      </c>
      <c r="AD120" s="15">
        <f t="shared" si="19"/>
        <v>400.78598227767594</v>
      </c>
      <c r="AE120" s="3">
        <f t="shared" si="28"/>
        <v>611.51159999999982</v>
      </c>
      <c r="AF120" s="2">
        <f t="shared" si="29"/>
        <v>0.25</v>
      </c>
      <c r="AG120" s="9">
        <f t="shared" si="30"/>
        <v>0.10655354407523271</v>
      </c>
      <c r="AH120" s="2">
        <f t="shared" si="31"/>
        <v>5.1560705446410307</v>
      </c>
    </row>
    <row r="121" spans="1:34">
      <c r="A121" s="1">
        <f>Raw!A121</f>
        <v>108</v>
      </c>
      <c r="B121" s="14">
        <f>Raw!B121</f>
        <v>0.46364583333333331</v>
      </c>
      <c r="C121" s="15">
        <f>Raw!C121</f>
        <v>32.799999999999997</v>
      </c>
      <c r="D121" s="15">
        <f>IF(C121&gt;0.5,Raw!D121*D$11,-999)</f>
        <v>163.80000000000001</v>
      </c>
      <c r="E121" s="9">
        <f>IF(Raw!$G121&gt;$C$8,IF(Raw!$Q121&gt;$C$8,IF(Raw!$N121&gt;$C$9,IF(Raw!$N121&lt;$A$9,IF(Raw!$X121&gt;$C$9,IF(Raw!$X121&lt;$A$9,Raw!H121,-999),-999),-999),-999),-999),-999)</f>
        <v>1.6928989999999999</v>
      </c>
      <c r="F121" s="9">
        <f>IF(Raw!$G121&gt;$C$8,IF(Raw!$Q121&gt;$C$8,IF(Raw!$N121&gt;$C$9,IF(Raw!$N121&lt;$A$9,IF(Raw!$X121&gt;$C$9,IF(Raw!$X121&lt;$A$9,Raw!I121,-999),-999),-999),-999),-999),-999)</f>
        <v>2.1999960000000001</v>
      </c>
      <c r="G121" s="9">
        <f>Raw!G121</f>
        <v>0.98110600000000003</v>
      </c>
      <c r="H121" s="9">
        <f>IF(Raw!$G121&gt;$C$8,IF(Raw!$Q121&gt;$C$8,IF(Raw!$N121&gt;$C$9,IF(Raw!$N121&lt;$A$9,IF(Raw!$X121&gt;$C$9,IF(Raw!$X121&lt;$A$9,Raw!L121,-999),-999),-999),-999),-999),-999)</f>
        <v>564.29999999999995</v>
      </c>
      <c r="I121" s="9">
        <f>IF(Raw!$G121&gt;$C$8,IF(Raw!$Q121&gt;$C$8,IF(Raw!$N121&gt;$C$9,IF(Raw!$N121&lt;$A$9,IF(Raw!$X121&gt;$C$9,IF(Raw!$X121&lt;$A$9,Raw!M121,-999),-999),-999),-999),-999),-999)</f>
        <v>6.9999999999999999E-6</v>
      </c>
      <c r="J121" s="9">
        <f>IF(Raw!$G121&gt;$C$8,IF(Raw!$Q121&gt;$C$8,IF(Raw!$N121&gt;$C$9,IF(Raw!$N121&lt;$A$9,IF(Raw!$X121&gt;$C$9,IF(Raw!$X121&lt;$A$9,Raw!N121,-999),-999),-999),-999),-999),-999)</f>
        <v>524</v>
      </c>
      <c r="K121" s="9">
        <f>IF(Raw!$G121&gt;$C$8,IF(Raw!$Q121&gt;$C$8,IF(Raw!$N121&gt;$C$9,IF(Raw!$N121&lt;$A$9,IF(Raw!$X121&gt;$C$9,IF(Raw!$X121&lt;$A$9,Raw!R121,-999),-999),-999),-999),-999),-999)</f>
        <v>1.9963869999999999</v>
      </c>
      <c r="L121" s="9">
        <f>IF(Raw!$G121&gt;$C$8,IF(Raw!$Q121&gt;$C$8,IF(Raw!$N121&gt;$C$9,IF(Raw!$N121&lt;$A$9,IF(Raw!$X121&gt;$C$9,IF(Raw!$X121&lt;$A$9,Raw!S121,-999),-999),-999),-999),-999),-999)</f>
        <v>3.0210319999999999</v>
      </c>
      <c r="M121" s="9">
        <f>Raw!Q121</f>
        <v>0.98735499999999998</v>
      </c>
      <c r="N121" s="9">
        <f>IF(Raw!$G121&gt;$C$8,IF(Raw!$Q121&gt;$C$8,IF(Raw!$N121&gt;$C$9,IF(Raw!$N121&lt;$A$9,IF(Raw!$X121&gt;$C$9,IF(Raw!$X121&lt;$A$9,Raw!V121,-999),-999),-999),-999),-999),-999)</f>
        <v>590.79999999999995</v>
      </c>
      <c r="O121" s="9">
        <f>IF(Raw!$G121&gt;$C$8,IF(Raw!$Q121&gt;$C$8,IF(Raw!$N121&gt;$C$9,IF(Raw!$N121&lt;$A$9,IF(Raw!$X121&gt;$C$9,IF(Raw!$X121&lt;$A$9,Raw!W121,-999),-999),-999),-999),-999),-999)</f>
        <v>6.0000000000000002E-6</v>
      </c>
      <c r="P121" s="9">
        <f>IF(Raw!$G121&gt;$C$8,IF(Raw!$Q121&gt;$C$8,IF(Raw!$N121&gt;$C$9,IF(Raw!$N121&lt;$A$9,IF(Raw!$X121&gt;$C$9,IF(Raw!$X121&lt;$A$9,Raw!X121,-999),-999),-999),-999),-999),-999)</f>
        <v>312</v>
      </c>
      <c r="R121" s="9">
        <f t="shared" si="20"/>
        <v>0.50709700000000013</v>
      </c>
      <c r="S121" s="9">
        <f t="shared" si="21"/>
        <v>0.23049905545282814</v>
      </c>
      <c r="T121" s="9">
        <f t="shared" si="22"/>
        <v>1.024645</v>
      </c>
      <c r="U121" s="9">
        <f t="shared" si="23"/>
        <v>0.33917052186140367</v>
      </c>
      <c r="V121" s="15">
        <f t="shared" si="16"/>
        <v>0</v>
      </c>
      <c r="X121" s="11">
        <f t="shared" si="24"/>
        <v>9.8607599999999984E+19</v>
      </c>
      <c r="Y121" s="11">
        <f t="shared" si="25"/>
        <v>5.6429999999999992E-18</v>
      </c>
      <c r="Z121" s="11">
        <f t="shared" si="26"/>
        <v>5.2399999999999994E-4</v>
      </c>
      <c r="AA121" s="16">
        <f t="shared" si="27"/>
        <v>0.22575208515304906</v>
      </c>
      <c r="AB121" s="9">
        <f t="shared" si="17"/>
        <v>2.227702745291646</v>
      </c>
      <c r="AC121" s="9">
        <f t="shared" si="18"/>
        <v>0.77424791484695077</v>
      </c>
      <c r="AD121" s="15">
        <f t="shared" si="19"/>
        <v>430.82458998673474</v>
      </c>
      <c r="AE121" s="3">
        <f t="shared" si="28"/>
        <v>679.41719999999975</v>
      </c>
      <c r="AF121" s="2">
        <f t="shared" si="29"/>
        <v>0.25</v>
      </c>
      <c r="AG121" s="9">
        <f t="shared" si="30"/>
        <v>0.11240230847425084</v>
      </c>
      <c r="AH121" s="2">
        <f t="shared" si="31"/>
        <v>5.439089210064588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31.5</v>
      </c>
      <c r="D122" s="15">
        <f>IF(C122&gt;0.5,Raw!D122*D$11,-999)</f>
        <v>176.5</v>
      </c>
      <c r="E122" s="9">
        <f>IF(Raw!$G122&gt;$C$8,IF(Raw!$Q122&gt;$C$8,IF(Raw!$N122&gt;$C$9,IF(Raw!$N122&lt;$A$9,IF(Raw!$X122&gt;$C$9,IF(Raw!$X122&lt;$A$9,Raw!H122,-999),-999),-999),-999),-999),-999)</f>
        <v>1.557501</v>
      </c>
      <c r="F122" s="9">
        <f>IF(Raw!$G122&gt;$C$8,IF(Raw!$Q122&gt;$C$8,IF(Raw!$N122&gt;$C$9,IF(Raw!$N122&lt;$A$9,IF(Raw!$X122&gt;$C$9,IF(Raw!$X122&lt;$A$9,Raw!I122,-999),-999),-999),-999),-999),-999)</f>
        <v>1.9558329999999999</v>
      </c>
      <c r="G122" s="9">
        <f>Raw!G122</f>
        <v>0.95913199999999998</v>
      </c>
      <c r="H122" s="9">
        <f>IF(Raw!$G122&gt;$C$8,IF(Raw!$Q122&gt;$C$8,IF(Raw!$N122&gt;$C$9,IF(Raw!$N122&lt;$A$9,IF(Raw!$X122&gt;$C$9,IF(Raw!$X122&lt;$A$9,Raw!L122,-999),-999),-999),-999),-999),-999)</f>
        <v>471.5</v>
      </c>
      <c r="I122" s="9">
        <f>IF(Raw!$G122&gt;$C$8,IF(Raw!$Q122&gt;$C$8,IF(Raw!$N122&gt;$C$9,IF(Raw!$N122&lt;$A$9,IF(Raw!$X122&gt;$C$9,IF(Raw!$X122&lt;$A$9,Raw!M122,-999),-999),-999),-999),-999),-999)</f>
        <v>3.0000000000000001E-6</v>
      </c>
      <c r="J122" s="9">
        <f>IF(Raw!$G122&gt;$C$8,IF(Raw!$Q122&gt;$C$8,IF(Raw!$N122&gt;$C$9,IF(Raw!$N122&lt;$A$9,IF(Raw!$X122&gt;$C$9,IF(Raw!$X122&lt;$A$9,Raw!N122,-999),-999),-999),-999),-999),-999)</f>
        <v>604</v>
      </c>
      <c r="K122" s="9">
        <f>IF(Raw!$G122&gt;$C$8,IF(Raw!$Q122&gt;$C$8,IF(Raw!$N122&gt;$C$9,IF(Raw!$N122&lt;$A$9,IF(Raw!$X122&gt;$C$9,IF(Raw!$X122&lt;$A$9,Raw!R122,-999),-999),-999),-999),-999),-999)</f>
        <v>1.947673</v>
      </c>
      <c r="L122" s="9">
        <f>IF(Raw!$G122&gt;$C$8,IF(Raw!$Q122&gt;$C$8,IF(Raw!$N122&gt;$C$9,IF(Raw!$N122&lt;$A$9,IF(Raw!$X122&gt;$C$9,IF(Raw!$X122&lt;$A$9,Raw!S122,-999),-999),-999),-999),-999),-999)</f>
        <v>2.9134799999999998</v>
      </c>
      <c r="M122" s="9">
        <f>Raw!Q122</f>
        <v>0.98911400000000005</v>
      </c>
      <c r="N122" s="9">
        <f>IF(Raw!$G122&gt;$C$8,IF(Raw!$Q122&gt;$C$8,IF(Raw!$N122&gt;$C$9,IF(Raw!$N122&lt;$A$9,IF(Raw!$X122&gt;$C$9,IF(Raw!$X122&lt;$A$9,Raw!V122,-999),-999),-999),-999),-999),-999)</f>
        <v>563.1</v>
      </c>
      <c r="O122" s="9">
        <f>IF(Raw!$G122&gt;$C$8,IF(Raw!$Q122&gt;$C$8,IF(Raw!$N122&gt;$C$9,IF(Raw!$N122&lt;$A$9,IF(Raw!$X122&gt;$C$9,IF(Raw!$X122&lt;$A$9,Raw!W122,-999),-999),-999),-999),-999),-999)</f>
        <v>1.2E-5</v>
      </c>
      <c r="P122" s="9">
        <f>IF(Raw!$G122&gt;$C$8,IF(Raw!$Q122&gt;$C$8,IF(Raw!$N122&gt;$C$9,IF(Raw!$N122&lt;$A$9,IF(Raw!$X122&gt;$C$9,IF(Raw!$X122&lt;$A$9,Raw!X122,-999),-999),-999),-999),-999),-999)</f>
        <v>377</v>
      </c>
      <c r="R122" s="9">
        <f t="shared" si="20"/>
        <v>0.39833199999999991</v>
      </c>
      <c r="S122" s="9">
        <f t="shared" si="21"/>
        <v>0.20366360522600852</v>
      </c>
      <c r="T122" s="9">
        <f t="shared" si="22"/>
        <v>0.96580699999999986</v>
      </c>
      <c r="U122" s="9">
        <f t="shared" si="23"/>
        <v>0.33149601164243447</v>
      </c>
      <c r="V122" s="15">
        <f t="shared" si="16"/>
        <v>0</v>
      </c>
      <c r="X122" s="11">
        <f t="shared" si="24"/>
        <v>1.0625299999999998E+20</v>
      </c>
      <c r="Y122" s="11">
        <f t="shared" si="25"/>
        <v>4.7149999999999999E-18</v>
      </c>
      <c r="Z122" s="11">
        <f t="shared" si="26"/>
        <v>6.0399999999999994E-4</v>
      </c>
      <c r="AA122" s="16">
        <f t="shared" si="27"/>
        <v>0.23230089004644647</v>
      </c>
      <c r="AB122" s="9">
        <f t="shared" si="17"/>
        <v>2.1720308257130885</v>
      </c>
      <c r="AC122" s="9">
        <f t="shared" si="18"/>
        <v>0.76769910995355328</v>
      </c>
      <c r="AD122" s="15">
        <f t="shared" si="19"/>
        <v>384.60412259345441</v>
      </c>
      <c r="AE122" s="3">
        <f t="shared" si="28"/>
        <v>567.68599999999981</v>
      </c>
      <c r="AF122" s="2">
        <f t="shared" si="29"/>
        <v>0.25</v>
      </c>
      <c r="AG122" s="9">
        <f t="shared" si="30"/>
        <v>9.8072871308436962E-2</v>
      </c>
      <c r="AH122" s="2">
        <f t="shared" si="31"/>
        <v>4.7456952030124011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30.2</v>
      </c>
      <c r="D123" s="15">
        <f>IF(C123&gt;0.5,Raw!D123*D$11,-999)</f>
        <v>187.4</v>
      </c>
      <c r="E123" s="9">
        <f>IF(Raw!$G123&gt;$C$8,IF(Raw!$Q123&gt;$C$8,IF(Raw!$N123&gt;$C$9,IF(Raw!$N123&lt;$A$9,IF(Raw!$X123&gt;$C$9,IF(Raw!$X123&lt;$A$9,Raw!H123,-999),-999),-999),-999),-999),-999)</f>
        <v>1.498745</v>
      </c>
      <c r="F123" s="9">
        <f>IF(Raw!$G123&gt;$C$8,IF(Raw!$Q123&gt;$C$8,IF(Raw!$N123&gt;$C$9,IF(Raw!$N123&lt;$A$9,IF(Raw!$X123&gt;$C$9,IF(Raw!$X123&lt;$A$9,Raw!I123,-999),-999),-999),-999),-999),-999)</f>
        <v>1.898066</v>
      </c>
      <c r="G123" s="9">
        <f>Raw!G123</f>
        <v>0.96733499999999994</v>
      </c>
      <c r="H123" s="9">
        <f>IF(Raw!$G123&gt;$C$8,IF(Raw!$Q123&gt;$C$8,IF(Raw!$N123&gt;$C$9,IF(Raw!$N123&lt;$A$9,IF(Raw!$X123&gt;$C$9,IF(Raw!$X123&lt;$A$9,Raw!L123,-999),-999),-999),-999),-999),-999)</f>
        <v>487.3</v>
      </c>
      <c r="I123" s="9">
        <f>IF(Raw!$G123&gt;$C$8,IF(Raw!$Q123&gt;$C$8,IF(Raw!$N123&gt;$C$9,IF(Raw!$N123&lt;$A$9,IF(Raw!$X123&gt;$C$9,IF(Raw!$X123&lt;$A$9,Raw!M123,-999),-999),-999),-999),-999),-999)</f>
        <v>1.9999999999999999E-6</v>
      </c>
      <c r="J123" s="9">
        <f>IF(Raw!$G123&gt;$C$8,IF(Raw!$Q123&gt;$C$8,IF(Raw!$N123&gt;$C$9,IF(Raw!$N123&lt;$A$9,IF(Raw!$X123&gt;$C$9,IF(Raw!$X123&lt;$A$9,Raw!N123,-999),-999),-999),-999),-999),-999)</f>
        <v>424</v>
      </c>
      <c r="K123" s="9">
        <f>IF(Raw!$G123&gt;$C$8,IF(Raw!$Q123&gt;$C$8,IF(Raw!$N123&gt;$C$9,IF(Raw!$N123&lt;$A$9,IF(Raw!$X123&gt;$C$9,IF(Raw!$X123&lt;$A$9,Raw!R123,-999),-999),-999),-999),-999),-999)</f>
        <v>1.774186</v>
      </c>
      <c r="L123" s="9">
        <f>IF(Raw!$G123&gt;$C$8,IF(Raw!$Q123&gt;$C$8,IF(Raw!$N123&gt;$C$9,IF(Raw!$N123&lt;$A$9,IF(Raw!$X123&gt;$C$9,IF(Raw!$X123&lt;$A$9,Raw!S123,-999),-999),-999),-999),-999),-999)</f>
        <v>2.6425230000000002</v>
      </c>
      <c r="M123" s="9">
        <f>Raw!Q123</f>
        <v>0.99016099999999996</v>
      </c>
      <c r="N123" s="9">
        <f>IF(Raw!$G123&gt;$C$8,IF(Raw!$Q123&gt;$C$8,IF(Raw!$N123&gt;$C$9,IF(Raw!$N123&lt;$A$9,IF(Raw!$X123&gt;$C$9,IF(Raw!$X123&lt;$A$9,Raw!V123,-999),-999),-999),-999),-999),-999)</f>
        <v>588.4</v>
      </c>
      <c r="O123" s="9">
        <f>IF(Raw!$G123&gt;$C$8,IF(Raw!$Q123&gt;$C$8,IF(Raw!$N123&gt;$C$9,IF(Raw!$N123&lt;$A$9,IF(Raw!$X123&gt;$C$9,IF(Raw!$X123&lt;$A$9,Raw!W123,-999),-999),-999),-999),-999),-999)</f>
        <v>2.6999999999999999E-5</v>
      </c>
      <c r="P123" s="9">
        <f>IF(Raw!$G123&gt;$C$8,IF(Raw!$Q123&gt;$C$8,IF(Raw!$N123&gt;$C$9,IF(Raw!$N123&lt;$A$9,IF(Raw!$X123&gt;$C$9,IF(Raw!$X123&lt;$A$9,Raw!X123,-999),-999),-999),-999),-999),-999)</f>
        <v>450</v>
      </c>
      <c r="R123" s="9">
        <f t="shared" si="20"/>
        <v>0.39932100000000004</v>
      </c>
      <c r="S123" s="9">
        <f t="shared" si="21"/>
        <v>0.2103830952137597</v>
      </c>
      <c r="T123" s="9">
        <f t="shared" si="22"/>
        <v>0.86833700000000014</v>
      </c>
      <c r="U123" s="9">
        <f t="shared" si="23"/>
        <v>0.32860149183185922</v>
      </c>
      <c r="V123" s="15">
        <f t="shared" si="16"/>
        <v>0</v>
      </c>
      <c r="X123" s="11">
        <f t="shared" si="24"/>
        <v>1.1281479999999998E+20</v>
      </c>
      <c r="Y123" s="11">
        <f t="shared" si="25"/>
        <v>4.8730000000000002E-18</v>
      </c>
      <c r="Z123" s="11">
        <f t="shared" si="26"/>
        <v>4.2400000000000001E-4</v>
      </c>
      <c r="AA123" s="16">
        <f t="shared" si="27"/>
        <v>0.18903084723170824</v>
      </c>
      <c r="AB123" s="9">
        <f t="shared" si="17"/>
        <v>1.9383284787926398</v>
      </c>
      <c r="AC123" s="9">
        <f t="shared" si="18"/>
        <v>0.81096915276829185</v>
      </c>
      <c r="AD123" s="15">
        <f t="shared" si="19"/>
        <v>445.82746988610438</v>
      </c>
      <c r="AE123" s="3">
        <f t="shared" si="28"/>
        <v>586.7091999999999</v>
      </c>
      <c r="AF123" s="2">
        <f t="shared" si="29"/>
        <v>0.25</v>
      </c>
      <c r="AG123" s="9">
        <f t="shared" si="30"/>
        <v>0.11269197823399783</v>
      </c>
      <c r="AH123" s="2">
        <f t="shared" si="31"/>
        <v>5.4531061789872748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29.1</v>
      </c>
      <c r="D124" s="15">
        <f>IF(C124&gt;0.5,Raw!D124*D$11,-999)</f>
        <v>200.9</v>
      </c>
      <c r="E124" s="9">
        <f>IF(Raw!$G124&gt;$C$8,IF(Raw!$Q124&gt;$C$8,IF(Raw!$N124&gt;$C$9,IF(Raw!$N124&lt;$A$9,IF(Raw!$X124&gt;$C$9,IF(Raw!$X124&lt;$A$9,Raw!H124,-999),-999),-999),-999),-999),-999)</f>
        <v>1.529857</v>
      </c>
      <c r="F124" s="9">
        <f>IF(Raw!$G124&gt;$C$8,IF(Raw!$Q124&gt;$C$8,IF(Raw!$N124&gt;$C$9,IF(Raw!$N124&lt;$A$9,IF(Raw!$X124&gt;$C$9,IF(Raw!$X124&lt;$A$9,Raw!I124,-999),-999),-999),-999),-999),-999)</f>
        <v>1.9380440000000001</v>
      </c>
      <c r="G124" s="9">
        <f>Raw!G124</f>
        <v>0.96856900000000001</v>
      </c>
      <c r="H124" s="9">
        <f>IF(Raw!$G124&gt;$C$8,IF(Raw!$Q124&gt;$C$8,IF(Raw!$N124&gt;$C$9,IF(Raw!$N124&lt;$A$9,IF(Raw!$X124&gt;$C$9,IF(Raw!$X124&lt;$A$9,Raw!L124,-999),-999),-999),-999),-999),-999)</f>
        <v>552.1</v>
      </c>
      <c r="I124" s="9">
        <f>IF(Raw!$G124&gt;$C$8,IF(Raw!$Q124&gt;$C$8,IF(Raw!$N124&gt;$C$9,IF(Raw!$N124&lt;$A$9,IF(Raw!$X124&gt;$C$9,IF(Raw!$X124&lt;$A$9,Raw!M124,-999),-999),-999),-999),-999),-999)</f>
        <v>6.0000000000000002E-6</v>
      </c>
      <c r="J124" s="9">
        <f>IF(Raw!$G124&gt;$C$8,IF(Raw!$Q124&gt;$C$8,IF(Raw!$N124&gt;$C$9,IF(Raw!$N124&lt;$A$9,IF(Raw!$X124&gt;$C$9,IF(Raw!$X124&lt;$A$9,Raw!N124,-999),-999),-999),-999),-999),-999)</f>
        <v>493</v>
      </c>
      <c r="K124" s="9">
        <f>IF(Raw!$G124&gt;$C$8,IF(Raw!$Q124&gt;$C$8,IF(Raw!$N124&gt;$C$9,IF(Raw!$N124&lt;$A$9,IF(Raw!$X124&gt;$C$9,IF(Raw!$X124&lt;$A$9,Raw!R124,-999),-999),-999),-999),-999),-999)</f>
        <v>1.7321789999999999</v>
      </c>
      <c r="L124" s="9">
        <f>IF(Raw!$G124&gt;$C$8,IF(Raw!$Q124&gt;$C$8,IF(Raw!$N124&gt;$C$9,IF(Raw!$N124&lt;$A$9,IF(Raw!$X124&gt;$C$9,IF(Raw!$X124&lt;$A$9,Raw!S124,-999),-999),-999),-999),-999),-999)</f>
        <v>2.5130210000000002</v>
      </c>
      <c r="M124" s="9">
        <f>Raw!Q124</f>
        <v>0.98994199999999999</v>
      </c>
      <c r="N124" s="9">
        <f>IF(Raw!$G124&gt;$C$8,IF(Raw!$Q124&gt;$C$8,IF(Raw!$N124&gt;$C$9,IF(Raw!$N124&lt;$A$9,IF(Raw!$X124&gt;$C$9,IF(Raw!$X124&lt;$A$9,Raw!V124,-999),-999),-999),-999),-999),-999)</f>
        <v>516.29999999999995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716</v>
      </c>
      <c r="R124" s="9">
        <f t="shared" si="20"/>
        <v>0.40818700000000008</v>
      </c>
      <c r="S124" s="9">
        <f t="shared" si="21"/>
        <v>0.21061802518415476</v>
      </c>
      <c r="T124" s="9">
        <f t="shared" si="22"/>
        <v>0.78084200000000026</v>
      </c>
      <c r="U124" s="9">
        <f t="shared" si="23"/>
        <v>0.31071845400416481</v>
      </c>
      <c r="V124" s="15">
        <f t="shared" si="16"/>
        <v>0</v>
      </c>
      <c r="X124" s="11">
        <f t="shared" si="24"/>
        <v>1.2094179999999997E+20</v>
      </c>
      <c r="Y124" s="11">
        <f t="shared" si="25"/>
        <v>5.5210000000000001E-18</v>
      </c>
      <c r="Z124" s="11">
        <f t="shared" si="26"/>
        <v>4.9299999999999995E-4</v>
      </c>
      <c r="AA124" s="16">
        <f t="shared" si="27"/>
        <v>0.24765973340164624</v>
      </c>
      <c r="AB124" s="9">
        <f t="shared" si="17"/>
        <v>1.9255621215488081</v>
      </c>
      <c r="AC124" s="9">
        <f t="shared" si="18"/>
        <v>0.75234026659835385</v>
      </c>
      <c r="AD124" s="15">
        <f t="shared" si="19"/>
        <v>502.35240040901886</v>
      </c>
      <c r="AE124" s="3">
        <f t="shared" si="28"/>
        <v>664.72839999999985</v>
      </c>
      <c r="AF124" s="2">
        <f t="shared" si="29"/>
        <v>0.25</v>
      </c>
      <c r="AG124" s="9">
        <f t="shared" si="30"/>
        <v>0.12006935478490115</v>
      </c>
      <c r="AH124" s="2">
        <f t="shared" si="31"/>
        <v>5.8100935909121274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27.7</v>
      </c>
      <c r="D125" s="15">
        <f>IF(C125&gt;0.5,Raw!D125*D$11,-999)</f>
        <v>223.6</v>
      </c>
      <c r="E125" s="9">
        <f>IF(Raw!$G125&gt;$C$8,IF(Raw!$Q125&gt;$C$8,IF(Raw!$N125&gt;$C$9,IF(Raw!$N125&lt;$A$9,IF(Raw!$X125&gt;$C$9,IF(Raw!$X125&lt;$A$9,Raw!H125,-999),-999),-999),-999),-999),-999)</f>
        <v>1.645632</v>
      </c>
      <c r="F125" s="9">
        <f>IF(Raw!$G125&gt;$C$8,IF(Raw!$Q125&gt;$C$8,IF(Raw!$N125&gt;$C$9,IF(Raw!$N125&lt;$A$9,IF(Raw!$X125&gt;$C$9,IF(Raw!$X125&lt;$A$9,Raw!I125,-999),-999),-999),-999),-999),-999)</f>
        <v>2.079224</v>
      </c>
      <c r="G125" s="9">
        <f>Raw!G125</f>
        <v>0.98125099999999998</v>
      </c>
      <c r="H125" s="9">
        <f>IF(Raw!$G125&gt;$C$8,IF(Raw!$Q125&gt;$C$8,IF(Raw!$N125&gt;$C$9,IF(Raw!$N125&lt;$A$9,IF(Raw!$X125&gt;$C$9,IF(Raw!$X125&lt;$A$9,Raw!L125,-999),-999),-999),-999),-999),-999)</f>
        <v>486.3</v>
      </c>
      <c r="I125" s="9">
        <f>IF(Raw!$G125&gt;$C$8,IF(Raw!$Q125&gt;$C$8,IF(Raw!$N125&gt;$C$9,IF(Raw!$N125&lt;$A$9,IF(Raw!$X125&gt;$C$9,IF(Raw!$X125&lt;$A$9,Raw!M125,-999),-999),-999),-999),-999),-999)</f>
        <v>3.8999999999999999E-5</v>
      </c>
      <c r="J125" s="9">
        <f>IF(Raw!$G125&gt;$C$8,IF(Raw!$Q125&gt;$C$8,IF(Raw!$N125&gt;$C$9,IF(Raw!$N125&lt;$A$9,IF(Raw!$X125&gt;$C$9,IF(Raw!$X125&lt;$A$9,Raw!N125,-999),-999),-999),-999),-999),-999)</f>
        <v>474</v>
      </c>
      <c r="K125" s="9">
        <f>IF(Raw!$G125&gt;$C$8,IF(Raw!$Q125&gt;$C$8,IF(Raw!$N125&gt;$C$9,IF(Raw!$N125&lt;$A$9,IF(Raw!$X125&gt;$C$9,IF(Raw!$X125&lt;$A$9,Raw!R125,-999),-999),-999),-999),-999),-999)</f>
        <v>1.763307</v>
      </c>
      <c r="L125" s="9">
        <f>IF(Raw!$G125&gt;$C$8,IF(Raw!$Q125&gt;$C$8,IF(Raw!$N125&gt;$C$9,IF(Raw!$N125&lt;$A$9,IF(Raw!$X125&gt;$C$9,IF(Raw!$X125&lt;$A$9,Raw!S125,-999),-999),-999),-999),-999),-999)</f>
        <v>2.5801949999999998</v>
      </c>
      <c r="M125" s="9">
        <f>Raw!Q125</f>
        <v>0.98626499999999995</v>
      </c>
      <c r="N125" s="9">
        <f>IF(Raw!$G125&gt;$C$8,IF(Raw!$Q125&gt;$C$8,IF(Raw!$N125&gt;$C$9,IF(Raw!$N125&lt;$A$9,IF(Raw!$X125&gt;$C$9,IF(Raw!$X125&lt;$A$9,Raw!V125,-999),-999),-999),-999),-999),-999)</f>
        <v>556.5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427</v>
      </c>
      <c r="R125" s="9">
        <f t="shared" si="20"/>
        <v>0.43359199999999998</v>
      </c>
      <c r="S125" s="9">
        <f t="shared" si="21"/>
        <v>0.20853549208743261</v>
      </c>
      <c r="T125" s="9">
        <f t="shared" si="22"/>
        <v>0.81688799999999984</v>
      </c>
      <c r="U125" s="9">
        <f t="shared" si="23"/>
        <v>0.3165993267950678</v>
      </c>
      <c r="V125" s="15">
        <f t="shared" si="16"/>
        <v>0</v>
      </c>
      <c r="X125" s="11">
        <f t="shared" si="24"/>
        <v>1.3460719999999998E+20</v>
      </c>
      <c r="Y125" s="11">
        <f t="shared" si="25"/>
        <v>4.8629999999999995E-18</v>
      </c>
      <c r="Z125" s="11">
        <f t="shared" si="26"/>
        <v>4.7399999999999997E-4</v>
      </c>
      <c r="AA125" s="16">
        <f t="shared" si="27"/>
        <v>0.23680314823626444</v>
      </c>
      <c r="AB125" s="9">
        <f t="shared" si="17"/>
        <v>1.9567486501564255</v>
      </c>
      <c r="AC125" s="9">
        <f t="shared" si="18"/>
        <v>0.76319685176373553</v>
      </c>
      <c r="AD125" s="15">
        <f t="shared" si="19"/>
        <v>499.58470092038914</v>
      </c>
      <c r="AE125" s="3">
        <f t="shared" si="28"/>
        <v>585.50519999999983</v>
      </c>
      <c r="AF125" s="2">
        <f t="shared" si="29"/>
        <v>0.25</v>
      </c>
      <c r="AG125" s="9">
        <f t="shared" si="30"/>
        <v>0.12166783076039268</v>
      </c>
      <c r="AH125" s="2">
        <f t="shared" si="31"/>
        <v>5.8874430114788332</v>
      </c>
    </row>
    <row r="126" spans="1:34">
      <c r="A126" s="1">
        <f>Raw!A126</f>
        <v>113</v>
      </c>
      <c r="B126" s="14">
        <f>Raw!B126</f>
        <v>0.46392361111111113</v>
      </c>
      <c r="C126" s="15">
        <f>Raw!C126</f>
        <v>26.8</v>
      </c>
      <c r="D126" s="15">
        <f>IF(C126&gt;0.5,Raw!D126*D$11,-999)</f>
        <v>225.4</v>
      </c>
      <c r="E126" s="9">
        <f>IF(Raw!$G126&gt;$C$8,IF(Raw!$Q126&gt;$C$8,IF(Raw!$N126&gt;$C$9,IF(Raw!$N126&lt;$A$9,IF(Raw!$X126&gt;$C$9,IF(Raw!$X126&lt;$A$9,Raw!H126,-999),-999),-999),-999),-999),-999)</f>
        <v>1.6472389999999999</v>
      </c>
      <c r="F126" s="9">
        <f>IF(Raw!$G126&gt;$C$8,IF(Raw!$Q126&gt;$C$8,IF(Raw!$N126&gt;$C$9,IF(Raw!$N126&lt;$A$9,IF(Raw!$X126&gt;$C$9,IF(Raw!$X126&lt;$A$9,Raw!I126,-999),-999),-999),-999),-999),-999)</f>
        <v>2.0700940000000001</v>
      </c>
      <c r="G126" s="9">
        <f>Raw!G126</f>
        <v>0.96103400000000005</v>
      </c>
      <c r="H126" s="9">
        <f>IF(Raw!$G126&gt;$C$8,IF(Raw!$Q126&gt;$C$8,IF(Raw!$N126&gt;$C$9,IF(Raw!$N126&lt;$A$9,IF(Raw!$X126&gt;$C$9,IF(Raw!$X126&lt;$A$9,Raw!L126,-999),-999),-999),-999),-999),-999)</f>
        <v>467.1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592</v>
      </c>
      <c r="K126" s="9">
        <f>IF(Raw!$G126&gt;$C$8,IF(Raw!$Q126&gt;$C$8,IF(Raw!$N126&gt;$C$9,IF(Raw!$N126&lt;$A$9,IF(Raw!$X126&gt;$C$9,IF(Raw!$X126&lt;$A$9,Raw!R126,-999),-999),-999),-999),-999),-999)</f>
        <v>1.7993380000000001</v>
      </c>
      <c r="L126" s="9">
        <f>IF(Raw!$G126&gt;$C$8,IF(Raw!$Q126&gt;$C$8,IF(Raw!$N126&gt;$C$9,IF(Raw!$N126&lt;$A$9,IF(Raw!$X126&gt;$C$9,IF(Raw!$X126&lt;$A$9,Raw!S126,-999),-999),-999),-999),-999),-999)</f>
        <v>2.671284</v>
      </c>
      <c r="M126" s="9">
        <f>Raw!Q126</f>
        <v>0.98849399999999998</v>
      </c>
      <c r="N126" s="9">
        <f>IF(Raw!$G126&gt;$C$8,IF(Raw!$Q126&gt;$C$8,IF(Raw!$N126&gt;$C$9,IF(Raw!$N126&lt;$A$9,IF(Raw!$X126&gt;$C$9,IF(Raw!$X126&lt;$A$9,Raw!V126,-999),-999),-999),-999),-999),-999)</f>
        <v>566.6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439</v>
      </c>
      <c r="R126" s="9">
        <f t="shared" si="20"/>
        <v>0.4228550000000002</v>
      </c>
      <c r="S126" s="9">
        <f t="shared" si="21"/>
        <v>0.20426850181682579</v>
      </c>
      <c r="T126" s="9">
        <f t="shared" si="22"/>
        <v>0.87194599999999989</v>
      </c>
      <c r="U126" s="9">
        <f t="shared" si="23"/>
        <v>0.32641456318384715</v>
      </c>
      <c r="V126" s="15">
        <f t="shared" si="16"/>
        <v>0</v>
      </c>
      <c r="X126" s="11">
        <f t="shared" si="24"/>
        <v>1.3569079999999997E+20</v>
      </c>
      <c r="Y126" s="11">
        <f t="shared" si="25"/>
        <v>4.671E-18</v>
      </c>
      <c r="Z126" s="11">
        <f t="shared" si="26"/>
        <v>5.9199999999999997E-4</v>
      </c>
      <c r="AA126" s="16">
        <f t="shared" si="27"/>
        <v>0.27284178944462784</v>
      </c>
      <c r="AB126" s="9">
        <f t="shared" si="17"/>
        <v>2.0372413069390856</v>
      </c>
      <c r="AC126" s="9">
        <f t="shared" si="18"/>
        <v>0.72715821055537211</v>
      </c>
      <c r="AD126" s="15">
        <f t="shared" si="19"/>
        <v>460.88140108889826</v>
      </c>
      <c r="AE126" s="3">
        <f t="shared" si="28"/>
        <v>562.38839999999982</v>
      </c>
      <c r="AF126" s="2">
        <f t="shared" si="29"/>
        <v>0.25</v>
      </c>
      <c r="AG126" s="9">
        <f t="shared" si="30"/>
        <v>0.11572184708922474</v>
      </c>
      <c r="AH126" s="2">
        <f t="shared" si="31"/>
        <v>5.5997199560713158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25.5</v>
      </c>
      <c r="D127" s="15">
        <f>IF(C127&gt;0.5,Raw!D127*D$11,-999)</f>
        <v>262.5</v>
      </c>
      <c r="E127" s="9">
        <f>IF(Raw!$G127&gt;$C$8,IF(Raw!$Q127&gt;$C$8,IF(Raw!$N127&gt;$C$9,IF(Raw!$N127&lt;$A$9,IF(Raw!$X127&gt;$C$9,IF(Raw!$X127&lt;$A$9,Raw!H127,-999),-999),-999),-999),-999),-999)</f>
        <v>1.690442</v>
      </c>
      <c r="F127" s="9">
        <f>IF(Raw!$G127&gt;$C$8,IF(Raw!$Q127&gt;$C$8,IF(Raw!$N127&gt;$C$9,IF(Raw!$N127&lt;$A$9,IF(Raw!$X127&gt;$C$9,IF(Raw!$X127&lt;$A$9,Raw!I127,-999),-999),-999),-999),-999),-999)</f>
        <v>2.1352120000000001</v>
      </c>
      <c r="G127" s="9">
        <f>Raw!G127</f>
        <v>0.97804599999999997</v>
      </c>
      <c r="H127" s="9">
        <f>IF(Raw!$G127&gt;$C$8,IF(Raw!$Q127&gt;$C$8,IF(Raw!$N127&gt;$C$9,IF(Raw!$N127&lt;$A$9,IF(Raw!$X127&gt;$C$9,IF(Raw!$X127&lt;$A$9,Raw!L127,-999),-999),-999),-999),-999),-999)</f>
        <v>479.3</v>
      </c>
      <c r="I127" s="9">
        <f>IF(Raw!$G127&gt;$C$8,IF(Raw!$Q127&gt;$C$8,IF(Raw!$N127&gt;$C$9,IF(Raw!$N127&lt;$A$9,IF(Raw!$X127&gt;$C$9,IF(Raw!$X127&lt;$A$9,Raw!M127,-999),-999),-999),-999),-999),-999)</f>
        <v>2.6999999999999999E-5</v>
      </c>
      <c r="J127" s="9">
        <f>IF(Raw!$G127&gt;$C$8,IF(Raw!$Q127&gt;$C$8,IF(Raw!$N127&gt;$C$9,IF(Raw!$N127&lt;$A$9,IF(Raw!$X127&gt;$C$9,IF(Raw!$X127&lt;$A$9,Raw!N127,-999),-999),-999),-999),-999),-999)</f>
        <v>591</v>
      </c>
      <c r="K127" s="9">
        <f>IF(Raw!$G127&gt;$C$8,IF(Raw!$Q127&gt;$C$8,IF(Raw!$N127&gt;$C$9,IF(Raw!$N127&lt;$A$9,IF(Raw!$X127&gt;$C$9,IF(Raw!$X127&lt;$A$9,Raw!R127,-999),-999),-999),-999),-999),-999)</f>
        <v>1.7668710000000001</v>
      </c>
      <c r="L127" s="9">
        <f>IF(Raw!$G127&gt;$C$8,IF(Raw!$Q127&gt;$C$8,IF(Raw!$N127&gt;$C$9,IF(Raw!$N127&lt;$A$9,IF(Raw!$X127&gt;$C$9,IF(Raw!$X127&lt;$A$9,Raw!S127,-999),-999),-999),-999),-999),-999)</f>
        <v>2.5855130000000002</v>
      </c>
      <c r="M127" s="9">
        <f>Raw!Q127</f>
        <v>0.98851800000000001</v>
      </c>
      <c r="N127" s="9">
        <f>IF(Raw!$G127&gt;$C$8,IF(Raw!$Q127&gt;$C$8,IF(Raw!$N127&gt;$C$9,IF(Raw!$N127&lt;$A$9,IF(Raw!$X127&gt;$C$9,IF(Raw!$X127&lt;$A$9,Raw!V127,-999),-999),-999),-999),-999),-999)</f>
        <v>553.79999999999995</v>
      </c>
      <c r="O127" s="9">
        <f>IF(Raw!$G127&gt;$C$8,IF(Raw!$Q127&gt;$C$8,IF(Raw!$N127&gt;$C$9,IF(Raw!$N127&lt;$A$9,IF(Raw!$X127&gt;$C$9,IF(Raw!$X127&lt;$A$9,Raw!W127,-999),-999),-999),-999),-999),-999)</f>
        <v>1.0000000000000001E-5</v>
      </c>
      <c r="P127" s="9">
        <f>IF(Raw!$G127&gt;$C$8,IF(Raw!$Q127&gt;$C$8,IF(Raw!$N127&gt;$C$9,IF(Raw!$N127&lt;$A$9,IF(Raw!$X127&gt;$C$9,IF(Raw!$X127&lt;$A$9,Raw!X127,-999),-999),-999),-999),-999),-999)</f>
        <v>483</v>
      </c>
      <c r="R127" s="9">
        <f t="shared" si="20"/>
        <v>0.44477000000000011</v>
      </c>
      <c r="S127" s="9">
        <f t="shared" si="21"/>
        <v>0.20830250110996007</v>
      </c>
      <c r="T127" s="9">
        <f t="shared" si="22"/>
        <v>0.81864200000000009</v>
      </c>
      <c r="U127" s="9">
        <f t="shared" si="23"/>
        <v>0.3166265263411942</v>
      </c>
      <c r="V127" s="15">
        <f t="shared" si="16"/>
        <v>0</v>
      </c>
      <c r="X127" s="11">
        <f t="shared" si="24"/>
        <v>1.5802499999999997E+20</v>
      </c>
      <c r="Y127" s="11">
        <f t="shared" si="25"/>
        <v>4.7929999999999998E-18</v>
      </c>
      <c r="Z127" s="11">
        <f t="shared" si="26"/>
        <v>5.9099999999999995E-4</v>
      </c>
      <c r="AA127" s="16">
        <f t="shared" si="27"/>
        <v>0.30921650209465962</v>
      </c>
      <c r="AB127" s="9">
        <f t="shared" si="17"/>
        <v>2.0200086157077766</v>
      </c>
      <c r="AC127" s="9">
        <f t="shared" si="18"/>
        <v>0.69078349790534022</v>
      </c>
      <c r="AD127" s="15">
        <f t="shared" si="19"/>
        <v>523.20897139536316</v>
      </c>
      <c r="AE127" s="3">
        <f t="shared" si="28"/>
        <v>577.07719999999983</v>
      </c>
      <c r="AF127" s="2">
        <f t="shared" si="29"/>
        <v>0.25</v>
      </c>
      <c r="AG127" s="9">
        <f t="shared" si="30"/>
        <v>0.12743218397189468</v>
      </c>
      <c r="AH127" s="2">
        <f t="shared" si="31"/>
        <v>6.166377063468202</v>
      </c>
    </row>
    <row r="128" spans="1:34">
      <c r="A128" s="1">
        <f>Raw!A128</f>
        <v>115</v>
      </c>
      <c r="B128" s="14">
        <f>Raw!B128</f>
        <v>0.4640393518518518</v>
      </c>
      <c r="C128" s="15">
        <f>Raw!C128</f>
        <v>24.4</v>
      </c>
      <c r="D128" s="15">
        <f>IF(C128&gt;0.5,Raw!D128*D$11,-999)</f>
        <v>264.3</v>
      </c>
      <c r="E128" s="9">
        <f>IF(Raw!$G128&gt;$C$8,IF(Raw!$Q128&gt;$C$8,IF(Raw!$N128&gt;$C$9,IF(Raw!$N128&lt;$A$9,IF(Raw!$X128&gt;$C$9,IF(Raw!$X128&lt;$A$9,Raw!H128,-999),-999),-999),-999),-999),-999)</f>
        <v>1.6528879999999999</v>
      </c>
      <c r="F128" s="9">
        <f>IF(Raw!$G128&gt;$C$8,IF(Raw!$Q128&gt;$C$8,IF(Raw!$N128&gt;$C$9,IF(Raw!$N128&lt;$A$9,IF(Raw!$X128&gt;$C$9,IF(Raw!$X128&lt;$A$9,Raw!I128,-999),-999),-999),-999),-999),-999)</f>
        <v>2.0817679999999998</v>
      </c>
      <c r="G128" s="9">
        <f>Raw!G128</f>
        <v>0.96404800000000002</v>
      </c>
      <c r="H128" s="9">
        <f>IF(Raw!$G128&gt;$C$8,IF(Raw!$Q128&gt;$C$8,IF(Raw!$N128&gt;$C$9,IF(Raw!$N128&lt;$A$9,IF(Raw!$X128&gt;$C$9,IF(Raw!$X128&lt;$A$9,Raw!L128,-999),-999),-999),-999),-999),-999)</f>
        <v>510.4</v>
      </c>
      <c r="I128" s="9">
        <f>IF(Raw!$G128&gt;$C$8,IF(Raw!$Q128&gt;$C$8,IF(Raw!$N128&gt;$C$9,IF(Raw!$N128&lt;$A$9,IF(Raw!$X128&gt;$C$9,IF(Raw!$X128&lt;$A$9,Raw!M128,-999),-999),-999),-999),-999),-999)</f>
        <v>3.0000000000000001E-6</v>
      </c>
      <c r="J128" s="9">
        <f>IF(Raw!$G128&gt;$C$8,IF(Raw!$Q128&gt;$C$8,IF(Raw!$N128&gt;$C$9,IF(Raw!$N128&lt;$A$9,IF(Raw!$X128&gt;$C$9,IF(Raw!$X128&lt;$A$9,Raw!N128,-999),-999),-999),-999),-999),-999)</f>
        <v>750</v>
      </c>
      <c r="K128" s="9">
        <f>IF(Raw!$G128&gt;$C$8,IF(Raw!$Q128&gt;$C$8,IF(Raw!$N128&gt;$C$9,IF(Raw!$N128&lt;$A$9,IF(Raw!$X128&gt;$C$9,IF(Raw!$X128&lt;$A$9,Raw!R128,-999),-999),-999),-999),-999),-999)</f>
        <v>1.9306669999999999</v>
      </c>
      <c r="L128" s="9">
        <f>IF(Raw!$G128&gt;$C$8,IF(Raw!$Q128&gt;$C$8,IF(Raw!$N128&gt;$C$9,IF(Raw!$N128&lt;$A$9,IF(Raw!$X128&gt;$C$9,IF(Raw!$X128&lt;$A$9,Raw!S128,-999),-999),-999),-999),-999),-999)</f>
        <v>2.8223880000000001</v>
      </c>
      <c r="M128" s="9">
        <f>Raw!Q128</f>
        <v>0.98214699999999999</v>
      </c>
      <c r="N128" s="9">
        <f>IF(Raw!$G128&gt;$C$8,IF(Raw!$Q128&gt;$C$8,IF(Raw!$N128&gt;$C$9,IF(Raw!$N128&lt;$A$9,IF(Raw!$X128&gt;$C$9,IF(Raw!$X128&lt;$A$9,Raw!V128,-999),-999),-999),-999),-999),-999)</f>
        <v>497.8</v>
      </c>
      <c r="O128" s="9">
        <f>IF(Raw!$G128&gt;$C$8,IF(Raw!$Q128&gt;$C$8,IF(Raw!$N128&gt;$C$9,IF(Raw!$N128&lt;$A$9,IF(Raw!$X128&gt;$C$9,IF(Raw!$X128&lt;$A$9,Raw!W128,-999),-999),-999),-999),-999),-999)</f>
        <v>1.9999999999999999E-6</v>
      </c>
      <c r="P128" s="9">
        <f>IF(Raw!$G128&gt;$C$8,IF(Raw!$Q128&gt;$C$8,IF(Raw!$N128&gt;$C$9,IF(Raw!$N128&lt;$A$9,IF(Raw!$X128&gt;$C$9,IF(Raw!$X128&lt;$A$9,Raw!X128,-999),-999),-999),-999),-999),-999)</f>
        <v>415</v>
      </c>
      <c r="R128" s="9">
        <f t="shared" si="20"/>
        <v>0.42887999999999993</v>
      </c>
      <c r="S128" s="9">
        <f t="shared" si="21"/>
        <v>0.20601719307819122</v>
      </c>
      <c r="T128" s="9">
        <f t="shared" si="22"/>
        <v>0.89172100000000021</v>
      </c>
      <c r="U128" s="9">
        <f t="shared" si="23"/>
        <v>0.31594557516542737</v>
      </c>
      <c r="V128" s="15">
        <f t="shared" si="16"/>
        <v>0</v>
      </c>
      <c r="X128" s="11">
        <f t="shared" si="24"/>
        <v>1.591086E+20</v>
      </c>
      <c r="Y128" s="11">
        <f t="shared" si="25"/>
        <v>5.1039999999999992E-18</v>
      </c>
      <c r="Z128" s="11">
        <f t="shared" si="26"/>
        <v>7.5000000000000002E-4</v>
      </c>
      <c r="AA128" s="16">
        <f t="shared" si="27"/>
        <v>0.37852211745145337</v>
      </c>
      <c r="AB128" s="9">
        <f t="shared" si="17"/>
        <v>2.2682031210959273</v>
      </c>
      <c r="AC128" s="9">
        <f t="shared" si="18"/>
        <v>0.62147788254854686</v>
      </c>
      <c r="AD128" s="15">
        <f t="shared" si="19"/>
        <v>504.69615660193796</v>
      </c>
      <c r="AE128" s="3">
        <f t="shared" si="28"/>
        <v>614.52159999999969</v>
      </c>
      <c r="AF128" s="2">
        <f t="shared" si="29"/>
        <v>0.25</v>
      </c>
      <c r="AG128" s="9">
        <f t="shared" si="30"/>
        <v>0.12265885960106146</v>
      </c>
      <c r="AH128" s="2">
        <f t="shared" si="31"/>
        <v>5.9353983813223206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23.1</v>
      </c>
      <c r="D129" s="15">
        <f>IF(C129&gt;0.5,Raw!D129*D$11,-999)</f>
        <v>304.10000000000002</v>
      </c>
      <c r="E129" s="9">
        <f>IF(Raw!$G129&gt;$C$8,IF(Raw!$Q129&gt;$C$8,IF(Raw!$N129&gt;$C$9,IF(Raw!$N129&lt;$A$9,IF(Raw!$X129&gt;$C$9,IF(Raw!$X129&lt;$A$9,Raw!H129,-999),-999),-999),-999),-999),-999)</f>
        <v>1.688923</v>
      </c>
      <c r="F129" s="9">
        <f>IF(Raw!$G129&gt;$C$8,IF(Raw!$Q129&gt;$C$8,IF(Raw!$N129&gt;$C$9,IF(Raw!$N129&lt;$A$9,IF(Raw!$X129&gt;$C$9,IF(Raw!$X129&lt;$A$9,Raw!I129,-999),-999),-999),-999),-999),-999)</f>
        <v>2.113642</v>
      </c>
      <c r="G129" s="9">
        <f>Raw!G129</f>
        <v>0.96242700000000003</v>
      </c>
      <c r="H129" s="9">
        <f>IF(Raw!$G129&gt;$C$8,IF(Raw!$Q129&gt;$C$8,IF(Raw!$N129&gt;$C$9,IF(Raw!$N129&lt;$A$9,IF(Raw!$X129&gt;$C$9,IF(Raw!$X129&lt;$A$9,Raw!L129,-999),-999),-999),-999),-999),-999)</f>
        <v>456.8</v>
      </c>
      <c r="I129" s="9">
        <f>IF(Raw!$G129&gt;$C$8,IF(Raw!$Q129&gt;$C$8,IF(Raw!$N129&gt;$C$9,IF(Raw!$N129&lt;$A$9,IF(Raw!$X129&gt;$C$9,IF(Raw!$X129&lt;$A$9,Raw!M129,-999),-999),-999),-999),-999),-999)</f>
        <v>3.9999999999999998E-6</v>
      </c>
      <c r="J129" s="9">
        <f>IF(Raw!$G129&gt;$C$8,IF(Raw!$Q129&gt;$C$8,IF(Raw!$N129&gt;$C$9,IF(Raw!$N129&lt;$A$9,IF(Raw!$X129&gt;$C$9,IF(Raw!$X129&lt;$A$9,Raw!N129,-999),-999),-999),-999),-999),-999)</f>
        <v>585</v>
      </c>
      <c r="K129" s="9">
        <f>IF(Raw!$G129&gt;$C$8,IF(Raw!$Q129&gt;$C$8,IF(Raw!$N129&gt;$C$9,IF(Raw!$N129&lt;$A$9,IF(Raw!$X129&gt;$C$9,IF(Raw!$X129&lt;$A$9,Raw!R129,-999),-999),-999),-999),-999),-999)</f>
        <v>1.9333499999999999</v>
      </c>
      <c r="L129" s="9">
        <f>IF(Raw!$G129&gt;$C$8,IF(Raw!$Q129&gt;$C$8,IF(Raw!$N129&gt;$C$9,IF(Raw!$N129&lt;$A$9,IF(Raw!$X129&gt;$C$9,IF(Raw!$X129&lt;$A$9,Raw!S129,-999),-999),-999),-999),-999),-999)</f>
        <v>2.8426490000000002</v>
      </c>
      <c r="M129" s="9">
        <f>Raw!Q129</f>
        <v>0.98508499999999999</v>
      </c>
      <c r="N129" s="9">
        <f>IF(Raw!$G129&gt;$C$8,IF(Raw!$Q129&gt;$C$8,IF(Raw!$N129&gt;$C$9,IF(Raw!$N129&lt;$A$9,IF(Raw!$X129&gt;$C$9,IF(Raw!$X129&lt;$A$9,Raw!V129,-999),-999),-999),-999),-999),-999)</f>
        <v>580.9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462</v>
      </c>
      <c r="R129" s="9">
        <f t="shared" si="20"/>
        <v>0.42471900000000007</v>
      </c>
      <c r="S129" s="9">
        <f t="shared" si="21"/>
        <v>0.20094178673588056</v>
      </c>
      <c r="T129" s="9">
        <f t="shared" si="22"/>
        <v>0.9092990000000003</v>
      </c>
      <c r="U129" s="9">
        <f t="shared" si="23"/>
        <v>0.31987733976301691</v>
      </c>
      <c r="V129" s="15">
        <f t="shared" si="16"/>
        <v>0</v>
      </c>
      <c r="X129" s="11">
        <f t="shared" si="24"/>
        <v>1.830682E+20</v>
      </c>
      <c r="Y129" s="11">
        <f t="shared" si="25"/>
        <v>4.5679999999999999E-18</v>
      </c>
      <c r="Z129" s="11">
        <f t="shared" si="26"/>
        <v>5.8500000000000002E-4</v>
      </c>
      <c r="AA129" s="16">
        <f t="shared" si="27"/>
        <v>0.32850280161830386</v>
      </c>
      <c r="AB129" s="9">
        <f t="shared" si="17"/>
        <v>2.2320572690087221</v>
      </c>
      <c r="AC129" s="9">
        <f t="shared" si="18"/>
        <v>0.67149719838169608</v>
      </c>
      <c r="AD129" s="15">
        <f t="shared" si="19"/>
        <v>561.54325062957912</v>
      </c>
      <c r="AE129" s="3">
        <f t="shared" si="28"/>
        <v>549.9871999999998</v>
      </c>
      <c r="AF129" s="2">
        <f t="shared" si="29"/>
        <v>0.24485522681617886</v>
      </c>
      <c r="AG129" s="9">
        <f t="shared" si="30"/>
        <v>0.13532957110746946</v>
      </c>
      <c r="AH129" s="2">
        <f t="shared" si="31"/>
        <v>6.5485275169586448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22.2</v>
      </c>
      <c r="D130" s="15">
        <f>IF(C130&gt;0.5,Raw!D130*D$11,-999)</f>
        <v>298.7</v>
      </c>
      <c r="E130" s="9">
        <f>IF(Raw!$G130&gt;$C$8,IF(Raw!$Q130&gt;$C$8,IF(Raw!$N130&gt;$C$9,IF(Raw!$N130&lt;$A$9,IF(Raw!$X130&gt;$C$9,IF(Raw!$X130&lt;$A$9,Raw!H130,-999),-999),-999),-999),-999),-999)</f>
        <v>1.592166</v>
      </c>
      <c r="F130" s="9">
        <f>IF(Raw!$G130&gt;$C$8,IF(Raw!$Q130&gt;$C$8,IF(Raw!$N130&gt;$C$9,IF(Raw!$N130&lt;$A$9,IF(Raw!$X130&gt;$C$9,IF(Raw!$X130&lt;$A$9,Raw!I130,-999),-999),-999),-999),-999),-999)</f>
        <v>1.9533419999999999</v>
      </c>
      <c r="G130" s="9">
        <f>Raw!G130</f>
        <v>0.95774499999999996</v>
      </c>
      <c r="H130" s="9">
        <f>IF(Raw!$G130&gt;$C$8,IF(Raw!$Q130&gt;$C$8,IF(Raw!$N130&gt;$C$9,IF(Raw!$N130&lt;$A$9,IF(Raw!$X130&gt;$C$9,IF(Raw!$X130&lt;$A$9,Raw!L130,-999),-999),-999),-999),-999),-999)</f>
        <v>484.7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464</v>
      </c>
      <c r="K130" s="9">
        <f>IF(Raw!$G130&gt;$C$8,IF(Raw!$Q130&gt;$C$8,IF(Raw!$N130&gt;$C$9,IF(Raw!$N130&lt;$A$9,IF(Raw!$X130&gt;$C$9,IF(Raw!$X130&lt;$A$9,Raw!R130,-999),-999),-999),-999),-999),-999)</f>
        <v>1.9128510000000001</v>
      </c>
      <c r="L130" s="9">
        <f>IF(Raw!$G130&gt;$C$8,IF(Raw!$Q130&gt;$C$8,IF(Raw!$N130&gt;$C$9,IF(Raw!$N130&lt;$A$9,IF(Raw!$X130&gt;$C$9,IF(Raw!$X130&lt;$A$9,Raw!S130,-999),-999),-999),-999),-999),-999)</f>
        <v>2.79494</v>
      </c>
      <c r="M130" s="9">
        <f>Raw!Q130</f>
        <v>0.98795900000000003</v>
      </c>
      <c r="N130" s="9">
        <f>IF(Raw!$G130&gt;$C$8,IF(Raw!$Q130&gt;$C$8,IF(Raw!$N130&gt;$C$9,IF(Raw!$N130&lt;$A$9,IF(Raw!$X130&gt;$C$9,IF(Raw!$X130&lt;$A$9,Raw!V130,-999),-999),-999),-999),-999),-999)</f>
        <v>517.5</v>
      </c>
      <c r="O130" s="9">
        <f>IF(Raw!$G130&gt;$C$8,IF(Raw!$Q130&gt;$C$8,IF(Raw!$N130&gt;$C$9,IF(Raw!$N130&lt;$A$9,IF(Raw!$X130&gt;$C$9,IF(Raw!$X130&lt;$A$9,Raw!W130,-999),-999),-999),-999),-999),-999)</f>
        <v>6.0000000000000002E-6</v>
      </c>
      <c r="P130" s="9">
        <f>IF(Raw!$G130&gt;$C$8,IF(Raw!$Q130&gt;$C$8,IF(Raw!$N130&gt;$C$9,IF(Raw!$N130&lt;$A$9,IF(Raw!$X130&gt;$C$9,IF(Raw!$X130&lt;$A$9,Raw!X130,-999),-999),-999),-999),-999),-999)</f>
        <v>542</v>
      </c>
      <c r="R130" s="9">
        <f t="shared" si="20"/>
        <v>0.36117599999999994</v>
      </c>
      <c r="S130" s="9">
        <f t="shared" si="21"/>
        <v>0.18490156869611157</v>
      </c>
      <c r="T130" s="9">
        <f t="shared" si="22"/>
        <v>0.8820889999999999</v>
      </c>
      <c r="U130" s="9">
        <f t="shared" si="23"/>
        <v>0.31560212383807879</v>
      </c>
      <c r="V130" s="15">
        <f t="shared" si="16"/>
        <v>0</v>
      </c>
      <c r="X130" s="11">
        <f t="shared" si="24"/>
        <v>1.7981739999999997E+20</v>
      </c>
      <c r="Y130" s="11">
        <f t="shared" si="25"/>
        <v>4.8469999999999997E-18</v>
      </c>
      <c r="Z130" s="11">
        <f t="shared" si="26"/>
        <v>4.64E-4</v>
      </c>
      <c r="AA130" s="16">
        <f t="shared" si="27"/>
        <v>0.28795761144095944</v>
      </c>
      <c r="AB130" s="9">
        <f t="shared" si="17"/>
        <v>2.1668552415183444</v>
      </c>
      <c r="AC130" s="9">
        <f t="shared" si="18"/>
        <v>0.71204238855904067</v>
      </c>
      <c r="AD130" s="15">
        <f t="shared" si="19"/>
        <v>620.59830051930919</v>
      </c>
      <c r="AE130" s="3">
        <f t="shared" si="28"/>
        <v>583.57879999999977</v>
      </c>
      <c r="AF130" s="2">
        <f t="shared" si="29"/>
        <v>0.23508717293927009</v>
      </c>
      <c r="AG130" s="9">
        <f t="shared" si="30"/>
        <v>0.14167592977452101</v>
      </c>
      <c r="AH130" s="2">
        <f t="shared" si="31"/>
        <v>6.8556245100516957</v>
      </c>
    </row>
    <row r="131" spans="1:34">
      <c r="A131" s="1">
        <f>Raw!A131</f>
        <v>118</v>
      </c>
      <c r="B131" s="14">
        <f>Raw!B131</f>
        <v>0.4642013888888889</v>
      </c>
      <c r="C131" s="15">
        <f>Raw!C131</f>
        <v>20.9</v>
      </c>
      <c r="D131" s="15">
        <f>IF(C131&gt;0.5,Raw!D131*D$11,-999)</f>
        <v>333.1</v>
      </c>
      <c r="E131" s="9">
        <f>IF(Raw!$G131&gt;$C$8,IF(Raw!$Q131&gt;$C$8,IF(Raw!$N131&gt;$C$9,IF(Raw!$N131&lt;$A$9,IF(Raw!$X131&gt;$C$9,IF(Raw!$X131&lt;$A$9,Raw!H131,-999),-999),-999),-999),-999),-999)</f>
        <v>1.576516</v>
      </c>
      <c r="F131" s="9">
        <f>IF(Raw!$G131&gt;$C$8,IF(Raw!$Q131&gt;$C$8,IF(Raw!$N131&gt;$C$9,IF(Raw!$N131&lt;$A$9,IF(Raw!$X131&gt;$C$9,IF(Raw!$X131&lt;$A$9,Raw!I131,-999),-999),-999),-999),-999),-999)</f>
        <v>1.9289190000000001</v>
      </c>
      <c r="G131" s="9">
        <f>Raw!G131</f>
        <v>0.95433800000000002</v>
      </c>
      <c r="H131" s="9">
        <f>IF(Raw!$G131&gt;$C$8,IF(Raw!$Q131&gt;$C$8,IF(Raw!$N131&gt;$C$9,IF(Raw!$N131&lt;$A$9,IF(Raw!$X131&gt;$C$9,IF(Raw!$X131&lt;$A$9,Raw!L131,-999),-999),-999),-999),-999),-999)</f>
        <v>523.6</v>
      </c>
      <c r="I131" s="9">
        <f>IF(Raw!$G131&gt;$C$8,IF(Raw!$Q131&gt;$C$8,IF(Raw!$N131&gt;$C$9,IF(Raw!$N131&lt;$A$9,IF(Raw!$X131&gt;$C$9,IF(Raw!$X131&lt;$A$9,Raw!M131,-999),-999),-999),-999),-999),-999)</f>
        <v>3.0000000000000001E-6</v>
      </c>
      <c r="J131" s="9">
        <f>IF(Raw!$G131&gt;$C$8,IF(Raw!$Q131&gt;$C$8,IF(Raw!$N131&gt;$C$9,IF(Raw!$N131&lt;$A$9,IF(Raw!$X131&gt;$C$9,IF(Raw!$X131&lt;$A$9,Raw!N131,-999),-999),-999),-999),-999),-999)</f>
        <v>413</v>
      </c>
      <c r="K131" s="9">
        <f>IF(Raw!$G131&gt;$C$8,IF(Raw!$Q131&gt;$C$8,IF(Raw!$N131&gt;$C$9,IF(Raw!$N131&lt;$A$9,IF(Raw!$X131&gt;$C$9,IF(Raw!$X131&lt;$A$9,Raw!R131,-999),-999),-999),-999),-999),-999)</f>
        <v>1.8577950000000001</v>
      </c>
      <c r="L131" s="9">
        <f>IF(Raw!$G131&gt;$C$8,IF(Raw!$Q131&gt;$C$8,IF(Raw!$N131&gt;$C$9,IF(Raw!$N131&lt;$A$9,IF(Raw!$X131&gt;$C$9,IF(Raw!$X131&lt;$A$9,Raw!S131,-999),-999),-999),-999),-999),-999)</f>
        <v>2.6924399999999999</v>
      </c>
      <c r="M131" s="9">
        <f>Raw!Q131</f>
        <v>0.99146800000000002</v>
      </c>
      <c r="N131" s="9">
        <f>IF(Raw!$G131&gt;$C$8,IF(Raw!$Q131&gt;$C$8,IF(Raw!$N131&gt;$C$9,IF(Raw!$N131&lt;$A$9,IF(Raw!$X131&gt;$C$9,IF(Raw!$X131&lt;$A$9,Raw!V131,-999),-999),-999),-999),-999),-999)</f>
        <v>568.20000000000005</v>
      </c>
      <c r="O131" s="9">
        <f>IF(Raw!$G131&gt;$C$8,IF(Raw!$Q131&gt;$C$8,IF(Raw!$N131&gt;$C$9,IF(Raw!$N131&lt;$A$9,IF(Raw!$X131&gt;$C$9,IF(Raw!$X131&lt;$A$9,Raw!W131,-999),-999),-999),-999),-999),-999)</f>
        <v>9.0000000000000002E-6</v>
      </c>
      <c r="P131" s="9">
        <f>IF(Raw!$G131&gt;$C$8,IF(Raw!$Q131&gt;$C$8,IF(Raw!$N131&gt;$C$9,IF(Raw!$N131&lt;$A$9,IF(Raw!$X131&gt;$C$9,IF(Raw!$X131&lt;$A$9,Raw!X131,-999),-999),-999),-999),-999),-999)</f>
        <v>467</v>
      </c>
      <c r="R131" s="9">
        <f t="shared" si="20"/>
        <v>0.35240300000000002</v>
      </c>
      <c r="S131" s="9">
        <f t="shared" si="21"/>
        <v>0.18269455586263603</v>
      </c>
      <c r="T131" s="9">
        <f t="shared" si="22"/>
        <v>0.83464499999999986</v>
      </c>
      <c r="U131" s="9">
        <f t="shared" si="23"/>
        <v>0.30999576592236033</v>
      </c>
      <c r="V131" s="15">
        <f t="shared" si="16"/>
        <v>0</v>
      </c>
      <c r="X131" s="11">
        <f t="shared" si="24"/>
        <v>2.0052619999999997E+20</v>
      </c>
      <c r="Y131" s="11">
        <f t="shared" si="25"/>
        <v>5.2359999999999997E-18</v>
      </c>
      <c r="Z131" s="11">
        <f t="shared" si="26"/>
        <v>4.1299999999999996E-4</v>
      </c>
      <c r="AA131" s="16">
        <f t="shared" si="27"/>
        <v>0.3024706791711762</v>
      </c>
      <c r="AB131" s="9">
        <f t="shared" si="17"/>
        <v>2.1102506400168264</v>
      </c>
      <c r="AC131" s="9">
        <f t="shared" si="18"/>
        <v>0.6975293208288238</v>
      </c>
      <c r="AD131" s="15">
        <f t="shared" si="19"/>
        <v>732.37452583819913</v>
      </c>
      <c r="AE131" s="3">
        <f t="shared" si="28"/>
        <v>630.41439999999977</v>
      </c>
      <c r="AF131" s="2">
        <f t="shared" si="29"/>
        <v>0.21519536035148601</v>
      </c>
      <c r="AG131" s="9">
        <f t="shared" si="30"/>
        <v>0.15032753444345018</v>
      </c>
      <c r="AH131" s="2">
        <f t="shared" si="31"/>
        <v>7.274271157467278</v>
      </c>
    </row>
    <row r="132" spans="1:34">
      <c r="A132" s="1">
        <f>Raw!A132</f>
        <v>119</v>
      </c>
      <c r="B132" s="14">
        <f>Raw!B132</f>
        <v>0.4642592592592592</v>
      </c>
      <c r="C132" s="15">
        <f>Raw!C132</f>
        <v>19.7</v>
      </c>
      <c r="D132" s="15">
        <f>IF(C132&gt;0.5,Raw!D132*D$11,-999)</f>
        <v>333.1</v>
      </c>
      <c r="E132" s="9">
        <f>IF(Raw!$G132&gt;$C$8,IF(Raw!$Q132&gt;$C$8,IF(Raw!$N132&gt;$C$9,IF(Raw!$N132&lt;$A$9,IF(Raw!$X132&gt;$C$9,IF(Raw!$X132&lt;$A$9,Raw!H132,-999),-999),-999),-999),-999),-999)</f>
        <v>1.5587880000000001</v>
      </c>
      <c r="F132" s="9">
        <f>IF(Raw!$G132&gt;$C$8,IF(Raw!$Q132&gt;$C$8,IF(Raw!$N132&gt;$C$9,IF(Raw!$N132&lt;$A$9,IF(Raw!$X132&gt;$C$9,IF(Raw!$X132&lt;$A$9,Raw!I132,-999),-999),-999),-999),-999),-999)</f>
        <v>1.872385</v>
      </c>
      <c r="G132" s="9">
        <f>Raw!G132</f>
        <v>0.95533699999999999</v>
      </c>
      <c r="H132" s="9">
        <f>IF(Raw!$G132&gt;$C$8,IF(Raw!$Q132&gt;$C$8,IF(Raw!$N132&gt;$C$9,IF(Raw!$N132&lt;$A$9,IF(Raw!$X132&gt;$C$9,IF(Raw!$X132&lt;$A$9,Raw!L132,-999),-999),-999),-999),-999),-999)</f>
        <v>482.9</v>
      </c>
      <c r="I132" s="9">
        <f>IF(Raw!$G132&gt;$C$8,IF(Raw!$Q132&gt;$C$8,IF(Raw!$N132&gt;$C$9,IF(Raw!$N132&lt;$A$9,IF(Raw!$X132&gt;$C$9,IF(Raw!$X132&lt;$A$9,Raw!M132,-999),-999),-999),-999),-999),-999)</f>
        <v>2.249E-2</v>
      </c>
      <c r="J132" s="9">
        <f>IF(Raw!$G132&gt;$C$8,IF(Raw!$Q132&gt;$C$8,IF(Raw!$N132&gt;$C$9,IF(Raw!$N132&lt;$A$9,IF(Raw!$X132&gt;$C$9,IF(Raw!$X132&lt;$A$9,Raw!N132,-999),-999),-999),-999),-999),-999)</f>
        <v>388</v>
      </c>
      <c r="K132" s="9">
        <f>IF(Raw!$G132&gt;$C$8,IF(Raw!$Q132&gt;$C$8,IF(Raw!$N132&gt;$C$9,IF(Raw!$N132&lt;$A$9,IF(Raw!$X132&gt;$C$9,IF(Raw!$X132&lt;$A$9,Raw!R132,-999),-999),-999),-999),-999),-999)</f>
        <v>1.8944270000000001</v>
      </c>
      <c r="L132" s="9">
        <f>IF(Raw!$G132&gt;$C$8,IF(Raw!$Q132&gt;$C$8,IF(Raw!$N132&gt;$C$9,IF(Raw!$N132&lt;$A$9,IF(Raw!$X132&gt;$C$9,IF(Raw!$X132&lt;$A$9,Raw!S132,-999),-999),-999),-999),-999),-999)</f>
        <v>2.6801110000000001</v>
      </c>
      <c r="M132" s="9">
        <f>Raw!Q132</f>
        <v>0.98475699999999999</v>
      </c>
      <c r="N132" s="9">
        <f>IF(Raw!$G132&gt;$C$8,IF(Raw!$Q132&gt;$C$8,IF(Raw!$N132&gt;$C$9,IF(Raw!$N132&lt;$A$9,IF(Raw!$X132&gt;$C$9,IF(Raw!$X132&lt;$A$9,Raw!V132,-999),-999),-999),-999),-999),-999)</f>
        <v>518.1</v>
      </c>
      <c r="O132" s="9">
        <f>IF(Raw!$G132&gt;$C$8,IF(Raw!$Q132&gt;$C$8,IF(Raw!$N132&gt;$C$9,IF(Raw!$N132&lt;$A$9,IF(Raw!$X132&gt;$C$9,IF(Raw!$X132&lt;$A$9,Raw!W132,-999),-999),-999),-999),-999),-999)</f>
        <v>1.9999999999999999E-6</v>
      </c>
      <c r="P132" s="9">
        <f>IF(Raw!$G132&gt;$C$8,IF(Raw!$Q132&gt;$C$8,IF(Raw!$N132&gt;$C$9,IF(Raw!$N132&lt;$A$9,IF(Raw!$X132&gt;$C$9,IF(Raw!$X132&lt;$A$9,Raw!X132,-999),-999),-999),-999),-999),-999)</f>
        <v>603</v>
      </c>
      <c r="R132" s="9">
        <f t="shared" si="20"/>
        <v>0.3135969999999999</v>
      </c>
      <c r="S132" s="9">
        <f t="shared" si="21"/>
        <v>0.1674853195256317</v>
      </c>
      <c r="T132" s="9">
        <f t="shared" si="22"/>
        <v>0.78568400000000005</v>
      </c>
      <c r="U132" s="9">
        <f t="shared" si="23"/>
        <v>0.29315352983514487</v>
      </c>
      <c r="V132" s="15">
        <f t="shared" si="16"/>
        <v>0</v>
      </c>
      <c r="X132" s="11">
        <f t="shared" si="24"/>
        <v>2.0052619999999997E+20</v>
      </c>
      <c r="Y132" s="11">
        <f t="shared" si="25"/>
        <v>4.8289999999999995E-18</v>
      </c>
      <c r="Z132" s="11">
        <f t="shared" si="26"/>
        <v>3.88E-4</v>
      </c>
      <c r="AA132" s="16">
        <f t="shared" si="27"/>
        <v>0.27310595316741038</v>
      </c>
      <c r="AB132" s="9">
        <f t="shared" si="17"/>
        <v>2.1090019777083837</v>
      </c>
      <c r="AC132" s="9">
        <f t="shared" si="18"/>
        <v>0.72689404683258962</v>
      </c>
      <c r="AD132" s="15">
        <f t="shared" si="19"/>
        <v>703.88132259641861</v>
      </c>
      <c r="AE132" s="3">
        <f t="shared" si="28"/>
        <v>581.41159999999979</v>
      </c>
      <c r="AF132" s="2">
        <f t="shared" si="29"/>
        <v>0.206501998751486</v>
      </c>
      <c r="AG132" s="9">
        <f t="shared" si="30"/>
        <v>0.13110989448238403</v>
      </c>
      <c r="AH132" s="2">
        <f t="shared" si="31"/>
        <v>6.3443395610972075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18.600000000000001</v>
      </c>
      <c r="D133" s="15">
        <f>IF(C133&gt;0.5,Raw!D133*D$11,-999)</f>
        <v>369.3</v>
      </c>
      <c r="E133" s="9">
        <f>IF(Raw!$G133&gt;$C$8,IF(Raw!$Q133&gt;$C$8,IF(Raw!$N133&gt;$C$9,IF(Raw!$N133&lt;$A$9,IF(Raw!$X133&gt;$C$9,IF(Raw!$X133&lt;$A$9,Raw!H133,-999),-999),-999),-999),-999),-999)</f>
        <v>1.501379</v>
      </c>
      <c r="F133" s="9">
        <f>IF(Raw!$G133&gt;$C$8,IF(Raw!$Q133&gt;$C$8,IF(Raw!$N133&gt;$C$9,IF(Raw!$N133&lt;$A$9,IF(Raw!$X133&gt;$C$9,IF(Raw!$X133&lt;$A$9,Raw!I133,-999),-999),-999),-999),-999),-999)</f>
        <v>1.805329</v>
      </c>
      <c r="G133" s="9">
        <f>Raw!G133</f>
        <v>0.93882900000000002</v>
      </c>
      <c r="H133" s="9">
        <f>IF(Raw!$G133&gt;$C$8,IF(Raw!$Q133&gt;$C$8,IF(Raw!$N133&gt;$C$9,IF(Raw!$N133&lt;$A$9,IF(Raw!$X133&gt;$C$9,IF(Raw!$X133&lt;$A$9,Raw!L133,-999),-999),-999),-999),-999),-999)</f>
        <v>522.29999999999995</v>
      </c>
      <c r="I133" s="9">
        <f>IF(Raw!$G133&gt;$C$8,IF(Raw!$Q133&gt;$C$8,IF(Raw!$N133&gt;$C$9,IF(Raw!$N133&lt;$A$9,IF(Raw!$X133&gt;$C$9,IF(Raw!$X133&lt;$A$9,Raw!M133,-999),-999),-999),-999),-999),-999)</f>
        <v>3.7413000000000002E-2</v>
      </c>
      <c r="J133" s="9">
        <f>IF(Raw!$G133&gt;$C$8,IF(Raw!$Q133&gt;$C$8,IF(Raw!$N133&gt;$C$9,IF(Raw!$N133&lt;$A$9,IF(Raw!$X133&gt;$C$9,IF(Raw!$X133&lt;$A$9,Raw!N133,-999),-999),-999),-999),-999),-999)</f>
        <v>618</v>
      </c>
      <c r="K133" s="9">
        <f>IF(Raw!$G133&gt;$C$8,IF(Raw!$Q133&gt;$C$8,IF(Raw!$N133&gt;$C$9,IF(Raw!$N133&lt;$A$9,IF(Raw!$X133&gt;$C$9,IF(Raw!$X133&lt;$A$9,Raw!R133,-999),-999),-999),-999),-999),-999)</f>
        <v>1.8664780000000001</v>
      </c>
      <c r="L133" s="9">
        <f>IF(Raw!$G133&gt;$C$8,IF(Raw!$Q133&gt;$C$8,IF(Raw!$N133&gt;$C$9,IF(Raw!$N133&lt;$A$9,IF(Raw!$X133&gt;$C$9,IF(Raw!$X133&lt;$A$9,Raw!S133,-999),-999),-999),-999),-999),-999)</f>
        <v>2.5981450000000001</v>
      </c>
      <c r="M133" s="9">
        <f>Raw!Q133</f>
        <v>0.98058699999999999</v>
      </c>
      <c r="N133" s="9">
        <f>IF(Raw!$G133&gt;$C$8,IF(Raw!$Q133&gt;$C$8,IF(Raw!$N133&gt;$C$9,IF(Raw!$N133&lt;$A$9,IF(Raw!$X133&gt;$C$9,IF(Raw!$X133&lt;$A$9,Raw!V133,-999),-999),-999),-999),-999),-999)</f>
        <v>548.9</v>
      </c>
      <c r="O133" s="9">
        <f>IF(Raw!$G133&gt;$C$8,IF(Raw!$Q133&gt;$C$8,IF(Raw!$N133&gt;$C$9,IF(Raw!$N133&lt;$A$9,IF(Raw!$X133&gt;$C$9,IF(Raw!$X133&lt;$A$9,Raw!W133,-999),-999),-999),-999),-999),-999)</f>
        <v>1.9999999999999999E-6</v>
      </c>
      <c r="P133" s="9">
        <f>IF(Raw!$G133&gt;$C$8,IF(Raw!$Q133&gt;$C$8,IF(Raw!$N133&gt;$C$9,IF(Raw!$N133&lt;$A$9,IF(Raw!$X133&gt;$C$9,IF(Raw!$X133&lt;$A$9,Raw!X133,-999),-999),-999),-999),-999),-999)</f>
        <v>604</v>
      </c>
      <c r="R133" s="9">
        <f t="shared" si="20"/>
        <v>0.30394999999999994</v>
      </c>
      <c r="S133" s="9">
        <f t="shared" si="21"/>
        <v>0.16836266409058956</v>
      </c>
      <c r="T133" s="9">
        <f t="shared" si="22"/>
        <v>0.73166700000000007</v>
      </c>
      <c r="U133" s="9">
        <f t="shared" si="23"/>
        <v>0.28161130344919166</v>
      </c>
      <c r="V133" s="15">
        <f t="shared" si="16"/>
        <v>0</v>
      </c>
      <c r="X133" s="11">
        <f t="shared" si="24"/>
        <v>2.2231859999999993E+20</v>
      </c>
      <c r="Y133" s="11">
        <f t="shared" si="25"/>
        <v>5.2229999999999991E-18</v>
      </c>
      <c r="Z133" s="11">
        <f t="shared" si="26"/>
        <v>6.1799999999999995E-4</v>
      </c>
      <c r="AA133" s="16">
        <f t="shared" si="27"/>
        <v>0.41779331552810467</v>
      </c>
      <c r="AB133" s="9">
        <f t="shared" si="17"/>
        <v>2.172163581792502</v>
      </c>
      <c r="AC133" s="9">
        <f t="shared" si="18"/>
        <v>0.58220668447189516</v>
      </c>
      <c r="AD133" s="15">
        <f t="shared" si="19"/>
        <v>676.04096363770975</v>
      </c>
      <c r="AE133" s="3">
        <f t="shared" si="28"/>
        <v>628.84919999999977</v>
      </c>
      <c r="AF133" s="2">
        <f t="shared" si="29"/>
        <v>0.23254848220151642</v>
      </c>
      <c r="AG133" s="9">
        <f t="shared" si="30"/>
        <v>0.13622387914229334</v>
      </c>
      <c r="AH133" s="2">
        <f t="shared" si="31"/>
        <v>6.5918026173432507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17.5</v>
      </c>
      <c r="D134" s="15">
        <f>IF(C134&gt;0.5,Raw!D134*D$11,-999)</f>
        <v>401.9</v>
      </c>
      <c r="E134" s="9">
        <f>IF(Raw!$G134&gt;$C$8,IF(Raw!$Q134&gt;$C$8,IF(Raw!$N134&gt;$C$9,IF(Raw!$N134&lt;$A$9,IF(Raw!$X134&gt;$C$9,IF(Raw!$X134&lt;$A$9,Raw!H134,-999),-999),-999),-999),-999),-999)</f>
        <v>1.4911000000000001</v>
      </c>
      <c r="F134" s="9">
        <f>IF(Raw!$G134&gt;$C$8,IF(Raw!$Q134&gt;$C$8,IF(Raw!$N134&gt;$C$9,IF(Raw!$N134&lt;$A$9,IF(Raw!$X134&gt;$C$9,IF(Raw!$X134&lt;$A$9,Raw!I134,-999),-999),-999),-999),-999),-999)</f>
        <v>1.755746</v>
      </c>
      <c r="G134" s="9">
        <f>Raw!G134</f>
        <v>0.91744599999999998</v>
      </c>
      <c r="H134" s="9">
        <f>IF(Raw!$G134&gt;$C$8,IF(Raw!$Q134&gt;$C$8,IF(Raw!$N134&gt;$C$9,IF(Raw!$N134&lt;$A$9,IF(Raw!$X134&gt;$C$9,IF(Raw!$X134&lt;$A$9,Raw!L134,-999),-999),-999),-999),-999),-999)</f>
        <v>516.20000000000005</v>
      </c>
      <c r="I134" s="9">
        <f>IF(Raw!$G134&gt;$C$8,IF(Raw!$Q134&gt;$C$8,IF(Raw!$N134&gt;$C$9,IF(Raw!$N134&lt;$A$9,IF(Raw!$X134&gt;$C$9,IF(Raw!$X134&lt;$A$9,Raw!M134,-999),-999),-999),-999),-999),-999)</f>
        <v>5.4790999999999999E-2</v>
      </c>
      <c r="J134" s="9">
        <f>IF(Raw!$G134&gt;$C$8,IF(Raw!$Q134&gt;$C$8,IF(Raw!$N134&gt;$C$9,IF(Raw!$N134&lt;$A$9,IF(Raw!$X134&gt;$C$9,IF(Raw!$X134&lt;$A$9,Raw!N134,-999),-999),-999),-999),-999),-999)</f>
        <v>491</v>
      </c>
      <c r="K134" s="9">
        <f>IF(Raw!$G134&gt;$C$8,IF(Raw!$Q134&gt;$C$8,IF(Raw!$N134&gt;$C$9,IF(Raw!$N134&lt;$A$9,IF(Raw!$X134&gt;$C$9,IF(Raw!$X134&lt;$A$9,Raw!R134,-999),-999),-999),-999),-999),-999)</f>
        <v>1.772607</v>
      </c>
      <c r="L134" s="9">
        <f>IF(Raw!$G134&gt;$C$8,IF(Raw!$Q134&gt;$C$8,IF(Raw!$N134&gt;$C$9,IF(Raw!$N134&lt;$A$9,IF(Raw!$X134&gt;$C$9,IF(Raw!$X134&lt;$A$9,Raw!S134,-999),-999),-999),-999),-999),-999)</f>
        <v>2.4777040000000001</v>
      </c>
      <c r="M134" s="9">
        <f>Raw!Q134</f>
        <v>0.98382700000000001</v>
      </c>
      <c r="N134" s="9">
        <f>IF(Raw!$G134&gt;$C$8,IF(Raw!$Q134&gt;$C$8,IF(Raw!$N134&gt;$C$9,IF(Raw!$N134&lt;$A$9,IF(Raw!$X134&gt;$C$9,IF(Raw!$X134&lt;$A$9,Raw!V134,-999),-999),-999),-999),-999),-999)</f>
        <v>583.29999999999995</v>
      </c>
      <c r="O134" s="9">
        <f>IF(Raw!$G134&gt;$C$8,IF(Raw!$Q134&gt;$C$8,IF(Raw!$N134&gt;$C$9,IF(Raw!$N134&lt;$A$9,IF(Raw!$X134&gt;$C$9,IF(Raw!$X134&lt;$A$9,Raw!W134,-999),-999),-999),-999),-999),-999)</f>
        <v>6.0000000000000002E-6</v>
      </c>
      <c r="P134" s="9">
        <f>IF(Raw!$G134&gt;$C$8,IF(Raw!$Q134&gt;$C$8,IF(Raw!$N134&gt;$C$9,IF(Raw!$N134&lt;$A$9,IF(Raw!$X134&gt;$C$9,IF(Raw!$X134&lt;$A$9,Raw!X134,-999),-999),-999),-999),-999),-999)</f>
        <v>415</v>
      </c>
      <c r="R134" s="9">
        <f t="shared" si="20"/>
        <v>0.26464599999999994</v>
      </c>
      <c r="S134" s="9">
        <f t="shared" si="21"/>
        <v>0.15073137002732737</v>
      </c>
      <c r="T134" s="9">
        <f t="shared" si="22"/>
        <v>0.70509700000000008</v>
      </c>
      <c r="U134" s="9">
        <f t="shared" si="23"/>
        <v>0.28457676946075883</v>
      </c>
      <c r="V134" s="15">
        <f t="shared" si="16"/>
        <v>0</v>
      </c>
      <c r="X134" s="11">
        <f t="shared" si="24"/>
        <v>2.4194379999999993E+20</v>
      </c>
      <c r="Y134" s="11">
        <f t="shared" si="25"/>
        <v>5.162E-18</v>
      </c>
      <c r="Z134" s="11">
        <f t="shared" si="26"/>
        <v>4.9100000000000001E-4</v>
      </c>
      <c r="AA134" s="16">
        <f t="shared" si="27"/>
        <v>0.38012048480270016</v>
      </c>
      <c r="AB134" s="9">
        <f t="shared" si="17"/>
        <v>2.0406288134729298</v>
      </c>
      <c r="AC134" s="9">
        <f t="shared" si="18"/>
        <v>0.61987951519729945</v>
      </c>
      <c r="AD134" s="15">
        <f t="shared" si="19"/>
        <v>774.17614012769843</v>
      </c>
      <c r="AE134" s="3">
        <f t="shared" si="28"/>
        <v>621.50479999999982</v>
      </c>
      <c r="AF134" s="2">
        <f t="shared" si="29"/>
        <v>0.2006987711793482</v>
      </c>
      <c r="AG134" s="9">
        <f t="shared" si="30"/>
        <v>0.13605063706796536</v>
      </c>
      <c r="AH134" s="2">
        <f t="shared" si="31"/>
        <v>6.5834195235260768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16.2</v>
      </c>
      <c r="D135" s="15">
        <f>IF(C135&gt;0.5,Raw!D135*D$11,-999)</f>
        <v>404.6</v>
      </c>
      <c r="E135" s="9">
        <f>IF(Raw!$G135&gt;$C$8,IF(Raw!$Q135&gt;$C$8,IF(Raw!$N135&gt;$C$9,IF(Raw!$N135&lt;$A$9,IF(Raw!$X135&gt;$C$9,IF(Raw!$X135&lt;$A$9,Raw!H135,-999),-999),-999),-999),-999),-999)</f>
        <v>1.456925</v>
      </c>
      <c r="F135" s="9">
        <f>IF(Raw!$G135&gt;$C$8,IF(Raw!$Q135&gt;$C$8,IF(Raw!$N135&gt;$C$9,IF(Raw!$N135&lt;$A$9,IF(Raw!$X135&gt;$C$9,IF(Raw!$X135&lt;$A$9,Raw!I135,-999),-999),-999),-999),-999),-999)</f>
        <v>1.7202040000000001</v>
      </c>
      <c r="G135" s="9">
        <f>Raw!G135</f>
        <v>0.94477100000000003</v>
      </c>
      <c r="H135" s="9">
        <f>IF(Raw!$G135&gt;$C$8,IF(Raw!$Q135&gt;$C$8,IF(Raw!$N135&gt;$C$9,IF(Raw!$N135&lt;$A$9,IF(Raw!$X135&gt;$C$9,IF(Raw!$X135&lt;$A$9,Raw!L135,-999),-999),-999),-999),-999),-999)</f>
        <v>464.9</v>
      </c>
      <c r="I135" s="9">
        <f>IF(Raw!$G135&gt;$C$8,IF(Raw!$Q135&gt;$C$8,IF(Raw!$N135&gt;$C$9,IF(Raw!$N135&lt;$A$9,IF(Raw!$X135&gt;$C$9,IF(Raw!$X135&lt;$A$9,Raw!M135,-999),-999),-999),-999),-999),-999)</f>
        <v>7.9568E-2</v>
      </c>
      <c r="J135" s="9">
        <f>IF(Raw!$G135&gt;$C$8,IF(Raw!$Q135&gt;$C$8,IF(Raw!$N135&gt;$C$9,IF(Raw!$N135&lt;$A$9,IF(Raw!$X135&gt;$C$9,IF(Raw!$X135&lt;$A$9,Raw!N135,-999),-999),-999),-999),-999),-999)</f>
        <v>341</v>
      </c>
      <c r="K135" s="9">
        <f>IF(Raw!$G135&gt;$C$8,IF(Raw!$Q135&gt;$C$8,IF(Raw!$N135&gt;$C$9,IF(Raw!$N135&lt;$A$9,IF(Raw!$X135&gt;$C$9,IF(Raw!$X135&lt;$A$9,Raw!R135,-999),-999),-999),-999),-999),-999)</f>
        <v>1.825618</v>
      </c>
      <c r="L135" s="9">
        <f>IF(Raw!$G135&gt;$C$8,IF(Raw!$Q135&gt;$C$8,IF(Raw!$N135&gt;$C$9,IF(Raw!$N135&lt;$A$9,IF(Raw!$X135&gt;$C$9,IF(Raw!$X135&lt;$A$9,Raw!S135,-999),-999),-999),-999),-999),-999)</f>
        <v>2.5106329999999999</v>
      </c>
      <c r="M135" s="9">
        <f>Raw!Q135</f>
        <v>0.98064899999999999</v>
      </c>
      <c r="N135" s="9">
        <f>IF(Raw!$G135&gt;$C$8,IF(Raw!$Q135&gt;$C$8,IF(Raw!$N135&gt;$C$9,IF(Raw!$N135&lt;$A$9,IF(Raw!$X135&gt;$C$9,IF(Raw!$X135&lt;$A$9,Raw!V135,-999),-999),-999),-999),-999),-999)</f>
        <v>512.9</v>
      </c>
      <c r="O135" s="9">
        <f>IF(Raw!$G135&gt;$C$8,IF(Raw!$Q135&gt;$C$8,IF(Raw!$N135&gt;$C$9,IF(Raw!$N135&lt;$A$9,IF(Raw!$X135&gt;$C$9,IF(Raw!$X135&lt;$A$9,Raw!W135,-999),-999),-999),-999),-999),-999)</f>
        <v>3.0000000000000001E-6</v>
      </c>
      <c r="P135" s="9">
        <f>IF(Raw!$G135&gt;$C$8,IF(Raw!$Q135&gt;$C$8,IF(Raw!$N135&gt;$C$9,IF(Raw!$N135&lt;$A$9,IF(Raw!$X135&gt;$C$9,IF(Raw!$X135&lt;$A$9,Raw!X135,-999),-999),-999),-999),-999),-999)</f>
        <v>467</v>
      </c>
      <c r="R135" s="9">
        <f t="shared" si="20"/>
        <v>0.26327900000000004</v>
      </c>
      <c r="S135" s="9">
        <f t="shared" si="21"/>
        <v>0.15305103348207541</v>
      </c>
      <c r="T135" s="9">
        <f t="shared" si="22"/>
        <v>0.68501499999999993</v>
      </c>
      <c r="U135" s="9">
        <f t="shared" si="23"/>
        <v>0.27284553337743905</v>
      </c>
      <c r="V135" s="15">
        <f t="shared" si="16"/>
        <v>0</v>
      </c>
      <c r="X135" s="11">
        <f t="shared" si="24"/>
        <v>2.4356919999999997E+20</v>
      </c>
      <c r="Y135" s="11">
        <f t="shared" si="25"/>
        <v>4.6489999999999997E-18</v>
      </c>
      <c r="Z135" s="11">
        <f t="shared" si="26"/>
        <v>3.4099999999999999E-4</v>
      </c>
      <c r="AA135" s="16">
        <f t="shared" si="27"/>
        <v>0.27856821785558028</v>
      </c>
      <c r="AB135" s="9">
        <f t="shared" si="17"/>
        <v>2.0164414077543404</v>
      </c>
      <c r="AC135" s="9">
        <f t="shared" si="18"/>
        <v>0.7214317821444195</v>
      </c>
      <c r="AD135" s="15">
        <f t="shared" si="19"/>
        <v>816.9155948843993</v>
      </c>
      <c r="AE135" s="3">
        <f t="shared" si="28"/>
        <v>559.73959999999977</v>
      </c>
      <c r="AF135" s="2">
        <f t="shared" si="29"/>
        <v>0.17129664420202673</v>
      </c>
      <c r="AG135" s="9">
        <f t="shared" si="30"/>
        <v>0.11747880747267256</v>
      </c>
      <c r="AH135" s="2">
        <f t="shared" si="31"/>
        <v>5.6847383546597321</v>
      </c>
    </row>
    <row r="136" spans="1:34">
      <c r="A136" s="1">
        <f>Raw!A136</f>
        <v>123</v>
      </c>
      <c r="B136" s="14">
        <f>Raw!B136</f>
        <v>0.46449074074074076</v>
      </c>
      <c r="C136" s="15">
        <f>Raw!C136</f>
        <v>15.1</v>
      </c>
      <c r="D136" s="15">
        <f>IF(C136&gt;0.5,Raw!D136*D$11,-999)</f>
        <v>492.4</v>
      </c>
      <c r="E136" s="9">
        <f>IF(Raw!$G136&gt;$C$8,IF(Raw!$Q136&gt;$C$8,IF(Raw!$N136&gt;$C$9,IF(Raw!$N136&lt;$A$9,IF(Raw!$X136&gt;$C$9,IF(Raw!$X136&lt;$A$9,Raw!H136,-999),-999),-999),-999),-999),-999)</f>
        <v>1.3637520000000001</v>
      </c>
      <c r="F136" s="9">
        <f>IF(Raw!$G136&gt;$C$8,IF(Raw!$Q136&gt;$C$8,IF(Raw!$N136&gt;$C$9,IF(Raw!$N136&lt;$A$9,IF(Raw!$X136&gt;$C$9,IF(Raw!$X136&lt;$A$9,Raw!I136,-999),-999),-999),-999),-999),-999)</f>
        <v>1.575121</v>
      </c>
      <c r="G136" s="9">
        <f>Raw!G136</f>
        <v>0.93701299999999998</v>
      </c>
      <c r="H136" s="9">
        <f>IF(Raw!$G136&gt;$C$8,IF(Raw!$Q136&gt;$C$8,IF(Raw!$N136&gt;$C$9,IF(Raw!$N136&lt;$A$9,IF(Raw!$X136&gt;$C$9,IF(Raw!$X136&lt;$A$9,Raw!L136,-999),-999),-999),-999),-999),-999)</f>
        <v>422</v>
      </c>
      <c r="I136" s="9">
        <f>IF(Raw!$G136&gt;$C$8,IF(Raw!$Q136&gt;$C$8,IF(Raw!$N136&gt;$C$9,IF(Raw!$N136&lt;$A$9,IF(Raw!$X136&gt;$C$9,IF(Raw!$X136&lt;$A$9,Raw!M136,-999),-999),-999),-999),-999),-999)</f>
        <v>1.8E-5</v>
      </c>
      <c r="J136" s="9">
        <f>IF(Raw!$G136&gt;$C$8,IF(Raw!$Q136&gt;$C$8,IF(Raw!$N136&gt;$C$9,IF(Raw!$N136&lt;$A$9,IF(Raw!$X136&gt;$C$9,IF(Raw!$X136&lt;$A$9,Raw!N136,-999),-999),-999),-999),-999),-999)</f>
        <v>481</v>
      </c>
      <c r="K136" s="9">
        <f>IF(Raw!$G136&gt;$C$8,IF(Raw!$Q136&gt;$C$8,IF(Raw!$N136&gt;$C$9,IF(Raw!$N136&lt;$A$9,IF(Raw!$X136&gt;$C$9,IF(Raw!$X136&lt;$A$9,Raw!R136,-999),-999),-999),-999),-999),-999)</f>
        <v>1.7037469999999999</v>
      </c>
      <c r="L136" s="9">
        <f>IF(Raw!$G136&gt;$C$8,IF(Raw!$Q136&gt;$C$8,IF(Raw!$N136&gt;$C$9,IF(Raw!$N136&lt;$A$9,IF(Raw!$X136&gt;$C$9,IF(Raw!$X136&lt;$A$9,Raw!S136,-999),-999),-999),-999),-999),-999)</f>
        <v>2.3079420000000002</v>
      </c>
      <c r="M136" s="9">
        <f>Raw!Q136</f>
        <v>0.98047200000000001</v>
      </c>
      <c r="N136" s="9">
        <f>IF(Raw!$G136&gt;$C$8,IF(Raw!$Q136&gt;$C$8,IF(Raw!$N136&gt;$C$9,IF(Raw!$N136&lt;$A$9,IF(Raw!$X136&gt;$C$9,IF(Raw!$X136&lt;$A$9,Raw!V136,-999),-999),-999),-999),-999),-999)</f>
        <v>531.9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422</v>
      </c>
      <c r="R136" s="9">
        <f t="shared" si="20"/>
        <v>0.21136899999999992</v>
      </c>
      <c r="S136" s="9">
        <f t="shared" si="21"/>
        <v>0.13419223031119509</v>
      </c>
      <c r="T136" s="9">
        <f t="shared" si="22"/>
        <v>0.60419500000000026</v>
      </c>
      <c r="U136" s="9">
        <f t="shared" si="23"/>
        <v>0.26178950770859938</v>
      </c>
      <c r="V136" s="15">
        <f t="shared" si="16"/>
        <v>0</v>
      </c>
      <c r="X136" s="11">
        <f t="shared" si="24"/>
        <v>2.9642479999999993E+20</v>
      </c>
      <c r="Y136" s="11">
        <f t="shared" si="25"/>
        <v>4.2199999999999999E-18</v>
      </c>
      <c r="Z136" s="11">
        <f t="shared" si="26"/>
        <v>4.8099999999999998E-4</v>
      </c>
      <c r="AA136" s="16">
        <f t="shared" si="27"/>
        <v>0.37565906503585561</v>
      </c>
      <c r="AB136" s="9">
        <f t="shared" si="17"/>
        <v>1.9307183287993388</v>
      </c>
      <c r="AC136" s="9">
        <f t="shared" si="18"/>
        <v>0.62434093496414433</v>
      </c>
      <c r="AD136" s="15">
        <f t="shared" si="19"/>
        <v>780.99597720552094</v>
      </c>
      <c r="AE136" s="3">
        <f t="shared" si="28"/>
        <v>508.08799999999985</v>
      </c>
      <c r="AF136" s="2">
        <f t="shared" si="29"/>
        <v>0.16264104260113729</v>
      </c>
      <c r="AG136" s="9">
        <f t="shared" si="30"/>
        <v>0.10231700568665138</v>
      </c>
      <c r="AH136" s="2">
        <f t="shared" si="31"/>
        <v>4.9510666568193153</v>
      </c>
    </row>
    <row r="137" spans="1:34">
      <c r="A137" s="1">
        <f>Raw!A137</f>
        <v>124</v>
      </c>
      <c r="B137" s="14">
        <f>Raw!B137</f>
        <v>0.46453703703703703</v>
      </c>
      <c r="C137" s="15">
        <f>Raw!C137</f>
        <v>13.5</v>
      </c>
      <c r="D137" s="15">
        <f>IF(C137&gt;0.5,Raw!D137*D$11,-999)</f>
        <v>536.79999999999995</v>
      </c>
      <c r="E137" s="9">
        <f>IF(Raw!$G137&gt;$C$8,IF(Raw!$Q137&gt;$C$8,IF(Raw!$N137&gt;$C$9,IF(Raw!$N137&lt;$A$9,IF(Raw!$X137&gt;$C$9,IF(Raw!$X137&lt;$A$9,Raw!H137,-999),-999),-999),-999),-999),-999)</f>
        <v>1.296422</v>
      </c>
      <c r="F137" s="9">
        <f>IF(Raw!$G137&gt;$C$8,IF(Raw!$Q137&gt;$C$8,IF(Raw!$N137&gt;$C$9,IF(Raw!$N137&lt;$A$9,IF(Raw!$X137&gt;$C$9,IF(Raw!$X137&lt;$A$9,Raw!I137,-999),-999),-999),-999),-999),-999)</f>
        <v>1.519882</v>
      </c>
      <c r="G137" s="9">
        <f>Raw!G137</f>
        <v>0.91690000000000005</v>
      </c>
      <c r="H137" s="9">
        <f>IF(Raw!$G137&gt;$C$8,IF(Raw!$Q137&gt;$C$8,IF(Raw!$N137&gt;$C$9,IF(Raw!$N137&lt;$A$9,IF(Raw!$X137&gt;$C$9,IF(Raw!$X137&lt;$A$9,Raw!L137,-999),-999),-999),-999),-999),-999)</f>
        <v>478.9</v>
      </c>
      <c r="I137" s="9">
        <f>IF(Raw!$G137&gt;$C$8,IF(Raw!$Q137&gt;$C$8,IF(Raw!$N137&gt;$C$9,IF(Raw!$N137&lt;$A$9,IF(Raw!$X137&gt;$C$9,IF(Raw!$X137&lt;$A$9,Raw!M137,-999),-999),-999),-999),-999),-999)</f>
        <v>6.9999999999999999E-6</v>
      </c>
      <c r="J137" s="9">
        <f>IF(Raw!$G137&gt;$C$8,IF(Raw!$Q137&gt;$C$8,IF(Raw!$N137&gt;$C$9,IF(Raw!$N137&lt;$A$9,IF(Raw!$X137&gt;$C$9,IF(Raw!$X137&lt;$A$9,Raw!N137,-999),-999),-999),-999),-999),-999)</f>
        <v>872</v>
      </c>
      <c r="K137" s="9">
        <f>IF(Raw!$G137&gt;$C$8,IF(Raw!$Q137&gt;$C$8,IF(Raw!$N137&gt;$C$9,IF(Raw!$N137&lt;$A$9,IF(Raw!$X137&gt;$C$9,IF(Raw!$X137&lt;$A$9,Raw!R137,-999),-999),-999),-999),-999),-999)</f>
        <v>1.6875819999999999</v>
      </c>
      <c r="L137" s="9">
        <f>IF(Raw!$G137&gt;$C$8,IF(Raw!$Q137&gt;$C$8,IF(Raw!$N137&gt;$C$9,IF(Raw!$N137&lt;$A$9,IF(Raw!$X137&gt;$C$9,IF(Raw!$X137&lt;$A$9,Raw!S137,-999),-999),-999),-999),-999),-999)</f>
        <v>2.2847420000000001</v>
      </c>
      <c r="M137" s="9">
        <f>Raw!Q137</f>
        <v>0.980545</v>
      </c>
      <c r="N137" s="9">
        <f>IF(Raw!$G137&gt;$C$8,IF(Raw!$Q137&gt;$C$8,IF(Raw!$N137&gt;$C$9,IF(Raw!$N137&lt;$A$9,IF(Raw!$X137&gt;$C$9,IF(Raw!$X137&lt;$A$9,Raw!V137,-999),-999),-999),-999),-999),-999)</f>
        <v>493.8</v>
      </c>
      <c r="O137" s="9">
        <f>IF(Raw!$G137&gt;$C$8,IF(Raw!$Q137&gt;$C$8,IF(Raw!$N137&gt;$C$9,IF(Raw!$N137&lt;$A$9,IF(Raw!$X137&gt;$C$9,IF(Raw!$X137&lt;$A$9,Raw!W137,-999),-999),-999),-999),-999),-999)</f>
        <v>1.9999999999999999E-6</v>
      </c>
      <c r="P137" s="9">
        <f>IF(Raw!$G137&gt;$C$8,IF(Raw!$Q137&gt;$C$8,IF(Raw!$N137&gt;$C$9,IF(Raw!$N137&lt;$A$9,IF(Raw!$X137&gt;$C$9,IF(Raw!$X137&lt;$A$9,Raw!X137,-999),-999),-999),-999),-999),-999)</f>
        <v>573</v>
      </c>
      <c r="R137" s="9">
        <f t="shared" si="20"/>
        <v>0.22345999999999999</v>
      </c>
      <c r="S137" s="9">
        <f t="shared" si="21"/>
        <v>0.14702457164437766</v>
      </c>
      <c r="T137" s="9">
        <f t="shared" si="22"/>
        <v>0.59716000000000014</v>
      </c>
      <c r="U137" s="9">
        <f t="shared" si="23"/>
        <v>0.26136867970212835</v>
      </c>
      <c r="V137" s="15">
        <f t="shared" si="16"/>
        <v>0</v>
      </c>
      <c r="X137" s="11">
        <f t="shared" si="24"/>
        <v>3.2315359999999987E+20</v>
      </c>
      <c r="Y137" s="11">
        <f t="shared" si="25"/>
        <v>4.7889999999999997E-18</v>
      </c>
      <c r="Z137" s="11">
        <f t="shared" si="26"/>
        <v>8.7199999999999995E-4</v>
      </c>
      <c r="AA137" s="16">
        <f t="shared" si="27"/>
        <v>0.57437608130352746</v>
      </c>
      <c r="AB137" s="9">
        <f t="shared" si="17"/>
        <v>2.0305764207112142</v>
      </c>
      <c r="AC137" s="9">
        <f t="shared" si="18"/>
        <v>0.42562391869647287</v>
      </c>
      <c r="AD137" s="15">
        <f t="shared" si="19"/>
        <v>658.68816663248617</v>
      </c>
      <c r="AE137" s="3">
        <f t="shared" si="28"/>
        <v>576.59559999999976</v>
      </c>
      <c r="AF137" s="2">
        <f t="shared" si="29"/>
        <v>0.21884240115767489</v>
      </c>
      <c r="AG137" s="9">
        <f t="shared" si="30"/>
        <v>0.11592617745696651</v>
      </c>
      <c r="AH137" s="2">
        <f t="shared" si="31"/>
        <v>5.6096073962276485</v>
      </c>
    </row>
    <row r="138" spans="1:34">
      <c r="A138" s="1">
        <f>Raw!A138</f>
        <v>125</v>
      </c>
      <c r="B138" s="14">
        <f>Raw!B138</f>
        <v>0.46459490740740739</v>
      </c>
      <c r="C138" s="15">
        <f>Raw!C138</f>
        <v>12.7</v>
      </c>
      <c r="D138" s="15">
        <f>IF(C138&gt;0.5,Raw!D138*D$11,-999)</f>
        <v>536.79999999999995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0.15404899999999999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0.97615499999999999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3.2315359999999987E+20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0.4646527777777778</v>
      </c>
      <c r="C139" s="15">
        <f>Raw!C139</f>
        <v>11.5</v>
      </c>
      <c r="D139" s="15">
        <f>IF(C139&gt;0.5,Raw!D139*D$11,-999)</f>
        <v>542.20000000000005</v>
      </c>
      <c r="E139" s="9">
        <f>IF(Raw!$G139&gt;$C$8,IF(Raw!$Q139&gt;$C$8,IF(Raw!$N139&gt;$C$9,IF(Raw!$N139&lt;$A$9,IF(Raw!$X139&gt;$C$9,IF(Raw!$X139&lt;$A$9,Raw!H139,-999),-999),-999),-999),-999),-999)</f>
        <v>1.184617</v>
      </c>
      <c r="F139" s="9">
        <f>IF(Raw!$G139&gt;$C$8,IF(Raw!$Q139&gt;$C$8,IF(Raw!$N139&gt;$C$9,IF(Raw!$N139&lt;$A$9,IF(Raw!$X139&gt;$C$9,IF(Raw!$X139&lt;$A$9,Raw!I139,-999),-999),-999),-999),-999),-999)</f>
        <v>1.3435600000000001</v>
      </c>
      <c r="G139" s="9">
        <f>Raw!G139</f>
        <v>0.80586400000000002</v>
      </c>
      <c r="H139" s="9">
        <f>IF(Raw!$G139&gt;$C$8,IF(Raw!$Q139&gt;$C$8,IF(Raw!$N139&gt;$C$9,IF(Raw!$N139&lt;$A$9,IF(Raw!$X139&gt;$C$9,IF(Raw!$X139&lt;$A$9,Raw!L139,-999),-999),-999),-999),-999),-999)</f>
        <v>500.7</v>
      </c>
      <c r="I139" s="9">
        <f>IF(Raw!$G139&gt;$C$8,IF(Raw!$Q139&gt;$C$8,IF(Raw!$N139&gt;$C$9,IF(Raw!$N139&lt;$A$9,IF(Raw!$X139&gt;$C$9,IF(Raw!$X139&lt;$A$9,Raw!M139,-999),-999),-999),-999),-999),-999)</f>
        <v>4.6999999999999997E-5</v>
      </c>
      <c r="J139" s="9">
        <f>IF(Raw!$G139&gt;$C$8,IF(Raw!$Q139&gt;$C$8,IF(Raw!$N139&gt;$C$9,IF(Raw!$N139&lt;$A$9,IF(Raw!$X139&gt;$C$9,IF(Raw!$X139&lt;$A$9,Raw!N139,-999),-999),-999),-999),-999),-999)</f>
        <v>874</v>
      </c>
      <c r="K139" s="9">
        <f>IF(Raw!$G139&gt;$C$8,IF(Raw!$Q139&gt;$C$8,IF(Raw!$N139&gt;$C$9,IF(Raw!$N139&lt;$A$9,IF(Raw!$X139&gt;$C$9,IF(Raw!$X139&lt;$A$9,Raw!R139,-999),-999),-999),-999),-999),-999)</f>
        <v>1.558133</v>
      </c>
      <c r="L139" s="9">
        <f>IF(Raw!$G139&gt;$C$8,IF(Raw!$Q139&gt;$C$8,IF(Raw!$N139&gt;$C$9,IF(Raw!$N139&lt;$A$9,IF(Raw!$X139&gt;$C$9,IF(Raw!$X139&lt;$A$9,Raw!S139,-999),-999),-999),-999),-999),-999)</f>
        <v>2.075018</v>
      </c>
      <c r="M139" s="9">
        <f>Raw!Q139</f>
        <v>0.97031500000000004</v>
      </c>
      <c r="N139" s="9">
        <f>IF(Raw!$G139&gt;$C$8,IF(Raw!$Q139&gt;$C$8,IF(Raw!$N139&gt;$C$9,IF(Raw!$N139&lt;$A$9,IF(Raw!$X139&gt;$C$9,IF(Raw!$X139&lt;$A$9,Raw!V139,-999),-999),-999),-999),-999),-999)</f>
        <v>503.7</v>
      </c>
      <c r="O139" s="9">
        <f>IF(Raw!$G139&gt;$C$8,IF(Raw!$Q139&gt;$C$8,IF(Raw!$N139&gt;$C$9,IF(Raw!$N139&lt;$A$9,IF(Raw!$X139&gt;$C$9,IF(Raw!$X139&lt;$A$9,Raw!W139,-999),-999),-999),-999),-999),-999)</f>
        <v>6.0000000000000002E-6</v>
      </c>
      <c r="P139" s="9">
        <f>IF(Raw!$G139&gt;$C$8,IF(Raw!$Q139&gt;$C$8,IF(Raw!$N139&gt;$C$9,IF(Raw!$N139&lt;$A$9,IF(Raw!$X139&gt;$C$9,IF(Raw!$X139&lt;$A$9,Raw!X139,-999),-999),-999),-999),-999),-999)</f>
        <v>461</v>
      </c>
      <c r="R139" s="9">
        <f t="shared" si="20"/>
        <v>0.15894300000000006</v>
      </c>
      <c r="S139" s="9">
        <f t="shared" si="21"/>
        <v>0.11829988984488973</v>
      </c>
      <c r="T139" s="9">
        <f t="shared" si="22"/>
        <v>0.51688500000000004</v>
      </c>
      <c r="U139" s="9">
        <f t="shared" si="23"/>
        <v>0.2490990439601006</v>
      </c>
      <c r="V139" s="15">
        <f t="shared" si="16"/>
        <v>0</v>
      </c>
      <c r="X139" s="11">
        <f t="shared" si="24"/>
        <v>3.264044E+20</v>
      </c>
      <c r="Y139" s="11">
        <f t="shared" si="25"/>
        <v>5.0069999999999996E-18</v>
      </c>
      <c r="Z139" s="11">
        <f t="shared" si="26"/>
        <v>8.7399999999999999E-4</v>
      </c>
      <c r="AA139" s="16">
        <f t="shared" si="27"/>
        <v>0.58820354196637925</v>
      </c>
      <c r="AB139" s="9">
        <f t="shared" si="17"/>
        <v>1.8621665877892919</v>
      </c>
      <c r="AC139" s="9">
        <f t="shared" si="18"/>
        <v>0.41179645803362086</v>
      </c>
      <c r="AD139" s="15">
        <f t="shared" si="19"/>
        <v>673.00176426359212</v>
      </c>
      <c r="AE139" s="3">
        <f t="shared" si="28"/>
        <v>602.84279999999978</v>
      </c>
      <c r="AF139" s="2">
        <f t="shared" si="29"/>
        <v>0.22393804593500538</v>
      </c>
      <c r="AG139" s="9">
        <f t="shared" si="30"/>
        <v>0.11551351164479237</v>
      </c>
      <c r="AH139" s="2">
        <f t="shared" si="31"/>
        <v>5.5896387123382683</v>
      </c>
    </row>
    <row r="140" spans="1:34">
      <c r="A140" s="1">
        <f>Raw!A140</f>
        <v>127</v>
      </c>
      <c r="B140" s="14">
        <f>Raw!B140</f>
        <v>0.46471064814814816</v>
      </c>
      <c r="C140" s="15">
        <f>Raw!C140</f>
        <v>10.199999999999999</v>
      </c>
      <c r="D140" s="15">
        <f>IF(C140&gt;0.5,Raw!D140*D$11,-999)</f>
        <v>658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0.74890900000000005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0.97032700000000005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3.9611599999999993E+20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0.46476851851851847</v>
      </c>
      <c r="C141" s="15">
        <f>Raw!C141</f>
        <v>9.1</v>
      </c>
      <c r="D141" s="15">
        <f>IF(C141&gt;0.5,Raw!D141*D$11,-999)</f>
        <v>708.7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0.79710199999999998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0.94697100000000001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4.266373999999999E+20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0.46481481481481479</v>
      </c>
      <c r="C142" s="15">
        <f>Raw!C142</f>
        <v>7.8</v>
      </c>
      <c r="D142" s="15">
        <f>IF(C142&gt;0.5,Raw!D142*D$11,-999)</f>
        <v>772.1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0.48461900000000002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0.94745299999999999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4.648041999999999E+20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0.46487268518518521</v>
      </c>
      <c r="C143" s="15">
        <f>Raw!C143</f>
        <v>6.9</v>
      </c>
      <c r="D143" s="15">
        <f>IF(C143&gt;0.5,Raw!D143*D$11,-999)</f>
        <v>815.5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4.9544999999999999E-2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0.49505399999999999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4.909309999999999E+20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0.46493055555555557</v>
      </c>
      <c r="C144" s="15">
        <f>Raw!C144</f>
        <v>5.3</v>
      </c>
      <c r="D144" s="15">
        <f>IF(C144&gt;0.5,Raw!D144*D$11,-999)</f>
        <v>1065.4000000000001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5.3135000000000002E-2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4.3378E-2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6.4137079999999993E+20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0.46498842592592587</v>
      </c>
      <c r="C145" s="15">
        <f>Raw!C145</f>
        <v>4.7</v>
      </c>
      <c r="D145" s="15">
        <f>IF(C145&gt;0.5,Raw!D145*D$11,-999)</f>
        <v>1117.9000000000001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1.8768E-2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0.15842999999999999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6.729757999999999E+20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0.46504629629629629</v>
      </c>
      <c r="C146" s="15">
        <f>Raw!C146</f>
        <v>3.3</v>
      </c>
      <c r="D146" s="15">
        <f>IF(C146&gt;0.5,Raw!D146*D$11,-999)</f>
        <v>1180.3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7.105405999999999E+20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162.5</v>
      </c>
      <c r="D13" s="17">
        <v>2.7</v>
      </c>
      <c r="E13" s="17">
        <v>1.93E-4</v>
      </c>
      <c r="F13" s="17">
        <v>8.9999999999999993E-3</v>
      </c>
      <c r="G13" s="17">
        <v>4.7031000000000003E-2</v>
      </c>
      <c r="H13" s="17">
        <v>0.53273000000000004</v>
      </c>
      <c r="I13" s="17">
        <v>0.55721500000000002</v>
      </c>
      <c r="J13" s="17">
        <v>2.4483999999999999E-2</v>
      </c>
      <c r="K13" s="17">
        <v>4.394E-2</v>
      </c>
      <c r="L13" s="17">
        <v>429.2</v>
      </c>
      <c r="M13" s="17">
        <v>2.4000000000000001E-5</v>
      </c>
      <c r="N13" s="17">
        <v>2746</v>
      </c>
      <c r="O13" s="17">
        <v>0</v>
      </c>
      <c r="P13" s="17">
        <v>0</v>
      </c>
      <c r="Q13" s="17">
        <v>0.115934</v>
      </c>
      <c r="R13" s="17">
        <v>0.64446499999999995</v>
      </c>
      <c r="S13" s="17">
        <v>0.66890000000000005</v>
      </c>
      <c r="T13" s="17">
        <v>2.4434999999999998E-2</v>
      </c>
      <c r="U13" s="17">
        <v>3.6531000000000001E-2</v>
      </c>
      <c r="V13" s="17">
        <v>318.5</v>
      </c>
      <c r="W13" s="17">
        <v>0.44100800000000001</v>
      </c>
      <c r="X13" s="17">
        <v>153417</v>
      </c>
      <c r="Y13" s="17">
        <v>0</v>
      </c>
      <c r="Z13" s="17">
        <v>0</v>
      </c>
      <c r="AA13" s="17">
        <v>5.6201099999999997E-2</v>
      </c>
      <c r="AB13" s="17">
        <v>1.8900199999999999E-2</v>
      </c>
      <c r="AC13" s="17">
        <v>0.64492700000000003</v>
      </c>
      <c r="AD13" s="17">
        <v>0.25</v>
      </c>
      <c r="AE13" s="17">
        <v>1935.3</v>
      </c>
    </row>
    <row r="14" spans="1:31">
      <c r="A14" s="17">
        <v>1</v>
      </c>
      <c r="B14" s="19">
        <v>0.45782407407407405</v>
      </c>
      <c r="C14" s="17">
        <v>162.6</v>
      </c>
      <c r="D14" s="17">
        <v>2.7</v>
      </c>
      <c r="E14" s="17">
        <v>2.24E-4</v>
      </c>
      <c r="F14" s="17">
        <v>1.0999999999999999E-2</v>
      </c>
      <c r="G14" s="17">
        <v>0.21679899999999999</v>
      </c>
      <c r="H14" s="17">
        <v>0.54814600000000002</v>
      </c>
      <c r="I14" s="17">
        <v>0.56836900000000001</v>
      </c>
      <c r="J14" s="17">
        <v>2.0223000000000001E-2</v>
      </c>
      <c r="K14" s="17">
        <v>3.5580000000000001E-2</v>
      </c>
      <c r="L14" s="17">
        <v>536.4</v>
      </c>
      <c r="M14" s="17">
        <v>0.404252</v>
      </c>
      <c r="N14" s="17">
        <v>1295</v>
      </c>
      <c r="O14" s="17">
        <v>0</v>
      </c>
      <c r="P14" s="17">
        <v>0</v>
      </c>
      <c r="Q14" s="17">
        <v>0.27763100000000002</v>
      </c>
      <c r="R14" s="17">
        <v>0.72182000000000002</v>
      </c>
      <c r="S14" s="17">
        <v>0.74691099999999999</v>
      </c>
      <c r="T14" s="17">
        <v>2.5090999999999999E-2</v>
      </c>
      <c r="U14" s="17">
        <v>3.3592999999999998E-2</v>
      </c>
      <c r="V14" s="17">
        <v>493.6</v>
      </c>
      <c r="W14" s="17">
        <v>0.45832000000000001</v>
      </c>
      <c r="X14" s="17">
        <v>4405</v>
      </c>
      <c r="Y14" s="17">
        <v>0</v>
      </c>
      <c r="Z14" s="17">
        <v>0</v>
      </c>
      <c r="AA14" s="17">
        <v>5.1681699999999997E-2</v>
      </c>
      <c r="AB14" s="17">
        <v>1.12319E-2</v>
      </c>
      <c r="AC14" s="17">
        <v>0.72210099999999999</v>
      </c>
      <c r="AD14" s="17">
        <v>0.25</v>
      </c>
      <c r="AE14" s="17">
        <v>1548.3</v>
      </c>
    </row>
    <row r="15" spans="1:31">
      <c r="A15" s="17">
        <v>2</v>
      </c>
      <c r="B15" s="19">
        <v>0.45788194444444441</v>
      </c>
      <c r="C15" s="17">
        <v>162.5</v>
      </c>
      <c r="D15" s="17">
        <v>2.7</v>
      </c>
      <c r="E15" s="17">
        <v>1.83E-4</v>
      </c>
      <c r="F15" s="17">
        <v>8.9999999999999993E-3</v>
      </c>
      <c r="G15" s="17">
        <v>0.113497</v>
      </c>
      <c r="H15" s="17">
        <v>0.53384900000000002</v>
      </c>
      <c r="I15" s="17">
        <v>0.555535</v>
      </c>
      <c r="J15" s="17">
        <v>2.1686E-2</v>
      </c>
      <c r="K15" s="17">
        <v>3.9036000000000001E-2</v>
      </c>
      <c r="L15" s="17">
        <v>396.7</v>
      </c>
      <c r="M15" s="17">
        <v>0.599993</v>
      </c>
      <c r="N15" s="17">
        <v>675</v>
      </c>
      <c r="O15" s="17">
        <v>0</v>
      </c>
      <c r="P15" s="17">
        <v>0</v>
      </c>
      <c r="Q15" s="17">
        <v>0.116703</v>
      </c>
      <c r="R15" s="17">
        <v>0.566052</v>
      </c>
      <c r="S15" s="17">
        <v>0.58773200000000003</v>
      </c>
      <c r="T15" s="17">
        <v>2.1680000000000001E-2</v>
      </c>
      <c r="U15" s="17">
        <v>3.6887999999999997E-2</v>
      </c>
      <c r="V15" s="17">
        <v>441.3</v>
      </c>
      <c r="W15" s="17">
        <v>0.599993</v>
      </c>
      <c r="X15" s="17">
        <v>0</v>
      </c>
      <c r="Y15" s="17">
        <v>0</v>
      </c>
      <c r="Z15" s="17">
        <v>0</v>
      </c>
      <c r="AA15" s="17">
        <v>5.6750700000000001E-2</v>
      </c>
      <c r="AB15" s="17">
        <v>4.3572400000000001E-3</v>
      </c>
      <c r="AC15" s="17">
        <v>0.56614600000000004</v>
      </c>
      <c r="AD15" s="17">
        <v>0.25</v>
      </c>
      <c r="AE15" s="17">
        <v>2093.9</v>
      </c>
    </row>
    <row r="16" spans="1:31">
      <c r="A16" s="17">
        <v>3</v>
      </c>
      <c r="B16" s="19">
        <v>0.45792824074074073</v>
      </c>
      <c r="C16" s="17">
        <v>161.69999999999999</v>
      </c>
      <c r="D16" s="17">
        <v>2.7</v>
      </c>
      <c r="E16" s="17">
        <v>8.0000000000000007E-5</v>
      </c>
      <c r="F16" s="17">
        <v>4.0000000000000001E-3</v>
      </c>
      <c r="G16" s="17">
        <v>5.8894000000000002E-2</v>
      </c>
      <c r="H16" s="17">
        <v>0.52960700000000005</v>
      </c>
      <c r="I16" s="17">
        <v>0.55633100000000002</v>
      </c>
      <c r="J16" s="17">
        <v>2.6724000000000001E-2</v>
      </c>
      <c r="K16" s="17">
        <v>4.8036000000000002E-2</v>
      </c>
      <c r="L16" s="17">
        <v>200</v>
      </c>
      <c r="M16" s="17">
        <v>0.51254</v>
      </c>
      <c r="N16" s="17">
        <v>2290</v>
      </c>
      <c r="O16" s="17">
        <v>0</v>
      </c>
      <c r="P16" s="17">
        <v>0</v>
      </c>
      <c r="Q16" s="17">
        <v>3.4955E-2</v>
      </c>
      <c r="R16" s="17">
        <v>0.56237400000000004</v>
      </c>
      <c r="S16" s="17">
        <v>0.58104999999999996</v>
      </c>
      <c r="T16" s="17">
        <v>1.8676000000000002E-2</v>
      </c>
      <c r="U16" s="17">
        <v>3.2141000000000003E-2</v>
      </c>
      <c r="V16" s="17">
        <v>799.8</v>
      </c>
      <c r="W16" s="17">
        <v>0.14156099999999999</v>
      </c>
      <c r="X16" s="17">
        <v>897</v>
      </c>
      <c r="Y16" s="17">
        <v>0</v>
      </c>
      <c r="Z16" s="17">
        <v>0</v>
      </c>
      <c r="AA16" s="17">
        <v>4.94478E-2</v>
      </c>
      <c r="AB16" s="17">
        <v>7.4320899999999997E-3</v>
      </c>
      <c r="AC16" s="17">
        <v>0.56251300000000004</v>
      </c>
      <c r="AD16" s="17">
        <v>0.25</v>
      </c>
      <c r="AE16" s="17">
        <v>4152.7</v>
      </c>
    </row>
    <row r="17" spans="1:31">
      <c r="A17" s="17">
        <v>4</v>
      </c>
      <c r="B17" s="19">
        <v>0.45798611111111115</v>
      </c>
      <c r="C17" s="17">
        <v>160.6</v>
      </c>
      <c r="D17" s="17">
        <v>2.7</v>
      </c>
      <c r="E17" s="17">
        <v>9.7999999999999997E-5</v>
      </c>
      <c r="F17" s="17">
        <v>5.0000000000000001E-3</v>
      </c>
      <c r="G17" s="17">
        <v>5.8258999999999998E-2</v>
      </c>
      <c r="H17" s="17">
        <v>0.53532299999999999</v>
      </c>
      <c r="I17" s="17">
        <v>0.55884500000000004</v>
      </c>
      <c r="J17" s="17">
        <v>2.3522000000000001E-2</v>
      </c>
      <c r="K17" s="17">
        <v>4.2090000000000002E-2</v>
      </c>
      <c r="L17" s="17">
        <v>200</v>
      </c>
      <c r="M17" s="17">
        <v>8.7219000000000005E-2</v>
      </c>
      <c r="N17" s="17">
        <v>800</v>
      </c>
      <c r="O17" s="17">
        <v>0</v>
      </c>
      <c r="P17" s="17">
        <v>0</v>
      </c>
      <c r="Q17" s="17">
        <v>0.16561400000000001</v>
      </c>
      <c r="R17" s="17">
        <v>0.55788400000000005</v>
      </c>
      <c r="S17" s="17">
        <v>0.580681</v>
      </c>
      <c r="T17" s="17">
        <v>2.2797000000000001E-2</v>
      </c>
      <c r="U17" s="17">
        <v>3.9259000000000002E-2</v>
      </c>
      <c r="V17" s="17">
        <v>443.2</v>
      </c>
      <c r="W17" s="17">
        <v>0.59999800000000003</v>
      </c>
      <c r="X17" s="17">
        <v>9734</v>
      </c>
      <c r="Y17" s="17">
        <v>0</v>
      </c>
      <c r="Z17" s="17">
        <v>0</v>
      </c>
      <c r="AA17" s="17">
        <v>6.0398599999999997E-2</v>
      </c>
      <c r="AB17" s="17">
        <v>2.60787E-3</v>
      </c>
      <c r="AC17" s="17">
        <v>0.55794299999999997</v>
      </c>
      <c r="AD17" s="17">
        <v>0.25</v>
      </c>
      <c r="AE17" s="17">
        <v>4152.5</v>
      </c>
    </row>
    <row r="18" spans="1:31">
      <c r="A18" s="17">
        <v>5</v>
      </c>
      <c r="B18" s="19">
        <v>0.45804398148148145</v>
      </c>
      <c r="C18" s="17">
        <v>159.5</v>
      </c>
      <c r="D18" s="17">
        <v>2.7</v>
      </c>
      <c r="E18" s="17">
        <v>0</v>
      </c>
      <c r="F18" s="17">
        <v>0</v>
      </c>
      <c r="G18" s="17">
        <v>9.4858999999999999E-2</v>
      </c>
      <c r="H18" s="17">
        <v>0.53916600000000003</v>
      </c>
      <c r="I18" s="17">
        <v>0.55586000000000002</v>
      </c>
      <c r="J18" s="17">
        <v>1.6694000000000001E-2</v>
      </c>
      <c r="K18" s="17">
        <v>3.0033000000000001E-2</v>
      </c>
      <c r="L18" s="17">
        <v>414.3</v>
      </c>
      <c r="M18" s="17">
        <v>0.122082</v>
      </c>
      <c r="N18" s="17">
        <v>0</v>
      </c>
      <c r="O18" s="17">
        <v>0</v>
      </c>
      <c r="P18" s="17">
        <v>0</v>
      </c>
      <c r="Q18" s="17">
        <v>2.7286999999999999E-2</v>
      </c>
      <c r="R18" s="17">
        <v>0.56048699999999996</v>
      </c>
      <c r="S18" s="17">
        <v>0.58044499999999999</v>
      </c>
      <c r="T18" s="17">
        <v>1.9958E-2</v>
      </c>
      <c r="U18" s="17">
        <v>3.4383999999999998E-2</v>
      </c>
      <c r="V18" s="17">
        <v>200</v>
      </c>
      <c r="W18" s="17">
        <v>0.14163999999999999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158.4</v>
      </c>
      <c r="D19" s="17">
        <v>2.7</v>
      </c>
      <c r="E19" s="17">
        <v>3.4499999999999998E-4</v>
      </c>
      <c r="F19" s="17">
        <v>1.7000000000000001E-2</v>
      </c>
      <c r="G19" s="17">
        <v>0.104172</v>
      </c>
      <c r="H19" s="17">
        <v>0.53337999999999997</v>
      </c>
      <c r="I19" s="17">
        <v>0.55004200000000003</v>
      </c>
      <c r="J19" s="17">
        <v>1.6662E-2</v>
      </c>
      <c r="K19" s="17">
        <v>3.0291999999999999E-2</v>
      </c>
      <c r="L19" s="17">
        <v>800</v>
      </c>
      <c r="M19" s="17">
        <v>0.14157600000000001</v>
      </c>
      <c r="N19" s="17">
        <v>3273</v>
      </c>
      <c r="O19" s="17">
        <v>0</v>
      </c>
      <c r="P19" s="17">
        <v>0</v>
      </c>
      <c r="Q19" s="17">
        <v>8.6828000000000002E-2</v>
      </c>
      <c r="R19" s="17">
        <v>0.56162000000000001</v>
      </c>
      <c r="S19" s="17">
        <v>0.58246600000000004</v>
      </c>
      <c r="T19" s="17">
        <v>2.0847000000000001E-2</v>
      </c>
      <c r="U19" s="17">
        <v>3.5790000000000002E-2</v>
      </c>
      <c r="V19" s="17">
        <v>390.5</v>
      </c>
      <c r="W19" s="17">
        <v>6.8999999999999997E-5</v>
      </c>
      <c r="X19" s="17">
        <v>1355</v>
      </c>
      <c r="Y19" s="17">
        <v>0</v>
      </c>
      <c r="Z19" s="17">
        <v>0</v>
      </c>
      <c r="AA19" s="17">
        <v>5.5061899999999997E-2</v>
      </c>
      <c r="AB19" s="17">
        <v>4.1041099999999997E-2</v>
      </c>
      <c r="AC19" s="17">
        <v>0.56247499999999995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157.19999999999999</v>
      </c>
      <c r="D20" s="17">
        <v>3.6</v>
      </c>
      <c r="E20" s="17">
        <v>1.0399999999999999E-4</v>
      </c>
      <c r="F20" s="17">
        <v>5.0000000000000001E-3</v>
      </c>
      <c r="G20" s="17">
        <v>8.7279999999999996E-2</v>
      </c>
      <c r="H20" s="17">
        <v>0.53278700000000001</v>
      </c>
      <c r="I20" s="17">
        <v>0.55817700000000003</v>
      </c>
      <c r="J20" s="17">
        <v>2.5389999999999999E-2</v>
      </c>
      <c r="K20" s="17">
        <v>4.5487E-2</v>
      </c>
      <c r="L20" s="17">
        <v>200</v>
      </c>
      <c r="M20" s="17">
        <v>0.370809</v>
      </c>
      <c r="N20" s="17">
        <v>1141</v>
      </c>
      <c r="O20" s="17">
        <v>0</v>
      </c>
      <c r="P20" s="17">
        <v>0</v>
      </c>
      <c r="Q20" s="17">
        <v>0.112112</v>
      </c>
      <c r="R20" s="17">
        <v>0.56510700000000003</v>
      </c>
      <c r="S20" s="17">
        <v>0.58331699999999997</v>
      </c>
      <c r="T20" s="17">
        <v>1.8208999999999999E-2</v>
      </c>
      <c r="U20" s="17">
        <v>3.1216000000000001E-2</v>
      </c>
      <c r="V20" s="17">
        <v>403.8</v>
      </c>
      <c r="W20" s="17">
        <v>0.59999199999999997</v>
      </c>
      <c r="X20" s="17">
        <v>12310</v>
      </c>
      <c r="Y20" s="17">
        <v>0</v>
      </c>
      <c r="Z20" s="17">
        <v>0</v>
      </c>
      <c r="AA20" s="17">
        <v>4.8025400000000003E-2</v>
      </c>
      <c r="AB20" s="17">
        <v>4.9483000000000001E-3</v>
      </c>
      <c r="AC20" s="17">
        <v>0.56519799999999998</v>
      </c>
      <c r="AD20" s="17">
        <v>0.25</v>
      </c>
      <c r="AE20" s="17">
        <v>4152.8</v>
      </c>
    </row>
    <row r="21" spans="1:31">
      <c r="A21" s="17">
        <v>8</v>
      </c>
      <c r="B21" s="19">
        <v>0.45820601851851855</v>
      </c>
      <c r="C21" s="17">
        <v>156.4</v>
      </c>
      <c r="D21" s="17">
        <v>3.6</v>
      </c>
      <c r="E21" s="17">
        <v>0</v>
      </c>
      <c r="F21" s="17">
        <v>0</v>
      </c>
      <c r="G21" s="17">
        <v>0.25731199999999999</v>
      </c>
      <c r="H21" s="17">
        <v>0.53442500000000004</v>
      </c>
      <c r="I21" s="17">
        <v>0.55892900000000001</v>
      </c>
      <c r="J21" s="17">
        <v>2.4504000000000001E-2</v>
      </c>
      <c r="K21" s="17">
        <v>4.3839999999999997E-2</v>
      </c>
      <c r="L21" s="17">
        <v>268</v>
      </c>
      <c r="M21" s="17">
        <v>0.59999000000000002</v>
      </c>
      <c r="N21" s="17">
        <v>0</v>
      </c>
      <c r="O21" s="17">
        <v>0</v>
      </c>
      <c r="P21" s="17">
        <v>0</v>
      </c>
      <c r="Q21" s="17">
        <v>0.24651000000000001</v>
      </c>
      <c r="R21" s="17">
        <v>0.555759</v>
      </c>
      <c r="S21" s="17">
        <v>0.57915099999999997</v>
      </c>
      <c r="T21" s="17">
        <v>2.3392E-2</v>
      </c>
      <c r="U21" s="17">
        <v>4.0390000000000002E-2</v>
      </c>
      <c r="V21" s="17">
        <v>619.70000000000005</v>
      </c>
      <c r="W21" s="17">
        <v>0.28322999999999998</v>
      </c>
      <c r="X21" s="17">
        <v>2309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155.19999999999999</v>
      </c>
      <c r="D22" s="17">
        <v>3.6</v>
      </c>
      <c r="E22" s="17">
        <v>0</v>
      </c>
      <c r="F22" s="17">
        <v>0</v>
      </c>
      <c r="G22" s="17">
        <v>9.9547999999999998E-2</v>
      </c>
      <c r="H22" s="17">
        <v>0.54313199999999995</v>
      </c>
      <c r="I22" s="17">
        <v>0.56199299999999996</v>
      </c>
      <c r="J22" s="17">
        <v>1.8860999999999999E-2</v>
      </c>
      <c r="K22" s="17">
        <v>3.3561000000000001E-2</v>
      </c>
      <c r="L22" s="17">
        <v>200</v>
      </c>
      <c r="M22" s="17">
        <v>8.7538000000000005E-2</v>
      </c>
      <c r="N22" s="17">
        <v>0</v>
      </c>
      <c r="O22" s="17">
        <v>0</v>
      </c>
      <c r="P22" s="17">
        <v>0</v>
      </c>
      <c r="Q22" s="17">
        <v>7.0962999999999998E-2</v>
      </c>
      <c r="R22" s="17">
        <v>0.56635899999999995</v>
      </c>
      <c r="S22" s="17">
        <v>0.58089599999999997</v>
      </c>
      <c r="T22" s="17">
        <v>1.4536E-2</v>
      </c>
      <c r="U22" s="17">
        <v>2.5024000000000001E-2</v>
      </c>
      <c r="V22" s="17">
        <v>800</v>
      </c>
      <c r="W22" s="17">
        <v>9.0000000000000002E-6</v>
      </c>
      <c r="X22" s="17">
        <v>3688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154.1</v>
      </c>
      <c r="D23" s="17">
        <v>3.6</v>
      </c>
      <c r="E23" s="17">
        <v>0</v>
      </c>
      <c r="F23" s="17">
        <v>0</v>
      </c>
      <c r="G23" s="17">
        <v>0.291939</v>
      </c>
      <c r="H23" s="17">
        <v>0.53486699999999998</v>
      </c>
      <c r="I23" s="17">
        <v>0.55784299999999998</v>
      </c>
      <c r="J23" s="17">
        <v>2.2976E-2</v>
      </c>
      <c r="K23" s="17">
        <v>4.1187000000000001E-2</v>
      </c>
      <c r="L23" s="17">
        <v>469.4</v>
      </c>
      <c r="M23" s="17">
        <v>0.59999100000000005</v>
      </c>
      <c r="N23" s="17">
        <v>0</v>
      </c>
      <c r="O23" s="17">
        <v>0</v>
      </c>
      <c r="P23" s="17">
        <v>0</v>
      </c>
      <c r="Q23" s="17">
        <v>0.26305800000000001</v>
      </c>
      <c r="R23" s="17">
        <v>0.55593000000000004</v>
      </c>
      <c r="S23" s="17">
        <v>0.58533299999999999</v>
      </c>
      <c r="T23" s="17">
        <v>2.9402999999999999E-2</v>
      </c>
      <c r="U23" s="17">
        <v>5.0231999999999999E-2</v>
      </c>
      <c r="V23" s="17">
        <v>324.39999999999998</v>
      </c>
      <c r="W23" s="17">
        <v>0.22900200000000001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0.45836805555555554</v>
      </c>
      <c r="C24" s="17">
        <v>153</v>
      </c>
      <c r="D24" s="17">
        <v>3.6</v>
      </c>
      <c r="E24" s="17">
        <v>5.0299999999999997E-4</v>
      </c>
      <c r="F24" s="17">
        <v>2.4E-2</v>
      </c>
      <c r="G24" s="17">
        <v>4.3913000000000001E-2</v>
      </c>
      <c r="H24" s="17">
        <v>0.53717899999999996</v>
      </c>
      <c r="I24" s="17">
        <v>0.55771099999999996</v>
      </c>
      <c r="J24" s="17">
        <v>2.0532000000000002E-2</v>
      </c>
      <c r="K24" s="17">
        <v>3.6814E-2</v>
      </c>
      <c r="L24" s="17">
        <v>800</v>
      </c>
      <c r="M24" s="17">
        <v>0.22917999999999999</v>
      </c>
      <c r="N24" s="17">
        <v>2347</v>
      </c>
      <c r="O24" s="17">
        <v>0</v>
      </c>
      <c r="P24" s="17">
        <v>0</v>
      </c>
      <c r="Q24" s="17">
        <v>0.183728</v>
      </c>
      <c r="R24" s="17">
        <v>0.56216299999999997</v>
      </c>
      <c r="S24" s="17">
        <v>0.58498099999999997</v>
      </c>
      <c r="T24" s="17">
        <v>2.2818999999999999E-2</v>
      </c>
      <c r="U24" s="17">
        <v>3.9008000000000001E-2</v>
      </c>
      <c r="V24" s="17">
        <v>484.5</v>
      </c>
      <c r="W24" s="17">
        <v>1E-4</v>
      </c>
      <c r="X24" s="17">
        <v>1831</v>
      </c>
      <c r="Y24" s="17">
        <v>0</v>
      </c>
      <c r="Z24" s="17">
        <v>0</v>
      </c>
      <c r="AA24" s="17">
        <v>6.00119E-2</v>
      </c>
      <c r="AB24" s="17">
        <v>3.9316900000000002E-2</v>
      </c>
      <c r="AC24" s="17">
        <v>0.56306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151.69999999999999</v>
      </c>
      <c r="D25" s="17">
        <v>3.6</v>
      </c>
      <c r="E25" s="17">
        <v>1.92E-4</v>
      </c>
      <c r="F25" s="17">
        <v>8.9999999999999993E-3</v>
      </c>
      <c r="G25" s="17">
        <v>4.9179999999999996E-3</v>
      </c>
      <c r="H25" s="17">
        <v>0.54479</v>
      </c>
      <c r="I25" s="17">
        <v>0.55662900000000004</v>
      </c>
      <c r="J25" s="17">
        <v>1.1839000000000001E-2</v>
      </c>
      <c r="K25" s="17">
        <v>2.1269E-2</v>
      </c>
      <c r="L25" s="17">
        <v>305.2</v>
      </c>
      <c r="M25" s="17">
        <v>0.6</v>
      </c>
      <c r="N25" s="17">
        <v>1530</v>
      </c>
      <c r="O25" s="17">
        <v>0</v>
      </c>
      <c r="P25" s="17">
        <v>0</v>
      </c>
      <c r="Q25" s="17">
        <v>0.118101</v>
      </c>
      <c r="R25" s="17">
        <v>0.56356499999999998</v>
      </c>
      <c r="S25" s="17">
        <v>0.58579099999999995</v>
      </c>
      <c r="T25" s="17">
        <v>2.2225000000000002E-2</v>
      </c>
      <c r="U25" s="17">
        <v>3.7940000000000002E-2</v>
      </c>
      <c r="V25" s="17">
        <v>200</v>
      </c>
      <c r="W25" s="17">
        <v>8.6000000000000003E-5</v>
      </c>
      <c r="X25" s="17">
        <v>0</v>
      </c>
      <c r="Y25" s="17">
        <v>0</v>
      </c>
      <c r="Z25" s="17">
        <v>0</v>
      </c>
      <c r="AA25" s="17">
        <v>5.8369900000000002E-2</v>
      </c>
      <c r="AB25" s="17">
        <v>1.0076999999999999E-2</v>
      </c>
      <c r="AC25" s="17">
        <v>0.56378899999999998</v>
      </c>
      <c r="AD25" s="17">
        <v>0.25</v>
      </c>
      <c r="AE25" s="17">
        <v>2721.5</v>
      </c>
    </row>
    <row r="26" spans="1:31">
      <c r="A26" s="17">
        <v>13</v>
      </c>
      <c r="B26" s="19">
        <v>0.45847222222222223</v>
      </c>
      <c r="C26" s="17">
        <v>150.6</v>
      </c>
      <c r="D26" s="17">
        <v>3.6</v>
      </c>
      <c r="E26" s="17">
        <v>2.2100000000000001E-4</v>
      </c>
      <c r="F26" s="17">
        <v>1.0999999999999999E-2</v>
      </c>
      <c r="G26" s="17">
        <v>0.18550900000000001</v>
      </c>
      <c r="H26" s="17">
        <v>0.53881199999999996</v>
      </c>
      <c r="I26" s="17">
        <v>0.56056399999999995</v>
      </c>
      <c r="J26" s="17">
        <v>2.1752000000000001E-2</v>
      </c>
      <c r="K26" s="17">
        <v>3.8803999999999998E-2</v>
      </c>
      <c r="L26" s="17">
        <v>275.2</v>
      </c>
      <c r="M26" s="17">
        <v>0.17525399999999999</v>
      </c>
      <c r="N26" s="17">
        <v>1734</v>
      </c>
      <c r="O26" s="17">
        <v>0</v>
      </c>
      <c r="P26" s="17">
        <v>0</v>
      </c>
      <c r="Q26" s="17">
        <v>0.194881</v>
      </c>
      <c r="R26" s="17">
        <v>0.55923299999999998</v>
      </c>
      <c r="S26" s="17">
        <v>0.58764899999999998</v>
      </c>
      <c r="T26" s="17">
        <v>2.8416E-2</v>
      </c>
      <c r="U26" s="17">
        <v>4.8355000000000002E-2</v>
      </c>
      <c r="V26" s="17">
        <v>472.2</v>
      </c>
      <c r="W26" s="17">
        <v>0.59999899999999995</v>
      </c>
      <c r="X26" s="17">
        <v>2056</v>
      </c>
      <c r="Y26" s="17">
        <v>0</v>
      </c>
      <c r="Z26" s="17">
        <v>0</v>
      </c>
      <c r="AA26" s="17">
        <v>7.4393000000000001E-2</v>
      </c>
      <c r="AB26" s="17">
        <v>1.0296400000000001E-2</v>
      </c>
      <c r="AC26" s="17">
        <v>0.55952599999999997</v>
      </c>
      <c r="AD26" s="17">
        <v>0.25</v>
      </c>
      <c r="AE26" s="17">
        <v>3018.1</v>
      </c>
    </row>
    <row r="27" spans="1:31">
      <c r="A27" s="17">
        <v>14</v>
      </c>
      <c r="B27" s="19">
        <v>0.45851851851851855</v>
      </c>
      <c r="C27" s="17">
        <v>149.30000000000001</v>
      </c>
      <c r="D27" s="17">
        <v>3.6</v>
      </c>
      <c r="E27" s="17">
        <v>9.7999999999999997E-5</v>
      </c>
      <c r="F27" s="17">
        <v>5.0000000000000001E-3</v>
      </c>
      <c r="G27" s="17">
        <v>1.9057999999999999E-2</v>
      </c>
      <c r="H27" s="17">
        <v>0.54571999999999998</v>
      </c>
      <c r="I27" s="17">
        <v>0.57414299999999996</v>
      </c>
      <c r="J27" s="17">
        <v>2.8423E-2</v>
      </c>
      <c r="K27" s="17">
        <v>4.9505E-2</v>
      </c>
      <c r="L27" s="17">
        <v>200</v>
      </c>
      <c r="M27" s="17">
        <v>0.37079299999999998</v>
      </c>
      <c r="N27" s="17">
        <v>1774</v>
      </c>
      <c r="O27" s="17">
        <v>0</v>
      </c>
      <c r="P27" s="17">
        <v>0</v>
      </c>
      <c r="Q27" s="17">
        <v>0.11602800000000001</v>
      </c>
      <c r="R27" s="17">
        <v>0.56840100000000005</v>
      </c>
      <c r="S27" s="17">
        <v>0.58558600000000005</v>
      </c>
      <c r="T27" s="17">
        <v>1.7184999999999999E-2</v>
      </c>
      <c r="U27" s="17">
        <v>2.9347000000000002E-2</v>
      </c>
      <c r="V27" s="17">
        <v>305.5</v>
      </c>
      <c r="W27" s="17">
        <v>0.59997</v>
      </c>
      <c r="X27" s="17">
        <v>8694</v>
      </c>
      <c r="Y27" s="17">
        <v>0</v>
      </c>
      <c r="Z27" s="17">
        <v>0</v>
      </c>
      <c r="AA27" s="17">
        <v>4.51499E-2</v>
      </c>
      <c r="AB27" s="17">
        <v>7.6750300000000002E-3</v>
      </c>
      <c r="AC27" s="17">
        <v>0.56853299999999996</v>
      </c>
      <c r="AD27" s="17">
        <v>0.25</v>
      </c>
      <c r="AE27" s="17">
        <v>4152.7</v>
      </c>
    </row>
    <row r="28" spans="1:31">
      <c r="A28" s="17">
        <v>15</v>
      </c>
      <c r="B28" s="19">
        <v>0.45857638888888891</v>
      </c>
      <c r="C28" s="17">
        <v>148.1</v>
      </c>
      <c r="D28" s="17">
        <v>3.6</v>
      </c>
      <c r="E28" s="17">
        <v>2.99E-4</v>
      </c>
      <c r="F28" s="17">
        <v>1.4E-2</v>
      </c>
      <c r="G28" s="17">
        <v>0.24245900000000001</v>
      </c>
      <c r="H28" s="17">
        <v>0.56952000000000003</v>
      </c>
      <c r="I28" s="17">
        <v>0.58806199999999997</v>
      </c>
      <c r="J28" s="17">
        <v>1.8541999999999999E-2</v>
      </c>
      <c r="K28" s="17">
        <v>3.1531000000000003E-2</v>
      </c>
      <c r="L28" s="17">
        <v>450.6</v>
      </c>
      <c r="M28" s="17">
        <v>0.492842</v>
      </c>
      <c r="N28" s="17">
        <v>5641</v>
      </c>
      <c r="O28" s="17">
        <v>0</v>
      </c>
      <c r="P28" s="17">
        <v>0</v>
      </c>
      <c r="Q28" s="17">
        <v>0.10118099999999999</v>
      </c>
      <c r="R28" s="17">
        <v>0.57176000000000005</v>
      </c>
      <c r="S28" s="17">
        <v>0.59668500000000002</v>
      </c>
      <c r="T28" s="17">
        <v>2.4924999999999999E-2</v>
      </c>
      <c r="U28" s="17">
        <v>4.1771999999999997E-2</v>
      </c>
      <c r="V28" s="17">
        <v>800</v>
      </c>
      <c r="W28" s="17">
        <v>9.9999999999999995E-7</v>
      </c>
      <c r="X28" s="17">
        <v>1448</v>
      </c>
      <c r="Y28" s="17">
        <v>0</v>
      </c>
      <c r="Z28" s="17">
        <v>0</v>
      </c>
      <c r="AA28" s="17">
        <v>6.4264100000000005E-2</v>
      </c>
      <c r="AB28" s="17">
        <v>5.2484999999999997E-2</v>
      </c>
      <c r="AC28" s="17">
        <v>0.57306900000000005</v>
      </c>
      <c r="AD28" s="17">
        <v>0.25</v>
      </c>
      <c r="AE28" s="17">
        <v>1843.4</v>
      </c>
    </row>
    <row r="29" spans="1:31">
      <c r="A29" s="17">
        <v>16</v>
      </c>
      <c r="B29" s="19">
        <v>0.45863425925925921</v>
      </c>
      <c r="C29" s="17">
        <v>146.80000000000001</v>
      </c>
      <c r="D29" s="17">
        <v>3.6</v>
      </c>
      <c r="E29" s="17">
        <v>1.6200000000000001E-4</v>
      </c>
      <c r="F29" s="17">
        <v>8.0000000000000002E-3</v>
      </c>
      <c r="G29" s="17">
        <v>0.20144200000000001</v>
      </c>
      <c r="H29" s="17">
        <v>0.56260900000000003</v>
      </c>
      <c r="I29" s="17">
        <v>0.59288700000000005</v>
      </c>
      <c r="J29" s="17">
        <v>3.0279E-2</v>
      </c>
      <c r="K29" s="17">
        <v>5.1069999999999997E-2</v>
      </c>
      <c r="L29" s="17">
        <v>200</v>
      </c>
      <c r="M29" s="17">
        <v>1.2567999999999999E-2</v>
      </c>
      <c r="N29" s="17">
        <v>2050</v>
      </c>
      <c r="O29" s="17">
        <v>0</v>
      </c>
      <c r="P29" s="17">
        <v>0</v>
      </c>
      <c r="Q29" s="17">
        <v>0.313081</v>
      </c>
      <c r="R29" s="17">
        <v>0.58027399999999996</v>
      </c>
      <c r="S29" s="17">
        <v>0.60993399999999998</v>
      </c>
      <c r="T29" s="17">
        <v>2.9659999999999999E-2</v>
      </c>
      <c r="U29" s="17">
        <v>4.8627999999999998E-2</v>
      </c>
      <c r="V29" s="17">
        <v>800</v>
      </c>
      <c r="W29" s="17">
        <v>6.9999999999999999E-6</v>
      </c>
      <c r="X29" s="17">
        <v>8373</v>
      </c>
      <c r="Y29" s="17">
        <v>0</v>
      </c>
      <c r="Z29" s="17">
        <v>0</v>
      </c>
      <c r="AA29" s="17">
        <v>7.4812900000000002E-2</v>
      </c>
      <c r="AB29" s="17">
        <v>8.85705E-3</v>
      </c>
      <c r="AC29" s="17">
        <v>0.58053699999999997</v>
      </c>
      <c r="AD29" s="17">
        <v>0.25</v>
      </c>
      <c r="AE29" s="17">
        <v>4152.8</v>
      </c>
    </row>
    <row r="30" spans="1:31">
      <c r="A30" s="17">
        <v>17</v>
      </c>
      <c r="B30" s="19">
        <v>0.45869212962962963</v>
      </c>
      <c r="C30" s="17">
        <v>145.5</v>
      </c>
      <c r="D30" s="17">
        <v>3.6</v>
      </c>
      <c r="E30" s="17">
        <v>5.4699999999999996E-4</v>
      </c>
      <c r="F30" s="17">
        <v>2.5999999999999999E-2</v>
      </c>
      <c r="G30" s="17">
        <v>0.21415200000000001</v>
      </c>
      <c r="H30" s="17">
        <v>0.56870500000000002</v>
      </c>
      <c r="I30" s="17">
        <v>0.59482500000000005</v>
      </c>
      <c r="J30" s="17">
        <v>2.6120000000000001E-2</v>
      </c>
      <c r="K30" s="17">
        <v>4.3913000000000001E-2</v>
      </c>
      <c r="L30" s="17">
        <v>800</v>
      </c>
      <c r="M30" s="17">
        <v>0.28202199999999999</v>
      </c>
      <c r="N30" s="17">
        <v>1280</v>
      </c>
      <c r="O30" s="17">
        <v>0</v>
      </c>
      <c r="P30" s="17">
        <v>0</v>
      </c>
      <c r="Q30" s="17">
        <v>0.329538</v>
      </c>
      <c r="R30" s="17">
        <v>0.60698099999999999</v>
      </c>
      <c r="S30" s="17">
        <v>0.633413</v>
      </c>
      <c r="T30" s="17">
        <v>2.6433000000000002E-2</v>
      </c>
      <c r="U30" s="17">
        <v>4.1730000000000003E-2</v>
      </c>
      <c r="V30" s="17">
        <v>441.2</v>
      </c>
      <c r="W30" s="17">
        <v>0.141682</v>
      </c>
      <c r="X30" s="17">
        <v>4085</v>
      </c>
      <c r="Y30" s="17">
        <v>0</v>
      </c>
      <c r="Z30" s="17">
        <v>0</v>
      </c>
      <c r="AA30" s="17">
        <v>6.4200699999999999E-2</v>
      </c>
      <c r="AB30" s="17">
        <v>2.18268E-2</v>
      </c>
      <c r="AC30" s="17">
        <v>0.60755800000000004</v>
      </c>
      <c r="AD30" s="17">
        <v>0.25</v>
      </c>
      <c r="AE30" s="17">
        <v>1038.3</v>
      </c>
    </row>
    <row r="31" spans="1:31">
      <c r="A31" s="17">
        <v>18</v>
      </c>
      <c r="B31" s="19">
        <v>0.45873842592592595</v>
      </c>
      <c r="C31" s="17">
        <v>144.4</v>
      </c>
      <c r="D31" s="17">
        <v>3.6</v>
      </c>
      <c r="E31" s="17">
        <v>2.8400000000000002E-4</v>
      </c>
      <c r="F31" s="17">
        <v>1.4E-2</v>
      </c>
      <c r="G31" s="17">
        <v>0.49582300000000001</v>
      </c>
      <c r="H31" s="17">
        <v>0.56457800000000002</v>
      </c>
      <c r="I31" s="17">
        <v>0.60198799999999997</v>
      </c>
      <c r="J31" s="17">
        <v>3.7409999999999999E-2</v>
      </c>
      <c r="K31" s="17">
        <v>6.2143999999999998E-2</v>
      </c>
      <c r="L31" s="17">
        <v>443.1</v>
      </c>
      <c r="M31" s="17">
        <v>1.2799999999999999E-4</v>
      </c>
      <c r="N31" s="17">
        <v>4270</v>
      </c>
      <c r="O31" s="17">
        <v>0</v>
      </c>
      <c r="P31" s="17">
        <v>0</v>
      </c>
      <c r="Q31" s="17">
        <v>0.27906900000000001</v>
      </c>
      <c r="R31" s="17">
        <v>0.59635099999999996</v>
      </c>
      <c r="S31" s="17">
        <v>0.62109599999999998</v>
      </c>
      <c r="T31" s="17">
        <v>2.4745E-2</v>
      </c>
      <c r="U31" s="17">
        <v>3.9841000000000001E-2</v>
      </c>
      <c r="V31" s="17">
        <v>414.8</v>
      </c>
      <c r="W31" s="17">
        <v>8.0000000000000007E-5</v>
      </c>
      <c r="X31" s="17">
        <v>1774</v>
      </c>
      <c r="Y31" s="17">
        <v>0</v>
      </c>
      <c r="Z31" s="17">
        <v>0</v>
      </c>
      <c r="AA31" s="17">
        <v>6.12942E-2</v>
      </c>
      <c r="AB31" s="17">
        <v>3.9603399999999997E-2</v>
      </c>
      <c r="AC31" s="17">
        <v>0.59733099999999995</v>
      </c>
      <c r="AD31" s="17">
        <v>0.25</v>
      </c>
      <c r="AE31" s="17">
        <v>1874.4</v>
      </c>
    </row>
    <row r="32" spans="1:31">
      <c r="A32" s="17">
        <v>19</v>
      </c>
      <c r="B32" s="19">
        <v>0.45879629629629631</v>
      </c>
      <c r="C32" s="17">
        <v>143.30000000000001</v>
      </c>
      <c r="D32" s="17">
        <v>3.6</v>
      </c>
      <c r="E32" s="17">
        <v>6.1200000000000002E-4</v>
      </c>
      <c r="F32" s="17">
        <v>0.03</v>
      </c>
      <c r="G32" s="17">
        <v>0.44174999999999998</v>
      </c>
      <c r="H32" s="17">
        <v>0.57466499999999998</v>
      </c>
      <c r="I32" s="17">
        <v>0.60592800000000002</v>
      </c>
      <c r="J32" s="17">
        <v>3.1262999999999999E-2</v>
      </c>
      <c r="K32" s="17">
        <v>5.1595000000000002E-2</v>
      </c>
      <c r="L32" s="17">
        <v>697.2</v>
      </c>
      <c r="M32" s="17">
        <v>0.54281800000000002</v>
      </c>
      <c r="N32" s="17">
        <v>1170</v>
      </c>
      <c r="O32" s="17">
        <v>0</v>
      </c>
      <c r="P32" s="17">
        <v>0</v>
      </c>
      <c r="Q32" s="17">
        <v>0.32646399999999998</v>
      </c>
      <c r="R32" s="17">
        <v>0.59887699999999999</v>
      </c>
      <c r="S32" s="17">
        <v>0.63256900000000005</v>
      </c>
      <c r="T32" s="17">
        <v>3.3692E-2</v>
      </c>
      <c r="U32" s="17">
        <v>5.3261999999999997E-2</v>
      </c>
      <c r="V32" s="17">
        <v>800</v>
      </c>
      <c r="W32" s="17">
        <v>0.141621</v>
      </c>
      <c r="X32" s="17">
        <v>1705</v>
      </c>
      <c r="Y32" s="17">
        <v>0</v>
      </c>
      <c r="Z32" s="17">
        <v>0</v>
      </c>
      <c r="AA32" s="17">
        <v>8.1941899999999998E-2</v>
      </c>
      <c r="AB32" s="17">
        <v>1.74746E-2</v>
      </c>
      <c r="AC32" s="17">
        <v>0.59946500000000003</v>
      </c>
      <c r="AD32" s="17">
        <v>0.25</v>
      </c>
      <c r="AE32" s="17">
        <v>1191.3</v>
      </c>
    </row>
    <row r="33" spans="1:31">
      <c r="A33" s="17">
        <v>20</v>
      </c>
      <c r="B33" s="19">
        <v>0.45884259259259258</v>
      </c>
      <c r="C33" s="17">
        <v>142.1</v>
      </c>
      <c r="D33" s="17">
        <v>3.6</v>
      </c>
      <c r="E33" s="17">
        <v>3.6900000000000002E-4</v>
      </c>
      <c r="F33" s="17">
        <v>1.7999999999999999E-2</v>
      </c>
      <c r="G33" s="17">
        <v>0.33703899999999998</v>
      </c>
      <c r="H33" s="17">
        <v>0.58198499999999997</v>
      </c>
      <c r="I33" s="17">
        <v>0.60915399999999997</v>
      </c>
      <c r="J33" s="17">
        <v>2.7168999999999999E-2</v>
      </c>
      <c r="K33" s="17">
        <v>4.4601000000000002E-2</v>
      </c>
      <c r="L33" s="17">
        <v>503.7</v>
      </c>
      <c r="M33" s="17">
        <v>0.59999100000000005</v>
      </c>
      <c r="N33" s="17">
        <v>14793</v>
      </c>
      <c r="O33" s="17">
        <v>0</v>
      </c>
      <c r="P33" s="17">
        <v>0</v>
      </c>
      <c r="Q33" s="17">
        <v>0.35209400000000002</v>
      </c>
      <c r="R33" s="17">
        <v>0.608927</v>
      </c>
      <c r="S33" s="17">
        <v>0.64150099999999999</v>
      </c>
      <c r="T33" s="17">
        <v>3.2573999999999999E-2</v>
      </c>
      <c r="U33" s="17">
        <v>5.0777999999999997E-2</v>
      </c>
      <c r="V33" s="17">
        <v>577.70000000000005</v>
      </c>
      <c r="W33" s="17">
        <v>0.59997699999999998</v>
      </c>
      <c r="X33" s="17">
        <v>6528</v>
      </c>
      <c r="Y33" s="17">
        <v>0</v>
      </c>
      <c r="Z33" s="17">
        <v>0</v>
      </c>
      <c r="AA33" s="17">
        <v>7.8119599999999997E-2</v>
      </c>
      <c r="AB33" s="17">
        <v>0.139714</v>
      </c>
      <c r="AC33" s="17">
        <v>0.61347799999999997</v>
      </c>
      <c r="AD33" s="17">
        <v>0.25</v>
      </c>
      <c r="AE33" s="17">
        <v>1649</v>
      </c>
    </row>
    <row r="34" spans="1:31">
      <c r="A34" s="17">
        <v>21</v>
      </c>
      <c r="B34" s="19">
        <v>0.45890046296296294</v>
      </c>
      <c r="C34" s="17">
        <v>141</v>
      </c>
      <c r="D34" s="17">
        <v>3.6</v>
      </c>
      <c r="E34" s="17">
        <v>5.1000000000000004E-4</v>
      </c>
      <c r="F34" s="17">
        <v>2.5000000000000001E-2</v>
      </c>
      <c r="G34" s="17">
        <v>0.58185600000000004</v>
      </c>
      <c r="H34" s="17">
        <v>0.58719500000000002</v>
      </c>
      <c r="I34" s="17">
        <v>0.63338099999999997</v>
      </c>
      <c r="J34" s="17">
        <v>4.6185999999999998E-2</v>
      </c>
      <c r="K34" s="17">
        <v>7.2919999999999999E-2</v>
      </c>
      <c r="L34" s="17">
        <v>463</v>
      </c>
      <c r="M34" s="17">
        <v>0.39341700000000002</v>
      </c>
      <c r="N34" s="17">
        <v>875</v>
      </c>
      <c r="O34" s="17">
        <v>0</v>
      </c>
      <c r="P34" s="17">
        <v>0</v>
      </c>
      <c r="Q34" s="17">
        <v>0.55331799999999998</v>
      </c>
      <c r="R34" s="17">
        <v>0.61247099999999999</v>
      </c>
      <c r="S34" s="17">
        <v>0.65591699999999997</v>
      </c>
      <c r="T34" s="17">
        <v>4.3445999999999999E-2</v>
      </c>
      <c r="U34" s="17">
        <v>6.6237000000000004E-2</v>
      </c>
      <c r="V34" s="17">
        <v>666.3</v>
      </c>
      <c r="W34" s="17">
        <v>1.0900000000000001E-4</v>
      </c>
      <c r="X34" s="17">
        <v>924</v>
      </c>
      <c r="Y34" s="17">
        <v>0</v>
      </c>
      <c r="Z34" s="17">
        <v>0</v>
      </c>
      <c r="AA34" s="17">
        <v>0.10190299999999999</v>
      </c>
      <c r="AB34" s="17">
        <v>8.7571100000000002E-3</v>
      </c>
      <c r="AC34" s="17">
        <v>0.61285100000000003</v>
      </c>
      <c r="AD34" s="17">
        <v>0.25</v>
      </c>
      <c r="AE34" s="17">
        <v>1794</v>
      </c>
    </row>
    <row r="35" spans="1:31">
      <c r="A35" s="17">
        <v>22</v>
      </c>
      <c r="B35" s="19">
        <v>0.45895833333333336</v>
      </c>
      <c r="C35" s="17">
        <v>139.69999999999999</v>
      </c>
      <c r="D35" s="17">
        <v>3.6</v>
      </c>
      <c r="E35" s="17">
        <v>9.8900000000000008E-4</v>
      </c>
      <c r="F35" s="17">
        <v>4.8000000000000001E-2</v>
      </c>
      <c r="G35" s="17">
        <v>0.50428600000000001</v>
      </c>
      <c r="H35" s="17">
        <v>0.59003300000000003</v>
      </c>
      <c r="I35" s="17">
        <v>0.64578400000000002</v>
      </c>
      <c r="J35" s="17">
        <v>5.5750000000000001E-2</v>
      </c>
      <c r="K35" s="17">
        <v>8.6330000000000004E-2</v>
      </c>
      <c r="L35" s="17">
        <v>800</v>
      </c>
      <c r="M35" s="17">
        <v>5.4011999999999998E-2</v>
      </c>
      <c r="N35" s="17">
        <v>3217</v>
      </c>
      <c r="O35" s="17">
        <v>0</v>
      </c>
      <c r="P35" s="17">
        <v>0</v>
      </c>
      <c r="Q35" s="17">
        <v>0.65587300000000004</v>
      </c>
      <c r="R35" s="17">
        <v>0.63594399999999995</v>
      </c>
      <c r="S35" s="17">
        <v>0.68965799999999999</v>
      </c>
      <c r="T35" s="17">
        <v>5.3713999999999998E-2</v>
      </c>
      <c r="U35" s="17">
        <v>7.7884999999999996E-2</v>
      </c>
      <c r="V35" s="17">
        <v>614.29999999999995</v>
      </c>
      <c r="W35" s="17">
        <v>0.51243399999999995</v>
      </c>
      <c r="X35" s="17">
        <v>1811</v>
      </c>
      <c r="Y35" s="17">
        <v>0</v>
      </c>
      <c r="Z35" s="17">
        <v>0</v>
      </c>
      <c r="AA35" s="17">
        <v>0.119823</v>
      </c>
      <c r="AB35" s="17">
        <v>5.3106899999999999E-2</v>
      </c>
      <c r="AC35" s="17">
        <v>0.63879699999999995</v>
      </c>
      <c r="AD35" s="17">
        <v>0.25</v>
      </c>
      <c r="AE35" s="17">
        <v>1038.2</v>
      </c>
    </row>
    <row r="36" spans="1:31">
      <c r="A36" s="17">
        <v>23</v>
      </c>
      <c r="B36" s="19">
        <v>0.45900462962962968</v>
      </c>
      <c r="C36" s="17">
        <v>138.6</v>
      </c>
      <c r="D36" s="17">
        <v>3.6</v>
      </c>
      <c r="E36" s="17">
        <v>6.69E-4</v>
      </c>
      <c r="F36" s="17">
        <v>3.2000000000000001E-2</v>
      </c>
      <c r="G36" s="17">
        <v>0.64588199999999996</v>
      </c>
      <c r="H36" s="17">
        <v>0.60177800000000004</v>
      </c>
      <c r="I36" s="17">
        <v>0.65821600000000002</v>
      </c>
      <c r="J36" s="17">
        <v>5.6438000000000002E-2</v>
      </c>
      <c r="K36" s="17">
        <v>8.5744000000000001E-2</v>
      </c>
      <c r="L36" s="17">
        <v>562.5</v>
      </c>
      <c r="M36" s="17">
        <v>0.370782</v>
      </c>
      <c r="N36" s="17">
        <v>3718</v>
      </c>
      <c r="O36" s="17">
        <v>0</v>
      </c>
      <c r="P36" s="17">
        <v>0</v>
      </c>
      <c r="Q36" s="17">
        <v>0.57289900000000005</v>
      </c>
      <c r="R36" s="17">
        <v>0.62673199999999996</v>
      </c>
      <c r="S36" s="17">
        <v>0.676956</v>
      </c>
      <c r="T36" s="17">
        <v>5.0223999999999998E-2</v>
      </c>
      <c r="U36" s="17">
        <v>7.4191000000000007E-2</v>
      </c>
      <c r="V36" s="17">
        <v>556.29999999999995</v>
      </c>
      <c r="W36" s="17">
        <v>1.4E-5</v>
      </c>
      <c r="X36" s="17">
        <v>2207</v>
      </c>
      <c r="Y36" s="17">
        <v>0</v>
      </c>
      <c r="Z36" s="17">
        <v>0</v>
      </c>
      <c r="AA36" s="17">
        <v>0.11414000000000001</v>
      </c>
      <c r="AB36" s="17">
        <v>4.3596200000000002E-2</v>
      </c>
      <c r="AC36" s="17">
        <v>0.62892099999999995</v>
      </c>
      <c r="AD36" s="17">
        <v>0.25</v>
      </c>
      <c r="AE36" s="17">
        <v>1476.6</v>
      </c>
    </row>
    <row r="37" spans="1:31">
      <c r="A37" s="17">
        <v>24</v>
      </c>
      <c r="B37" s="19">
        <v>0.45906249999999998</v>
      </c>
      <c r="C37" s="17">
        <v>137.5</v>
      </c>
      <c r="D37" s="17">
        <v>3.6</v>
      </c>
      <c r="E37" s="17">
        <v>6.0700000000000001E-4</v>
      </c>
      <c r="F37" s="17">
        <v>2.9000000000000001E-2</v>
      </c>
      <c r="G37" s="17">
        <v>0.64303399999999999</v>
      </c>
      <c r="H37" s="17">
        <v>0.61782300000000001</v>
      </c>
      <c r="I37" s="17">
        <v>0.66994699999999996</v>
      </c>
      <c r="J37" s="17">
        <v>5.2123999999999997E-2</v>
      </c>
      <c r="K37" s="17">
        <v>7.7803999999999998E-2</v>
      </c>
      <c r="L37" s="17">
        <v>395.5</v>
      </c>
      <c r="M37" s="17">
        <v>0.27237800000000001</v>
      </c>
      <c r="N37" s="17">
        <v>1467</v>
      </c>
      <c r="O37" s="17">
        <v>0</v>
      </c>
      <c r="P37" s="17">
        <v>0</v>
      </c>
      <c r="Q37" s="17">
        <v>0.66868000000000005</v>
      </c>
      <c r="R37" s="17">
        <v>0.629996</v>
      </c>
      <c r="S37" s="17">
        <v>0.69431100000000001</v>
      </c>
      <c r="T37" s="17">
        <v>6.4315999999999998E-2</v>
      </c>
      <c r="U37" s="17">
        <v>9.2632000000000006E-2</v>
      </c>
      <c r="V37" s="17">
        <v>737.6</v>
      </c>
      <c r="W37" s="17">
        <v>1.2999999999999999E-5</v>
      </c>
      <c r="X37" s="17">
        <v>647</v>
      </c>
      <c r="Y37" s="17">
        <v>0</v>
      </c>
      <c r="Z37" s="17">
        <v>0</v>
      </c>
      <c r="AA37" s="17">
        <v>0.142511</v>
      </c>
      <c r="AB37" s="17">
        <v>1.2484800000000001E-2</v>
      </c>
      <c r="AC37" s="17">
        <v>0.630799</v>
      </c>
      <c r="AD37" s="17">
        <v>0.25</v>
      </c>
      <c r="AE37" s="17">
        <v>2100</v>
      </c>
    </row>
    <row r="38" spans="1:31">
      <c r="A38" s="17">
        <v>25</v>
      </c>
      <c r="B38" s="19">
        <v>0.45912037037037035</v>
      </c>
      <c r="C38" s="17">
        <v>136.4</v>
      </c>
      <c r="D38" s="17">
        <v>3.6</v>
      </c>
      <c r="E38" s="17">
        <v>1.0889999999999999E-3</v>
      </c>
      <c r="F38" s="17">
        <v>5.2999999999999999E-2</v>
      </c>
      <c r="G38" s="17">
        <v>0.69311500000000004</v>
      </c>
      <c r="H38" s="17">
        <v>0.61854399999999998</v>
      </c>
      <c r="I38" s="17">
        <v>0.68233500000000002</v>
      </c>
      <c r="J38" s="17">
        <v>6.3791E-2</v>
      </c>
      <c r="K38" s="17">
        <v>9.3489000000000003E-2</v>
      </c>
      <c r="L38" s="17">
        <v>688.7</v>
      </c>
      <c r="M38" s="17">
        <v>0.37081999999999998</v>
      </c>
      <c r="N38" s="17">
        <v>1189</v>
      </c>
      <c r="O38" s="17">
        <v>0</v>
      </c>
      <c r="P38" s="17">
        <v>0</v>
      </c>
      <c r="Q38" s="17">
        <v>0.784335</v>
      </c>
      <c r="R38" s="17">
        <v>0.63782799999999995</v>
      </c>
      <c r="S38" s="17">
        <v>0.70555400000000001</v>
      </c>
      <c r="T38" s="17">
        <v>6.7725999999999995E-2</v>
      </c>
      <c r="U38" s="17">
        <v>9.5989000000000005E-2</v>
      </c>
      <c r="V38" s="17">
        <v>670.6</v>
      </c>
      <c r="W38" s="17">
        <v>0.599997</v>
      </c>
      <c r="X38" s="17">
        <v>2279</v>
      </c>
      <c r="Y38" s="17">
        <v>0</v>
      </c>
      <c r="Z38" s="17">
        <v>0</v>
      </c>
      <c r="AA38" s="17">
        <v>0.147676</v>
      </c>
      <c r="AB38" s="17">
        <v>1.753E-2</v>
      </c>
      <c r="AC38" s="17">
        <v>0.639015</v>
      </c>
      <c r="AD38" s="17">
        <v>0.25</v>
      </c>
      <c r="AE38" s="17">
        <v>1206.0999999999999</v>
      </c>
    </row>
    <row r="39" spans="1:31">
      <c r="A39" s="17">
        <v>26</v>
      </c>
      <c r="B39" s="19">
        <v>0.45916666666666667</v>
      </c>
      <c r="C39" s="17">
        <v>135</v>
      </c>
      <c r="D39" s="17">
        <v>3.6</v>
      </c>
      <c r="E39" s="17">
        <v>9.810000000000001E-4</v>
      </c>
      <c r="F39" s="17">
        <v>4.7E-2</v>
      </c>
      <c r="G39" s="17">
        <v>0.769845</v>
      </c>
      <c r="H39" s="17">
        <v>0.60890500000000003</v>
      </c>
      <c r="I39" s="17">
        <v>0.68401100000000004</v>
      </c>
      <c r="J39" s="17">
        <v>7.5106000000000006E-2</v>
      </c>
      <c r="K39" s="17">
        <v>0.109802</v>
      </c>
      <c r="L39" s="17">
        <v>604.29999999999995</v>
      </c>
      <c r="M39" s="17">
        <v>0.370782</v>
      </c>
      <c r="N39" s="17">
        <v>2191</v>
      </c>
      <c r="O39" s="17">
        <v>0</v>
      </c>
      <c r="P39" s="17">
        <v>0</v>
      </c>
      <c r="Q39" s="17">
        <v>0.65541300000000002</v>
      </c>
      <c r="R39" s="17">
        <v>0.65127400000000002</v>
      </c>
      <c r="S39" s="17">
        <v>0.72332700000000005</v>
      </c>
      <c r="T39" s="17">
        <v>7.2053000000000006E-2</v>
      </c>
      <c r="U39" s="17">
        <v>9.9612999999999993E-2</v>
      </c>
      <c r="V39" s="17">
        <v>800</v>
      </c>
      <c r="W39" s="17">
        <v>0.37081999999999998</v>
      </c>
      <c r="X39" s="17">
        <v>1546</v>
      </c>
      <c r="Y39" s="17">
        <v>0</v>
      </c>
      <c r="Z39" s="17">
        <v>0</v>
      </c>
      <c r="AA39" s="17">
        <v>0.153251</v>
      </c>
      <c r="AB39" s="17">
        <v>2.8045500000000001E-2</v>
      </c>
      <c r="AC39" s="17">
        <v>0.65329499999999996</v>
      </c>
      <c r="AD39" s="17">
        <v>0.25</v>
      </c>
      <c r="AE39" s="17">
        <v>1374.3</v>
      </c>
    </row>
    <row r="40" spans="1:31">
      <c r="A40" s="17">
        <v>27</v>
      </c>
      <c r="B40" s="19">
        <v>0.45922453703703708</v>
      </c>
      <c r="C40" s="17">
        <v>133.69999999999999</v>
      </c>
      <c r="D40" s="17">
        <v>3.6</v>
      </c>
      <c r="E40" s="17">
        <v>9.5699999999999995E-4</v>
      </c>
      <c r="F40" s="17">
        <v>4.5999999999999999E-2</v>
      </c>
      <c r="G40" s="17">
        <v>0.70722200000000002</v>
      </c>
      <c r="H40" s="17">
        <v>0.63386399999999998</v>
      </c>
      <c r="I40" s="17">
        <v>0.69485399999999997</v>
      </c>
      <c r="J40" s="17">
        <v>6.0990000000000003E-2</v>
      </c>
      <c r="K40" s="17">
        <v>8.7774000000000005E-2</v>
      </c>
      <c r="L40" s="17">
        <v>504</v>
      </c>
      <c r="M40" s="17">
        <v>0.424844</v>
      </c>
      <c r="N40" s="17">
        <v>897</v>
      </c>
      <c r="O40" s="17">
        <v>0</v>
      </c>
      <c r="P40" s="17">
        <v>0</v>
      </c>
      <c r="Q40" s="17">
        <v>0.76132100000000003</v>
      </c>
      <c r="R40" s="17">
        <v>0.66303900000000004</v>
      </c>
      <c r="S40" s="17">
        <v>0.74868400000000002</v>
      </c>
      <c r="T40" s="17">
        <v>8.5644999999999999E-2</v>
      </c>
      <c r="U40" s="17">
        <v>0.114395</v>
      </c>
      <c r="V40" s="17">
        <v>672.4</v>
      </c>
      <c r="W40" s="17">
        <v>6.3999999999999997E-5</v>
      </c>
      <c r="X40" s="17">
        <v>0</v>
      </c>
      <c r="Y40" s="17">
        <v>0</v>
      </c>
      <c r="Z40" s="17">
        <v>0</v>
      </c>
      <c r="AA40" s="17">
        <v>0.17599200000000001</v>
      </c>
      <c r="AB40" s="17">
        <v>9.7576999999999994E-3</v>
      </c>
      <c r="AC40" s="17">
        <v>0.66387499999999999</v>
      </c>
      <c r="AD40" s="17">
        <v>0.25</v>
      </c>
      <c r="AE40" s="17">
        <v>1647.9</v>
      </c>
    </row>
    <row r="41" spans="1:31">
      <c r="A41" s="17">
        <v>28</v>
      </c>
      <c r="B41" s="19">
        <v>0.45928240740740739</v>
      </c>
      <c r="C41" s="17">
        <v>132.80000000000001</v>
      </c>
      <c r="D41" s="17">
        <v>3.6</v>
      </c>
      <c r="E41" s="17">
        <v>1.189E-3</v>
      </c>
      <c r="F41" s="17">
        <v>5.8000000000000003E-2</v>
      </c>
      <c r="G41" s="17">
        <v>0.76964200000000005</v>
      </c>
      <c r="H41" s="17">
        <v>0.62995800000000002</v>
      </c>
      <c r="I41" s="17">
        <v>0.709144</v>
      </c>
      <c r="J41" s="17">
        <v>7.9186000000000006E-2</v>
      </c>
      <c r="K41" s="17">
        <v>0.111664</v>
      </c>
      <c r="L41" s="17">
        <v>681.7</v>
      </c>
      <c r="M41" s="17">
        <v>6.9999999999999999E-6</v>
      </c>
      <c r="N41" s="17">
        <v>5721</v>
      </c>
      <c r="O41" s="17">
        <v>0</v>
      </c>
      <c r="P41" s="17">
        <v>0</v>
      </c>
      <c r="Q41" s="17">
        <v>0.75090900000000005</v>
      </c>
      <c r="R41" s="17">
        <v>0.65644400000000003</v>
      </c>
      <c r="S41" s="17">
        <v>0.73992400000000003</v>
      </c>
      <c r="T41" s="17">
        <v>8.3479999999999999E-2</v>
      </c>
      <c r="U41" s="17">
        <v>0.11282300000000001</v>
      </c>
      <c r="V41" s="17">
        <v>800</v>
      </c>
      <c r="W41" s="17">
        <v>9.0000000000000002E-6</v>
      </c>
      <c r="X41" s="17">
        <v>3417</v>
      </c>
      <c r="Y41" s="17">
        <v>0</v>
      </c>
      <c r="Z41" s="17">
        <v>0</v>
      </c>
      <c r="AA41" s="17">
        <v>0.17357300000000001</v>
      </c>
      <c r="AB41" s="17">
        <v>7.8352900000000003E-2</v>
      </c>
      <c r="AC41" s="17">
        <v>0.66298500000000005</v>
      </c>
      <c r="AD41" s="17">
        <v>0.25</v>
      </c>
      <c r="AE41" s="17">
        <v>1218.3</v>
      </c>
    </row>
    <row r="42" spans="1:31">
      <c r="A42" s="17">
        <v>29</v>
      </c>
      <c r="B42" s="19">
        <v>0.45932870370370371</v>
      </c>
      <c r="C42" s="17">
        <v>131.30000000000001</v>
      </c>
      <c r="D42" s="17">
        <v>3.6</v>
      </c>
      <c r="E42" s="17">
        <v>1.235E-3</v>
      </c>
      <c r="F42" s="17">
        <v>0.06</v>
      </c>
      <c r="G42" s="17">
        <v>0.83051900000000001</v>
      </c>
      <c r="H42" s="17">
        <v>0.61351999999999995</v>
      </c>
      <c r="I42" s="17">
        <v>0.70237499999999997</v>
      </c>
      <c r="J42" s="17">
        <v>8.8855000000000003E-2</v>
      </c>
      <c r="K42" s="17">
        <v>0.12650700000000001</v>
      </c>
      <c r="L42" s="17">
        <v>685.3</v>
      </c>
      <c r="M42" s="17">
        <v>0.105818</v>
      </c>
      <c r="N42" s="17">
        <v>605</v>
      </c>
      <c r="O42" s="17">
        <v>0</v>
      </c>
      <c r="P42" s="17">
        <v>0</v>
      </c>
      <c r="Q42" s="17">
        <v>0.85062000000000004</v>
      </c>
      <c r="R42" s="17">
        <v>0.67184299999999997</v>
      </c>
      <c r="S42" s="17">
        <v>0.75353300000000001</v>
      </c>
      <c r="T42" s="17">
        <v>8.1689999999999999E-2</v>
      </c>
      <c r="U42" s="17">
        <v>0.10841000000000001</v>
      </c>
      <c r="V42" s="17">
        <v>581</v>
      </c>
      <c r="W42" s="17">
        <v>0.46701599999999999</v>
      </c>
      <c r="X42" s="17">
        <v>817</v>
      </c>
      <c r="Y42" s="17">
        <v>0</v>
      </c>
      <c r="Z42" s="17">
        <v>0</v>
      </c>
      <c r="AA42" s="17">
        <v>0.16678399999999999</v>
      </c>
      <c r="AB42" s="17">
        <v>8.9512399999999992E-3</v>
      </c>
      <c r="AC42" s="17">
        <v>0.67257400000000001</v>
      </c>
      <c r="AD42" s="17">
        <v>0.25</v>
      </c>
      <c r="AE42" s="17">
        <v>1211.9000000000001</v>
      </c>
    </row>
    <row r="43" spans="1:31">
      <c r="A43" s="17">
        <v>30</v>
      </c>
      <c r="B43" s="19">
        <v>0.45938657407407407</v>
      </c>
      <c r="C43" s="17">
        <v>130</v>
      </c>
      <c r="D43" s="17">
        <v>4.5</v>
      </c>
      <c r="E43" s="17">
        <v>1.5330000000000001E-3</v>
      </c>
      <c r="F43" s="17">
        <v>7.3999999999999996E-2</v>
      </c>
      <c r="G43" s="17">
        <v>0.656586</v>
      </c>
      <c r="H43" s="17">
        <v>0.60258199999999995</v>
      </c>
      <c r="I43" s="17">
        <v>0.65930699999999998</v>
      </c>
      <c r="J43" s="17">
        <v>5.6725999999999999E-2</v>
      </c>
      <c r="K43" s="17">
        <v>8.6038000000000003E-2</v>
      </c>
      <c r="L43" s="17">
        <v>698.2</v>
      </c>
      <c r="M43" s="17">
        <v>0.599997</v>
      </c>
      <c r="N43" s="17">
        <v>2215</v>
      </c>
      <c r="O43" s="17">
        <v>0</v>
      </c>
      <c r="P43" s="17">
        <v>0</v>
      </c>
      <c r="Q43" s="17">
        <v>0.73295200000000005</v>
      </c>
      <c r="R43" s="17">
        <v>0.64885800000000005</v>
      </c>
      <c r="S43" s="17">
        <v>0.72839100000000001</v>
      </c>
      <c r="T43" s="17">
        <v>7.9532000000000005E-2</v>
      </c>
      <c r="U43" s="17">
        <v>0.10918899999999999</v>
      </c>
      <c r="V43" s="17">
        <v>779.2</v>
      </c>
      <c r="W43" s="17">
        <v>0.229154</v>
      </c>
      <c r="X43" s="17">
        <v>888</v>
      </c>
      <c r="Y43" s="17">
        <v>0</v>
      </c>
      <c r="Z43" s="17">
        <v>0</v>
      </c>
      <c r="AA43" s="17">
        <v>0.16798299999999999</v>
      </c>
      <c r="AB43" s="17">
        <v>4.0426900000000002E-2</v>
      </c>
      <c r="AC43" s="17">
        <v>0.65207400000000004</v>
      </c>
      <c r="AD43" s="17">
        <v>0.25</v>
      </c>
      <c r="AE43" s="17">
        <v>1189.5</v>
      </c>
    </row>
    <row r="44" spans="1:31">
      <c r="A44" s="17">
        <v>31</v>
      </c>
      <c r="B44" s="19">
        <v>0.45944444444444449</v>
      </c>
      <c r="C44" s="17">
        <v>128.9</v>
      </c>
      <c r="D44" s="17">
        <v>4.5</v>
      </c>
      <c r="E44" s="17">
        <v>1.3669999999999999E-3</v>
      </c>
      <c r="F44" s="17">
        <v>6.6000000000000003E-2</v>
      </c>
      <c r="G44" s="17">
        <v>0.48122599999999999</v>
      </c>
      <c r="H44" s="17">
        <v>0.59441699999999997</v>
      </c>
      <c r="I44" s="17">
        <v>0.64421399999999995</v>
      </c>
      <c r="J44" s="17">
        <v>4.9797000000000001E-2</v>
      </c>
      <c r="K44" s="17">
        <v>7.7298000000000006E-2</v>
      </c>
      <c r="L44" s="17">
        <v>722.6</v>
      </c>
      <c r="M44" s="17">
        <v>2.5999999999999998E-5</v>
      </c>
      <c r="N44" s="17">
        <v>2021</v>
      </c>
      <c r="O44" s="17">
        <v>0</v>
      </c>
      <c r="P44" s="17">
        <v>0</v>
      </c>
      <c r="Q44" s="17">
        <v>0.75069300000000005</v>
      </c>
      <c r="R44" s="17">
        <v>0.638266</v>
      </c>
      <c r="S44" s="17">
        <v>0.70438100000000003</v>
      </c>
      <c r="T44" s="17">
        <v>6.6114999999999993E-2</v>
      </c>
      <c r="U44" s="17">
        <v>9.3862000000000001E-2</v>
      </c>
      <c r="V44" s="17">
        <v>624.5</v>
      </c>
      <c r="W44" s="17">
        <v>6.9999999999999999E-6</v>
      </c>
      <c r="X44" s="17">
        <v>973</v>
      </c>
      <c r="Y44" s="17">
        <v>0</v>
      </c>
      <c r="Z44" s="17">
        <v>0</v>
      </c>
      <c r="AA44" s="17">
        <v>0.144404</v>
      </c>
      <c r="AB44" s="17">
        <v>3.8267000000000002E-2</v>
      </c>
      <c r="AC44" s="17">
        <v>0.64079600000000003</v>
      </c>
      <c r="AD44" s="17">
        <v>0.25</v>
      </c>
      <c r="AE44" s="17">
        <v>1149.5</v>
      </c>
    </row>
    <row r="45" spans="1:31">
      <c r="A45" s="17">
        <v>32</v>
      </c>
      <c r="B45" s="19">
        <v>0.45949074074074076</v>
      </c>
      <c r="C45" s="17">
        <v>127.7</v>
      </c>
      <c r="D45" s="17">
        <v>4.5</v>
      </c>
      <c r="E45" s="17">
        <v>1.464E-3</v>
      </c>
      <c r="F45" s="17">
        <v>7.0999999999999994E-2</v>
      </c>
      <c r="G45" s="17">
        <v>0.53402099999999997</v>
      </c>
      <c r="H45" s="17">
        <v>0.60500299999999996</v>
      </c>
      <c r="I45" s="17">
        <v>0.65669599999999995</v>
      </c>
      <c r="J45" s="17">
        <v>5.1693000000000003E-2</v>
      </c>
      <c r="K45" s="17">
        <v>7.8716999999999995E-2</v>
      </c>
      <c r="L45" s="17">
        <v>716.9</v>
      </c>
      <c r="M45" s="17">
        <v>2.0000000000000002E-5</v>
      </c>
      <c r="N45" s="17">
        <v>1435</v>
      </c>
      <c r="O45" s="17">
        <v>0</v>
      </c>
      <c r="P45" s="17">
        <v>0</v>
      </c>
      <c r="Q45" s="17">
        <v>0.73433899999999996</v>
      </c>
      <c r="R45" s="17">
        <v>0.64435299999999995</v>
      </c>
      <c r="S45" s="17">
        <v>0.71607100000000001</v>
      </c>
      <c r="T45" s="17">
        <v>7.1719000000000005E-2</v>
      </c>
      <c r="U45" s="17">
        <v>0.100156</v>
      </c>
      <c r="V45" s="17">
        <v>546.79999999999995</v>
      </c>
      <c r="W45" s="17">
        <v>8.2000000000000001E-5</v>
      </c>
      <c r="X45" s="17">
        <v>694</v>
      </c>
      <c r="Y45" s="17">
        <v>0</v>
      </c>
      <c r="Z45" s="17">
        <v>0</v>
      </c>
      <c r="AA45" s="17">
        <v>0.154086</v>
      </c>
      <c r="AB45" s="17">
        <v>2.72546E-2</v>
      </c>
      <c r="AC45" s="17">
        <v>0.64630699999999996</v>
      </c>
      <c r="AD45" s="17">
        <v>0.25</v>
      </c>
      <c r="AE45" s="17">
        <v>1158.5999999999999</v>
      </c>
    </row>
    <row r="46" spans="1:31">
      <c r="A46" s="17">
        <v>33</v>
      </c>
      <c r="B46" s="19">
        <v>0.45954861111111112</v>
      </c>
      <c r="C46" s="17">
        <v>126.6</v>
      </c>
      <c r="D46" s="17">
        <v>4.5</v>
      </c>
      <c r="E46" s="17">
        <v>1.1440000000000001E-3</v>
      </c>
      <c r="F46" s="17">
        <v>5.5E-2</v>
      </c>
      <c r="G46" s="17">
        <v>0.72655899999999995</v>
      </c>
      <c r="H46" s="17">
        <v>0.599858</v>
      </c>
      <c r="I46" s="17">
        <v>0.66961899999999996</v>
      </c>
      <c r="J46" s="17">
        <v>6.9761000000000004E-2</v>
      </c>
      <c r="K46" s="17">
        <v>0.10417999999999999</v>
      </c>
      <c r="L46" s="17">
        <v>673.1</v>
      </c>
      <c r="M46" s="17">
        <v>0.37081500000000001</v>
      </c>
      <c r="N46" s="17">
        <v>3643</v>
      </c>
      <c r="O46" s="17">
        <v>0</v>
      </c>
      <c r="P46" s="17">
        <v>0</v>
      </c>
      <c r="Q46" s="17">
        <v>0.63470400000000005</v>
      </c>
      <c r="R46" s="17">
        <v>0.63585700000000001</v>
      </c>
      <c r="S46" s="17">
        <v>0.69608300000000001</v>
      </c>
      <c r="T46" s="17">
        <v>6.0227000000000003E-2</v>
      </c>
      <c r="U46" s="17">
        <v>8.6522000000000002E-2</v>
      </c>
      <c r="V46" s="17">
        <v>734</v>
      </c>
      <c r="W46" s="17">
        <v>9.0000000000000002E-6</v>
      </c>
      <c r="X46" s="17">
        <v>724</v>
      </c>
      <c r="Y46" s="17">
        <v>0</v>
      </c>
      <c r="Z46" s="17">
        <v>0</v>
      </c>
      <c r="AA46" s="17">
        <v>0.13311100000000001</v>
      </c>
      <c r="AB46" s="17">
        <v>6.2628900000000001E-2</v>
      </c>
      <c r="AC46" s="17">
        <v>0.63962799999999997</v>
      </c>
      <c r="AD46" s="17">
        <v>0.25</v>
      </c>
      <c r="AE46" s="17">
        <v>1233.9000000000001</v>
      </c>
    </row>
    <row r="47" spans="1:31">
      <c r="A47" s="17">
        <v>34</v>
      </c>
      <c r="B47" s="19">
        <v>0.45960648148148148</v>
      </c>
      <c r="C47" s="17">
        <v>125.3</v>
      </c>
      <c r="D47" s="17">
        <v>4.5</v>
      </c>
      <c r="E47" s="17">
        <v>1.449E-3</v>
      </c>
      <c r="F47" s="17">
        <v>7.0000000000000007E-2</v>
      </c>
      <c r="G47" s="17">
        <v>0.70936399999999999</v>
      </c>
      <c r="H47" s="17">
        <v>0.610487</v>
      </c>
      <c r="I47" s="17">
        <v>0.69307399999999997</v>
      </c>
      <c r="J47" s="17">
        <v>8.2586999999999994E-2</v>
      </c>
      <c r="K47" s="17">
        <v>0.119161</v>
      </c>
      <c r="L47" s="17">
        <v>793.4</v>
      </c>
      <c r="M47" s="17">
        <v>0.22916700000000001</v>
      </c>
      <c r="N47" s="17">
        <v>1358</v>
      </c>
      <c r="O47" s="17">
        <v>0</v>
      </c>
      <c r="P47" s="17">
        <v>0</v>
      </c>
      <c r="Q47" s="17">
        <v>0.620695</v>
      </c>
      <c r="R47" s="17">
        <v>0.64685000000000004</v>
      </c>
      <c r="S47" s="17">
        <v>0.71056799999999998</v>
      </c>
      <c r="T47" s="17">
        <v>6.3718999999999998E-2</v>
      </c>
      <c r="U47" s="17">
        <v>8.9673000000000003E-2</v>
      </c>
      <c r="V47" s="17">
        <v>800</v>
      </c>
      <c r="W47" s="17">
        <v>0.36540699999999998</v>
      </c>
      <c r="X47" s="17">
        <v>1023</v>
      </c>
      <c r="Y47" s="17">
        <v>0</v>
      </c>
      <c r="Z47" s="17">
        <v>0</v>
      </c>
      <c r="AA47" s="17">
        <v>0.137958</v>
      </c>
      <c r="AB47" s="17">
        <v>2.8515800000000001E-2</v>
      </c>
      <c r="AC47" s="17">
        <v>0.64866699999999999</v>
      </c>
      <c r="AD47" s="17">
        <v>0.25</v>
      </c>
      <c r="AE47" s="17">
        <v>1046.8</v>
      </c>
    </row>
    <row r="48" spans="1:31">
      <c r="A48" s="17">
        <v>35</v>
      </c>
      <c r="B48" s="19">
        <v>0.45965277777777774</v>
      </c>
      <c r="C48" s="17">
        <v>124.2</v>
      </c>
      <c r="D48" s="17">
        <v>4.5</v>
      </c>
      <c r="E48" s="17">
        <v>1.6540000000000001E-3</v>
      </c>
      <c r="F48" s="17">
        <v>0.08</v>
      </c>
      <c r="G48" s="17">
        <v>0.67593000000000003</v>
      </c>
      <c r="H48" s="17">
        <v>0.64574399999999998</v>
      </c>
      <c r="I48" s="17">
        <v>0.72085999999999995</v>
      </c>
      <c r="J48" s="17">
        <v>7.5116000000000002E-2</v>
      </c>
      <c r="K48" s="17">
        <v>0.104203</v>
      </c>
      <c r="L48" s="17">
        <v>760.4</v>
      </c>
      <c r="M48" s="17">
        <v>1.9999999999999999E-6</v>
      </c>
      <c r="N48" s="17">
        <v>1128</v>
      </c>
      <c r="O48" s="17">
        <v>0</v>
      </c>
      <c r="P48" s="17">
        <v>0</v>
      </c>
      <c r="Q48" s="17">
        <v>0.73786099999999999</v>
      </c>
      <c r="R48" s="17">
        <v>0.65867500000000001</v>
      </c>
      <c r="S48" s="17">
        <v>0.73693200000000003</v>
      </c>
      <c r="T48" s="17">
        <v>7.8256999999999993E-2</v>
      </c>
      <c r="U48" s="17">
        <v>0.106193</v>
      </c>
      <c r="V48" s="17">
        <v>800</v>
      </c>
      <c r="W48" s="17">
        <v>3.1000000000000001E-5</v>
      </c>
      <c r="X48" s="17">
        <v>683</v>
      </c>
      <c r="Y48" s="17">
        <v>0</v>
      </c>
      <c r="Z48" s="17">
        <v>0</v>
      </c>
      <c r="AA48" s="17">
        <v>0.16337399999999999</v>
      </c>
      <c r="AB48" s="17">
        <v>2.2842100000000001E-2</v>
      </c>
      <c r="AC48" s="17">
        <v>0.66046199999999999</v>
      </c>
      <c r="AD48" s="17">
        <v>0.25</v>
      </c>
      <c r="AE48" s="17">
        <v>1092.3</v>
      </c>
    </row>
    <row r="49" spans="1:31">
      <c r="A49" s="17">
        <v>36</v>
      </c>
      <c r="B49" s="19">
        <v>0.45971064814814816</v>
      </c>
      <c r="C49" s="17">
        <v>122.9</v>
      </c>
      <c r="D49" s="17">
        <v>4.5</v>
      </c>
      <c r="E49" s="17">
        <v>1.4710000000000001E-3</v>
      </c>
      <c r="F49" s="17">
        <v>7.0999999999999994E-2</v>
      </c>
      <c r="G49" s="17">
        <v>0.85290699999999997</v>
      </c>
      <c r="H49" s="17">
        <v>0.631243</v>
      </c>
      <c r="I49" s="17">
        <v>0.73839900000000003</v>
      </c>
      <c r="J49" s="17">
        <v>0.107156</v>
      </c>
      <c r="K49" s="17">
        <v>0.145119</v>
      </c>
      <c r="L49" s="17">
        <v>695.8</v>
      </c>
      <c r="M49" s="17">
        <v>6.0000000000000002E-6</v>
      </c>
      <c r="N49" s="17">
        <v>878</v>
      </c>
      <c r="O49" s="17">
        <v>0</v>
      </c>
      <c r="P49" s="17">
        <v>0</v>
      </c>
      <c r="Q49" s="17">
        <v>0.80184100000000003</v>
      </c>
      <c r="R49" s="17">
        <v>0.68482100000000001</v>
      </c>
      <c r="S49" s="17">
        <v>0.76309700000000003</v>
      </c>
      <c r="T49" s="17">
        <v>7.8274999999999997E-2</v>
      </c>
      <c r="U49" s="17">
        <v>0.102576</v>
      </c>
      <c r="V49" s="17">
        <v>693.6</v>
      </c>
      <c r="W49" s="17">
        <v>0.37081700000000001</v>
      </c>
      <c r="X49" s="17">
        <v>2299</v>
      </c>
      <c r="Y49" s="17">
        <v>0</v>
      </c>
      <c r="Z49" s="17">
        <v>0</v>
      </c>
      <c r="AA49" s="17">
        <v>0.157809</v>
      </c>
      <c r="AB49" s="17">
        <v>1.6376600000000002E-2</v>
      </c>
      <c r="AC49" s="17">
        <v>0.68610300000000002</v>
      </c>
      <c r="AD49" s="17">
        <v>0.25</v>
      </c>
      <c r="AE49" s="17">
        <v>1193.5999999999999</v>
      </c>
    </row>
    <row r="50" spans="1:31">
      <c r="A50" s="17">
        <v>37</v>
      </c>
      <c r="B50" s="19">
        <v>0.45976851851851852</v>
      </c>
      <c r="C50" s="17">
        <v>121.8</v>
      </c>
      <c r="D50" s="17">
        <v>4.5</v>
      </c>
      <c r="E50" s="17">
        <v>1.748E-3</v>
      </c>
      <c r="F50" s="17">
        <v>8.5000000000000006E-2</v>
      </c>
      <c r="G50" s="17">
        <v>0.83013000000000003</v>
      </c>
      <c r="H50" s="17">
        <v>0.66045100000000001</v>
      </c>
      <c r="I50" s="17">
        <v>0.77241700000000002</v>
      </c>
      <c r="J50" s="17">
        <v>0.111966</v>
      </c>
      <c r="K50" s="17">
        <v>0.144955</v>
      </c>
      <c r="L50" s="17">
        <v>657.7</v>
      </c>
      <c r="M50" s="17">
        <v>6.0000000000000002E-6</v>
      </c>
      <c r="N50" s="17">
        <v>847</v>
      </c>
      <c r="O50" s="17">
        <v>0</v>
      </c>
      <c r="P50" s="17">
        <v>0</v>
      </c>
      <c r="Q50" s="17">
        <v>0.81384699999999999</v>
      </c>
      <c r="R50" s="17">
        <v>0.68754199999999999</v>
      </c>
      <c r="S50" s="17">
        <v>0.78914099999999998</v>
      </c>
      <c r="T50" s="17">
        <v>0.10159899999999999</v>
      </c>
      <c r="U50" s="17">
        <v>0.128746</v>
      </c>
      <c r="V50" s="17">
        <v>800</v>
      </c>
      <c r="W50" s="17">
        <v>0.37081999999999998</v>
      </c>
      <c r="X50" s="17">
        <v>1003</v>
      </c>
      <c r="Y50" s="17">
        <v>0</v>
      </c>
      <c r="Z50" s="17">
        <v>0</v>
      </c>
      <c r="AA50" s="17">
        <v>0.198071</v>
      </c>
      <c r="AB50" s="17">
        <v>1.49503E-2</v>
      </c>
      <c r="AC50" s="17">
        <v>0.68906100000000003</v>
      </c>
      <c r="AD50" s="17">
        <v>0.25</v>
      </c>
      <c r="AE50" s="17">
        <v>1262.9000000000001</v>
      </c>
    </row>
    <row r="51" spans="1:31">
      <c r="A51" s="17">
        <v>38</v>
      </c>
      <c r="B51" s="19">
        <v>0.45981481481481484</v>
      </c>
      <c r="C51" s="17">
        <v>120.7</v>
      </c>
      <c r="D51" s="17">
        <v>4.5</v>
      </c>
      <c r="E51" s="17">
        <v>1.9139999999999999E-3</v>
      </c>
      <c r="F51" s="17">
        <v>9.2999999999999999E-2</v>
      </c>
      <c r="G51" s="17">
        <v>0.88462700000000005</v>
      </c>
      <c r="H51" s="17">
        <v>0.70477999999999996</v>
      </c>
      <c r="I51" s="17">
        <v>0.84397299999999997</v>
      </c>
      <c r="J51" s="17">
        <v>0.13919300000000001</v>
      </c>
      <c r="K51" s="17">
        <v>0.16492599999999999</v>
      </c>
      <c r="L51" s="17">
        <v>672.6</v>
      </c>
      <c r="M51" s="17">
        <v>0.37081500000000001</v>
      </c>
      <c r="N51" s="17">
        <v>2815</v>
      </c>
      <c r="O51" s="17">
        <v>0</v>
      </c>
      <c r="P51" s="17">
        <v>0</v>
      </c>
      <c r="Q51" s="17">
        <v>0.85275400000000001</v>
      </c>
      <c r="R51" s="17">
        <v>0.697438</v>
      </c>
      <c r="S51" s="17">
        <v>0.81360699999999997</v>
      </c>
      <c r="T51" s="17">
        <v>0.11616799999999999</v>
      </c>
      <c r="U51" s="17">
        <v>0.14278199999999999</v>
      </c>
      <c r="V51" s="17">
        <v>766.4</v>
      </c>
      <c r="W51" s="17">
        <v>9.0000000000000002E-6</v>
      </c>
      <c r="X51" s="17">
        <v>764</v>
      </c>
      <c r="Y51" s="17">
        <v>0</v>
      </c>
      <c r="Z51" s="17">
        <v>0</v>
      </c>
      <c r="AA51" s="17">
        <v>0.219665</v>
      </c>
      <c r="AB51" s="17">
        <v>4.9055700000000001E-2</v>
      </c>
      <c r="AC51" s="17">
        <v>0.70313700000000001</v>
      </c>
      <c r="AD51" s="17">
        <v>0.25</v>
      </c>
      <c r="AE51" s="17">
        <v>1234.9000000000001</v>
      </c>
    </row>
    <row r="52" spans="1:31">
      <c r="A52" s="17">
        <v>39</v>
      </c>
      <c r="B52" s="19">
        <v>0.45987268518518515</v>
      </c>
      <c r="C52" s="17">
        <v>119.5</v>
      </c>
      <c r="D52" s="17">
        <v>4.5</v>
      </c>
      <c r="E52" s="17">
        <v>2.3930000000000002E-3</v>
      </c>
      <c r="F52" s="17">
        <v>0.11600000000000001</v>
      </c>
      <c r="G52" s="17">
        <v>0.89666900000000005</v>
      </c>
      <c r="H52" s="17">
        <v>0.73806000000000005</v>
      </c>
      <c r="I52" s="17">
        <v>0.89802400000000004</v>
      </c>
      <c r="J52" s="17">
        <v>0.159964</v>
      </c>
      <c r="K52" s="17">
        <v>0.17812900000000001</v>
      </c>
      <c r="L52" s="17">
        <v>790.2</v>
      </c>
      <c r="M52" s="17">
        <v>0.14163999999999999</v>
      </c>
      <c r="N52" s="17">
        <v>958</v>
      </c>
      <c r="O52" s="17">
        <v>0</v>
      </c>
      <c r="P52" s="17">
        <v>0</v>
      </c>
      <c r="Q52" s="17">
        <v>0.85254099999999999</v>
      </c>
      <c r="R52" s="17">
        <v>0.75503100000000001</v>
      </c>
      <c r="S52" s="17">
        <v>0.88563499999999995</v>
      </c>
      <c r="T52" s="17">
        <v>0.130603</v>
      </c>
      <c r="U52" s="17">
        <v>0.14746899999999999</v>
      </c>
      <c r="V52" s="17">
        <v>733.3</v>
      </c>
      <c r="W52" s="17">
        <v>0.37085099999999999</v>
      </c>
      <c r="X52" s="17">
        <v>1300</v>
      </c>
      <c r="Y52" s="17">
        <v>0</v>
      </c>
      <c r="Z52" s="17">
        <v>0</v>
      </c>
      <c r="AA52" s="17">
        <v>0.22687499999999999</v>
      </c>
      <c r="AB52" s="17">
        <v>2.0199600000000002E-2</v>
      </c>
      <c r="AC52" s="17">
        <v>0.75766999999999995</v>
      </c>
      <c r="AD52" s="17">
        <v>0.25</v>
      </c>
      <c r="AE52" s="17">
        <v>1051.0999999999999</v>
      </c>
    </row>
    <row r="53" spans="1:31">
      <c r="A53" s="17">
        <v>40</v>
      </c>
      <c r="B53" s="19">
        <v>0.45993055555555556</v>
      </c>
      <c r="C53" s="17">
        <v>118.2</v>
      </c>
      <c r="D53" s="17">
        <v>4.5</v>
      </c>
      <c r="E53" s="17">
        <v>2.4849999999999998E-3</v>
      </c>
      <c r="F53" s="17">
        <v>0.12</v>
      </c>
      <c r="G53" s="17">
        <v>0.94077500000000003</v>
      </c>
      <c r="H53" s="17">
        <v>0.78332900000000005</v>
      </c>
      <c r="I53" s="17">
        <v>0.99552200000000002</v>
      </c>
      <c r="J53" s="17">
        <v>0.21219299999999999</v>
      </c>
      <c r="K53" s="17">
        <v>0.213147</v>
      </c>
      <c r="L53" s="17">
        <v>674.3</v>
      </c>
      <c r="M53" s="17">
        <v>2.6699999999999998E-4</v>
      </c>
      <c r="N53" s="17">
        <v>598</v>
      </c>
      <c r="O53" s="17">
        <v>0</v>
      </c>
      <c r="P53" s="17">
        <v>0</v>
      </c>
      <c r="Q53" s="17">
        <v>0.90430299999999997</v>
      </c>
      <c r="R53" s="17">
        <v>0.77179200000000003</v>
      </c>
      <c r="S53" s="17">
        <v>0.93862400000000001</v>
      </c>
      <c r="T53" s="17">
        <v>0.16683200000000001</v>
      </c>
      <c r="U53" s="17">
        <v>0.17774100000000001</v>
      </c>
      <c r="V53" s="17">
        <v>800</v>
      </c>
      <c r="W53" s="17">
        <v>0.22917499999999999</v>
      </c>
      <c r="X53" s="17">
        <v>734</v>
      </c>
      <c r="Y53" s="17">
        <v>0</v>
      </c>
      <c r="Z53" s="17">
        <v>0</v>
      </c>
      <c r="AA53" s="17">
        <v>0.273447</v>
      </c>
      <c r="AB53" s="17">
        <v>1.08658E-2</v>
      </c>
      <c r="AC53" s="17">
        <v>0.77360499999999999</v>
      </c>
      <c r="AD53" s="17">
        <v>0.25</v>
      </c>
      <c r="AE53" s="17">
        <v>1231.7</v>
      </c>
    </row>
    <row r="54" spans="1:31">
      <c r="A54" s="17">
        <v>41</v>
      </c>
      <c r="B54" s="19">
        <v>0.45997685185185189</v>
      </c>
      <c r="C54" s="17">
        <v>116.9</v>
      </c>
      <c r="D54" s="17">
        <v>5.4</v>
      </c>
      <c r="E54" s="17">
        <v>3.8479999999999999E-3</v>
      </c>
      <c r="F54" s="17">
        <v>0.186</v>
      </c>
      <c r="G54" s="17">
        <v>0.92663600000000002</v>
      </c>
      <c r="H54" s="17">
        <v>0.80392600000000003</v>
      </c>
      <c r="I54" s="17">
        <v>1.0516019999999999</v>
      </c>
      <c r="J54" s="17">
        <v>0.24767600000000001</v>
      </c>
      <c r="K54" s="17">
        <v>0.23552200000000001</v>
      </c>
      <c r="L54" s="17">
        <v>800</v>
      </c>
      <c r="M54" s="17">
        <v>3.5199999999999999E-4</v>
      </c>
      <c r="N54" s="17">
        <v>890</v>
      </c>
      <c r="O54" s="17">
        <v>0</v>
      </c>
      <c r="P54" s="17">
        <v>0</v>
      </c>
      <c r="Q54" s="17">
        <v>0.93931399999999998</v>
      </c>
      <c r="R54" s="17">
        <v>0.81455299999999997</v>
      </c>
      <c r="S54" s="17">
        <v>1.0127409999999999</v>
      </c>
      <c r="T54" s="17">
        <v>0.198188</v>
      </c>
      <c r="U54" s="17">
        <v>0.19569500000000001</v>
      </c>
      <c r="V54" s="17">
        <v>686.9</v>
      </c>
      <c r="W54" s="17">
        <v>0.305535</v>
      </c>
      <c r="X54" s="17">
        <v>604</v>
      </c>
      <c r="Y54" s="17">
        <v>0</v>
      </c>
      <c r="Z54" s="17">
        <v>0</v>
      </c>
      <c r="AA54" s="17">
        <v>0.30106899999999998</v>
      </c>
      <c r="AB54" s="17">
        <v>2.2760800000000001E-2</v>
      </c>
      <c r="AC54" s="17">
        <v>0.81906400000000001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115.6</v>
      </c>
      <c r="D55" s="17">
        <v>5.4</v>
      </c>
      <c r="E55" s="17">
        <v>3.5990000000000002E-3</v>
      </c>
      <c r="F55" s="17">
        <v>0.17399999999999999</v>
      </c>
      <c r="G55" s="17">
        <v>0.96009</v>
      </c>
      <c r="H55" s="17">
        <v>0.85443599999999997</v>
      </c>
      <c r="I55" s="17">
        <v>1.101291</v>
      </c>
      <c r="J55" s="17">
        <v>0.24685599999999999</v>
      </c>
      <c r="K55" s="17">
        <v>0.22415099999999999</v>
      </c>
      <c r="L55" s="17">
        <v>706.2</v>
      </c>
      <c r="M55" s="17">
        <v>0.26838299999999998</v>
      </c>
      <c r="N55" s="17">
        <v>2795</v>
      </c>
      <c r="O55" s="17">
        <v>0</v>
      </c>
      <c r="P55" s="17">
        <v>0</v>
      </c>
      <c r="Q55" s="17">
        <v>0.95018100000000005</v>
      </c>
      <c r="R55" s="17">
        <v>0.84762999999999999</v>
      </c>
      <c r="S55" s="17">
        <v>1.0807990000000001</v>
      </c>
      <c r="T55" s="17">
        <v>0.23316899999999999</v>
      </c>
      <c r="U55" s="17">
        <v>0.21573800000000001</v>
      </c>
      <c r="V55" s="17">
        <v>762.1</v>
      </c>
      <c r="W55" s="17">
        <v>1.1356E-2</v>
      </c>
      <c r="X55" s="17">
        <v>428</v>
      </c>
      <c r="Y55" s="17">
        <v>0</v>
      </c>
      <c r="Z55" s="17">
        <v>0</v>
      </c>
      <c r="AA55" s="17">
        <v>0.33190399999999998</v>
      </c>
      <c r="AB55" s="17">
        <v>6.0609400000000001E-2</v>
      </c>
      <c r="AC55" s="17">
        <v>0.86176299999999995</v>
      </c>
      <c r="AD55" s="17">
        <v>0.25</v>
      </c>
      <c r="AE55" s="17">
        <v>1176.2</v>
      </c>
    </row>
    <row r="56" spans="1:31">
      <c r="A56" s="17">
        <v>43</v>
      </c>
      <c r="B56" s="19">
        <v>0.46009259259259255</v>
      </c>
      <c r="C56" s="17">
        <v>114.6</v>
      </c>
      <c r="D56" s="17">
        <v>5.4</v>
      </c>
      <c r="E56" s="17">
        <v>4.084E-3</v>
      </c>
      <c r="F56" s="17">
        <v>0.19800000000000001</v>
      </c>
      <c r="G56" s="17">
        <v>0.95321199999999995</v>
      </c>
      <c r="H56" s="17">
        <v>0.86821400000000004</v>
      </c>
      <c r="I56" s="17">
        <v>1.1303460000000001</v>
      </c>
      <c r="J56" s="17">
        <v>0.26213199999999998</v>
      </c>
      <c r="K56" s="17">
        <v>0.231904</v>
      </c>
      <c r="L56" s="17">
        <v>731.1</v>
      </c>
      <c r="M56" s="17">
        <v>0.14263500000000001</v>
      </c>
      <c r="N56" s="17">
        <v>928</v>
      </c>
      <c r="O56" s="17">
        <v>0</v>
      </c>
      <c r="P56" s="17">
        <v>0</v>
      </c>
      <c r="Q56" s="17">
        <v>0.95785799999999999</v>
      </c>
      <c r="R56" s="17">
        <v>0.88605599999999995</v>
      </c>
      <c r="S56" s="17">
        <v>1.146293</v>
      </c>
      <c r="T56" s="17">
        <v>0.260237</v>
      </c>
      <c r="U56" s="17">
        <v>0.227025</v>
      </c>
      <c r="V56" s="17">
        <v>800</v>
      </c>
      <c r="W56" s="17">
        <v>0.22244700000000001</v>
      </c>
      <c r="X56" s="17">
        <v>760</v>
      </c>
      <c r="Y56" s="17">
        <v>0</v>
      </c>
      <c r="Z56" s="17">
        <v>0</v>
      </c>
      <c r="AA56" s="17">
        <v>0.349269</v>
      </c>
      <c r="AB56" s="17">
        <v>2.1706E-2</v>
      </c>
      <c r="AC56" s="17">
        <v>0.89170499999999997</v>
      </c>
      <c r="AD56" s="17">
        <v>0.25</v>
      </c>
      <c r="AE56" s="17">
        <v>1136</v>
      </c>
    </row>
    <row r="57" spans="1:31">
      <c r="A57" s="17">
        <v>44</v>
      </c>
      <c r="B57" s="19">
        <v>0.46013888888888888</v>
      </c>
      <c r="C57" s="17">
        <v>113.1</v>
      </c>
      <c r="D57" s="17">
        <v>5.4</v>
      </c>
      <c r="E57" s="17">
        <v>4.2059999999999997E-3</v>
      </c>
      <c r="F57" s="17">
        <v>0.20399999999999999</v>
      </c>
      <c r="G57" s="17">
        <v>0.95091999999999999</v>
      </c>
      <c r="H57" s="17">
        <v>0.85953800000000002</v>
      </c>
      <c r="I57" s="17">
        <v>1.12199</v>
      </c>
      <c r="J57" s="17">
        <v>0.26245200000000002</v>
      </c>
      <c r="K57" s="17">
        <v>0.23391600000000001</v>
      </c>
      <c r="L57" s="17">
        <v>717.2</v>
      </c>
      <c r="M57" s="17">
        <v>2.7293000000000001E-2</v>
      </c>
      <c r="N57" s="17">
        <v>582</v>
      </c>
      <c r="O57" s="17">
        <v>0</v>
      </c>
      <c r="P57" s="17">
        <v>0</v>
      </c>
      <c r="Q57" s="17">
        <v>0.96439900000000001</v>
      </c>
      <c r="R57" s="17">
        <v>0.89923200000000003</v>
      </c>
      <c r="S57" s="17">
        <v>1.177602</v>
      </c>
      <c r="T57" s="17">
        <v>0.27837000000000001</v>
      </c>
      <c r="U57" s="17">
        <v>0.23638700000000001</v>
      </c>
      <c r="V57" s="17">
        <v>720.4</v>
      </c>
      <c r="W57" s="17">
        <v>0.217696</v>
      </c>
      <c r="X57" s="17">
        <v>431</v>
      </c>
      <c r="Y57" s="17">
        <v>0</v>
      </c>
      <c r="Z57" s="17">
        <v>0</v>
      </c>
      <c r="AA57" s="17">
        <v>0.363672</v>
      </c>
      <c r="AB57" s="17">
        <v>1.34644E-2</v>
      </c>
      <c r="AC57" s="17">
        <v>0.90298</v>
      </c>
      <c r="AD57" s="17">
        <v>0.25</v>
      </c>
      <c r="AE57" s="17">
        <v>1158</v>
      </c>
    </row>
    <row r="58" spans="1:31">
      <c r="A58" s="17">
        <v>45</v>
      </c>
      <c r="B58" s="19">
        <v>0.46019675925925929</v>
      </c>
      <c r="C58" s="17">
        <v>111.8</v>
      </c>
      <c r="D58" s="17">
        <v>5.4</v>
      </c>
      <c r="E58" s="17">
        <v>4.9430000000000003E-3</v>
      </c>
      <c r="F58" s="17">
        <v>0.23899999999999999</v>
      </c>
      <c r="G58" s="17">
        <v>0.95060699999999998</v>
      </c>
      <c r="H58" s="17">
        <v>0.86824999999999997</v>
      </c>
      <c r="I58" s="17">
        <v>1.1382650000000001</v>
      </c>
      <c r="J58" s="17">
        <v>0.27001500000000001</v>
      </c>
      <c r="K58" s="17">
        <v>0.23721700000000001</v>
      </c>
      <c r="L58" s="17">
        <v>774.2</v>
      </c>
      <c r="M58" s="17">
        <v>0.32128699999999999</v>
      </c>
      <c r="N58" s="17">
        <v>449</v>
      </c>
      <c r="O58" s="17">
        <v>0</v>
      </c>
      <c r="P58" s="17">
        <v>0</v>
      </c>
      <c r="Q58" s="17">
        <v>0.95850800000000003</v>
      </c>
      <c r="R58" s="17">
        <v>0.91190599999999999</v>
      </c>
      <c r="S58" s="17">
        <v>1.2269220000000001</v>
      </c>
      <c r="T58" s="17">
        <v>0.31501600000000002</v>
      </c>
      <c r="U58" s="17">
        <v>0.25675300000000001</v>
      </c>
      <c r="V58" s="17">
        <v>800</v>
      </c>
      <c r="W58" s="17">
        <v>0.22917799999999999</v>
      </c>
      <c r="X58" s="17">
        <v>613</v>
      </c>
      <c r="Y58" s="17">
        <v>0</v>
      </c>
      <c r="Z58" s="17">
        <v>0</v>
      </c>
      <c r="AA58" s="17">
        <v>0.395005</v>
      </c>
      <c r="AB58" s="17">
        <v>1.1233099999999999E-2</v>
      </c>
      <c r="AC58" s="17">
        <v>0.91544499999999995</v>
      </c>
      <c r="AD58" s="17">
        <v>0.25</v>
      </c>
      <c r="AE58" s="17">
        <v>1072.9000000000001</v>
      </c>
    </row>
    <row r="59" spans="1:31">
      <c r="A59" s="17">
        <v>46</v>
      </c>
      <c r="B59" s="19">
        <v>0.46025462962962965</v>
      </c>
      <c r="C59" s="17">
        <v>110.5</v>
      </c>
      <c r="D59" s="17">
        <v>5.4</v>
      </c>
      <c r="E59" s="17">
        <v>4.3369999999999997E-3</v>
      </c>
      <c r="F59" s="17">
        <v>0.21</v>
      </c>
      <c r="G59" s="17">
        <v>0.95176099999999997</v>
      </c>
      <c r="H59" s="17">
        <v>0.89814000000000005</v>
      </c>
      <c r="I59" s="17">
        <v>1.194836</v>
      </c>
      <c r="J59" s="17">
        <v>0.29669600000000002</v>
      </c>
      <c r="K59" s="17">
        <v>0.24831500000000001</v>
      </c>
      <c r="L59" s="17">
        <v>753.4</v>
      </c>
      <c r="M59" s="17">
        <v>0.19665199999999999</v>
      </c>
      <c r="N59" s="17">
        <v>1224</v>
      </c>
      <c r="O59" s="17">
        <v>0</v>
      </c>
      <c r="P59" s="17">
        <v>0</v>
      </c>
      <c r="Q59" s="17">
        <v>0.95066399999999995</v>
      </c>
      <c r="R59" s="17">
        <v>0.92203100000000004</v>
      </c>
      <c r="S59" s="17">
        <v>1.2065129999999999</v>
      </c>
      <c r="T59" s="17">
        <v>0.28448200000000001</v>
      </c>
      <c r="U59" s="17">
        <v>0.235788</v>
      </c>
      <c r="V59" s="17">
        <v>800</v>
      </c>
      <c r="W59" s="17">
        <v>0.22917999999999999</v>
      </c>
      <c r="X59" s="17">
        <v>655</v>
      </c>
      <c r="Y59" s="17">
        <v>0</v>
      </c>
      <c r="Z59" s="17">
        <v>0</v>
      </c>
      <c r="AA59" s="17">
        <v>0.36275099999999999</v>
      </c>
      <c r="AB59" s="17">
        <v>2.92654E-2</v>
      </c>
      <c r="AC59" s="17">
        <v>0.93035599999999996</v>
      </c>
      <c r="AD59" s="17">
        <v>0.25</v>
      </c>
      <c r="AE59" s="17">
        <v>1102.4000000000001</v>
      </c>
    </row>
    <row r="60" spans="1:31">
      <c r="A60" s="17">
        <v>47</v>
      </c>
      <c r="B60" s="19">
        <v>0.46030092592592592</v>
      </c>
      <c r="C60" s="17">
        <v>109.3</v>
      </c>
      <c r="D60" s="17">
        <v>5.4</v>
      </c>
      <c r="E60" s="17">
        <v>4.4990000000000004E-3</v>
      </c>
      <c r="F60" s="17">
        <v>0.218</v>
      </c>
      <c r="G60" s="17">
        <v>0.96140400000000004</v>
      </c>
      <c r="H60" s="17">
        <v>0.95471200000000001</v>
      </c>
      <c r="I60" s="17">
        <v>1.2866150000000001</v>
      </c>
      <c r="J60" s="17">
        <v>0.331903</v>
      </c>
      <c r="K60" s="17">
        <v>0.25796599999999997</v>
      </c>
      <c r="L60" s="17">
        <v>764.4</v>
      </c>
      <c r="M60" s="17">
        <v>0.224741</v>
      </c>
      <c r="N60" s="17">
        <v>718</v>
      </c>
      <c r="O60" s="17">
        <v>0</v>
      </c>
      <c r="P60" s="17">
        <v>0</v>
      </c>
      <c r="Q60" s="17">
        <v>0.95398799999999995</v>
      </c>
      <c r="R60" s="17">
        <v>0.942855</v>
      </c>
      <c r="S60" s="17">
        <v>1.2376670000000001</v>
      </c>
      <c r="T60" s="17">
        <v>0.29481200000000002</v>
      </c>
      <c r="U60" s="17">
        <v>0.2382</v>
      </c>
      <c r="V60" s="17">
        <v>800</v>
      </c>
      <c r="W60" s="17">
        <v>0.30526500000000001</v>
      </c>
      <c r="X60" s="17">
        <v>628</v>
      </c>
      <c r="Y60" s="17">
        <v>0</v>
      </c>
      <c r="Z60" s="17">
        <v>0</v>
      </c>
      <c r="AA60" s="17">
        <v>0.36646099999999998</v>
      </c>
      <c r="AB60" s="17">
        <v>1.7636099999999998E-2</v>
      </c>
      <c r="AC60" s="17">
        <v>0.94805399999999995</v>
      </c>
      <c r="AD60" s="17">
        <v>0.25</v>
      </c>
      <c r="AE60" s="17">
        <v>1086.5</v>
      </c>
    </row>
    <row r="61" spans="1:31">
      <c r="A61" s="17">
        <v>48</v>
      </c>
      <c r="B61" s="19">
        <v>0.46035879629629628</v>
      </c>
      <c r="C61" s="17">
        <v>108</v>
      </c>
      <c r="D61" s="17">
        <v>6.3</v>
      </c>
      <c r="E61" s="17">
        <v>5.5319999999999996E-3</v>
      </c>
      <c r="F61" s="17">
        <v>0.26800000000000002</v>
      </c>
      <c r="G61" s="17">
        <v>0.96554600000000002</v>
      </c>
      <c r="H61" s="17">
        <v>0.98757399999999995</v>
      </c>
      <c r="I61" s="17">
        <v>1.328228</v>
      </c>
      <c r="J61" s="17">
        <v>0.34065400000000001</v>
      </c>
      <c r="K61" s="17">
        <v>0.25647300000000001</v>
      </c>
      <c r="L61" s="17">
        <v>743.9</v>
      </c>
      <c r="M61" s="17">
        <v>0.37081900000000001</v>
      </c>
      <c r="N61" s="17">
        <v>1037</v>
      </c>
      <c r="O61" s="17">
        <v>0</v>
      </c>
      <c r="P61" s="17">
        <v>0</v>
      </c>
      <c r="Q61" s="17">
        <v>0.96194500000000005</v>
      </c>
      <c r="R61" s="17">
        <v>0.98855700000000002</v>
      </c>
      <c r="S61" s="17">
        <v>1.3375360000000001</v>
      </c>
      <c r="T61" s="17">
        <v>0.34897899999999998</v>
      </c>
      <c r="U61" s="17">
        <v>0.26091199999999998</v>
      </c>
      <c r="V61" s="17">
        <v>789.2</v>
      </c>
      <c r="W61" s="17">
        <v>0.131635</v>
      </c>
      <c r="X61" s="17">
        <v>575</v>
      </c>
      <c r="Y61" s="17">
        <v>0</v>
      </c>
      <c r="Z61" s="17">
        <v>0</v>
      </c>
      <c r="AA61" s="17">
        <v>0.40140300000000001</v>
      </c>
      <c r="AB61" s="17">
        <v>2.8574800000000001E-2</v>
      </c>
      <c r="AC61" s="17">
        <v>0.998529</v>
      </c>
      <c r="AD61" s="17">
        <v>0.25</v>
      </c>
      <c r="AE61" s="17">
        <v>1116.4000000000001</v>
      </c>
    </row>
    <row r="62" spans="1:31">
      <c r="A62" s="17">
        <v>49</v>
      </c>
      <c r="B62" s="19">
        <v>0.4604166666666667</v>
      </c>
      <c r="C62" s="17">
        <v>106.9</v>
      </c>
      <c r="D62" s="17">
        <v>6.3</v>
      </c>
      <c r="E62" s="17">
        <v>5.9129999999999999E-3</v>
      </c>
      <c r="F62" s="17">
        <v>0.28599999999999998</v>
      </c>
      <c r="G62" s="17">
        <v>0.96737899999999999</v>
      </c>
      <c r="H62" s="17">
        <v>1.003584</v>
      </c>
      <c r="I62" s="17">
        <v>1.3477319999999999</v>
      </c>
      <c r="J62" s="17">
        <v>0.34414800000000001</v>
      </c>
      <c r="K62" s="17">
        <v>0.25535400000000003</v>
      </c>
      <c r="L62" s="17">
        <v>740.2</v>
      </c>
      <c r="M62" s="17">
        <v>0.33151399999999998</v>
      </c>
      <c r="N62" s="17">
        <v>500</v>
      </c>
      <c r="O62" s="17">
        <v>0</v>
      </c>
      <c r="P62" s="17">
        <v>0</v>
      </c>
      <c r="Q62" s="17">
        <v>0.96566099999999999</v>
      </c>
      <c r="R62" s="17">
        <v>1.003009</v>
      </c>
      <c r="S62" s="17">
        <v>1.3855379999999999</v>
      </c>
      <c r="T62" s="17">
        <v>0.38252900000000001</v>
      </c>
      <c r="U62" s="17">
        <v>0.27608700000000003</v>
      </c>
      <c r="V62" s="17">
        <v>800</v>
      </c>
      <c r="W62" s="17">
        <v>0.203899</v>
      </c>
      <c r="X62" s="17">
        <v>524</v>
      </c>
      <c r="Y62" s="17">
        <v>0</v>
      </c>
      <c r="Z62" s="17">
        <v>0</v>
      </c>
      <c r="AA62" s="17">
        <v>0.42474899999999999</v>
      </c>
      <c r="AB62" s="17">
        <v>1.39276E-2</v>
      </c>
      <c r="AC62" s="17">
        <v>1.00834</v>
      </c>
      <c r="AD62" s="17">
        <v>0.25</v>
      </c>
      <c r="AE62" s="17">
        <v>1122</v>
      </c>
    </row>
    <row r="63" spans="1:31">
      <c r="A63" s="17">
        <v>50</v>
      </c>
      <c r="B63" s="19">
        <v>0.46046296296296302</v>
      </c>
      <c r="C63" s="17">
        <v>105.6</v>
      </c>
      <c r="D63" s="17">
        <v>6.3</v>
      </c>
      <c r="E63" s="17">
        <v>6.0569999999999999E-3</v>
      </c>
      <c r="F63" s="17">
        <v>0.29299999999999998</v>
      </c>
      <c r="G63" s="17">
        <v>0.966449</v>
      </c>
      <c r="H63" s="17">
        <v>0.98139200000000004</v>
      </c>
      <c r="I63" s="17">
        <v>1.366933</v>
      </c>
      <c r="J63" s="17">
        <v>0.38554100000000002</v>
      </c>
      <c r="K63" s="17">
        <v>0.28204800000000002</v>
      </c>
      <c r="L63" s="17">
        <v>730.7</v>
      </c>
      <c r="M63" s="17">
        <v>4.7699999999999999E-4</v>
      </c>
      <c r="N63" s="17">
        <v>616</v>
      </c>
      <c r="O63" s="17">
        <v>0</v>
      </c>
      <c r="P63" s="17">
        <v>0</v>
      </c>
      <c r="Q63" s="17">
        <v>0.97416199999999997</v>
      </c>
      <c r="R63" s="17">
        <v>1.0670360000000001</v>
      </c>
      <c r="S63" s="17">
        <v>1.4973069999999999</v>
      </c>
      <c r="T63" s="17">
        <v>0.43027199999999999</v>
      </c>
      <c r="U63" s="17">
        <v>0.28736400000000001</v>
      </c>
      <c r="V63" s="17">
        <v>800</v>
      </c>
      <c r="W63" s="17">
        <v>0.334032</v>
      </c>
      <c r="X63" s="17">
        <v>560</v>
      </c>
      <c r="Y63" s="17">
        <v>0</v>
      </c>
      <c r="Z63" s="17">
        <v>0</v>
      </c>
      <c r="AA63" s="17">
        <v>0.44209799999999999</v>
      </c>
      <c r="AB63" s="17">
        <v>1.68722E-2</v>
      </c>
      <c r="AC63" s="17">
        <v>1.0743</v>
      </c>
      <c r="AD63" s="17">
        <v>0.25</v>
      </c>
      <c r="AE63" s="17">
        <v>1136.7</v>
      </c>
    </row>
    <row r="64" spans="1:31">
      <c r="A64" s="17">
        <v>51</v>
      </c>
      <c r="B64" s="19">
        <v>0.46052083333333332</v>
      </c>
      <c r="C64" s="17">
        <v>104.4</v>
      </c>
      <c r="D64" s="17">
        <v>6.3</v>
      </c>
      <c r="E64" s="17">
        <v>5.3470000000000002E-3</v>
      </c>
      <c r="F64" s="17">
        <v>0.25900000000000001</v>
      </c>
      <c r="G64" s="17">
        <v>0.97659399999999996</v>
      </c>
      <c r="H64" s="17">
        <v>1.0010779999999999</v>
      </c>
      <c r="I64" s="17">
        <v>1.3609739999999999</v>
      </c>
      <c r="J64" s="17">
        <v>0.35989599999999999</v>
      </c>
      <c r="K64" s="17">
        <v>0.26444000000000001</v>
      </c>
      <c r="L64" s="17">
        <v>706.9</v>
      </c>
      <c r="M64" s="17">
        <v>0.249338</v>
      </c>
      <c r="N64" s="17">
        <v>649</v>
      </c>
      <c r="O64" s="17">
        <v>0</v>
      </c>
      <c r="P64" s="17">
        <v>0</v>
      </c>
      <c r="Q64" s="17">
        <v>0.96551900000000002</v>
      </c>
      <c r="R64" s="17">
        <v>1.05118</v>
      </c>
      <c r="S64" s="17">
        <v>1.4249799999999999</v>
      </c>
      <c r="T64" s="17">
        <v>0.37380099999999999</v>
      </c>
      <c r="U64" s="17">
        <v>0.26232</v>
      </c>
      <c r="V64" s="17">
        <v>788.4</v>
      </c>
      <c r="W64" s="17">
        <v>0.22917999999999999</v>
      </c>
      <c r="X64" s="17">
        <v>399</v>
      </c>
      <c r="Y64" s="17">
        <v>0</v>
      </c>
      <c r="Z64" s="17">
        <v>0</v>
      </c>
      <c r="AA64" s="17">
        <v>0.40356900000000001</v>
      </c>
      <c r="AB64" s="17">
        <v>1.72006E-2</v>
      </c>
      <c r="AC64" s="17">
        <v>1.0576099999999999</v>
      </c>
      <c r="AD64" s="17">
        <v>0.25</v>
      </c>
      <c r="AE64" s="17">
        <v>1174.9000000000001</v>
      </c>
    </row>
    <row r="65" spans="1:31">
      <c r="A65" s="17">
        <v>52</v>
      </c>
      <c r="B65" s="19">
        <v>0.46057870370370368</v>
      </c>
      <c r="C65" s="17">
        <v>103.1</v>
      </c>
      <c r="D65" s="17">
        <v>7.2</v>
      </c>
      <c r="E65" s="17">
        <v>6.2880000000000002E-3</v>
      </c>
      <c r="F65" s="17">
        <v>0.30399999999999999</v>
      </c>
      <c r="G65" s="17">
        <v>0.96756299999999995</v>
      </c>
      <c r="H65" s="17">
        <v>1.020875</v>
      </c>
      <c r="I65" s="17">
        <v>1.373173</v>
      </c>
      <c r="J65" s="17">
        <v>0.35229700000000003</v>
      </c>
      <c r="K65" s="17">
        <v>0.25655699999999998</v>
      </c>
      <c r="L65" s="17">
        <v>708.9</v>
      </c>
      <c r="M65" s="17">
        <v>0.295983</v>
      </c>
      <c r="N65" s="17">
        <v>1139</v>
      </c>
      <c r="O65" s="17">
        <v>0</v>
      </c>
      <c r="P65" s="17">
        <v>0</v>
      </c>
      <c r="Q65" s="17">
        <v>0.97693600000000003</v>
      </c>
      <c r="R65" s="17">
        <v>1.072098</v>
      </c>
      <c r="S65" s="17">
        <v>1.476351</v>
      </c>
      <c r="T65" s="17">
        <v>0.404254</v>
      </c>
      <c r="U65" s="17">
        <v>0.27381899999999998</v>
      </c>
      <c r="V65" s="17">
        <v>773.6</v>
      </c>
      <c r="W65" s="17">
        <v>0.18184</v>
      </c>
      <c r="X65" s="17">
        <v>377</v>
      </c>
      <c r="Y65" s="17">
        <v>0</v>
      </c>
      <c r="Z65" s="17">
        <v>0</v>
      </c>
      <c r="AA65" s="17">
        <v>0.421261</v>
      </c>
      <c r="AB65" s="17">
        <v>3.3999599999999998E-2</v>
      </c>
      <c r="AC65" s="17">
        <v>1.0858399999999999</v>
      </c>
      <c r="AD65" s="17">
        <v>0.25</v>
      </c>
      <c r="AE65" s="17">
        <v>1171.5999999999999</v>
      </c>
    </row>
    <row r="66" spans="1:31">
      <c r="A66" s="17">
        <v>53</v>
      </c>
      <c r="B66" s="19">
        <v>0.46062500000000001</v>
      </c>
      <c r="C66" s="17">
        <v>101.8</v>
      </c>
      <c r="D66" s="17">
        <v>7.2</v>
      </c>
      <c r="E66" s="17">
        <v>6.7819999999999998E-3</v>
      </c>
      <c r="F66" s="17">
        <v>0.32800000000000001</v>
      </c>
      <c r="G66" s="17">
        <v>0.96689800000000004</v>
      </c>
      <c r="H66" s="17">
        <v>0.99973699999999999</v>
      </c>
      <c r="I66" s="17">
        <v>1.3714919999999999</v>
      </c>
      <c r="J66" s="17">
        <v>0.371755</v>
      </c>
      <c r="K66" s="17">
        <v>0.27105899999999999</v>
      </c>
      <c r="L66" s="17">
        <v>724.1</v>
      </c>
      <c r="M66" s="17">
        <v>0.15554599999999999</v>
      </c>
      <c r="N66" s="17">
        <v>687</v>
      </c>
      <c r="O66" s="17">
        <v>0</v>
      </c>
      <c r="P66" s="17">
        <v>0</v>
      </c>
      <c r="Q66" s="17">
        <v>0.97592199999999996</v>
      </c>
      <c r="R66" s="17">
        <v>1.098212</v>
      </c>
      <c r="S66" s="17">
        <v>1.53677</v>
      </c>
      <c r="T66" s="17">
        <v>0.438558</v>
      </c>
      <c r="U66" s="17">
        <v>0.28537600000000002</v>
      </c>
      <c r="V66" s="17">
        <v>703.4</v>
      </c>
      <c r="W66" s="17">
        <v>0.16433400000000001</v>
      </c>
      <c r="X66" s="17">
        <v>369</v>
      </c>
      <c r="Y66" s="17">
        <v>0</v>
      </c>
      <c r="Z66" s="17">
        <v>0</v>
      </c>
      <c r="AA66" s="17">
        <v>0.43903999999999999</v>
      </c>
      <c r="AB66" s="17">
        <v>2.12286E-2</v>
      </c>
      <c r="AC66" s="17">
        <v>1.1075200000000001</v>
      </c>
      <c r="AD66" s="17">
        <v>0.25</v>
      </c>
      <c r="AE66" s="17">
        <v>1147.0999999999999</v>
      </c>
    </row>
    <row r="67" spans="1:31">
      <c r="A67" s="17">
        <v>54</v>
      </c>
      <c r="B67" s="19">
        <v>0.46068287037037042</v>
      </c>
      <c r="C67" s="17">
        <v>100.7</v>
      </c>
      <c r="D67" s="17">
        <v>7.2</v>
      </c>
      <c r="E67" s="17">
        <v>6.7840000000000001E-3</v>
      </c>
      <c r="F67" s="17">
        <v>0.32800000000000001</v>
      </c>
      <c r="G67" s="17">
        <v>0.96724200000000005</v>
      </c>
      <c r="H67" s="17">
        <v>1.0228729999999999</v>
      </c>
      <c r="I67" s="17">
        <v>1.4134800000000001</v>
      </c>
      <c r="J67" s="17">
        <v>0.39060699999999998</v>
      </c>
      <c r="K67" s="17">
        <v>0.27634399999999998</v>
      </c>
      <c r="L67" s="17">
        <v>743.3</v>
      </c>
      <c r="M67" s="17">
        <v>0.20587</v>
      </c>
      <c r="N67" s="17">
        <v>488</v>
      </c>
      <c r="O67" s="17">
        <v>0</v>
      </c>
      <c r="P67" s="17">
        <v>0</v>
      </c>
      <c r="Q67" s="17">
        <v>0.97269799999999995</v>
      </c>
      <c r="R67" s="17">
        <v>1.0862419999999999</v>
      </c>
      <c r="S67" s="17">
        <v>1.5013460000000001</v>
      </c>
      <c r="T67" s="17">
        <v>0.41510399999999997</v>
      </c>
      <c r="U67" s="17">
        <v>0.27648800000000001</v>
      </c>
      <c r="V67" s="17">
        <v>800</v>
      </c>
      <c r="W67" s="17">
        <v>0.186419</v>
      </c>
      <c r="X67" s="17">
        <v>858</v>
      </c>
      <c r="Y67" s="17">
        <v>0</v>
      </c>
      <c r="Z67" s="17">
        <v>0</v>
      </c>
      <c r="AA67" s="17">
        <v>0.42536600000000002</v>
      </c>
      <c r="AB67" s="17">
        <v>1.5554500000000001E-2</v>
      </c>
      <c r="AC67" s="17">
        <v>1.0927</v>
      </c>
      <c r="AD67" s="17">
        <v>0.25</v>
      </c>
      <c r="AE67" s="17">
        <v>1117.3</v>
      </c>
    </row>
    <row r="68" spans="1:31">
      <c r="A68" s="17">
        <v>55</v>
      </c>
      <c r="B68" s="19">
        <v>0.46074074074074073</v>
      </c>
      <c r="C68" s="17">
        <v>99.3</v>
      </c>
      <c r="D68" s="17">
        <v>7.2</v>
      </c>
      <c r="E68" s="17">
        <v>6.2979999999999998E-3</v>
      </c>
      <c r="F68" s="17">
        <v>0.30499999999999999</v>
      </c>
      <c r="G68" s="17">
        <v>0.96724500000000002</v>
      </c>
      <c r="H68" s="17">
        <v>1.091307</v>
      </c>
      <c r="I68" s="17">
        <v>1.4745999999999999</v>
      </c>
      <c r="J68" s="17">
        <v>0.38329299999999999</v>
      </c>
      <c r="K68" s="17">
        <v>0.25992999999999999</v>
      </c>
      <c r="L68" s="17">
        <v>679.5</v>
      </c>
      <c r="M68" s="17">
        <v>0.15424399999999999</v>
      </c>
      <c r="N68" s="17">
        <v>681</v>
      </c>
      <c r="O68" s="17">
        <v>0</v>
      </c>
      <c r="P68" s="17">
        <v>0</v>
      </c>
      <c r="Q68" s="17">
        <v>0.97790500000000002</v>
      </c>
      <c r="R68" s="17">
        <v>1.080433</v>
      </c>
      <c r="S68" s="17">
        <v>1.504756</v>
      </c>
      <c r="T68" s="17">
        <v>0.42432300000000001</v>
      </c>
      <c r="U68" s="17">
        <v>0.28198800000000002</v>
      </c>
      <c r="V68" s="17">
        <v>800</v>
      </c>
      <c r="W68" s="17">
        <v>0.22917999999999999</v>
      </c>
      <c r="X68" s="17">
        <v>564</v>
      </c>
      <c r="Y68" s="17">
        <v>0</v>
      </c>
      <c r="Z68" s="17">
        <v>0</v>
      </c>
      <c r="AA68" s="17">
        <v>0.43382799999999999</v>
      </c>
      <c r="AB68" s="17">
        <v>1.9767699999999999E-2</v>
      </c>
      <c r="AC68" s="17">
        <v>1.0888199999999999</v>
      </c>
      <c r="AD68" s="17">
        <v>0.25</v>
      </c>
      <c r="AE68" s="17">
        <v>1222.3</v>
      </c>
    </row>
    <row r="69" spans="1:31">
      <c r="A69" s="17">
        <v>56</v>
      </c>
      <c r="B69" s="19">
        <v>0.46078703703703705</v>
      </c>
      <c r="C69" s="17">
        <v>98</v>
      </c>
      <c r="D69" s="17">
        <v>8.1</v>
      </c>
      <c r="E69" s="17">
        <v>7.8849999999999996E-3</v>
      </c>
      <c r="F69" s="17">
        <v>0.38200000000000001</v>
      </c>
      <c r="G69" s="17">
        <v>0.97940899999999997</v>
      </c>
      <c r="H69" s="17">
        <v>1.103356</v>
      </c>
      <c r="I69" s="17">
        <v>1.541663</v>
      </c>
      <c r="J69" s="17">
        <v>0.438307</v>
      </c>
      <c r="K69" s="17">
        <v>0.28430800000000001</v>
      </c>
      <c r="L69" s="17">
        <v>774.6</v>
      </c>
      <c r="M69" s="17">
        <v>0.22917999999999999</v>
      </c>
      <c r="N69" s="17">
        <v>1133</v>
      </c>
      <c r="O69" s="17">
        <v>0</v>
      </c>
      <c r="P69" s="17">
        <v>0</v>
      </c>
      <c r="Q69" s="17">
        <v>0.97765000000000002</v>
      </c>
      <c r="R69" s="17">
        <v>1.12913</v>
      </c>
      <c r="S69" s="17">
        <v>1.5713619999999999</v>
      </c>
      <c r="T69" s="17">
        <v>0.44223099999999999</v>
      </c>
      <c r="U69" s="17">
        <v>0.28143200000000002</v>
      </c>
      <c r="V69" s="17">
        <v>800</v>
      </c>
      <c r="W69" s="17">
        <v>0.21437600000000001</v>
      </c>
      <c r="X69" s="17">
        <v>297</v>
      </c>
      <c r="Y69" s="17">
        <v>0</v>
      </c>
      <c r="Z69" s="17">
        <v>0</v>
      </c>
      <c r="AA69" s="17">
        <v>0.43297200000000002</v>
      </c>
      <c r="AB69" s="17">
        <v>4.12772E-2</v>
      </c>
      <c r="AC69" s="17">
        <v>1.1473800000000001</v>
      </c>
      <c r="AD69" s="17">
        <v>0.25</v>
      </c>
      <c r="AE69" s="17">
        <v>1072.2</v>
      </c>
    </row>
    <row r="70" spans="1:31">
      <c r="A70" s="17">
        <v>57</v>
      </c>
      <c r="B70" s="19">
        <v>0.46084490740740741</v>
      </c>
      <c r="C70" s="17">
        <v>96.7</v>
      </c>
      <c r="D70" s="17">
        <v>8.1</v>
      </c>
      <c r="E70" s="17">
        <v>7.979E-3</v>
      </c>
      <c r="F70" s="17">
        <v>0.38600000000000001</v>
      </c>
      <c r="G70" s="17">
        <v>0.96837300000000004</v>
      </c>
      <c r="H70" s="17">
        <v>1.186296</v>
      </c>
      <c r="I70" s="17">
        <v>1.670474</v>
      </c>
      <c r="J70" s="17">
        <v>0.484178</v>
      </c>
      <c r="K70" s="17">
        <v>0.28984399999999999</v>
      </c>
      <c r="L70" s="17">
        <v>720.1</v>
      </c>
      <c r="M70" s="17">
        <v>0.279003</v>
      </c>
      <c r="N70" s="17">
        <v>558</v>
      </c>
      <c r="O70" s="17">
        <v>0</v>
      </c>
      <c r="P70" s="17">
        <v>0</v>
      </c>
      <c r="Q70" s="17">
        <v>0.97273900000000002</v>
      </c>
      <c r="R70" s="17">
        <v>1.176221</v>
      </c>
      <c r="S70" s="17">
        <v>1.6791940000000001</v>
      </c>
      <c r="T70" s="17">
        <v>0.502973</v>
      </c>
      <c r="U70" s="17">
        <v>0.29953200000000002</v>
      </c>
      <c r="V70" s="17">
        <v>800</v>
      </c>
      <c r="W70" s="17">
        <v>0.31682199999999999</v>
      </c>
      <c r="X70" s="17">
        <v>1262</v>
      </c>
      <c r="Y70" s="17">
        <v>0</v>
      </c>
      <c r="Z70" s="17">
        <v>0</v>
      </c>
      <c r="AA70" s="17">
        <v>0.46081899999999998</v>
      </c>
      <c r="AB70" s="17">
        <v>1.9338299999999999E-2</v>
      </c>
      <c r="AC70" s="17">
        <v>1.1859500000000001</v>
      </c>
      <c r="AD70" s="17">
        <v>0.25</v>
      </c>
      <c r="AE70" s="17">
        <v>1153.4000000000001</v>
      </c>
    </row>
    <row r="71" spans="1:31">
      <c r="A71" s="17">
        <v>58</v>
      </c>
      <c r="B71" s="19">
        <v>0.46090277777777783</v>
      </c>
      <c r="C71" s="17">
        <v>95.3</v>
      </c>
      <c r="D71" s="17">
        <v>8.1</v>
      </c>
      <c r="E71" s="17">
        <v>8.855E-3</v>
      </c>
      <c r="F71" s="17">
        <v>0.42799999999999999</v>
      </c>
      <c r="G71" s="17">
        <v>0.983209</v>
      </c>
      <c r="H71" s="17">
        <v>1.180296</v>
      </c>
      <c r="I71" s="17">
        <v>1.667667</v>
      </c>
      <c r="J71" s="17">
        <v>0.487371</v>
      </c>
      <c r="K71" s="17">
        <v>0.29224699999999998</v>
      </c>
      <c r="L71" s="17">
        <v>760.2</v>
      </c>
      <c r="M71" s="17">
        <v>0.22917999999999999</v>
      </c>
      <c r="N71" s="17">
        <v>404</v>
      </c>
      <c r="O71" s="17">
        <v>0</v>
      </c>
      <c r="P71" s="17">
        <v>0</v>
      </c>
      <c r="Q71" s="17">
        <v>0.98267599999999999</v>
      </c>
      <c r="R71" s="17">
        <v>1.217619</v>
      </c>
      <c r="S71" s="17">
        <v>1.7734460000000001</v>
      </c>
      <c r="T71" s="17">
        <v>0.55582699999999996</v>
      </c>
      <c r="U71" s="17">
        <v>0.31341599999999997</v>
      </c>
      <c r="V71" s="17">
        <v>800</v>
      </c>
      <c r="W71" s="17">
        <v>0.207342</v>
      </c>
      <c r="X71" s="17">
        <v>642</v>
      </c>
      <c r="Y71" s="17">
        <v>0</v>
      </c>
      <c r="Z71" s="17">
        <v>0</v>
      </c>
      <c r="AA71" s="17">
        <v>0.48217900000000002</v>
      </c>
      <c r="AB71" s="17">
        <v>1.4836800000000001E-2</v>
      </c>
      <c r="AC71" s="17">
        <v>1.22587</v>
      </c>
      <c r="AD71" s="17">
        <v>0.25</v>
      </c>
      <c r="AE71" s="17">
        <v>1092.5</v>
      </c>
    </row>
    <row r="72" spans="1:31">
      <c r="A72" s="17">
        <v>59</v>
      </c>
      <c r="B72" s="19">
        <v>0.46094907407407404</v>
      </c>
      <c r="C72" s="17">
        <v>94.2</v>
      </c>
      <c r="D72" s="17">
        <v>9.1</v>
      </c>
      <c r="E72" s="17">
        <v>1.0215999999999999E-2</v>
      </c>
      <c r="F72" s="17">
        <v>0.49399999999999999</v>
      </c>
      <c r="G72" s="17">
        <v>0.97625099999999998</v>
      </c>
      <c r="H72" s="17">
        <v>1.22811</v>
      </c>
      <c r="I72" s="17">
        <v>1.743268</v>
      </c>
      <c r="J72" s="17">
        <v>0.515158</v>
      </c>
      <c r="K72" s="17">
        <v>0.29551300000000003</v>
      </c>
      <c r="L72" s="17">
        <v>778.7</v>
      </c>
      <c r="M72" s="17">
        <v>0.15106</v>
      </c>
      <c r="N72" s="17">
        <v>455</v>
      </c>
      <c r="O72" s="17">
        <v>0</v>
      </c>
      <c r="P72" s="17">
        <v>0</v>
      </c>
      <c r="Q72" s="17">
        <v>0.98553800000000003</v>
      </c>
      <c r="R72" s="17">
        <v>1.277461</v>
      </c>
      <c r="S72" s="17">
        <v>1.8760269999999999</v>
      </c>
      <c r="T72" s="17">
        <v>0.59856699999999996</v>
      </c>
      <c r="U72" s="17">
        <v>0.31906099999999998</v>
      </c>
      <c r="V72" s="17">
        <v>789.4</v>
      </c>
      <c r="W72" s="17">
        <v>0.22917999999999999</v>
      </c>
      <c r="X72" s="17">
        <v>362</v>
      </c>
      <c r="Y72" s="17">
        <v>0</v>
      </c>
      <c r="Z72" s="17">
        <v>0</v>
      </c>
      <c r="AA72" s="17">
        <v>0.49086299999999999</v>
      </c>
      <c r="AB72" s="17">
        <v>1.8957499999999999E-2</v>
      </c>
      <c r="AC72" s="17">
        <v>1.28881</v>
      </c>
      <c r="AD72" s="17">
        <v>0.25</v>
      </c>
      <c r="AE72" s="17">
        <v>1066.7</v>
      </c>
    </row>
    <row r="73" spans="1:31">
      <c r="A73" s="17">
        <v>60</v>
      </c>
      <c r="B73" s="19">
        <v>0.46100694444444446</v>
      </c>
      <c r="C73" s="17">
        <v>92.9</v>
      </c>
      <c r="D73" s="17">
        <v>9.1</v>
      </c>
      <c r="E73" s="17">
        <v>1.0016000000000001E-2</v>
      </c>
      <c r="F73" s="17">
        <v>0.48499999999999999</v>
      </c>
      <c r="G73" s="17">
        <v>0.980186</v>
      </c>
      <c r="H73" s="17">
        <v>1.2287189999999999</v>
      </c>
      <c r="I73" s="17">
        <v>1.7817499999999999</v>
      </c>
      <c r="J73" s="17">
        <v>0.55303100000000005</v>
      </c>
      <c r="K73" s="17">
        <v>0.310386</v>
      </c>
      <c r="L73" s="17">
        <v>752.9</v>
      </c>
      <c r="M73" s="17">
        <v>0.19852600000000001</v>
      </c>
      <c r="N73" s="17">
        <v>648</v>
      </c>
      <c r="O73" s="17">
        <v>0</v>
      </c>
      <c r="P73" s="17">
        <v>0</v>
      </c>
      <c r="Q73" s="17">
        <v>0.98613600000000001</v>
      </c>
      <c r="R73" s="17">
        <v>1.2845759999999999</v>
      </c>
      <c r="S73" s="17">
        <v>1.905381</v>
      </c>
      <c r="T73" s="17">
        <v>0.62080599999999997</v>
      </c>
      <c r="U73" s="17">
        <v>0.32581700000000002</v>
      </c>
      <c r="V73" s="17">
        <v>800</v>
      </c>
      <c r="W73" s="17">
        <v>0.134771</v>
      </c>
      <c r="X73" s="17">
        <v>481</v>
      </c>
      <c r="Y73" s="17">
        <v>0</v>
      </c>
      <c r="Z73" s="17">
        <v>0</v>
      </c>
      <c r="AA73" s="17">
        <v>0.50125699999999995</v>
      </c>
      <c r="AB73" s="17">
        <v>2.5891299999999999E-2</v>
      </c>
      <c r="AC73" s="17">
        <v>1.3006500000000001</v>
      </c>
      <c r="AD73" s="17">
        <v>0.25</v>
      </c>
      <c r="AE73" s="17">
        <v>1103.0999999999999</v>
      </c>
    </row>
    <row r="74" spans="1:31">
      <c r="A74" s="17">
        <v>61</v>
      </c>
      <c r="B74" s="19">
        <v>0.46106481481481482</v>
      </c>
      <c r="C74" s="17">
        <v>91.6</v>
      </c>
      <c r="D74" s="17">
        <v>10</v>
      </c>
      <c r="E74" s="17">
        <v>1.0389000000000001E-2</v>
      </c>
      <c r="F74" s="17">
        <v>0.503</v>
      </c>
      <c r="G74" s="17">
        <v>0.98680199999999996</v>
      </c>
      <c r="H74" s="17">
        <v>1.277731</v>
      </c>
      <c r="I74" s="17">
        <v>1.8562529999999999</v>
      </c>
      <c r="J74" s="17">
        <v>0.57852199999999998</v>
      </c>
      <c r="K74" s="17">
        <v>0.31166100000000002</v>
      </c>
      <c r="L74" s="17">
        <v>710.6</v>
      </c>
      <c r="M74" s="17">
        <v>0.28365400000000002</v>
      </c>
      <c r="N74" s="17">
        <v>423</v>
      </c>
      <c r="O74" s="17">
        <v>0</v>
      </c>
      <c r="P74" s="17">
        <v>0</v>
      </c>
      <c r="Q74" s="17">
        <v>0.98883600000000005</v>
      </c>
      <c r="R74" s="17">
        <v>1.3079270000000001</v>
      </c>
      <c r="S74" s="17">
        <v>1.9313579999999999</v>
      </c>
      <c r="T74" s="17">
        <v>0.62343099999999996</v>
      </c>
      <c r="U74" s="17">
        <v>0.32279400000000003</v>
      </c>
      <c r="V74" s="17">
        <v>753.8</v>
      </c>
      <c r="W74" s="17">
        <v>0.21498300000000001</v>
      </c>
      <c r="X74" s="17">
        <v>500</v>
      </c>
      <c r="Y74" s="17">
        <v>0</v>
      </c>
      <c r="Z74" s="17">
        <v>0</v>
      </c>
      <c r="AA74" s="17">
        <v>0.49660599999999999</v>
      </c>
      <c r="AB74" s="17">
        <v>1.7700299999999999E-2</v>
      </c>
      <c r="AC74" s="17">
        <v>1.3189599999999999</v>
      </c>
      <c r="AD74" s="17">
        <v>0.25</v>
      </c>
      <c r="AE74" s="17">
        <v>1168.8</v>
      </c>
    </row>
    <row r="75" spans="1:31">
      <c r="A75" s="17">
        <v>62</v>
      </c>
      <c r="B75" s="19">
        <v>0.46111111111111108</v>
      </c>
      <c r="C75" s="17">
        <v>90.3</v>
      </c>
      <c r="D75" s="17">
        <v>10</v>
      </c>
      <c r="E75" s="17">
        <v>1.0236E-2</v>
      </c>
      <c r="F75" s="17">
        <v>0.495</v>
      </c>
      <c r="G75" s="17">
        <v>0.98607199999999995</v>
      </c>
      <c r="H75" s="17">
        <v>1.281585</v>
      </c>
      <c r="I75" s="17">
        <v>1.8430899999999999</v>
      </c>
      <c r="J75" s="17">
        <v>0.56150599999999995</v>
      </c>
      <c r="K75" s="17">
        <v>0.30465399999999998</v>
      </c>
      <c r="L75" s="17">
        <v>709.8</v>
      </c>
      <c r="M75" s="17">
        <v>0.24377299999999999</v>
      </c>
      <c r="N75" s="17">
        <v>516</v>
      </c>
      <c r="O75" s="17">
        <v>0</v>
      </c>
      <c r="P75" s="17">
        <v>0</v>
      </c>
      <c r="Q75" s="17">
        <v>0.98756299999999997</v>
      </c>
      <c r="R75" s="17">
        <v>1.3446070000000001</v>
      </c>
      <c r="S75" s="17">
        <v>1.976305</v>
      </c>
      <c r="T75" s="17">
        <v>0.63169799999999998</v>
      </c>
      <c r="U75" s="17">
        <v>0.31963599999999998</v>
      </c>
      <c r="V75" s="17">
        <v>800</v>
      </c>
      <c r="W75" s="17">
        <v>0.2828</v>
      </c>
      <c r="X75" s="17">
        <v>480</v>
      </c>
      <c r="Y75" s="17">
        <v>0</v>
      </c>
      <c r="Z75" s="17">
        <v>0</v>
      </c>
      <c r="AA75" s="17">
        <v>0.49174699999999999</v>
      </c>
      <c r="AB75" s="17">
        <v>2.1469100000000001E-2</v>
      </c>
      <c r="AC75" s="17">
        <v>1.3581700000000001</v>
      </c>
      <c r="AD75" s="17">
        <v>0.25</v>
      </c>
      <c r="AE75" s="17">
        <v>1170.0999999999999</v>
      </c>
    </row>
    <row r="76" spans="1:31">
      <c r="A76" s="17">
        <v>63</v>
      </c>
      <c r="B76" s="19">
        <v>0.4611689814814815</v>
      </c>
      <c r="C76" s="17">
        <v>89.1</v>
      </c>
      <c r="D76" s="17">
        <v>10.9</v>
      </c>
      <c r="E76" s="17">
        <v>1.1865000000000001E-2</v>
      </c>
      <c r="F76" s="17">
        <v>0.57399999999999995</v>
      </c>
      <c r="G76" s="17">
        <v>0.98392400000000002</v>
      </c>
      <c r="H76" s="17">
        <v>1.30325</v>
      </c>
      <c r="I76" s="17">
        <v>1.9112640000000001</v>
      </c>
      <c r="J76" s="17">
        <v>0.60801400000000005</v>
      </c>
      <c r="K76" s="17">
        <v>0.31812099999999999</v>
      </c>
      <c r="L76" s="17">
        <v>731.8</v>
      </c>
      <c r="M76" s="17">
        <v>0.10938199999999999</v>
      </c>
      <c r="N76" s="17">
        <v>578</v>
      </c>
      <c r="O76" s="17">
        <v>0</v>
      </c>
      <c r="P76" s="17">
        <v>0</v>
      </c>
      <c r="Q76" s="17">
        <v>0.98662899999999998</v>
      </c>
      <c r="R76" s="17">
        <v>1.3595120000000001</v>
      </c>
      <c r="S76" s="17">
        <v>2.0329709999999999</v>
      </c>
      <c r="T76" s="17">
        <v>0.67345900000000003</v>
      </c>
      <c r="U76" s="17">
        <v>0.33126800000000001</v>
      </c>
      <c r="V76" s="17">
        <v>780.8</v>
      </c>
      <c r="W76" s="17">
        <v>0.187389</v>
      </c>
      <c r="X76" s="17">
        <v>344</v>
      </c>
      <c r="Y76" s="17">
        <v>0</v>
      </c>
      <c r="Z76" s="17">
        <v>0</v>
      </c>
      <c r="AA76" s="17">
        <v>0.50964299999999996</v>
      </c>
      <c r="AB76" s="17">
        <v>2.6934900000000001E-2</v>
      </c>
      <c r="AC76" s="17">
        <v>1.37765</v>
      </c>
      <c r="AD76" s="17">
        <v>0.25</v>
      </c>
      <c r="AE76" s="17">
        <v>1135</v>
      </c>
    </row>
    <row r="77" spans="1:31">
      <c r="A77" s="17">
        <v>64</v>
      </c>
      <c r="B77" s="19">
        <v>0.46122685185185186</v>
      </c>
      <c r="C77" s="17">
        <v>88.1</v>
      </c>
      <c r="D77" s="17">
        <v>10.9</v>
      </c>
      <c r="E77" s="17">
        <v>1.1929E-2</v>
      </c>
      <c r="F77" s="17">
        <v>0.57699999999999996</v>
      </c>
      <c r="G77" s="17">
        <v>0.98380000000000001</v>
      </c>
      <c r="H77" s="17">
        <v>1.3358620000000001</v>
      </c>
      <c r="I77" s="17">
        <v>1.9378040000000001</v>
      </c>
      <c r="J77" s="17">
        <v>0.60194199999999998</v>
      </c>
      <c r="K77" s="17">
        <v>0.31063099999999999</v>
      </c>
      <c r="L77" s="17">
        <v>747.5</v>
      </c>
      <c r="M77" s="17">
        <v>0.28095900000000001</v>
      </c>
      <c r="N77" s="17">
        <v>414</v>
      </c>
      <c r="O77" s="17">
        <v>0</v>
      </c>
      <c r="P77" s="17">
        <v>0</v>
      </c>
      <c r="Q77" s="17">
        <v>0.98915299999999995</v>
      </c>
      <c r="R77" s="17">
        <v>1.390339</v>
      </c>
      <c r="S77" s="17">
        <v>2.0558019999999999</v>
      </c>
      <c r="T77" s="17">
        <v>0.66546300000000003</v>
      </c>
      <c r="U77" s="17">
        <v>0.32369999999999999</v>
      </c>
      <c r="V77" s="17">
        <v>788.6</v>
      </c>
      <c r="W77" s="17">
        <v>0.22917999999999999</v>
      </c>
      <c r="X77" s="17">
        <v>267</v>
      </c>
      <c r="Y77" s="17">
        <v>0</v>
      </c>
      <c r="Z77" s="17">
        <v>0</v>
      </c>
      <c r="AA77" s="17">
        <v>0.498</v>
      </c>
      <c r="AB77" s="17">
        <v>1.9833699999999999E-2</v>
      </c>
      <c r="AC77" s="17">
        <v>1.40354</v>
      </c>
      <c r="AD77" s="17">
        <v>0.25</v>
      </c>
      <c r="AE77" s="17">
        <v>1111.0999999999999</v>
      </c>
    </row>
    <row r="78" spans="1:31">
      <c r="A78" s="17">
        <v>65</v>
      </c>
      <c r="B78" s="19">
        <v>0.46127314814814818</v>
      </c>
      <c r="C78" s="17">
        <v>86.9</v>
      </c>
      <c r="D78" s="17">
        <v>11.8</v>
      </c>
      <c r="E78" s="17">
        <v>1.3277000000000001E-2</v>
      </c>
      <c r="F78" s="17">
        <v>0.64200000000000002</v>
      </c>
      <c r="G78" s="17">
        <v>0.98910799999999999</v>
      </c>
      <c r="H78" s="17">
        <v>1.343421</v>
      </c>
      <c r="I78" s="17">
        <v>1.997635</v>
      </c>
      <c r="J78" s="17">
        <v>0.65421399999999996</v>
      </c>
      <c r="K78" s="17">
        <v>0.32749400000000001</v>
      </c>
      <c r="L78" s="17">
        <v>743.5</v>
      </c>
      <c r="M78" s="17">
        <v>0.16139700000000001</v>
      </c>
      <c r="N78" s="17">
        <v>478</v>
      </c>
      <c r="O78" s="17">
        <v>0</v>
      </c>
      <c r="P78" s="17">
        <v>0</v>
      </c>
      <c r="Q78" s="17">
        <v>0.98696700000000004</v>
      </c>
      <c r="R78" s="17">
        <v>1.4435929999999999</v>
      </c>
      <c r="S78" s="17">
        <v>2.173934</v>
      </c>
      <c r="T78" s="17">
        <v>0.73034100000000002</v>
      </c>
      <c r="U78" s="17">
        <v>0.33595399999999997</v>
      </c>
      <c r="V78" s="17">
        <v>770.4</v>
      </c>
      <c r="W78" s="17">
        <v>0.22917999999999999</v>
      </c>
      <c r="X78" s="17">
        <v>557</v>
      </c>
      <c r="Y78" s="17">
        <v>0</v>
      </c>
      <c r="Z78" s="17">
        <v>0</v>
      </c>
      <c r="AA78" s="17">
        <v>0.51685199999999998</v>
      </c>
      <c r="AB78" s="17">
        <v>2.4550499999999999E-2</v>
      </c>
      <c r="AC78" s="17">
        <v>1.4615199999999999</v>
      </c>
      <c r="AD78" s="17">
        <v>0.25</v>
      </c>
      <c r="AE78" s="17">
        <v>1117.0999999999999</v>
      </c>
    </row>
    <row r="79" spans="1:31">
      <c r="A79" s="17">
        <v>66</v>
      </c>
      <c r="B79" s="19">
        <v>0.46133101851851849</v>
      </c>
      <c r="C79" s="17">
        <v>85.4</v>
      </c>
      <c r="D79" s="17">
        <v>12.7</v>
      </c>
      <c r="E79" s="17">
        <v>1.4409E-2</v>
      </c>
      <c r="F79" s="17">
        <v>0.69699999999999995</v>
      </c>
      <c r="G79" s="17">
        <v>0.98562099999999997</v>
      </c>
      <c r="H79" s="17">
        <v>1.4528209999999999</v>
      </c>
      <c r="I79" s="17">
        <v>2.1315949999999999</v>
      </c>
      <c r="J79" s="17">
        <v>0.67877399999999999</v>
      </c>
      <c r="K79" s="17">
        <v>0.31843500000000002</v>
      </c>
      <c r="L79" s="17">
        <v>758.8</v>
      </c>
      <c r="M79" s="17">
        <v>8.4228999999999998E-2</v>
      </c>
      <c r="N79" s="17">
        <v>680</v>
      </c>
      <c r="O79" s="17">
        <v>0</v>
      </c>
      <c r="P79" s="17">
        <v>0</v>
      </c>
      <c r="Q79" s="17">
        <v>0.99051500000000003</v>
      </c>
      <c r="R79" s="17">
        <v>1.436321</v>
      </c>
      <c r="S79" s="17">
        <v>2.1642399999999999</v>
      </c>
      <c r="T79" s="17">
        <v>0.72791899999999998</v>
      </c>
      <c r="U79" s="17">
        <v>0.336339</v>
      </c>
      <c r="V79" s="17">
        <v>799.7</v>
      </c>
      <c r="W79" s="17">
        <v>0.22917599999999999</v>
      </c>
      <c r="X79" s="17">
        <v>513</v>
      </c>
      <c r="Y79" s="17">
        <v>0</v>
      </c>
      <c r="Z79" s="17">
        <v>0</v>
      </c>
      <c r="AA79" s="17">
        <v>0.51744500000000004</v>
      </c>
      <c r="AB79" s="17">
        <v>3.7867900000000003E-2</v>
      </c>
      <c r="AC79" s="17">
        <v>1.4638899999999999</v>
      </c>
      <c r="AD79" s="17">
        <v>0.25</v>
      </c>
      <c r="AE79" s="17">
        <v>1094.5999999999999</v>
      </c>
    </row>
    <row r="80" spans="1:31">
      <c r="A80" s="17">
        <v>67</v>
      </c>
      <c r="B80" s="19">
        <v>0.46137731481481481</v>
      </c>
      <c r="C80" s="17">
        <v>84.1</v>
      </c>
      <c r="D80" s="17">
        <v>12.7</v>
      </c>
      <c r="E80" s="17">
        <v>0</v>
      </c>
      <c r="F80" s="17">
        <v>0</v>
      </c>
      <c r="G80" s="17">
        <v>0.198518</v>
      </c>
      <c r="H80" s="17">
        <v>1.6677109999999999</v>
      </c>
      <c r="I80" s="17">
        <v>1.871327</v>
      </c>
      <c r="J80" s="17">
        <v>0.20361699999999999</v>
      </c>
      <c r="K80" s="17">
        <v>0.108809</v>
      </c>
      <c r="L80" s="17">
        <v>302.8</v>
      </c>
      <c r="M80" s="17">
        <v>0.6</v>
      </c>
      <c r="N80" s="17">
        <v>0</v>
      </c>
      <c r="O80" s="17">
        <v>0</v>
      </c>
      <c r="P80" s="17">
        <v>0</v>
      </c>
      <c r="Q80" s="17">
        <v>0.99175000000000002</v>
      </c>
      <c r="R80" s="17">
        <v>1.484964</v>
      </c>
      <c r="S80" s="17">
        <v>2.2530250000000001</v>
      </c>
      <c r="T80" s="17">
        <v>0.76806099999999999</v>
      </c>
      <c r="U80" s="17">
        <v>0.34090199999999998</v>
      </c>
      <c r="V80" s="17">
        <v>779.9</v>
      </c>
      <c r="W80" s="17">
        <v>0.20055100000000001</v>
      </c>
      <c r="X80" s="17">
        <v>670</v>
      </c>
      <c r="Y80" s="17">
        <v>0</v>
      </c>
      <c r="Z80" s="17">
        <v>0</v>
      </c>
    </row>
    <row r="81" spans="1:31">
      <c r="A81" s="17">
        <v>68</v>
      </c>
      <c r="B81" s="19">
        <v>0.46143518518518517</v>
      </c>
      <c r="C81" s="17">
        <v>83</v>
      </c>
      <c r="D81" s="17">
        <v>13.6</v>
      </c>
      <c r="E81" s="17">
        <v>1.6E-2</v>
      </c>
      <c r="F81" s="17">
        <v>0.77400000000000002</v>
      </c>
      <c r="G81" s="17">
        <v>0.98471500000000001</v>
      </c>
      <c r="H81" s="17">
        <v>1.4289449999999999</v>
      </c>
      <c r="I81" s="17">
        <v>2.1148090000000002</v>
      </c>
      <c r="J81" s="17">
        <v>0.685863</v>
      </c>
      <c r="K81" s="17">
        <v>0.32431500000000002</v>
      </c>
      <c r="L81" s="17">
        <v>739.6</v>
      </c>
      <c r="M81" s="17">
        <v>0.15907499999999999</v>
      </c>
      <c r="N81" s="17">
        <v>348</v>
      </c>
      <c r="O81" s="17">
        <v>0</v>
      </c>
      <c r="P81" s="17">
        <v>0</v>
      </c>
      <c r="Q81" s="17">
        <v>0.99113200000000001</v>
      </c>
      <c r="R81" s="17">
        <v>1.475862</v>
      </c>
      <c r="S81" s="17">
        <v>2.2752340000000002</v>
      </c>
      <c r="T81" s="17">
        <v>0.79937100000000005</v>
      </c>
      <c r="U81" s="17">
        <v>0.35133599999999998</v>
      </c>
      <c r="V81" s="17">
        <v>772.7</v>
      </c>
      <c r="W81" s="17">
        <v>0.17362</v>
      </c>
      <c r="X81" s="17">
        <v>392</v>
      </c>
      <c r="Y81" s="17">
        <v>0</v>
      </c>
      <c r="Z81" s="17">
        <v>0</v>
      </c>
      <c r="AA81" s="17">
        <v>0.54051700000000003</v>
      </c>
      <c r="AB81" s="17">
        <v>2.0621299999999999E-2</v>
      </c>
      <c r="AC81" s="17">
        <v>1.4923500000000001</v>
      </c>
      <c r="AD81" s="17">
        <v>0.25</v>
      </c>
      <c r="AE81" s="17">
        <v>1123</v>
      </c>
    </row>
    <row r="82" spans="1:31">
      <c r="A82" s="17">
        <v>69</v>
      </c>
      <c r="B82" s="19">
        <v>0.46149305555555559</v>
      </c>
      <c r="C82" s="17">
        <v>81.8</v>
      </c>
      <c r="D82" s="17">
        <v>14.5</v>
      </c>
      <c r="E82" s="17">
        <v>1.7457E-2</v>
      </c>
      <c r="F82" s="17">
        <v>0.84499999999999997</v>
      </c>
      <c r="G82" s="17">
        <v>0.98964099999999999</v>
      </c>
      <c r="H82" s="17">
        <v>1.4706079999999999</v>
      </c>
      <c r="I82" s="17">
        <v>2.188923</v>
      </c>
      <c r="J82" s="17">
        <v>0.71831500000000004</v>
      </c>
      <c r="K82" s="17">
        <v>0.32815899999999998</v>
      </c>
      <c r="L82" s="17">
        <v>759.1</v>
      </c>
      <c r="M82" s="17">
        <v>0.204901</v>
      </c>
      <c r="N82" s="17">
        <v>476</v>
      </c>
      <c r="O82" s="17">
        <v>0</v>
      </c>
      <c r="P82" s="17">
        <v>0</v>
      </c>
      <c r="Q82" s="17">
        <v>0.99200200000000005</v>
      </c>
      <c r="R82" s="17">
        <v>1.489155</v>
      </c>
      <c r="S82" s="17">
        <v>2.3041239999999998</v>
      </c>
      <c r="T82" s="17">
        <v>0.81496900000000005</v>
      </c>
      <c r="U82" s="17">
        <v>0.35370000000000001</v>
      </c>
      <c r="V82" s="17">
        <v>787.4</v>
      </c>
      <c r="W82" s="17">
        <v>0.14164099999999999</v>
      </c>
      <c r="X82" s="17">
        <v>474</v>
      </c>
      <c r="Y82" s="17">
        <v>0</v>
      </c>
      <c r="Z82" s="17">
        <v>0</v>
      </c>
      <c r="AA82" s="17">
        <v>0.54415400000000003</v>
      </c>
      <c r="AB82" s="17">
        <v>3.0515199999999999E-2</v>
      </c>
      <c r="AC82" s="17">
        <v>1.5140199999999999</v>
      </c>
      <c r="AD82" s="17">
        <v>0.25</v>
      </c>
      <c r="AE82" s="17">
        <v>1094.2</v>
      </c>
    </row>
    <row r="83" spans="1:31">
      <c r="A83" s="17">
        <v>70</v>
      </c>
      <c r="B83" s="19">
        <v>0.46155092592592589</v>
      </c>
      <c r="C83" s="17">
        <v>80.5</v>
      </c>
      <c r="D83" s="17">
        <v>15.4</v>
      </c>
      <c r="E83" s="17">
        <v>1.7999000000000001E-2</v>
      </c>
      <c r="F83" s="17">
        <v>0.871</v>
      </c>
      <c r="G83" s="17">
        <v>0.98755400000000004</v>
      </c>
      <c r="H83" s="17">
        <v>1.469206</v>
      </c>
      <c r="I83" s="17">
        <v>2.1865579999999998</v>
      </c>
      <c r="J83" s="17">
        <v>0.71735199999999999</v>
      </c>
      <c r="K83" s="17">
        <v>0.32807399999999998</v>
      </c>
      <c r="L83" s="17">
        <v>732.7</v>
      </c>
      <c r="M83" s="17">
        <v>0.13742699999999999</v>
      </c>
      <c r="N83" s="17">
        <v>440</v>
      </c>
      <c r="O83" s="17">
        <v>0</v>
      </c>
      <c r="P83" s="17">
        <v>0</v>
      </c>
      <c r="Q83" s="17">
        <v>0.98885100000000004</v>
      </c>
      <c r="R83" s="17">
        <v>1.596238</v>
      </c>
      <c r="S83" s="17">
        <v>2.475028</v>
      </c>
      <c r="T83" s="17">
        <v>0.87878999999999996</v>
      </c>
      <c r="U83" s="17">
        <v>0.35506300000000002</v>
      </c>
      <c r="V83" s="17">
        <v>754.5</v>
      </c>
      <c r="W83" s="17">
        <v>0.203907</v>
      </c>
      <c r="X83" s="17">
        <v>483</v>
      </c>
      <c r="Y83" s="17">
        <v>0</v>
      </c>
      <c r="Z83" s="17">
        <v>0</v>
      </c>
      <c r="AA83" s="17">
        <v>0.54625000000000001</v>
      </c>
      <c r="AB83" s="17">
        <v>2.9015200000000001E-2</v>
      </c>
      <c r="AC83" s="17">
        <v>1.62174</v>
      </c>
      <c r="AD83" s="17">
        <v>0.25</v>
      </c>
      <c r="AE83" s="17">
        <v>1133.5999999999999</v>
      </c>
    </row>
    <row r="84" spans="1:31">
      <c r="A84" s="17">
        <v>71</v>
      </c>
      <c r="B84" s="19">
        <v>0.46160879629629631</v>
      </c>
      <c r="C84" s="17">
        <v>79.2</v>
      </c>
      <c r="D84" s="17">
        <v>15.4</v>
      </c>
      <c r="E84" s="17">
        <v>1.7416000000000001E-2</v>
      </c>
      <c r="F84" s="17">
        <v>0.84299999999999997</v>
      </c>
      <c r="G84" s="17">
        <v>0.98991600000000002</v>
      </c>
      <c r="H84" s="17">
        <v>1.484577</v>
      </c>
      <c r="I84" s="17">
        <v>2.1969500000000002</v>
      </c>
      <c r="J84" s="17">
        <v>0.71237300000000003</v>
      </c>
      <c r="K84" s="17">
        <v>0.32425599999999999</v>
      </c>
      <c r="L84" s="17">
        <v>708.1</v>
      </c>
      <c r="M84" s="17">
        <v>0.22783200000000001</v>
      </c>
      <c r="N84" s="17">
        <v>552</v>
      </c>
      <c r="O84" s="17">
        <v>0</v>
      </c>
      <c r="P84" s="17">
        <v>0</v>
      </c>
      <c r="Q84" s="17">
        <v>0.99178299999999997</v>
      </c>
      <c r="R84" s="17">
        <v>1.544424</v>
      </c>
      <c r="S84" s="17">
        <v>2.4043969999999999</v>
      </c>
      <c r="T84" s="17">
        <v>0.85997400000000002</v>
      </c>
      <c r="U84" s="17">
        <v>0.35766700000000001</v>
      </c>
      <c r="V84" s="17">
        <v>787.7</v>
      </c>
      <c r="W84" s="17">
        <v>0.135799</v>
      </c>
      <c r="X84" s="17">
        <v>452</v>
      </c>
      <c r="Y84" s="17">
        <v>0</v>
      </c>
      <c r="Z84" s="17">
        <v>0</v>
      </c>
      <c r="AA84" s="17">
        <v>0.550257</v>
      </c>
      <c r="AB84" s="17">
        <v>3.4956399999999999E-2</v>
      </c>
      <c r="AC84" s="17">
        <v>1.5744899999999999</v>
      </c>
      <c r="AD84" s="17">
        <v>0.25</v>
      </c>
      <c r="AE84" s="17">
        <v>1172.9000000000001</v>
      </c>
    </row>
    <row r="85" spans="1:31">
      <c r="A85" s="17">
        <v>72</v>
      </c>
      <c r="B85" s="19">
        <v>0.46165509259259258</v>
      </c>
      <c r="C85" s="17">
        <v>77.8</v>
      </c>
      <c r="D85" s="17">
        <v>17.2</v>
      </c>
      <c r="E85" s="17">
        <v>1.8655999999999999E-2</v>
      </c>
      <c r="F85" s="17">
        <v>0.90300000000000002</v>
      </c>
      <c r="G85" s="17">
        <v>0.98749600000000004</v>
      </c>
      <c r="H85" s="17">
        <v>1.488729</v>
      </c>
      <c r="I85" s="17">
        <v>2.243554</v>
      </c>
      <c r="J85" s="17">
        <v>0.75482499999999997</v>
      </c>
      <c r="K85" s="17">
        <v>0.33644200000000002</v>
      </c>
      <c r="L85" s="17">
        <v>693.9</v>
      </c>
      <c r="M85" s="17">
        <v>2.8805999999999998E-2</v>
      </c>
      <c r="N85" s="17">
        <v>625</v>
      </c>
      <c r="O85" s="17">
        <v>0</v>
      </c>
      <c r="P85" s="17">
        <v>0</v>
      </c>
      <c r="Q85" s="17">
        <v>0.99232799999999999</v>
      </c>
      <c r="R85" s="17">
        <v>1.562986</v>
      </c>
      <c r="S85" s="17">
        <v>2.4148559999999999</v>
      </c>
      <c r="T85" s="17">
        <v>0.85187000000000002</v>
      </c>
      <c r="U85" s="17">
        <v>0.35276200000000002</v>
      </c>
      <c r="V85" s="17">
        <v>771.2</v>
      </c>
      <c r="W85" s="17">
        <v>0.12006799999999999</v>
      </c>
      <c r="X85" s="17">
        <v>517</v>
      </c>
      <c r="Y85" s="17">
        <v>0</v>
      </c>
      <c r="Z85" s="17">
        <v>0</v>
      </c>
      <c r="AA85" s="17">
        <v>0.54271100000000005</v>
      </c>
      <c r="AB85" s="17">
        <v>4.2972499999999997E-2</v>
      </c>
      <c r="AC85" s="17">
        <v>1.5995900000000001</v>
      </c>
      <c r="AD85" s="17">
        <v>0.25</v>
      </c>
      <c r="AE85" s="17">
        <v>1197</v>
      </c>
    </row>
    <row r="86" spans="1:31">
      <c r="A86" s="17">
        <v>73</v>
      </c>
      <c r="B86" s="19">
        <v>0.46171296296296299</v>
      </c>
      <c r="C86" s="17">
        <v>76.7</v>
      </c>
      <c r="D86" s="17">
        <v>18.100000000000001</v>
      </c>
      <c r="E86" s="17">
        <v>2.1166999999999998E-2</v>
      </c>
      <c r="F86" s="17">
        <v>1.024</v>
      </c>
      <c r="G86" s="17">
        <v>0.98887000000000003</v>
      </c>
      <c r="H86" s="17">
        <v>1.5106040000000001</v>
      </c>
      <c r="I86" s="17">
        <v>2.2333599999999998</v>
      </c>
      <c r="J86" s="17">
        <v>0.72275599999999995</v>
      </c>
      <c r="K86" s="17">
        <v>0.32361800000000002</v>
      </c>
      <c r="L86" s="17">
        <v>738.8</v>
      </c>
      <c r="M86" s="17">
        <v>0.22065000000000001</v>
      </c>
      <c r="N86" s="17">
        <v>437</v>
      </c>
      <c r="O86" s="17">
        <v>0</v>
      </c>
      <c r="P86" s="17">
        <v>0</v>
      </c>
      <c r="Q86" s="17">
        <v>0.99475000000000002</v>
      </c>
      <c r="R86" s="17">
        <v>1.5769230000000001</v>
      </c>
      <c r="S86" s="17">
        <v>2.4402599999999999</v>
      </c>
      <c r="T86" s="17">
        <v>0.86333700000000002</v>
      </c>
      <c r="U86" s="17">
        <v>0.35378900000000002</v>
      </c>
      <c r="V86" s="17">
        <v>756.2</v>
      </c>
      <c r="W86" s="17">
        <v>0.21935099999999999</v>
      </c>
      <c r="X86" s="17">
        <v>398</v>
      </c>
      <c r="Y86" s="17">
        <v>0</v>
      </c>
      <c r="Z86" s="17">
        <v>0</v>
      </c>
      <c r="AA86" s="17">
        <v>0.54429099999999997</v>
      </c>
      <c r="AB86" s="17">
        <v>3.4001099999999999E-2</v>
      </c>
      <c r="AC86" s="17">
        <v>1.6062799999999999</v>
      </c>
      <c r="AD86" s="17">
        <v>0.25</v>
      </c>
      <c r="AE86" s="17">
        <v>1124.2</v>
      </c>
    </row>
    <row r="87" spans="1:31">
      <c r="A87" s="17">
        <v>74</v>
      </c>
      <c r="B87" s="19">
        <v>0.4617708333333333</v>
      </c>
      <c r="C87" s="17">
        <v>75.2</v>
      </c>
      <c r="D87" s="17">
        <v>19</v>
      </c>
      <c r="E87" s="17">
        <v>2.2194999999999999E-2</v>
      </c>
      <c r="F87" s="17">
        <v>1.0740000000000001</v>
      </c>
      <c r="G87" s="17">
        <v>0.99177499999999996</v>
      </c>
      <c r="H87" s="17">
        <v>1.508073</v>
      </c>
      <c r="I87" s="17">
        <v>2.2213059999999998</v>
      </c>
      <c r="J87" s="17">
        <v>0.71323300000000001</v>
      </c>
      <c r="K87" s="17">
        <v>0.32108700000000001</v>
      </c>
      <c r="L87" s="17">
        <v>737</v>
      </c>
      <c r="M87" s="17">
        <v>0.204345</v>
      </c>
      <c r="N87" s="17">
        <v>386</v>
      </c>
      <c r="O87" s="17">
        <v>0</v>
      </c>
      <c r="P87" s="17">
        <v>0</v>
      </c>
      <c r="Q87" s="17">
        <v>0.98765800000000004</v>
      </c>
      <c r="R87" s="17">
        <v>1.5976710000000001</v>
      </c>
      <c r="S87" s="17">
        <v>2.4704069999999998</v>
      </c>
      <c r="T87" s="17">
        <v>0.87273599999999996</v>
      </c>
      <c r="U87" s="17">
        <v>0.35327599999999998</v>
      </c>
      <c r="V87" s="17">
        <v>758.9</v>
      </c>
      <c r="W87" s="17">
        <v>0.208347</v>
      </c>
      <c r="X87" s="17">
        <v>522</v>
      </c>
      <c r="Y87" s="17">
        <v>0</v>
      </c>
      <c r="Z87" s="17">
        <v>0</v>
      </c>
      <c r="AA87" s="17">
        <v>0.54350200000000004</v>
      </c>
      <c r="AB87" s="17">
        <v>3.1504499999999998E-2</v>
      </c>
      <c r="AC87" s="17">
        <v>1.62517</v>
      </c>
      <c r="AD87" s="17">
        <v>0.25</v>
      </c>
      <c r="AE87" s="17">
        <v>1127</v>
      </c>
    </row>
    <row r="88" spans="1:31">
      <c r="A88" s="17">
        <v>75</v>
      </c>
      <c r="B88" s="19">
        <v>0.46182870370370371</v>
      </c>
      <c r="C88" s="17">
        <v>73.900000000000006</v>
      </c>
      <c r="D88" s="17">
        <v>19.899999999999999</v>
      </c>
      <c r="E88" s="17">
        <v>2.316E-2</v>
      </c>
      <c r="F88" s="17">
        <v>1.121</v>
      </c>
      <c r="G88" s="17">
        <v>0.98782700000000001</v>
      </c>
      <c r="H88" s="17">
        <v>1.4180470000000001</v>
      </c>
      <c r="I88" s="17">
        <v>2.1250490000000002</v>
      </c>
      <c r="J88" s="17">
        <v>0.70700200000000002</v>
      </c>
      <c r="K88" s="17">
        <v>0.33269900000000002</v>
      </c>
      <c r="L88" s="17">
        <v>732.4</v>
      </c>
      <c r="M88" s="17">
        <v>0.156523</v>
      </c>
      <c r="N88" s="17">
        <v>489</v>
      </c>
      <c r="O88" s="17">
        <v>0</v>
      </c>
      <c r="P88" s="17">
        <v>0</v>
      </c>
      <c r="Q88" s="17">
        <v>0.99392800000000003</v>
      </c>
      <c r="R88" s="17">
        <v>1.6065689999999999</v>
      </c>
      <c r="S88" s="17">
        <v>2.5010949999999998</v>
      </c>
      <c r="T88" s="17">
        <v>0.89452600000000004</v>
      </c>
      <c r="U88" s="17">
        <v>0.35765400000000003</v>
      </c>
      <c r="V88" s="17">
        <v>725.7</v>
      </c>
      <c r="W88" s="17">
        <v>0.114943</v>
      </c>
      <c r="X88" s="17">
        <v>506</v>
      </c>
      <c r="Y88" s="17">
        <v>0</v>
      </c>
      <c r="Z88" s="17">
        <v>0</v>
      </c>
      <c r="AA88" s="17">
        <v>0.55023699999999998</v>
      </c>
      <c r="AB88" s="17">
        <v>4.1194399999999999E-2</v>
      </c>
      <c r="AC88" s="17">
        <v>1.6434200000000001</v>
      </c>
      <c r="AD88" s="17">
        <v>0.25</v>
      </c>
      <c r="AE88" s="17">
        <v>1134</v>
      </c>
    </row>
    <row r="89" spans="1:31">
      <c r="A89" s="17">
        <v>76</v>
      </c>
      <c r="B89" s="19">
        <v>0.46187500000000004</v>
      </c>
      <c r="C89" s="17">
        <v>72.7</v>
      </c>
      <c r="D89" s="17">
        <v>20.8</v>
      </c>
      <c r="E89" s="17">
        <v>2.4319E-2</v>
      </c>
      <c r="F89" s="17">
        <v>1.177</v>
      </c>
      <c r="G89" s="17">
        <v>0.98412999999999995</v>
      </c>
      <c r="H89" s="17">
        <v>1.5249649999999999</v>
      </c>
      <c r="I89" s="17">
        <v>2.2550520000000001</v>
      </c>
      <c r="J89" s="17">
        <v>0.73008700000000004</v>
      </c>
      <c r="K89" s="17">
        <v>0.32375599999999999</v>
      </c>
      <c r="L89" s="17">
        <v>737.6</v>
      </c>
      <c r="M89" s="17">
        <v>0.22917899999999999</v>
      </c>
      <c r="N89" s="17">
        <v>619</v>
      </c>
      <c r="O89" s="17">
        <v>0</v>
      </c>
      <c r="P89" s="17">
        <v>0</v>
      </c>
      <c r="Q89" s="17">
        <v>0.99204300000000001</v>
      </c>
      <c r="R89" s="17">
        <v>1.61117</v>
      </c>
      <c r="S89" s="17">
        <v>2.523698</v>
      </c>
      <c r="T89" s="17">
        <v>0.91252900000000003</v>
      </c>
      <c r="U89" s="17">
        <v>0.36158400000000002</v>
      </c>
      <c r="V89" s="17">
        <v>746.5</v>
      </c>
      <c r="W89" s="17">
        <v>0.17183200000000001</v>
      </c>
      <c r="X89" s="17">
        <v>391</v>
      </c>
      <c r="Y89" s="17">
        <v>0</v>
      </c>
      <c r="Z89" s="17">
        <v>0</v>
      </c>
      <c r="AA89" s="17">
        <v>0.55628299999999997</v>
      </c>
      <c r="AB89" s="17">
        <v>5.4121500000000003E-2</v>
      </c>
      <c r="AC89" s="17">
        <v>1.66056</v>
      </c>
      <c r="AD89" s="17">
        <v>0.25</v>
      </c>
      <c r="AE89" s="17">
        <v>1126.0999999999999</v>
      </c>
    </row>
    <row r="90" spans="1:31">
      <c r="A90" s="17">
        <v>77</v>
      </c>
      <c r="B90" s="19">
        <v>0.4619328703703704</v>
      </c>
      <c r="C90" s="17">
        <v>71.400000000000006</v>
      </c>
      <c r="D90" s="17">
        <v>23.5</v>
      </c>
      <c r="E90" s="17">
        <v>2.6501E-2</v>
      </c>
      <c r="F90" s="17">
        <v>1.282</v>
      </c>
      <c r="G90" s="17">
        <v>0.98800600000000005</v>
      </c>
      <c r="H90" s="17">
        <v>1.527679</v>
      </c>
      <c r="I90" s="17">
        <v>2.2601689999999999</v>
      </c>
      <c r="J90" s="17">
        <v>0.73248899999999995</v>
      </c>
      <c r="K90" s="17">
        <v>0.32408599999999999</v>
      </c>
      <c r="L90" s="17">
        <v>701.8</v>
      </c>
      <c r="M90" s="17">
        <v>0.12590299999999999</v>
      </c>
      <c r="N90" s="17">
        <v>368</v>
      </c>
      <c r="O90" s="17">
        <v>0</v>
      </c>
      <c r="P90" s="17">
        <v>0</v>
      </c>
      <c r="Q90" s="17">
        <v>0.99124299999999999</v>
      </c>
      <c r="R90" s="17">
        <v>1.598757</v>
      </c>
      <c r="S90" s="17">
        <v>2.494891</v>
      </c>
      <c r="T90" s="17">
        <v>0.89613399999999999</v>
      </c>
      <c r="U90" s="17">
        <v>0.35918800000000001</v>
      </c>
      <c r="V90" s="17">
        <v>760</v>
      </c>
      <c r="W90" s="17">
        <v>0.122206</v>
      </c>
      <c r="X90" s="17">
        <v>414</v>
      </c>
      <c r="Y90" s="17">
        <v>0</v>
      </c>
      <c r="Z90" s="17">
        <v>0</v>
      </c>
      <c r="AA90" s="17">
        <v>0.552597</v>
      </c>
      <c r="AB90" s="17">
        <v>3.5260300000000001E-2</v>
      </c>
      <c r="AC90" s="17">
        <v>1.63035</v>
      </c>
      <c r="AD90" s="17">
        <v>0.25</v>
      </c>
      <c r="AE90" s="17">
        <v>1183.5</v>
      </c>
    </row>
    <row r="91" spans="1:31">
      <c r="A91" s="17">
        <v>78</v>
      </c>
      <c r="B91" s="19">
        <v>0.4619907407407407</v>
      </c>
      <c r="C91" s="17">
        <v>70.099999999999994</v>
      </c>
      <c r="D91" s="17">
        <v>23.5</v>
      </c>
      <c r="E91" s="17">
        <v>2.7793000000000002E-2</v>
      </c>
      <c r="F91" s="17">
        <v>1.345</v>
      </c>
      <c r="G91" s="17">
        <v>0.98708700000000005</v>
      </c>
      <c r="H91" s="17">
        <v>1.494553</v>
      </c>
      <c r="I91" s="17">
        <v>2.227236</v>
      </c>
      <c r="J91" s="17">
        <v>0.732684</v>
      </c>
      <c r="K91" s="17">
        <v>0.32896500000000001</v>
      </c>
      <c r="L91" s="17">
        <v>729.4</v>
      </c>
      <c r="M91" s="17">
        <v>0.146537</v>
      </c>
      <c r="N91" s="17">
        <v>565</v>
      </c>
      <c r="O91" s="17">
        <v>0</v>
      </c>
      <c r="P91" s="17">
        <v>0</v>
      </c>
      <c r="Q91" s="17">
        <v>0.98963000000000001</v>
      </c>
      <c r="R91" s="17">
        <v>1.6160190000000001</v>
      </c>
      <c r="S91" s="17">
        <v>2.5653790000000001</v>
      </c>
      <c r="T91" s="17">
        <v>0.94935999999999998</v>
      </c>
      <c r="U91" s="17">
        <v>0.37006600000000001</v>
      </c>
      <c r="V91" s="17">
        <v>706.6</v>
      </c>
      <c r="W91" s="17">
        <v>1.5E-5</v>
      </c>
      <c r="X91" s="17">
        <v>375</v>
      </c>
      <c r="Y91" s="17">
        <v>0</v>
      </c>
      <c r="Z91" s="17">
        <v>0</v>
      </c>
      <c r="AA91" s="17">
        <v>0.56933199999999995</v>
      </c>
      <c r="AB91" s="17">
        <v>5.5129999999999998E-2</v>
      </c>
      <c r="AC91" s="17">
        <v>1.6683600000000001</v>
      </c>
      <c r="AD91" s="17">
        <v>0.25</v>
      </c>
      <c r="AE91" s="17">
        <v>1138.8</v>
      </c>
    </row>
    <row r="92" spans="1:31">
      <c r="A92" s="17">
        <v>79</v>
      </c>
      <c r="B92" s="19">
        <v>0.46204861111111112</v>
      </c>
      <c r="C92" s="17">
        <v>68.8</v>
      </c>
      <c r="D92" s="17">
        <v>26.2</v>
      </c>
      <c r="E92" s="17">
        <v>2.9738000000000001E-2</v>
      </c>
      <c r="F92" s="17">
        <v>1.4390000000000001</v>
      </c>
      <c r="G92" s="17">
        <v>0.98924299999999998</v>
      </c>
      <c r="H92" s="17">
        <v>1.4913080000000001</v>
      </c>
      <c r="I92" s="17">
        <v>2.200577</v>
      </c>
      <c r="J92" s="17">
        <v>0.70926900000000004</v>
      </c>
      <c r="K92" s="17">
        <v>0.32230999999999999</v>
      </c>
      <c r="L92" s="17">
        <v>712</v>
      </c>
      <c r="M92" s="17">
        <v>8.7526000000000007E-2</v>
      </c>
      <c r="N92" s="17">
        <v>705</v>
      </c>
      <c r="O92" s="17">
        <v>0</v>
      </c>
      <c r="P92" s="17">
        <v>0</v>
      </c>
      <c r="Q92" s="17">
        <v>0.99144900000000002</v>
      </c>
      <c r="R92" s="17">
        <v>1.581474</v>
      </c>
      <c r="S92" s="17">
        <v>2.5138250000000002</v>
      </c>
      <c r="T92" s="17">
        <v>0.93235100000000004</v>
      </c>
      <c r="U92" s="17">
        <v>0.37088900000000002</v>
      </c>
      <c r="V92" s="17">
        <v>753.5</v>
      </c>
      <c r="W92" s="17">
        <v>9.9431000000000005E-2</v>
      </c>
      <c r="X92" s="17">
        <v>500</v>
      </c>
      <c r="Y92" s="17">
        <v>0</v>
      </c>
      <c r="Z92" s="17">
        <v>0</v>
      </c>
      <c r="AA92" s="17">
        <v>0.57059899999999997</v>
      </c>
      <c r="AB92" s="17">
        <v>7.3519699999999993E-2</v>
      </c>
      <c r="AC92" s="17">
        <v>1.65002</v>
      </c>
      <c r="AD92" s="17">
        <v>0.25</v>
      </c>
      <c r="AE92" s="17">
        <v>1166.5999999999999</v>
      </c>
    </row>
    <row r="93" spans="1:31">
      <c r="A93" s="17">
        <v>80</v>
      </c>
      <c r="B93" s="19">
        <v>0.46209490740740744</v>
      </c>
      <c r="C93" s="17">
        <v>67.8</v>
      </c>
      <c r="D93" s="17">
        <v>27.2</v>
      </c>
      <c r="E93" s="17">
        <v>3.1295999999999997E-2</v>
      </c>
      <c r="F93" s="17">
        <v>1.514</v>
      </c>
      <c r="G93" s="17">
        <v>0.97834200000000004</v>
      </c>
      <c r="H93" s="17">
        <v>1.454779</v>
      </c>
      <c r="I93" s="17">
        <v>2.127462</v>
      </c>
      <c r="J93" s="17">
        <v>0.67268300000000003</v>
      </c>
      <c r="K93" s="17">
        <v>0.31619000000000003</v>
      </c>
      <c r="L93" s="17">
        <v>720.4</v>
      </c>
      <c r="M93" s="17">
        <v>0.11643299999999999</v>
      </c>
      <c r="N93" s="17">
        <v>468</v>
      </c>
      <c r="O93" s="17">
        <v>0</v>
      </c>
      <c r="P93" s="17">
        <v>0</v>
      </c>
      <c r="Q93" s="17">
        <v>0.99285800000000002</v>
      </c>
      <c r="R93" s="17">
        <v>1.6082890000000001</v>
      </c>
      <c r="S93" s="17">
        <v>2.5307010000000001</v>
      </c>
      <c r="T93" s="17">
        <v>0.92241099999999998</v>
      </c>
      <c r="U93" s="17">
        <v>0.36448900000000001</v>
      </c>
      <c r="V93" s="17">
        <v>707.6</v>
      </c>
      <c r="W93" s="17">
        <v>4.5768999999999997E-2</v>
      </c>
      <c r="X93" s="17">
        <v>486</v>
      </c>
      <c r="Y93" s="17">
        <v>0</v>
      </c>
      <c r="Z93" s="17">
        <v>0</v>
      </c>
      <c r="AA93" s="17">
        <v>0.56075200000000003</v>
      </c>
      <c r="AB93" s="17">
        <v>5.2223199999999997E-2</v>
      </c>
      <c r="AC93" s="17">
        <v>1.65646</v>
      </c>
      <c r="AD93" s="17">
        <v>0.25</v>
      </c>
      <c r="AE93" s="17">
        <v>1152.9000000000001</v>
      </c>
    </row>
    <row r="94" spans="1:31">
      <c r="A94" s="17">
        <v>81</v>
      </c>
      <c r="B94" s="19">
        <v>0.4621527777777778</v>
      </c>
      <c r="C94" s="17">
        <v>66.7</v>
      </c>
      <c r="D94" s="17">
        <v>29</v>
      </c>
      <c r="E94" s="17">
        <v>1.265E-2</v>
      </c>
      <c r="F94" s="17">
        <v>0.61199999999999999</v>
      </c>
      <c r="G94" s="17">
        <v>0.98496700000000004</v>
      </c>
      <c r="H94" s="17">
        <v>1.431467</v>
      </c>
      <c r="I94" s="17">
        <v>2.0660270000000001</v>
      </c>
      <c r="J94" s="17">
        <v>0.63456000000000001</v>
      </c>
      <c r="K94" s="17">
        <v>0.30714000000000002</v>
      </c>
      <c r="L94" s="17">
        <v>686.1</v>
      </c>
      <c r="M94" s="17">
        <v>7.6526999999999998E-2</v>
      </c>
      <c r="N94" s="17">
        <v>380</v>
      </c>
      <c r="O94" s="17">
        <v>0</v>
      </c>
      <c r="P94" s="17">
        <v>0</v>
      </c>
      <c r="Q94" s="17">
        <v>0.35903499999999999</v>
      </c>
      <c r="R94" s="17">
        <v>1.829399</v>
      </c>
      <c r="S94" s="17">
        <v>2.1364010000000002</v>
      </c>
      <c r="T94" s="17">
        <v>0.307002</v>
      </c>
      <c r="U94" s="17">
        <v>0.143701</v>
      </c>
      <c r="V94" s="17">
        <v>790.1</v>
      </c>
      <c r="W94" s="17">
        <v>0.6</v>
      </c>
      <c r="X94" s="17">
        <v>0</v>
      </c>
      <c r="Y94" s="17">
        <v>0</v>
      </c>
      <c r="Z94" s="17">
        <v>0</v>
      </c>
      <c r="AA94" s="17">
        <v>0.221078</v>
      </c>
      <c r="AB94" s="17">
        <v>4.3465299999999998E-2</v>
      </c>
      <c r="AC94" s="17">
        <v>1.84274</v>
      </c>
      <c r="AD94" s="17">
        <v>0.25</v>
      </c>
      <c r="AE94" s="17">
        <v>1210.5</v>
      </c>
    </row>
    <row r="95" spans="1:31">
      <c r="A95" s="17">
        <v>82</v>
      </c>
      <c r="B95" s="19">
        <v>0.46221064814814811</v>
      </c>
      <c r="C95" s="17">
        <v>65.2</v>
      </c>
      <c r="D95" s="17">
        <v>30.8</v>
      </c>
      <c r="E95" s="17">
        <v>3.1981000000000002E-2</v>
      </c>
      <c r="F95" s="17">
        <v>1.548</v>
      </c>
      <c r="G95" s="17">
        <v>0.98625300000000005</v>
      </c>
      <c r="H95" s="17">
        <v>1.47926</v>
      </c>
      <c r="I95" s="17">
        <v>2.1159569999999999</v>
      </c>
      <c r="J95" s="17">
        <v>0.63669699999999996</v>
      </c>
      <c r="K95" s="17">
        <v>0.300902</v>
      </c>
      <c r="L95" s="17">
        <v>670.1</v>
      </c>
      <c r="M95" s="17">
        <v>0.16111500000000001</v>
      </c>
      <c r="N95" s="17">
        <v>435</v>
      </c>
      <c r="O95" s="17">
        <v>0</v>
      </c>
      <c r="P95" s="17">
        <v>0</v>
      </c>
      <c r="Q95" s="17">
        <v>0.99324400000000002</v>
      </c>
      <c r="R95" s="17">
        <v>1.5504169999999999</v>
      </c>
      <c r="S95" s="17">
        <v>2.3962159999999999</v>
      </c>
      <c r="T95" s="17">
        <v>0.84579899999999997</v>
      </c>
      <c r="U95" s="17">
        <v>0.35297299999999998</v>
      </c>
      <c r="V95" s="17">
        <v>694.9</v>
      </c>
      <c r="W95" s="17">
        <v>0.14544699999999999</v>
      </c>
      <c r="X95" s="17">
        <v>468</v>
      </c>
      <c r="Y95" s="17">
        <v>0</v>
      </c>
      <c r="Z95" s="17">
        <v>0</v>
      </c>
      <c r="AA95" s="17">
        <v>0.54303500000000005</v>
      </c>
      <c r="AB95" s="17">
        <v>5.1259300000000001E-2</v>
      </c>
      <c r="AC95" s="17">
        <v>1.5937699999999999</v>
      </c>
      <c r="AD95" s="17">
        <v>0.25</v>
      </c>
      <c r="AE95" s="17">
        <v>1239.4000000000001</v>
      </c>
    </row>
    <row r="96" spans="1:31">
      <c r="A96" s="17">
        <v>83</v>
      </c>
      <c r="B96" s="19">
        <v>0.46226851851851852</v>
      </c>
      <c r="C96" s="17">
        <v>63.9</v>
      </c>
      <c r="D96" s="17">
        <v>32.6</v>
      </c>
      <c r="E96" s="17">
        <v>3.0086000000000002E-2</v>
      </c>
      <c r="F96" s="17">
        <v>1.456</v>
      </c>
      <c r="G96" s="17">
        <v>0.98686600000000002</v>
      </c>
      <c r="H96" s="17">
        <v>1.4211339999999999</v>
      </c>
      <c r="I96" s="17">
        <v>2.0709629999999999</v>
      </c>
      <c r="J96" s="17">
        <v>0.64982899999999999</v>
      </c>
      <c r="K96" s="17">
        <v>0.31378099999999998</v>
      </c>
      <c r="L96" s="17">
        <v>664.3</v>
      </c>
      <c r="M96" s="17">
        <v>6.3999999999999997E-5</v>
      </c>
      <c r="N96" s="17">
        <v>731</v>
      </c>
      <c r="O96" s="17">
        <v>0</v>
      </c>
      <c r="P96" s="17">
        <v>0</v>
      </c>
      <c r="Q96" s="17">
        <v>0.73558999999999997</v>
      </c>
      <c r="R96" s="17">
        <v>1.6888669999999999</v>
      </c>
      <c r="S96" s="17">
        <v>2.515908</v>
      </c>
      <c r="T96" s="17">
        <v>0.82704100000000003</v>
      </c>
      <c r="U96" s="17">
        <v>0.32872499999999999</v>
      </c>
      <c r="V96" s="17">
        <v>722.9</v>
      </c>
      <c r="W96" s="17">
        <v>5.0000000000000004E-6</v>
      </c>
      <c r="X96" s="17">
        <v>532</v>
      </c>
      <c r="Y96" s="17">
        <v>0</v>
      </c>
      <c r="Z96" s="17">
        <v>0</v>
      </c>
      <c r="AA96" s="17">
        <v>0.50573000000000001</v>
      </c>
      <c r="AB96" s="17">
        <v>8.6918599999999999E-2</v>
      </c>
      <c r="AC96" s="17">
        <v>1.76075</v>
      </c>
      <c r="AD96" s="17">
        <v>0.25</v>
      </c>
      <c r="AE96" s="17">
        <v>1250.3</v>
      </c>
    </row>
    <row r="97" spans="1:31">
      <c r="A97" s="17">
        <v>84</v>
      </c>
      <c r="B97" s="19">
        <v>0.46231481481481485</v>
      </c>
      <c r="C97" s="17">
        <v>62.7</v>
      </c>
      <c r="D97" s="17">
        <v>35.299999999999997</v>
      </c>
      <c r="E97" s="17">
        <v>3.6599E-2</v>
      </c>
      <c r="F97" s="17">
        <v>1.7709999999999999</v>
      </c>
      <c r="G97" s="17">
        <v>0.98847600000000002</v>
      </c>
      <c r="H97" s="17">
        <v>1.3786970000000001</v>
      </c>
      <c r="I97" s="17">
        <v>2.0003890000000002</v>
      </c>
      <c r="J97" s="17">
        <v>0.62169200000000002</v>
      </c>
      <c r="K97" s="17">
        <v>0.31078600000000001</v>
      </c>
      <c r="L97" s="17">
        <v>664.7</v>
      </c>
      <c r="M97" s="17">
        <v>7.3895000000000002E-2</v>
      </c>
      <c r="N97" s="17">
        <v>473</v>
      </c>
      <c r="O97" s="17">
        <v>0</v>
      </c>
      <c r="P97" s="17">
        <v>0</v>
      </c>
      <c r="Q97" s="17">
        <v>0.99176699999999995</v>
      </c>
      <c r="R97" s="17">
        <v>1.519987</v>
      </c>
      <c r="S97" s="17">
        <v>2.372519</v>
      </c>
      <c r="T97" s="17">
        <v>0.85253199999999996</v>
      </c>
      <c r="U97" s="17">
        <v>0.35933599999999999</v>
      </c>
      <c r="V97" s="17">
        <v>666.1</v>
      </c>
      <c r="W97" s="17">
        <v>1.03E-4</v>
      </c>
      <c r="X97" s="17">
        <v>343</v>
      </c>
      <c r="Y97" s="17">
        <v>0</v>
      </c>
      <c r="Z97" s="17">
        <v>0</v>
      </c>
      <c r="AA97" s="17">
        <v>0.55282500000000001</v>
      </c>
      <c r="AB97" s="17">
        <v>6.2590599999999996E-2</v>
      </c>
      <c r="AC97" s="17">
        <v>1.57335</v>
      </c>
      <c r="AD97" s="17">
        <v>0.25</v>
      </c>
      <c r="AE97" s="17">
        <v>1249.5999999999999</v>
      </c>
    </row>
    <row r="98" spans="1:31">
      <c r="A98" s="17">
        <v>85</v>
      </c>
      <c r="B98" s="19">
        <v>0.46237268518518521</v>
      </c>
      <c r="C98" s="17">
        <v>61.4</v>
      </c>
      <c r="D98" s="17">
        <v>38</v>
      </c>
      <c r="E98" s="17">
        <v>3.9598000000000001E-2</v>
      </c>
      <c r="F98" s="17">
        <v>1.9159999999999999</v>
      </c>
      <c r="G98" s="17">
        <v>0.98777999999999999</v>
      </c>
      <c r="H98" s="17">
        <v>1.365103</v>
      </c>
      <c r="I98" s="17">
        <v>2.0051030000000001</v>
      </c>
      <c r="J98" s="17">
        <v>0.64000100000000004</v>
      </c>
      <c r="K98" s="17">
        <v>0.31918600000000003</v>
      </c>
      <c r="L98" s="17">
        <v>680.7</v>
      </c>
      <c r="M98" s="17">
        <v>5.2366999999999997E-2</v>
      </c>
      <c r="N98" s="17">
        <v>516</v>
      </c>
      <c r="O98" s="17">
        <v>0</v>
      </c>
      <c r="P98" s="17">
        <v>0</v>
      </c>
      <c r="Q98" s="17">
        <v>0.99032399999999998</v>
      </c>
      <c r="R98" s="17">
        <v>1.486858</v>
      </c>
      <c r="S98" s="17">
        <v>2.3122829999999999</v>
      </c>
      <c r="T98" s="17">
        <v>0.82542499999999996</v>
      </c>
      <c r="U98" s="17">
        <v>0.35697400000000001</v>
      </c>
      <c r="V98" s="17">
        <v>658.5</v>
      </c>
      <c r="W98" s="17">
        <v>3.1459000000000001E-2</v>
      </c>
      <c r="X98" s="17">
        <v>423</v>
      </c>
      <c r="Y98" s="17">
        <v>0</v>
      </c>
      <c r="Z98" s="17">
        <v>0</v>
      </c>
      <c r="AA98" s="17">
        <v>0.54919099999999998</v>
      </c>
      <c r="AB98" s="17">
        <v>7.4361499999999997E-2</v>
      </c>
      <c r="AC98" s="17">
        <v>1.5482400000000001</v>
      </c>
      <c r="AD98" s="17">
        <v>0.25</v>
      </c>
      <c r="AE98" s="17">
        <v>1220.0999999999999</v>
      </c>
    </row>
    <row r="99" spans="1:31">
      <c r="A99" s="17">
        <v>86</v>
      </c>
      <c r="B99" s="19">
        <v>0.46243055555555551</v>
      </c>
      <c r="C99" s="17">
        <v>60.1</v>
      </c>
      <c r="D99" s="17">
        <v>38.9</v>
      </c>
      <c r="E99" s="17">
        <v>4.0134000000000003E-2</v>
      </c>
      <c r="F99" s="17">
        <v>1.9419999999999999</v>
      </c>
      <c r="G99" s="17">
        <v>0.98236800000000002</v>
      </c>
      <c r="H99" s="17">
        <v>1.372657</v>
      </c>
      <c r="I99" s="17">
        <v>1.9781489999999999</v>
      </c>
      <c r="J99" s="17">
        <v>0.60549200000000003</v>
      </c>
      <c r="K99" s="17">
        <v>0.30608999999999997</v>
      </c>
      <c r="L99" s="17">
        <v>677.8</v>
      </c>
      <c r="M99" s="17">
        <v>0.11890299999999999</v>
      </c>
      <c r="N99" s="17">
        <v>442</v>
      </c>
      <c r="O99" s="17">
        <v>0</v>
      </c>
      <c r="P99" s="17">
        <v>0</v>
      </c>
      <c r="Q99" s="17">
        <v>0.99187400000000003</v>
      </c>
      <c r="R99" s="17">
        <v>1.500413</v>
      </c>
      <c r="S99" s="17">
        <v>2.3139630000000002</v>
      </c>
      <c r="T99" s="17">
        <v>0.81355</v>
      </c>
      <c r="U99" s="17">
        <v>0.35158299999999998</v>
      </c>
      <c r="V99" s="17">
        <v>648.79999999999995</v>
      </c>
      <c r="W99" s="17">
        <v>2.2100000000000001E-4</v>
      </c>
      <c r="X99" s="17">
        <v>389</v>
      </c>
      <c r="Y99" s="17">
        <v>0</v>
      </c>
      <c r="Z99" s="17">
        <v>0</v>
      </c>
      <c r="AA99" s="17">
        <v>0.54089699999999996</v>
      </c>
      <c r="AB99" s="17">
        <v>6.5630300000000003E-2</v>
      </c>
      <c r="AC99" s="17">
        <v>1.5538099999999999</v>
      </c>
      <c r="AD99" s="17">
        <v>0.25</v>
      </c>
      <c r="AE99" s="17">
        <v>1225.3</v>
      </c>
    </row>
    <row r="100" spans="1:31">
      <c r="A100" s="17">
        <v>87</v>
      </c>
      <c r="B100" s="19">
        <v>0.46248842592592593</v>
      </c>
      <c r="C100" s="17">
        <v>58.8</v>
      </c>
      <c r="D100" s="17">
        <v>41.6</v>
      </c>
      <c r="E100" s="17">
        <v>0</v>
      </c>
      <c r="F100" s="17">
        <v>0</v>
      </c>
      <c r="G100" s="17">
        <v>0.83463399999999999</v>
      </c>
      <c r="H100" s="17">
        <v>1.572759</v>
      </c>
      <c r="I100" s="17">
        <v>1.8791599999999999</v>
      </c>
      <c r="J100" s="17">
        <v>0.30640099999999998</v>
      </c>
      <c r="K100" s="17">
        <v>0.163052</v>
      </c>
      <c r="L100" s="17">
        <v>464.9</v>
      </c>
      <c r="M100" s="17">
        <v>5.0000000000000004E-6</v>
      </c>
      <c r="N100" s="17">
        <v>0</v>
      </c>
      <c r="O100" s="17">
        <v>0</v>
      </c>
      <c r="P100" s="17">
        <v>0</v>
      </c>
      <c r="Q100" s="17">
        <v>0.99096799999999996</v>
      </c>
      <c r="R100" s="17">
        <v>1.449746</v>
      </c>
      <c r="S100" s="17">
        <v>2.265682</v>
      </c>
      <c r="T100" s="17">
        <v>0.81593599999999999</v>
      </c>
      <c r="U100" s="17">
        <v>0.360128</v>
      </c>
      <c r="V100" s="17">
        <v>666</v>
      </c>
      <c r="W100" s="17">
        <v>1.7E-5</v>
      </c>
      <c r="X100" s="17">
        <v>293</v>
      </c>
      <c r="Y100" s="17">
        <v>0</v>
      </c>
      <c r="Z100" s="17">
        <v>0</v>
      </c>
    </row>
    <row r="101" spans="1:31">
      <c r="A101" s="17">
        <v>88</v>
      </c>
      <c r="B101" s="19">
        <v>0.46254629629629629</v>
      </c>
      <c r="C101" s="17">
        <v>57.6</v>
      </c>
      <c r="D101" s="17">
        <v>43.4</v>
      </c>
      <c r="E101" s="17">
        <v>4.4738E-2</v>
      </c>
      <c r="F101" s="17">
        <v>2.165</v>
      </c>
      <c r="G101" s="17">
        <v>0.99029699999999998</v>
      </c>
      <c r="H101" s="17">
        <v>1.386698</v>
      </c>
      <c r="I101" s="17">
        <v>2.0299149999999999</v>
      </c>
      <c r="J101" s="17">
        <v>0.64321799999999996</v>
      </c>
      <c r="K101" s="17">
        <v>0.31686900000000001</v>
      </c>
      <c r="L101" s="17">
        <v>679.2</v>
      </c>
      <c r="M101" s="17">
        <v>6.7155999999999993E-2</v>
      </c>
      <c r="N101" s="17">
        <v>556</v>
      </c>
      <c r="O101" s="17">
        <v>0</v>
      </c>
      <c r="P101" s="17">
        <v>0</v>
      </c>
      <c r="Q101" s="17">
        <v>0.992672</v>
      </c>
      <c r="R101" s="17">
        <v>1.4748570000000001</v>
      </c>
      <c r="S101" s="17">
        <v>2.3036500000000002</v>
      </c>
      <c r="T101" s="17">
        <v>0.828793</v>
      </c>
      <c r="U101" s="17">
        <v>0.35977399999999998</v>
      </c>
      <c r="V101" s="17">
        <v>617.29999999999995</v>
      </c>
      <c r="W101" s="17">
        <v>2.9E-5</v>
      </c>
      <c r="X101" s="17">
        <v>471</v>
      </c>
      <c r="Y101" s="17">
        <v>0</v>
      </c>
      <c r="Z101" s="17">
        <v>0</v>
      </c>
      <c r="AA101" s="17">
        <v>0.55349800000000005</v>
      </c>
      <c r="AB101" s="17">
        <v>8.9950799999999997E-2</v>
      </c>
      <c r="AC101" s="17">
        <v>1.54941</v>
      </c>
      <c r="AD101" s="17">
        <v>0.25</v>
      </c>
      <c r="AE101" s="17">
        <v>1222.9000000000001</v>
      </c>
    </row>
    <row r="102" spans="1:31">
      <c r="A102" s="17">
        <v>89</v>
      </c>
      <c r="B102" s="19">
        <v>0.46259259259259261</v>
      </c>
      <c r="C102" s="17">
        <v>56.3</v>
      </c>
      <c r="D102" s="17">
        <v>48</v>
      </c>
      <c r="E102" s="17">
        <v>4.6761999999999998E-2</v>
      </c>
      <c r="F102" s="17">
        <v>2.2629999999999999</v>
      </c>
      <c r="G102" s="17">
        <v>0.98333099999999996</v>
      </c>
      <c r="H102" s="17">
        <v>1.4033249999999999</v>
      </c>
      <c r="I102" s="17">
        <v>2.0485199999999999</v>
      </c>
      <c r="J102" s="17">
        <v>0.64519499999999996</v>
      </c>
      <c r="K102" s="17">
        <v>0.31495600000000001</v>
      </c>
      <c r="L102" s="17">
        <v>630.4</v>
      </c>
      <c r="M102" s="17">
        <v>6.0000000000000002E-6</v>
      </c>
      <c r="N102" s="17">
        <v>215</v>
      </c>
      <c r="O102" s="17">
        <v>0</v>
      </c>
      <c r="P102" s="17">
        <v>0</v>
      </c>
      <c r="Q102" s="17">
        <v>0.99076699999999995</v>
      </c>
      <c r="R102" s="17">
        <v>1.5096259999999999</v>
      </c>
      <c r="S102" s="17">
        <v>2.311687</v>
      </c>
      <c r="T102" s="17">
        <v>0.80206100000000002</v>
      </c>
      <c r="U102" s="17">
        <v>0.34695900000000002</v>
      </c>
      <c r="V102" s="17">
        <v>615</v>
      </c>
      <c r="W102" s="17">
        <v>1.4E-5</v>
      </c>
      <c r="X102" s="17">
        <v>335</v>
      </c>
      <c r="Y102" s="17">
        <v>0</v>
      </c>
      <c r="Z102" s="17">
        <v>0</v>
      </c>
      <c r="AA102" s="17">
        <v>0.53378400000000004</v>
      </c>
      <c r="AB102" s="17">
        <v>3.7667800000000001E-2</v>
      </c>
      <c r="AC102" s="17">
        <v>1.5398400000000001</v>
      </c>
      <c r="AD102" s="17">
        <v>0.25</v>
      </c>
      <c r="AE102" s="17">
        <v>1317.5</v>
      </c>
    </row>
    <row r="103" spans="1:31">
      <c r="A103" s="17">
        <v>90</v>
      </c>
      <c r="B103" s="19">
        <v>0.46265046296296292</v>
      </c>
      <c r="C103" s="17">
        <v>55</v>
      </c>
      <c r="D103" s="17">
        <v>49.8</v>
      </c>
      <c r="E103" s="17">
        <v>4.9842999999999998E-2</v>
      </c>
      <c r="F103" s="17">
        <v>2.4119999999999999</v>
      </c>
      <c r="G103" s="17">
        <v>0.98766200000000004</v>
      </c>
      <c r="H103" s="17">
        <v>1.4250590000000001</v>
      </c>
      <c r="I103" s="17">
        <v>2.047838</v>
      </c>
      <c r="J103" s="17">
        <v>0.62277899999999997</v>
      </c>
      <c r="K103" s="17">
        <v>0.30411500000000002</v>
      </c>
      <c r="L103" s="17">
        <v>665.1</v>
      </c>
      <c r="M103" s="17">
        <v>4.1E-5</v>
      </c>
      <c r="N103" s="17">
        <v>465</v>
      </c>
      <c r="O103" s="17">
        <v>0</v>
      </c>
      <c r="P103" s="17">
        <v>0</v>
      </c>
      <c r="Q103" s="17">
        <v>0.98914999999999997</v>
      </c>
      <c r="R103" s="17">
        <v>1.489072</v>
      </c>
      <c r="S103" s="17">
        <v>2.3092039999999998</v>
      </c>
      <c r="T103" s="17">
        <v>0.82013199999999997</v>
      </c>
      <c r="U103" s="17">
        <v>0.35515799999999997</v>
      </c>
      <c r="V103" s="17">
        <v>604.70000000000005</v>
      </c>
      <c r="W103" s="17">
        <v>1.1E-5</v>
      </c>
      <c r="X103" s="17">
        <v>454</v>
      </c>
      <c r="Y103" s="17">
        <v>0</v>
      </c>
      <c r="Z103" s="17">
        <v>0</v>
      </c>
      <c r="AA103" s="17">
        <v>0.54639700000000002</v>
      </c>
      <c r="AB103" s="17">
        <v>8.4755200000000003E-2</v>
      </c>
      <c r="AC103" s="17">
        <v>1.5585800000000001</v>
      </c>
      <c r="AD103" s="17">
        <v>0.25</v>
      </c>
      <c r="AE103" s="17">
        <v>1248.7</v>
      </c>
    </row>
    <row r="104" spans="1:31">
      <c r="A104" s="17">
        <v>91</v>
      </c>
      <c r="B104" s="19">
        <v>0.46270833333333333</v>
      </c>
      <c r="C104" s="17">
        <v>53.9</v>
      </c>
      <c r="D104" s="17">
        <v>53.4</v>
      </c>
      <c r="E104" s="17">
        <v>5.0533000000000002E-2</v>
      </c>
      <c r="F104" s="17">
        <v>2.4449999999999998</v>
      </c>
      <c r="G104" s="17">
        <v>0.98407199999999995</v>
      </c>
      <c r="H104" s="17">
        <v>1.4452769999999999</v>
      </c>
      <c r="I104" s="17">
        <v>2.0509330000000001</v>
      </c>
      <c r="J104" s="17">
        <v>0.60565500000000005</v>
      </c>
      <c r="K104" s="17">
        <v>0.29530699999999999</v>
      </c>
      <c r="L104" s="17">
        <v>630</v>
      </c>
      <c r="M104" s="17">
        <v>6.0000000000000002E-6</v>
      </c>
      <c r="N104" s="17">
        <v>552</v>
      </c>
      <c r="O104" s="17">
        <v>0</v>
      </c>
      <c r="P104" s="17">
        <v>0</v>
      </c>
      <c r="Q104" s="17">
        <v>0.99225399999999997</v>
      </c>
      <c r="R104" s="17">
        <v>1.513414</v>
      </c>
      <c r="S104" s="17">
        <v>2.3669289999999998</v>
      </c>
      <c r="T104" s="17">
        <v>0.85351500000000002</v>
      </c>
      <c r="U104" s="17">
        <v>0.36059999999999998</v>
      </c>
      <c r="V104" s="17">
        <v>627.20000000000005</v>
      </c>
      <c r="W104" s="17">
        <v>2.3E-5</v>
      </c>
      <c r="X104" s="17">
        <v>505</v>
      </c>
      <c r="Y104" s="17">
        <v>0</v>
      </c>
      <c r="Z104" s="17">
        <v>0</v>
      </c>
      <c r="AA104" s="17">
        <v>0.55476899999999996</v>
      </c>
      <c r="AB104" s="17">
        <v>0.10056</v>
      </c>
      <c r="AC104" s="17">
        <v>1.59924</v>
      </c>
      <c r="AD104" s="17">
        <v>0.25</v>
      </c>
      <c r="AE104" s="17">
        <v>1318.3</v>
      </c>
    </row>
    <row r="105" spans="1:31">
      <c r="A105" s="17">
        <v>92</v>
      </c>
      <c r="B105" s="19">
        <v>0.46276620370370369</v>
      </c>
      <c r="C105" s="17">
        <v>52.6</v>
      </c>
      <c r="D105" s="17">
        <v>57</v>
      </c>
      <c r="E105" s="17">
        <v>5.3400000000000003E-2</v>
      </c>
      <c r="F105" s="17">
        <v>2.5840000000000001</v>
      </c>
      <c r="G105" s="17">
        <v>0.98560000000000003</v>
      </c>
      <c r="H105" s="17">
        <v>1.4423600000000001</v>
      </c>
      <c r="I105" s="17">
        <v>2.0755219999999999</v>
      </c>
      <c r="J105" s="17">
        <v>0.633162</v>
      </c>
      <c r="K105" s="17">
        <v>0.305062</v>
      </c>
      <c r="L105" s="17">
        <v>622.5</v>
      </c>
      <c r="M105" s="17">
        <v>1.5E-5</v>
      </c>
      <c r="N105" s="17">
        <v>503</v>
      </c>
      <c r="O105" s="17">
        <v>0</v>
      </c>
      <c r="P105" s="17">
        <v>0</v>
      </c>
      <c r="Q105" s="17">
        <v>0.98700900000000003</v>
      </c>
      <c r="R105" s="17">
        <v>1.5226219999999999</v>
      </c>
      <c r="S105" s="17">
        <v>2.378263</v>
      </c>
      <c r="T105" s="17">
        <v>0.85564099999999998</v>
      </c>
      <c r="U105" s="17">
        <v>0.35977599999999998</v>
      </c>
      <c r="V105" s="17">
        <v>615.29999999999995</v>
      </c>
      <c r="W105" s="17">
        <v>6.0000000000000002E-6</v>
      </c>
      <c r="X105" s="17">
        <v>367</v>
      </c>
      <c r="Y105" s="17">
        <v>0</v>
      </c>
      <c r="Z105" s="17">
        <v>0</v>
      </c>
      <c r="AA105" s="17">
        <v>0.55350100000000002</v>
      </c>
      <c r="AB105" s="17">
        <v>9.70139E-2</v>
      </c>
      <c r="AC105" s="17">
        <v>1.6056299999999999</v>
      </c>
      <c r="AD105" s="17">
        <v>0.25</v>
      </c>
      <c r="AE105" s="17">
        <v>1334.3</v>
      </c>
    </row>
    <row r="106" spans="1:31">
      <c r="A106" s="17">
        <v>93</v>
      </c>
      <c r="B106" s="19">
        <v>0.46282407407407411</v>
      </c>
      <c r="C106" s="17">
        <v>51.4</v>
      </c>
      <c r="D106" s="17">
        <v>59.7</v>
      </c>
      <c r="E106" s="17">
        <v>5.6176999999999998E-2</v>
      </c>
      <c r="F106" s="17">
        <v>2.718</v>
      </c>
      <c r="G106" s="17">
        <v>0.98565700000000001</v>
      </c>
      <c r="H106" s="17">
        <v>1.4664470000000001</v>
      </c>
      <c r="I106" s="17">
        <v>2.0935009999999998</v>
      </c>
      <c r="J106" s="17">
        <v>0.627054</v>
      </c>
      <c r="K106" s="17">
        <v>0.29952400000000001</v>
      </c>
      <c r="L106" s="17">
        <v>613.5</v>
      </c>
      <c r="M106" s="17">
        <v>2.9E-5</v>
      </c>
      <c r="N106" s="17">
        <v>409</v>
      </c>
      <c r="O106" s="17">
        <v>0</v>
      </c>
      <c r="P106" s="17">
        <v>0</v>
      </c>
      <c r="Q106" s="17">
        <v>0.99270199999999997</v>
      </c>
      <c r="R106" s="17">
        <v>1.541622</v>
      </c>
      <c r="S106" s="17">
        <v>2.4119540000000002</v>
      </c>
      <c r="T106" s="17">
        <v>0.87033199999999999</v>
      </c>
      <c r="U106" s="17">
        <v>0.36084100000000002</v>
      </c>
      <c r="V106" s="17">
        <v>619.9</v>
      </c>
      <c r="W106" s="17">
        <v>1.7E-5</v>
      </c>
      <c r="X106" s="17">
        <v>418</v>
      </c>
      <c r="Y106" s="17">
        <v>0</v>
      </c>
      <c r="Z106" s="17">
        <v>0</v>
      </c>
      <c r="AA106" s="17">
        <v>0.55513999999999997</v>
      </c>
      <c r="AB106" s="17">
        <v>8.2714399999999993E-2</v>
      </c>
      <c r="AC106" s="17">
        <v>1.61361</v>
      </c>
      <c r="AD106" s="17">
        <v>0.25</v>
      </c>
      <c r="AE106" s="17">
        <v>1353.8</v>
      </c>
    </row>
    <row r="107" spans="1:31">
      <c r="A107" s="17">
        <v>94</v>
      </c>
      <c r="B107" s="19">
        <v>0.46288194444444447</v>
      </c>
      <c r="C107" s="17">
        <v>50.1</v>
      </c>
      <c r="D107" s="17">
        <v>64.3</v>
      </c>
      <c r="E107" s="17">
        <v>5.5646000000000001E-2</v>
      </c>
      <c r="F107" s="17">
        <v>2.6930000000000001</v>
      </c>
      <c r="G107" s="17">
        <v>0.98418399999999995</v>
      </c>
      <c r="H107" s="17">
        <v>1.5112779999999999</v>
      </c>
      <c r="I107" s="17">
        <v>2.1181800000000002</v>
      </c>
      <c r="J107" s="17">
        <v>0.60690200000000005</v>
      </c>
      <c r="K107" s="17">
        <v>0.28652</v>
      </c>
      <c r="L107" s="17">
        <v>568.5</v>
      </c>
      <c r="M107" s="17">
        <v>5.8062000000000002E-2</v>
      </c>
      <c r="N107" s="17">
        <v>420</v>
      </c>
      <c r="O107" s="17">
        <v>0</v>
      </c>
      <c r="P107" s="17">
        <v>0</v>
      </c>
      <c r="Q107" s="17">
        <v>0.98550700000000002</v>
      </c>
      <c r="R107" s="17">
        <v>1.572576</v>
      </c>
      <c r="S107" s="17">
        <v>2.4544670000000002</v>
      </c>
      <c r="T107" s="17">
        <v>0.88189099999999998</v>
      </c>
      <c r="U107" s="17">
        <v>0.35930000000000001</v>
      </c>
      <c r="V107" s="17">
        <v>600.5</v>
      </c>
      <c r="W107" s="17">
        <v>3.9999999999999998E-6</v>
      </c>
      <c r="X107" s="17">
        <v>338</v>
      </c>
      <c r="Y107" s="17">
        <v>0</v>
      </c>
      <c r="Z107" s="17">
        <v>0</v>
      </c>
      <c r="AA107" s="17">
        <v>0.55276999999999998</v>
      </c>
      <c r="AB107" s="17">
        <v>8.4598699999999999E-2</v>
      </c>
      <c r="AC107" s="17">
        <v>1.6471800000000001</v>
      </c>
      <c r="AD107" s="17">
        <v>0.25</v>
      </c>
      <c r="AE107" s="17">
        <v>1461</v>
      </c>
    </row>
    <row r="108" spans="1:31">
      <c r="A108" s="17">
        <v>95</v>
      </c>
      <c r="B108" s="19">
        <v>0.46292824074074074</v>
      </c>
      <c r="C108" s="17">
        <v>49</v>
      </c>
      <c r="D108" s="17">
        <v>68.8</v>
      </c>
      <c r="E108" s="17">
        <v>6.1844999999999997E-2</v>
      </c>
      <c r="F108" s="17">
        <v>2.9929999999999999</v>
      </c>
      <c r="G108" s="17">
        <v>0.98011899999999996</v>
      </c>
      <c r="H108" s="17">
        <v>1.4768300000000001</v>
      </c>
      <c r="I108" s="17">
        <v>2.078392</v>
      </c>
      <c r="J108" s="17">
        <v>0.60156200000000004</v>
      </c>
      <c r="K108" s="17">
        <v>0.28943600000000003</v>
      </c>
      <c r="L108" s="17">
        <v>622</v>
      </c>
      <c r="M108" s="17">
        <v>3.3000000000000003E-5</v>
      </c>
      <c r="N108" s="17">
        <v>615</v>
      </c>
      <c r="O108" s="17">
        <v>0</v>
      </c>
      <c r="P108" s="17">
        <v>0</v>
      </c>
      <c r="Q108" s="17">
        <v>0.99010799999999999</v>
      </c>
      <c r="R108" s="17">
        <v>1.57124</v>
      </c>
      <c r="S108" s="17">
        <v>2.4611700000000001</v>
      </c>
      <c r="T108" s="17">
        <v>0.88993</v>
      </c>
      <c r="U108" s="17">
        <v>0.36158800000000002</v>
      </c>
      <c r="V108" s="17">
        <v>594.1</v>
      </c>
      <c r="W108" s="17">
        <v>9.0000000000000002E-6</v>
      </c>
      <c r="X108" s="17">
        <v>490</v>
      </c>
      <c r="Y108" s="17">
        <v>0</v>
      </c>
      <c r="Z108" s="17">
        <v>0</v>
      </c>
      <c r="AA108" s="17">
        <v>0.55628999999999995</v>
      </c>
      <c r="AB108" s="17">
        <v>0.13683100000000001</v>
      </c>
      <c r="AC108" s="17">
        <v>1.6930099999999999</v>
      </c>
      <c r="AD108" s="17">
        <v>0.25</v>
      </c>
      <c r="AE108" s="17">
        <v>1335.3</v>
      </c>
    </row>
    <row r="109" spans="1:31">
      <c r="A109" s="17">
        <v>96</v>
      </c>
      <c r="B109" s="19">
        <v>0.4629861111111111</v>
      </c>
      <c r="C109" s="17">
        <v>47.5</v>
      </c>
      <c r="D109" s="17">
        <v>73.3</v>
      </c>
      <c r="E109" s="17">
        <v>6.5160999999999997E-2</v>
      </c>
      <c r="F109" s="17">
        <v>3.153</v>
      </c>
      <c r="G109" s="17">
        <v>0.97828199999999998</v>
      </c>
      <c r="H109" s="17">
        <v>1.4703349999999999</v>
      </c>
      <c r="I109" s="17">
        <v>2.0606330000000002</v>
      </c>
      <c r="J109" s="17">
        <v>0.59029799999999999</v>
      </c>
      <c r="K109" s="17">
        <v>0.286464</v>
      </c>
      <c r="L109" s="17">
        <v>603.6</v>
      </c>
      <c r="M109" s="17">
        <v>9.0000000000000002E-6</v>
      </c>
      <c r="N109" s="17">
        <v>608</v>
      </c>
      <c r="O109" s="17">
        <v>0</v>
      </c>
      <c r="P109" s="17">
        <v>0</v>
      </c>
      <c r="Q109" s="17">
        <v>0.99312800000000001</v>
      </c>
      <c r="R109" s="17">
        <v>1.582792</v>
      </c>
      <c r="S109" s="17">
        <v>2.5101390000000001</v>
      </c>
      <c r="T109" s="17">
        <v>0.92734700000000003</v>
      </c>
      <c r="U109" s="17">
        <v>0.36943999999999999</v>
      </c>
      <c r="V109" s="17">
        <v>635.20000000000005</v>
      </c>
      <c r="W109" s="17">
        <v>3.8000000000000002E-5</v>
      </c>
      <c r="X109" s="17">
        <v>487</v>
      </c>
      <c r="Y109" s="17">
        <v>0</v>
      </c>
      <c r="Z109" s="17">
        <v>0</v>
      </c>
      <c r="AA109" s="17">
        <v>0.56837000000000004</v>
      </c>
      <c r="AB109" s="17">
        <v>0.139325</v>
      </c>
      <c r="AC109" s="17">
        <v>1.7119899999999999</v>
      </c>
      <c r="AD109" s="17">
        <v>0.25</v>
      </c>
      <c r="AE109" s="17">
        <v>1376</v>
      </c>
    </row>
    <row r="110" spans="1:31">
      <c r="A110" s="17">
        <v>97</v>
      </c>
      <c r="B110" s="19">
        <v>0.46304398148148151</v>
      </c>
      <c r="C110" s="17">
        <v>46.3</v>
      </c>
      <c r="D110" s="17">
        <v>75.099999999999994</v>
      </c>
      <c r="E110" s="17">
        <v>6.6189999999999999E-2</v>
      </c>
      <c r="F110" s="17">
        <v>3.2029999999999998</v>
      </c>
      <c r="G110" s="17">
        <v>0.98173200000000005</v>
      </c>
      <c r="H110" s="17">
        <v>1.4916259999999999</v>
      </c>
      <c r="I110" s="17">
        <v>2.0720809999999998</v>
      </c>
      <c r="J110" s="17">
        <v>0.58045500000000005</v>
      </c>
      <c r="K110" s="17">
        <v>0.28013100000000002</v>
      </c>
      <c r="L110" s="17">
        <v>621.4</v>
      </c>
      <c r="M110" s="17">
        <v>1.7E-5</v>
      </c>
      <c r="N110" s="17">
        <v>544</v>
      </c>
      <c r="O110" s="17">
        <v>0</v>
      </c>
      <c r="P110" s="17">
        <v>0</v>
      </c>
      <c r="Q110" s="17">
        <v>0.98792000000000002</v>
      </c>
      <c r="R110" s="17">
        <v>1.564195</v>
      </c>
      <c r="S110" s="17">
        <v>2.4173499999999999</v>
      </c>
      <c r="T110" s="17">
        <v>0.85315600000000003</v>
      </c>
      <c r="U110" s="17">
        <v>0.35293000000000002</v>
      </c>
      <c r="V110" s="17">
        <v>562.4</v>
      </c>
      <c r="W110" s="17">
        <v>1.9999999999999999E-6</v>
      </c>
      <c r="X110" s="17">
        <v>422</v>
      </c>
      <c r="Y110" s="17">
        <v>0</v>
      </c>
      <c r="Z110" s="17">
        <v>0</v>
      </c>
      <c r="AA110" s="17">
        <v>0.54296900000000003</v>
      </c>
      <c r="AB110" s="17">
        <v>0.132517</v>
      </c>
      <c r="AC110" s="17">
        <v>1.6772499999999999</v>
      </c>
      <c r="AD110" s="17">
        <v>0.25</v>
      </c>
      <c r="AE110" s="17">
        <v>1336.5</v>
      </c>
    </row>
    <row r="111" spans="1:31">
      <c r="A111" s="17">
        <v>98</v>
      </c>
      <c r="B111" s="19">
        <v>0.46310185185185188</v>
      </c>
      <c r="C111" s="17">
        <v>45.3</v>
      </c>
      <c r="D111" s="17">
        <v>79.7</v>
      </c>
      <c r="E111" s="17">
        <v>6.7365999999999995E-2</v>
      </c>
      <c r="F111" s="17">
        <v>3.26</v>
      </c>
      <c r="G111" s="17">
        <v>0.98465400000000003</v>
      </c>
      <c r="H111" s="17">
        <v>1.5448949999999999</v>
      </c>
      <c r="I111" s="17">
        <v>2.1632549999999999</v>
      </c>
      <c r="J111" s="17">
        <v>0.61836000000000002</v>
      </c>
      <c r="K111" s="17">
        <v>0.28584700000000002</v>
      </c>
      <c r="L111" s="17">
        <v>594.70000000000005</v>
      </c>
      <c r="M111" s="17">
        <v>9.0000000000000002E-6</v>
      </c>
      <c r="N111" s="17">
        <v>451</v>
      </c>
      <c r="O111" s="17">
        <v>0</v>
      </c>
      <c r="P111" s="17">
        <v>0</v>
      </c>
      <c r="Q111" s="17">
        <v>0.98959600000000003</v>
      </c>
      <c r="R111" s="17">
        <v>1.5693079999999999</v>
      </c>
      <c r="S111" s="17">
        <v>2.4017050000000002</v>
      </c>
      <c r="T111" s="17">
        <v>0.83239700000000005</v>
      </c>
      <c r="U111" s="17">
        <v>0.34658600000000001</v>
      </c>
      <c r="V111" s="17">
        <v>589.6</v>
      </c>
      <c r="W111" s="17">
        <v>5.0000000000000004E-6</v>
      </c>
      <c r="X111" s="17">
        <v>763</v>
      </c>
      <c r="Y111" s="17">
        <v>0</v>
      </c>
      <c r="Z111" s="17">
        <v>0</v>
      </c>
      <c r="AA111" s="17">
        <v>0.53320900000000004</v>
      </c>
      <c r="AB111" s="17">
        <v>0.113923</v>
      </c>
      <c r="AC111" s="17">
        <v>1.66414</v>
      </c>
      <c r="AD111" s="17">
        <v>0.25</v>
      </c>
      <c r="AE111" s="17">
        <v>1396.6</v>
      </c>
    </row>
    <row r="112" spans="1:31">
      <c r="A112" s="17">
        <v>99</v>
      </c>
      <c r="B112" s="19">
        <v>0.46314814814814814</v>
      </c>
      <c r="C112" s="17">
        <v>43.9</v>
      </c>
      <c r="D112" s="17">
        <v>87.8</v>
      </c>
      <c r="E112" s="17">
        <v>6.9887000000000005E-2</v>
      </c>
      <c r="F112" s="17">
        <v>3.3820000000000001</v>
      </c>
      <c r="G112" s="17">
        <v>0.98290500000000003</v>
      </c>
      <c r="H112" s="17">
        <v>1.553099</v>
      </c>
      <c r="I112" s="17">
        <v>2.1726299999999998</v>
      </c>
      <c r="J112" s="17">
        <v>0.61953100000000005</v>
      </c>
      <c r="K112" s="17">
        <v>0.28515200000000002</v>
      </c>
      <c r="L112" s="17">
        <v>570.29999999999995</v>
      </c>
      <c r="M112" s="17">
        <v>6.0000000000000002E-6</v>
      </c>
      <c r="N112" s="17">
        <v>446</v>
      </c>
      <c r="O112" s="17">
        <v>0</v>
      </c>
      <c r="P112" s="17">
        <v>0</v>
      </c>
      <c r="Q112" s="17">
        <v>0.98563500000000004</v>
      </c>
      <c r="R112" s="17">
        <v>1.586341</v>
      </c>
      <c r="S112" s="17">
        <v>2.4105560000000001</v>
      </c>
      <c r="T112" s="17">
        <v>0.824214</v>
      </c>
      <c r="U112" s="17">
        <v>0.34191899999999997</v>
      </c>
      <c r="V112" s="17">
        <v>575.9</v>
      </c>
      <c r="W112" s="17">
        <v>1.7E-5</v>
      </c>
      <c r="X112" s="17">
        <v>451</v>
      </c>
      <c r="Y112" s="17">
        <v>0</v>
      </c>
      <c r="Z112" s="17">
        <v>0</v>
      </c>
      <c r="AA112" s="17">
        <v>0.52602899999999997</v>
      </c>
      <c r="AB112" s="17">
        <v>0.118552</v>
      </c>
      <c r="AC112" s="17">
        <v>1.68405</v>
      </c>
      <c r="AD112" s="17">
        <v>0.25</v>
      </c>
      <c r="AE112" s="17">
        <v>1456.3</v>
      </c>
    </row>
    <row r="113" spans="1:31">
      <c r="A113" s="17">
        <v>100</v>
      </c>
      <c r="B113" s="19">
        <v>0.4632060185185185</v>
      </c>
      <c r="C113" s="17">
        <v>43</v>
      </c>
      <c r="D113" s="17">
        <v>87.8</v>
      </c>
      <c r="E113" s="17">
        <v>7.1740999999999999E-2</v>
      </c>
      <c r="F113" s="17">
        <v>3.472</v>
      </c>
      <c r="G113" s="17">
        <v>0.98378600000000005</v>
      </c>
      <c r="H113" s="17">
        <v>1.5445409999999999</v>
      </c>
      <c r="I113" s="17">
        <v>2.119094</v>
      </c>
      <c r="J113" s="17">
        <v>0.57455299999999998</v>
      </c>
      <c r="K113" s="17">
        <v>0.27113100000000001</v>
      </c>
      <c r="L113" s="17">
        <v>588.79999999999995</v>
      </c>
      <c r="M113" s="17">
        <v>6.0000000000000002E-6</v>
      </c>
      <c r="N113" s="17">
        <v>510</v>
      </c>
      <c r="O113" s="17">
        <v>0</v>
      </c>
      <c r="P113" s="17">
        <v>0</v>
      </c>
      <c r="Q113" s="17">
        <v>0.98722900000000002</v>
      </c>
      <c r="R113" s="17">
        <v>1.631643</v>
      </c>
      <c r="S113" s="17">
        <v>2.499441</v>
      </c>
      <c r="T113" s="17">
        <v>0.86779799999999996</v>
      </c>
      <c r="U113" s="17">
        <v>0.34719699999999998</v>
      </c>
      <c r="V113" s="17">
        <v>577.5</v>
      </c>
      <c r="W113" s="17">
        <v>3.0000000000000001E-6</v>
      </c>
      <c r="X113" s="17">
        <v>478</v>
      </c>
      <c r="Y113" s="17">
        <v>0</v>
      </c>
      <c r="Z113" s="17">
        <v>0</v>
      </c>
      <c r="AA113" s="17">
        <v>0.53414899999999998</v>
      </c>
      <c r="AB113" s="17">
        <v>0.136903</v>
      </c>
      <c r="AC113" s="17">
        <v>1.7504500000000001</v>
      </c>
      <c r="AD113" s="17">
        <v>0.25</v>
      </c>
      <c r="AE113" s="17">
        <v>1410.5</v>
      </c>
    </row>
    <row r="114" spans="1:31">
      <c r="A114" s="17">
        <v>101</v>
      </c>
      <c r="B114" s="19">
        <v>0.46326388888888892</v>
      </c>
      <c r="C114" s="17">
        <v>41.3</v>
      </c>
      <c r="D114" s="17">
        <v>97.8</v>
      </c>
      <c r="E114" s="17">
        <v>7.9422000000000006E-2</v>
      </c>
      <c r="F114" s="17">
        <v>3.843</v>
      </c>
      <c r="G114" s="17">
        <v>0.98061900000000002</v>
      </c>
      <c r="H114" s="17">
        <v>1.5824279999999999</v>
      </c>
      <c r="I114" s="17">
        <v>2.1530269999999998</v>
      </c>
      <c r="J114" s="17">
        <v>0.57059899999999997</v>
      </c>
      <c r="K114" s="17">
        <v>0.26502199999999998</v>
      </c>
      <c r="L114" s="17">
        <v>576.9</v>
      </c>
      <c r="M114" s="17">
        <v>6.0000000000000002E-6</v>
      </c>
      <c r="N114" s="17">
        <v>430</v>
      </c>
      <c r="O114" s="17">
        <v>0</v>
      </c>
      <c r="P114" s="17">
        <v>0</v>
      </c>
      <c r="Q114" s="17">
        <v>0.98948199999999997</v>
      </c>
      <c r="R114" s="17">
        <v>1.617693</v>
      </c>
      <c r="S114" s="17">
        <v>2.483193</v>
      </c>
      <c r="T114" s="17">
        <v>0.86550000000000005</v>
      </c>
      <c r="U114" s="17">
        <v>0.34854299999999999</v>
      </c>
      <c r="V114" s="17">
        <v>607</v>
      </c>
      <c r="W114" s="17">
        <v>7.9999999999999996E-6</v>
      </c>
      <c r="X114" s="17">
        <v>476</v>
      </c>
      <c r="Y114" s="17">
        <v>0</v>
      </c>
      <c r="Z114" s="17">
        <v>0</v>
      </c>
      <c r="AA114" s="17">
        <v>0.53622000000000003</v>
      </c>
      <c r="AB114" s="17">
        <v>0.12742800000000001</v>
      </c>
      <c r="AC114" s="17">
        <v>1.7279800000000001</v>
      </c>
      <c r="AD114" s="17">
        <v>0.25</v>
      </c>
      <c r="AE114" s="17">
        <v>1439.7</v>
      </c>
    </row>
    <row r="115" spans="1:31">
      <c r="A115" s="17">
        <v>102</v>
      </c>
      <c r="B115" s="19">
        <v>0.46332175925925928</v>
      </c>
      <c r="C115" s="17">
        <v>40.200000000000003</v>
      </c>
      <c r="D115" s="17">
        <v>107.7</v>
      </c>
      <c r="E115" s="17">
        <v>8.5705000000000003E-2</v>
      </c>
      <c r="F115" s="17">
        <v>4.1470000000000002</v>
      </c>
      <c r="G115" s="17">
        <v>0.97958100000000004</v>
      </c>
      <c r="H115" s="17">
        <v>1.6539189999999999</v>
      </c>
      <c r="I115" s="17">
        <v>2.2446899999999999</v>
      </c>
      <c r="J115" s="17">
        <v>0.59077100000000005</v>
      </c>
      <c r="K115" s="17">
        <v>0.26318599999999998</v>
      </c>
      <c r="L115" s="17">
        <v>565.1</v>
      </c>
      <c r="M115" s="17">
        <v>2.6999999999999999E-5</v>
      </c>
      <c r="N115" s="17">
        <v>341</v>
      </c>
      <c r="O115" s="17">
        <v>0</v>
      </c>
      <c r="P115" s="17">
        <v>0</v>
      </c>
      <c r="Q115" s="17">
        <v>0.99134500000000003</v>
      </c>
      <c r="R115" s="17">
        <v>1.646225</v>
      </c>
      <c r="S115" s="17">
        <v>2.502173</v>
      </c>
      <c r="T115" s="17">
        <v>0.85594800000000004</v>
      </c>
      <c r="U115" s="17">
        <v>0.342082</v>
      </c>
      <c r="V115" s="17">
        <v>567.4</v>
      </c>
      <c r="W115" s="17">
        <v>6.0000000000000002E-6</v>
      </c>
      <c r="X115" s="17">
        <v>487</v>
      </c>
      <c r="Y115" s="17">
        <v>0</v>
      </c>
      <c r="Z115" s="17">
        <v>0</v>
      </c>
      <c r="AA115" s="17">
        <v>0.52627999999999997</v>
      </c>
      <c r="AB115" s="17">
        <v>0.111133</v>
      </c>
      <c r="AC115" s="17">
        <v>1.74135</v>
      </c>
      <c r="AD115" s="17">
        <v>0.25</v>
      </c>
      <c r="AE115" s="17">
        <v>1469.8</v>
      </c>
    </row>
    <row r="116" spans="1:31">
      <c r="A116" s="17">
        <v>103</v>
      </c>
      <c r="B116" s="19">
        <v>0.46337962962962959</v>
      </c>
      <c r="C116" s="17">
        <v>39.200000000000003</v>
      </c>
      <c r="D116" s="17">
        <v>112.2</v>
      </c>
      <c r="E116" s="17">
        <v>8.3185999999999996E-2</v>
      </c>
      <c r="F116" s="17">
        <v>4.0250000000000004</v>
      </c>
      <c r="G116" s="17">
        <v>0.97518000000000005</v>
      </c>
      <c r="H116" s="17">
        <v>1.7090540000000001</v>
      </c>
      <c r="I116" s="17">
        <v>2.288154</v>
      </c>
      <c r="J116" s="17">
        <v>0.57909900000000003</v>
      </c>
      <c r="K116" s="17">
        <v>0.25308599999999998</v>
      </c>
      <c r="L116" s="17">
        <v>566.29999999999995</v>
      </c>
      <c r="M116" s="17">
        <v>1.5E-5</v>
      </c>
      <c r="N116" s="17">
        <v>572</v>
      </c>
      <c r="O116" s="17">
        <v>0</v>
      </c>
      <c r="P116" s="17">
        <v>0</v>
      </c>
      <c r="Q116" s="17">
        <v>0.99157099999999998</v>
      </c>
      <c r="R116" s="17">
        <v>1.711937</v>
      </c>
      <c r="S116" s="17">
        <v>2.6114630000000001</v>
      </c>
      <c r="T116" s="17">
        <v>0.89952600000000005</v>
      </c>
      <c r="U116" s="17">
        <v>0.34445300000000001</v>
      </c>
      <c r="V116" s="17">
        <v>604.79999999999995</v>
      </c>
      <c r="W116" s="17">
        <v>6.0000000000000002E-6</v>
      </c>
      <c r="X116" s="17">
        <v>623</v>
      </c>
      <c r="Y116" s="17">
        <v>0</v>
      </c>
      <c r="Z116" s="17">
        <v>0</v>
      </c>
      <c r="AA116" s="17">
        <v>0.52992700000000004</v>
      </c>
      <c r="AB116" s="17">
        <v>0.17948700000000001</v>
      </c>
      <c r="AC116" s="17">
        <v>1.8733900000000001</v>
      </c>
      <c r="AD116" s="17">
        <v>0.25</v>
      </c>
      <c r="AE116" s="17">
        <v>1466.7</v>
      </c>
    </row>
    <row r="117" spans="1:31">
      <c r="A117" s="17">
        <v>104</v>
      </c>
      <c r="B117" s="19">
        <v>0.46342592592592591</v>
      </c>
      <c r="C117" s="17">
        <v>37.9</v>
      </c>
      <c r="D117" s="17">
        <v>122.2</v>
      </c>
      <c r="E117" s="17">
        <v>9.1686000000000004E-2</v>
      </c>
      <c r="F117" s="17">
        <v>4.4370000000000003</v>
      </c>
      <c r="G117" s="17">
        <v>0.98111199999999998</v>
      </c>
      <c r="H117" s="17">
        <v>1.780308</v>
      </c>
      <c r="I117" s="17">
        <v>2.4097050000000002</v>
      </c>
      <c r="J117" s="17">
        <v>0.62939699999999998</v>
      </c>
      <c r="K117" s="17">
        <v>0.26119300000000001</v>
      </c>
      <c r="L117" s="17">
        <v>560.1</v>
      </c>
      <c r="M117" s="17">
        <v>3.9999999999999998E-6</v>
      </c>
      <c r="N117" s="17">
        <v>501</v>
      </c>
      <c r="O117" s="17">
        <v>0</v>
      </c>
      <c r="P117" s="17">
        <v>0</v>
      </c>
      <c r="Q117" s="17">
        <v>0.98759300000000005</v>
      </c>
      <c r="R117" s="17">
        <v>1.77325</v>
      </c>
      <c r="S117" s="17">
        <v>2.7238250000000002</v>
      </c>
      <c r="T117" s="17">
        <v>0.95057499999999995</v>
      </c>
      <c r="U117" s="17">
        <v>0.34898499999999999</v>
      </c>
      <c r="V117" s="17">
        <v>572</v>
      </c>
      <c r="W117" s="17">
        <v>3.9999999999999998E-6</v>
      </c>
      <c r="X117" s="17">
        <v>434</v>
      </c>
      <c r="Y117" s="17">
        <v>0</v>
      </c>
      <c r="Z117" s="17">
        <v>0</v>
      </c>
      <c r="AA117" s="17">
        <v>0.53690099999999996</v>
      </c>
      <c r="AB117" s="17">
        <v>0.171099</v>
      </c>
      <c r="AC117" s="17">
        <v>1.9358900000000001</v>
      </c>
      <c r="AD117" s="17">
        <v>0.25</v>
      </c>
      <c r="AE117" s="17">
        <v>1482.8</v>
      </c>
    </row>
    <row r="118" spans="1:31">
      <c r="A118" s="17">
        <v>105</v>
      </c>
      <c r="B118" s="19">
        <v>0.46348379629629632</v>
      </c>
      <c r="C118" s="17">
        <v>36.6</v>
      </c>
      <c r="D118" s="17">
        <v>132.19999999999999</v>
      </c>
      <c r="E118" s="17">
        <v>0.11201800000000001</v>
      </c>
      <c r="F118" s="17">
        <v>5.4210000000000003</v>
      </c>
      <c r="G118" s="17">
        <v>0.97696899999999998</v>
      </c>
      <c r="H118" s="17">
        <v>1.8207089999999999</v>
      </c>
      <c r="I118" s="17">
        <v>2.4511859999999999</v>
      </c>
      <c r="J118" s="17">
        <v>0.63047699999999995</v>
      </c>
      <c r="K118" s="17">
        <v>0.25721300000000002</v>
      </c>
      <c r="L118" s="17">
        <v>596.20000000000005</v>
      </c>
      <c r="M118" s="17">
        <v>6.0000000000000002E-6</v>
      </c>
      <c r="N118" s="17">
        <v>323</v>
      </c>
      <c r="O118" s="17">
        <v>0</v>
      </c>
      <c r="P118" s="17">
        <v>0</v>
      </c>
      <c r="Q118" s="17">
        <v>0.99282999999999999</v>
      </c>
      <c r="R118" s="17">
        <v>1.952904</v>
      </c>
      <c r="S118" s="17">
        <v>3.022942</v>
      </c>
      <c r="T118" s="17">
        <v>1.070038</v>
      </c>
      <c r="U118" s="17">
        <v>0.35397200000000001</v>
      </c>
      <c r="V118" s="17">
        <v>605.1</v>
      </c>
      <c r="W118" s="17">
        <v>9.0000000000000002E-6</v>
      </c>
      <c r="X118" s="17">
        <v>586</v>
      </c>
      <c r="Y118" s="17">
        <v>0</v>
      </c>
      <c r="Z118" s="17">
        <v>0</v>
      </c>
      <c r="AA118" s="17">
        <v>0.54457299999999997</v>
      </c>
      <c r="AB118" s="17">
        <v>0.13270199999999999</v>
      </c>
      <c r="AC118" s="17">
        <v>2.0949</v>
      </c>
      <c r="AD118" s="17">
        <v>0.25</v>
      </c>
      <c r="AE118" s="17">
        <v>1393</v>
      </c>
    </row>
    <row r="119" spans="1:31">
      <c r="A119" s="17">
        <v>106</v>
      </c>
      <c r="B119" s="19">
        <v>0.46354166666666669</v>
      </c>
      <c r="C119" s="17">
        <v>35.299999999999997</v>
      </c>
      <c r="D119" s="17">
        <v>144.80000000000001</v>
      </c>
      <c r="E119" s="17">
        <v>0.101772</v>
      </c>
      <c r="F119" s="17">
        <v>4.9249999999999998</v>
      </c>
      <c r="G119" s="17">
        <v>0.97512200000000004</v>
      </c>
      <c r="H119" s="17">
        <v>1.8841289999999999</v>
      </c>
      <c r="I119" s="17">
        <v>2.5174439999999998</v>
      </c>
      <c r="J119" s="17">
        <v>0.63331499999999996</v>
      </c>
      <c r="K119" s="17">
        <v>0.25157099999999999</v>
      </c>
      <c r="L119" s="17">
        <v>536.20000000000005</v>
      </c>
      <c r="M119" s="17">
        <v>1.2999999999999999E-5</v>
      </c>
      <c r="N119" s="17">
        <v>489</v>
      </c>
      <c r="O119" s="17">
        <v>0</v>
      </c>
      <c r="P119" s="17">
        <v>0</v>
      </c>
      <c r="Q119" s="17">
        <v>0.98495299999999997</v>
      </c>
      <c r="R119" s="17">
        <v>1.951797</v>
      </c>
      <c r="S119" s="17">
        <v>2.9918990000000001</v>
      </c>
      <c r="T119" s="17">
        <v>1.0401020000000001</v>
      </c>
      <c r="U119" s="17">
        <v>0.34763899999999998</v>
      </c>
      <c r="V119" s="17">
        <v>582.79999999999995</v>
      </c>
      <c r="W119" s="17">
        <v>3.0000000000000001E-6</v>
      </c>
      <c r="X119" s="17">
        <v>494</v>
      </c>
      <c r="Y119" s="17">
        <v>0</v>
      </c>
      <c r="Z119" s="17">
        <v>0</v>
      </c>
      <c r="AA119" s="17">
        <v>0.53483000000000003</v>
      </c>
      <c r="AB119" s="17">
        <v>0.18593000000000001</v>
      </c>
      <c r="AC119" s="17">
        <v>2.1451799999999999</v>
      </c>
      <c r="AD119" s="17">
        <v>0.25</v>
      </c>
      <c r="AE119" s="17">
        <v>1548.9</v>
      </c>
    </row>
    <row r="120" spans="1:31">
      <c r="A120" s="17">
        <v>107</v>
      </c>
      <c r="B120" s="19">
        <v>0.46359953703703699</v>
      </c>
      <c r="C120" s="17">
        <v>34.1</v>
      </c>
      <c r="D120" s="17">
        <v>159.30000000000001</v>
      </c>
      <c r="E120" s="17">
        <v>0.106549</v>
      </c>
      <c r="F120" s="17">
        <v>5.1559999999999997</v>
      </c>
      <c r="G120" s="17">
        <v>0.98368900000000004</v>
      </c>
      <c r="H120" s="17">
        <v>1.848392</v>
      </c>
      <c r="I120" s="17">
        <v>2.4289489999999998</v>
      </c>
      <c r="J120" s="17">
        <v>0.58055699999999999</v>
      </c>
      <c r="K120" s="17">
        <v>0.23901600000000001</v>
      </c>
      <c r="L120" s="17">
        <v>507.9</v>
      </c>
      <c r="M120" s="17">
        <v>1.1E-5</v>
      </c>
      <c r="N120" s="17">
        <v>442</v>
      </c>
      <c r="O120" s="17">
        <v>0</v>
      </c>
      <c r="P120" s="17">
        <v>0</v>
      </c>
      <c r="Q120" s="17">
        <v>0.98946500000000004</v>
      </c>
      <c r="R120" s="17">
        <v>1.9979009999999999</v>
      </c>
      <c r="S120" s="17">
        <v>3.0531199999999998</v>
      </c>
      <c r="T120" s="17">
        <v>1.055218</v>
      </c>
      <c r="U120" s="17">
        <v>0.34561999999999998</v>
      </c>
      <c r="V120" s="17">
        <v>589.4</v>
      </c>
      <c r="W120" s="17">
        <v>6.9999999999999999E-6</v>
      </c>
      <c r="X120" s="17">
        <v>564</v>
      </c>
      <c r="Y120" s="17">
        <v>0</v>
      </c>
      <c r="Z120" s="17">
        <v>0</v>
      </c>
      <c r="AA120" s="17">
        <v>0.53172299999999995</v>
      </c>
      <c r="AB120" s="17">
        <v>0.17725099999999999</v>
      </c>
      <c r="AC120" s="17">
        <v>2.1849400000000001</v>
      </c>
      <c r="AD120" s="17">
        <v>0.25</v>
      </c>
      <c r="AE120" s="17">
        <v>1635.2</v>
      </c>
    </row>
    <row r="121" spans="1:31">
      <c r="A121" s="17">
        <v>108</v>
      </c>
      <c r="B121" s="19">
        <v>0.46364583333333331</v>
      </c>
      <c r="C121" s="17">
        <v>32.799999999999997</v>
      </c>
      <c r="D121" s="17">
        <v>163.80000000000001</v>
      </c>
      <c r="E121" s="17">
        <v>0.11244700000000001</v>
      </c>
      <c r="F121" s="17">
        <v>5.4409999999999998</v>
      </c>
      <c r="G121" s="17">
        <v>0.98110600000000003</v>
      </c>
      <c r="H121" s="17">
        <v>1.6928989999999999</v>
      </c>
      <c r="I121" s="17">
        <v>2.1999960000000001</v>
      </c>
      <c r="J121" s="17">
        <v>0.50709700000000002</v>
      </c>
      <c r="K121" s="17">
        <v>0.23049900000000001</v>
      </c>
      <c r="L121" s="17">
        <v>564.29999999999995</v>
      </c>
      <c r="M121" s="17">
        <v>6.9999999999999999E-6</v>
      </c>
      <c r="N121" s="17">
        <v>524</v>
      </c>
      <c r="O121" s="17">
        <v>0</v>
      </c>
      <c r="P121" s="17">
        <v>0</v>
      </c>
      <c r="Q121" s="17">
        <v>0.98735499999999998</v>
      </c>
      <c r="R121" s="17">
        <v>1.9963869999999999</v>
      </c>
      <c r="S121" s="17">
        <v>3.0210319999999999</v>
      </c>
      <c r="T121" s="17">
        <v>1.024645</v>
      </c>
      <c r="U121" s="17">
        <v>0.339171</v>
      </c>
      <c r="V121" s="17">
        <v>590.79999999999995</v>
      </c>
      <c r="W121" s="17">
        <v>6.0000000000000002E-6</v>
      </c>
      <c r="X121" s="17">
        <v>312</v>
      </c>
      <c r="Y121" s="17">
        <v>0</v>
      </c>
      <c r="Z121" s="17">
        <v>0</v>
      </c>
      <c r="AA121" s="17">
        <v>0.52180099999999996</v>
      </c>
      <c r="AB121" s="17">
        <v>0.22564500000000001</v>
      </c>
      <c r="AC121" s="17">
        <v>2.2275900000000002</v>
      </c>
      <c r="AD121" s="17">
        <v>0.25</v>
      </c>
      <c r="AE121" s="17">
        <v>1471.7</v>
      </c>
    </row>
    <row r="122" spans="1:31">
      <c r="A122" s="17">
        <v>109</v>
      </c>
      <c r="B122" s="19">
        <v>0.46370370370370373</v>
      </c>
      <c r="C122" s="17">
        <v>31.5</v>
      </c>
      <c r="D122" s="17">
        <v>176.5</v>
      </c>
      <c r="E122" s="17">
        <v>9.8072999999999994E-2</v>
      </c>
      <c r="F122" s="17">
        <v>4.7460000000000004</v>
      </c>
      <c r="G122" s="17">
        <v>0.95913199999999998</v>
      </c>
      <c r="H122" s="17">
        <v>1.557501</v>
      </c>
      <c r="I122" s="17">
        <v>1.9558329999999999</v>
      </c>
      <c r="J122" s="17">
        <v>0.39833200000000002</v>
      </c>
      <c r="K122" s="17">
        <v>0.20366300000000001</v>
      </c>
      <c r="L122" s="17">
        <v>471.5</v>
      </c>
      <c r="M122" s="17">
        <v>3.0000000000000001E-6</v>
      </c>
      <c r="N122" s="17">
        <v>604</v>
      </c>
      <c r="O122" s="17">
        <v>0</v>
      </c>
      <c r="P122" s="17">
        <v>0</v>
      </c>
      <c r="Q122" s="17">
        <v>0.98911400000000005</v>
      </c>
      <c r="R122" s="17">
        <v>1.947673</v>
      </c>
      <c r="S122" s="17">
        <v>2.9134799999999998</v>
      </c>
      <c r="T122" s="17">
        <v>0.96580699999999997</v>
      </c>
      <c r="U122" s="17">
        <v>0.33149600000000001</v>
      </c>
      <c r="V122" s="17">
        <v>563.1</v>
      </c>
      <c r="W122" s="17">
        <v>1.2E-5</v>
      </c>
      <c r="X122" s="17">
        <v>377</v>
      </c>
      <c r="Y122" s="17">
        <v>0</v>
      </c>
      <c r="Z122" s="17">
        <v>0</v>
      </c>
      <c r="AA122" s="17">
        <v>0.50999399999999995</v>
      </c>
      <c r="AB122" s="17">
        <v>0.23228199999999999</v>
      </c>
      <c r="AC122" s="17">
        <v>2.1720100000000002</v>
      </c>
      <c r="AD122" s="17">
        <v>0.25</v>
      </c>
      <c r="AE122" s="17">
        <v>1761.6</v>
      </c>
    </row>
    <row r="123" spans="1:31">
      <c r="A123" s="17">
        <v>110</v>
      </c>
      <c r="B123" s="19">
        <v>0.46376157407407409</v>
      </c>
      <c r="C123" s="17">
        <v>30.2</v>
      </c>
      <c r="D123" s="17">
        <v>187.4</v>
      </c>
      <c r="E123" s="17">
        <v>0.112645</v>
      </c>
      <c r="F123" s="17">
        <v>5.4509999999999996</v>
      </c>
      <c r="G123" s="17">
        <v>0.96733499999999994</v>
      </c>
      <c r="H123" s="17">
        <v>1.498745</v>
      </c>
      <c r="I123" s="17">
        <v>1.898066</v>
      </c>
      <c r="J123" s="17">
        <v>0.39932099999999998</v>
      </c>
      <c r="K123" s="17">
        <v>0.21038299999999999</v>
      </c>
      <c r="L123" s="17">
        <v>487.3</v>
      </c>
      <c r="M123" s="17">
        <v>1.9999999999999999E-6</v>
      </c>
      <c r="N123" s="17">
        <v>424</v>
      </c>
      <c r="O123" s="17">
        <v>0</v>
      </c>
      <c r="P123" s="17">
        <v>0</v>
      </c>
      <c r="Q123" s="17">
        <v>0.99016099999999996</v>
      </c>
      <c r="R123" s="17">
        <v>1.774186</v>
      </c>
      <c r="S123" s="17">
        <v>2.6425230000000002</v>
      </c>
      <c r="T123" s="17">
        <v>0.86833700000000003</v>
      </c>
      <c r="U123" s="17">
        <v>0.32860200000000001</v>
      </c>
      <c r="V123" s="17">
        <v>588.4</v>
      </c>
      <c r="W123" s="17">
        <v>2.6999999999999999E-5</v>
      </c>
      <c r="X123" s="17">
        <v>450</v>
      </c>
      <c r="Y123" s="17">
        <v>0</v>
      </c>
      <c r="Z123" s="17">
        <v>0</v>
      </c>
      <c r="AA123" s="17">
        <v>0.50554100000000002</v>
      </c>
      <c r="AB123" s="17">
        <v>0.18915699999999999</v>
      </c>
      <c r="AC123" s="17">
        <v>1.9384399999999999</v>
      </c>
      <c r="AD123" s="17">
        <v>0.25</v>
      </c>
      <c r="AE123" s="17">
        <v>1704.5</v>
      </c>
    </row>
    <row r="124" spans="1:31">
      <c r="A124" s="17">
        <v>111</v>
      </c>
      <c r="B124" s="19">
        <v>0.4638194444444444</v>
      </c>
      <c r="C124" s="17">
        <v>29.1</v>
      </c>
      <c r="D124" s="17">
        <v>200.9</v>
      </c>
      <c r="E124" s="17">
        <v>0.1201</v>
      </c>
      <c r="F124" s="17">
        <v>5.8120000000000003</v>
      </c>
      <c r="G124" s="17">
        <v>0.96856900000000001</v>
      </c>
      <c r="H124" s="17">
        <v>1.529857</v>
      </c>
      <c r="I124" s="17">
        <v>1.9380440000000001</v>
      </c>
      <c r="J124" s="17">
        <v>0.408188</v>
      </c>
      <c r="K124" s="17">
        <v>0.210618</v>
      </c>
      <c r="L124" s="17">
        <v>552.1</v>
      </c>
      <c r="M124" s="17">
        <v>6.0000000000000002E-6</v>
      </c>
      <c r="N124" s="17">
        <v>493</v>
      </c>
      <c r="O124" s="17">
        <v>0</v>
      </c>
      <c r="P124" s="17">
        <v>0</v>
      </c>
      <c r="Q124" s="17">
        <v>0.98994199999999999</v>
      </c>
      <c r="R124" s="17">
        <v>1.7321789999999999</v>
      </c>
      <c r="S124" s="17">
        <v>2.5130210000000002</v>
      </c>
      <c r="T124" s="17">
        <v>0.78084200000000004</v>
      </c>
      <c r="U124" s="17">
        <v>0.31071799999999999</v>
      </c>
      <c r="V124" s="17">
        <v>516.29999999999995</v>
      </c>
      <c r="W124" s="17">
        <v>6.9999999999999999E-6</v>
      </c>
      <c r="X124" s="17">
        <v>716</v>
      </c>
      <c r="Y124" s="17">
        <v>0</v>
      </c>
      <c r="Z124" s="17">
        <v>0</v>
      </c>
      <c r="AA124" s="17">
        <v>0.47802800000000001</v>
      </c>
      <c r="AB124" s="17">
        <v>0.24767500000000001</v>
      </c>
      <c r="AC124" s="17">
        <v>1.92557</v>
      </c>
      <c r="AD124" s="17">
        <v>0.25</v>
      </c>
      <c r="AE124" s="17">
        <v>1504.3</v>
      </c>
    </row>
    <row r="125" spans="1:31">
      <c r="A125" s="17">
        <v>112</v>
      </c>
      <c r="B125" s="19">
        <v>0.46387731481481481</v>
      </c>
      <c r="C125" s="17">
        <v>27.7</v>
      </c>
      <c r="D125" s="17">
        <v>223.6</v>
      </c>
      <c r="E125" s="17">
        <v>0.121679</v>
      </c>
      <c r="F125" s="17">
        <v>5.8879999999999999</v>
      </c>
      <c r="G125" s="17">
        <v>0.98125099999999998</v>
      </c>
      <c r="H125" s="17">
        <v>1.645632</v>
      </c>
      <c r="I125" s="17">
        <v>2.079224</v>
      </c>
      <c r="J125" s="17">
        <v>0.43359199999999998</v>
      </c>
      <c r="K125" s="17">
        <v>0.208536</v>
      </c>
      <c r="L125" s="17">
        <v>486.3</v>
      </c>
      <c r="M125" s="17">
        <v>3.8999999999999999E-5</v>
      </c>
      <c r="N125" s="17">
        <v>474</v>
      </c>
      <c r="O125" s="17">
        <v>0</v>
      </c>
      <c r="P125" s="17">
        <v>0</v>
      </c>
      <c r="Q125" s="17">
        <v>0.98626499999999995</v>
      </c>
      <c r="R125" s="17">
        <v>1.763307</v>
      </c>
      <c r="S125" s="17">
        <v>2.5801949999999998</v>
      </c>
      <c r="T125" s="17">
        <v>0.81688799999999995</v>
      </c>
      <c r="U125" s="17">
        <v>0.31659900000000002</v>
      </c>
      <c r="V125" s="17">
        <v>556.5</v>
      </c>
      <c r="W125" s="17">
        <v>6.0000000000000002E-6</v>
      </c>
      <c r="X125" s="17">
        <v>427</v>
      </c>
      <c r="Y125" s="17">
        <v>0</v>
      </c>
      <c r="Z125" s="17">
        <v>0</v>
      </c>
      <c r="AA125" s="17">
        <v>0.48707600000000001</v>
      </c>
      <c r="AB125" s="17">
        <v>0.23660300000000001</v>
      </c>
      <c r="AC125" s="17">
        <v>1.9565900000000001</v>
      </c>
      <c r="AD125" s="17">
        <v>0.25</v>
      </c>
      <c r="AE125" s="17">
        <v>1708</v>
      </c>
    </row>
    <row r="126" spans="1:31">
      <c r="A126" s="17">
        <v>113</v>
      </c>
      <c r="B126" s="19">
        <v>0.46392361111111113</v>
      </c>
      <c r="C126" s="17">
        <v>26.8</v>
      </c>
      <c r="D126" s="17">
        <v>225.4</v>
      </c>
      <c r="E126" s="17">
        <v>0.11572200000000001</v>
      </c>
      <c r="F126" s="17">
        <v>5.6</v>
      </c>
      <c r="G126" s="17">
        <v>0.96103400000000005</v>
      </c>
      <c r="H126" s="17">
        <v>1.6472389999999999</v>
      </c>
      <c r="I126" s="17">
        <v>2.0700940000000001</v>
      </c>
      <c r="J126" s="17">
        <v>0.42285499999999998</v>
      </c>
      <c r="K126" s="17">
        <v>0.20426800000000001</v>
      </c>
      <c r="L126" s="17">
        <v>467.1</v>
      </c>
      <c r="M126" s="17">
        <v>6.0000000000000002E-6</v>
      </c>
      <c r="N126" s="17">
        <v>592</v>
      </c>
      <c r="O126" s="17">
        <v>0</v>
      </c>
      <c r="P126" s="17">
        <v>0</v>
      </c>
      <c r="Q126" s="17">
        <v>0.98849399999999998</v>
      </c>
      <c r="R126" s="17">
        <v>1.7993380000000001</v>
      </c>
      <c r="S126" s="17">
        <v>2.671284</v>
      </c>
      <c r="T126" s="17">
        <v>0.871946</v>
      </c>
      <c r="U126" s="17">
        <v>0.32641500000000001</v>
      </c>
      <c r="V126" s="17">
        <v>566.6</v>
      </c>
      <c r="W126" s="17">
        <v>3.0000000000000001E-6</v>
      </c>
      <c r="X126" s="17">
        <v>439</v>
      </c>
      <c r="Y126" s="17">
        <v>0</v>
      </c>
      <c r="Z126" s="17">
        <v>0</v>
      </c>
      <c r="AA126" s="17">
        <v>0.50217599999999996</v>
      </c>
      <c r="AB126" s="17">
        <v>0.27270499999999998</v>
      </c>
      <c r="AC126" s="17">
        <v>2.0371199999999998</v>
      </c>
      <c r="AD126" s="17">
        <v>0.25</v>
      </c>
      <c r="AE126" s="17">
        <v>1778.3</v>
      </c>
    </row>
    <row r="127" spans="1:31">
      <c r="A127" s="17">
        <v>114</v>
      </c>
      <c r="B127" s="19">
        <v>0.46398148148148149</v>
      </c>
      <c r="C127" s="17">
        <v>25.5</v>
      </c>
      <c r="D127" s="17">
        <v>262.5</v>
      </c>
      <c r="E127" s="17">
        <v>0.12743099999999999</v>
      </c>
      <c r="F127" s="17">
        <v>6.1660000000000004</v>
      </c>
      <c r="G127" s="17">
        <v>0.97804599999999997</v>
      </c>
      <c r="H127" s="17">
        <v>1.690442</v>
      </c>
      <c r="I127" s="17">
        <v>2.1352120000000001</v>
      </c>
      <c r="J127" s="17">
        <v>0.44477</v>
      </c>
      <c r="K127" s="17">
        <v>0.20830299999999999</v>
      </c>
      <c r="L127" s="17">
        <v>479.3</v>
      </c>
      <c r="M127" s="17">
        <v>2.6999999999999999E-5</v>
      </c>
      <c r="N127" s="17">
        <v>591</v>
      </c>
      <c r="O127" s="17">
        <v>0</v>
      </c>
      <c r="P127" s="17">
        <v>0</v>
      </c>
      <c r="Q127" s="17">
        <v>0.98851800000000001</v>
      </c>
      <c r="R127" s="17">
        <v>1.7668710000000001</v>
      </c>
      <c r="S127" s="17">
        <v>2.5855130000000002</v>
      </c>
      <c r="T127" s="17">
        <v>0.81864199999999998</v>
      </c>
      <c r="U127" s="17">
        <v>0.31662699999999999</v>
      </c>
      <c r="V127" s="17">
        <v>553.79999999999995</v>
      </c>
      <c r="W127" s="17">
        <v>1.0000000000000001E-5</v>
      </c>
      <c r="X127" s="17">
        <v>483</v>
      </c>
      <c r="Y127" s="17">
        <v>0</v>
      </c>
      <c r="Z127" s="17">
        <v>0</v>
      </c>
      <c r="AA127" s="17">
        <v>0.487118</v>
      </c>
      <c r="AB127" s="17">
        <v>0.30926300000000001</v>
      </c>
      <c r="AC127" s="17">
        <v>2.0200499999999999</v>
      </c>
      <c r="AD127" s="17">
        <v>0.25</v>
      </c>
      <c r="AE127" s="17">
        <v>1732.7</v>
      </c>
    </row>
    <row r="128" spans="1:31">
      <c r="A128" s="17">
        <v>115</v>
      </c>
      <c r="B128" s="19">
        <v>0.4640393518518518</v>
      </c>
      <c r="C128" s="17">
        <v>24.4</v>
      </c>
      <c r="D128" s="17">
        <v>264.3</v>
      </c>
      <c r="E128" s="17">
        <v>0.122641</v>
      </c>
      <c r="F128" s="17">
        <v>5.9349999999999996</v>
      </c>
      <c r="G128" s="17">
        <v>0.96404800000000002</v>
      </c>
      <c r="H128" s="17">
        <v>1.6528879999999999</v>
      </c>
      <c r="I128" s="17">
        <v>2.0817679999999998</v>
      </c>
      <c r="J128" s="17">
        <v>0.42887900000000001</v>
      </c>
      <c r="K128" s="17">
        <v>0.20601700000000001</v>
      </c>
      <c r="L128" s="17">
        <v>510.4</v>
      </c>
      <c r="M128" s="17">
        <v>3.0000000000000001E-6</v>
      </c>
      <c r="N128" s="17">
        <v>750</v>
      </c>
      <c r="O128" s="17">
        <v>0</v>
      </c>
      <c r="P128" s="17">
        <v>0</v>
      </c>
      <c r="Q128" s="17">
        <v>0.98214699999999999</v>
      </c>
      <c r="R128" s="17">
        <v>1.9306669999999999</v>
      </c>
      <c r="S128" s="17">
        <v>2.8223880000000001</v>
      </c>
      <c r="T128" s="17">
        <v>0.89172099999999999</v>
      </c>
      <c r="U128" s="17">
        <v>0.315946</v>
      </c>
      <c r="V128" s="17">
        <v>497.8</v>
      </c>
      <c r="W128" s="17">
        <v>1.9999999999999999E-6</v>
      </c>
      <c r="X128" s="17">
        <v>415</v>
      </c>
      <c r="Y128" s="17">
        <v>0</v>
      </c>
      <c r="Z128" s="17">
        <v>0</v>
      </c>
      <c r="AA128" s="17">
        <v>0.48607</v>
      </c>
      <c r="AB128" s="17">
        <v>0.37862600000000002</v>
      </c>
      <c r="AC128" s="17">
        <v>2.2683</v>
      </c>
      <c r="AD128" s="17">
        <v>0.25</v>
      </c>
      <c r="AE128" s="17">
        <v>1627.3</v>
      </c>
    </row>
    <row r="129" spans="1:31">
      <c r="A129" s="17">
        <v>116</v>
      </c>
      <c r="B129" s="19">
        <v>0.46409722222222222</v>
      </c>
      <c r="C129" s="17">
        <v>23.1</v>
      </c>
      <c r="D129" s="17">
        <v>304.10000000000002</v>
      </c>
      <c r="E129" s="17">
        <v>0.13533100000000001</v>
      </c>
      <c r="F129" s="17">
        <v>6.5490000000000004</v>
      </c>
      <c r="G129" s="17">
        <v>0.96242700000000003</v>
      </c>
      <c r="H129" s="17">
        <v>1.688923</v>
      </c>
      <c r="I129" s="17">
        <v>2.113642</v>
      </c>
      <c r="J129" s="17">
        <v>0.42471900000000001</v>
      </c>
      <c r="K129" s="17">
        <v>0.20094200000000001</v>
      </c>
      <c r="L129" s="17">
        <v>456.8</v>
      </c>
      <c r="M129" s="17">
        <v>3.9999999999999998E-6</v>
      </c>
      <c r="N129" s="17">
        <v>585</v>
      </c>
      <c r="O129" s="17">
        <v>0</v>
      </c>
      <c r="P129" s="17">
        <v>0</v>
      </c>
      <c r="Q129" s="17">
        <v>0.98508499999999999</v>
      </c>
      <c r="R129" s="17">
        <v>1.9333499999999999</v>
      </c>
      <c r="S129" s="17">
        <v>2.8426490000000002</v>
      </c>
      <c r="T129" s="17">
        <v>0.90929899999999997</v>
      </c>
      <c r="U129" s="17">
        <v>0.31987700000000002</v>
      </c>
      <c r="V129" s="17">
        <v>580.9</v>
      </c>
      <c r="W129" s="17">
        <v>3.9999999999999998E-6</v>
      </c>
      <c r="X129" s="17">
        <v>462</v>
      </c>
      <c r="Y129" s="17">
        <v>0</v>
      </c>
      <c r="Z129" s="17">
        <v>0</v>
      </c>
      <c r="AA129" s="17">
        <v>0.49211899999999997</v>
      </c>
      <c r="AB129" s="17">
        <v>0.32855800000000002</v>
      </c>
      <c r="AC129" s="17">
        <v>2.23211</v>
      </c>
      <c r="AD129" s="17">
        <v>0.24485199999999999</v>
      </c>
      <c r="AE129" s="17">
        <v>1818.2</v>
      </c>
    </row>
    <row r="130" spans="1:31">
      <c r="A130" s="17">
        <v>117</v>
      </c>
      <c r="B130" s="19">
        <v>0.46415509259259258</v>
      </c>
      <c r="C130" s="17">
        <v>22.2</v>
      </c>
      <c r="D130" s="17">
        <v>298.7</v>
      </c>
      <c r="E130" s="17">
        <v>0.14166899999999999</v>
      </c>
      <c r="F130" s="17">
        <v>6.8550000000000004</v>
      </c>
      <c r="G130" s="17">
        <v>0.95774499999999996</v>
      </c>
      <c r="H130" s="17">
        <v>1.592166</v>
      </c>
      <c r="I130" s="17">
        <v>1.9533419999999999</v>
      </c>
      <c r="J130" s="17">
        <v>0.361176</v>
      </c>
      <c r="K130" s="17">
        <v>0.18490200000000001</v>
      </c>
      <c r="L130" s="17">
        <v>484.7</v>
      </c>
      <c r="M130" s="17">
        <v>6.0000000000000002E-6</v>
      </c>
      <c r="N130" s="17">
        <v>464</v>
      </c>
      <c r="O130" s="17">
        <v>0</v>
      </c>
      <c r="P130" s="17">
        <v>0</v>
      </c>
      <c r="Q130" s="17">
        <v>0.98795900000000003</v>
      </c>
      <c r="R130" s="17">
        <v>1.9128510000000001</v>
      </c>
      <c r="S130" s="17">
        <v>2.79494</v>
      </c>
      <c r="T130" s="17">
        <v>0.88208799999999998</v>
      </c>
      <c r="U130" s="17">
        <v>0.31560199999999999</v>
      </c>
      <c r="V130" s="17">
        <v>517.5</v>
      </c>
      <c r="W130" s="17">
        <v>6.0000000000000002E-6</v>
      </c>
      <c r="X130" s="17">
        <v>542</v>
      </c>
      <c r="Y130" s="17">
        <v>0</v>
      </c>
      <c r="Z130" s="17">
        <v>0</v>
      </c>
      <c r="AA130" s="17">
        <v>0.485541</v>
      </c>
      <c r="AB130" s="17">
        <v>0.28791099999999997</v>
      </c>
      <c r="AC130" s="17">
        <v>2.1668099999999999</v>
      </c>
      <c r="AD130" s="17">
        <v>0.235073</v>
      </c>
      <c r="AE130" s="17">
        <v>1713.7</v>
      </c>
    </row>
    <row r="131" spans="1:31">
      <c r="A131" s="17">
        <v>118</v>
      </c>
      <c r="B131" s="19">
        <v>0.4642013888888889</v>
      </c>
      <c r="C131" s="17">
        <v>20.9</v>
      </c>
      <c r="D131" s="17">
        <v>333.1</v>
      </c>
      <c r="E131" s="17">
        <v>0.15031700000000001</v>
      </c>
      <c r="F131" s="17">
        <v>7.274</v>
      </c>
      <c r="G131" s="17">
        <v>0.95433800000000002</v>
      </c>
      <c r="H131" s="17">
        <v>1.576516</v>
      </c>
      <c r="I131" s="17">
        <v>1.9289190000000001</v>
      </c>
      <c r="J131" s="17">
        <v>0.35240300000000002</v>
      </c>
      <c r="K131" s="17">
        <v>0.182694</v>
      </c>
      <c r="L131" s="17">
        <v>523.6</v>
      </c>
      <c r="M131" s="17">
        <v>3.0000000000000001E-6</v>
      </c>
      <c r="N131" s="17">
        <v>413</v>
      </c>
      <c r="O131" s="17">
        <v>0</v>
      </c>
      <c r="P131" s="17">
        <v>0</v>
      </c>
      <c r="Q131" s="17">
        <v>0.99146800000000002</v>
      </c>
      <c r="R131" s="17">
        <v>1.8577950000000001</v>
      </c>
      <c r="S131" s="17">
        <v>2.6924399999999999</v>
      </c>
      <c r="T131" s="17">
        <v>0.834646</v>
      </c>
      <c r="U131" s="17">
        <v>0.30999599999999999</v>
      </c>
      <c r="V131" s="17">
        <v>568.20000000000005</v>
      </c>
      <c r="W131" s="17">
        <v>9.0000000000000002E-6</v>
      </c>
      <c r="X131" s="17">
        <v>467</v>
      </c>
      <c r="Y131" s="17">
        <v>0</v>
      </c>
      <c r="Z131" s="17">
        <v>0</v>
      </c>
      <c r="AA131" s="17">
        <v>0.47691699999999998</v>
      </c>
      <c r="AB131" s="17">
        <v>0.302317</v>
      </c>
      <c r="AC131" s="17">
        <v>2.1101200000000002</v>
      </c>
      <c r="AD131" s="17">
        <v>0.21515200000000001</v>
      </c>
      <c r="AE131" s="17">
        <v>1586.4</v>
      </c>
    </row>
    <row r="132" spans="1:31">
      <c r="A132" s="17">
        <v>119</v>
      </c>
      <c r="B132" s="19">
        <v>0.4642592592592592</v>
      </c>
      <c r="C132" s="17">
        <v>19.7</v>
      </c>
      <c r="D132" s="17">
        <v>333.1</v>
      </c>
      <c r="E132" s="17">
        <v>0.13112299999999999</v>
      </c>
      <c r="F132" s="17">
        <v>6.3449999999999998</v>
      </c>
      <c r="G132" s="17">
        <v>0.95533699999999999</v>
      </c>
      <c r="H132" s="17">
        <v>1.5587880000000001</v>
      </c>
      <c r="I132" s="17">
        <v>1.872385</v>
      </c>
      <c r="J132" s="17">
        <v>0.31359700000000001</v>
      </c>
      <c r="K132" s="17">
        <v>0.16748499999999999</v>
      </c>
      <c r="L132" s="17">
        <v>482.9</v>
      </c>
      <c r="M132" s="17">
        <v>2.249E-2</v>
      </c>
      <c r="N132" s="17">
        <v>388</v>
      </c>
      <c r="O132" s="17">
        <v>0</v>
      </c>
      <c r="P132" s="17">
        <v>0</v>
      </c>
      <c r="Q132" s="17">
        <v>0.98475699999999999</v>
      </c>
      <c r="R132" s="17">
        <v>1.8944270000000001</v>
      </c>
      <c r="S132" s="17">
        <v>2.6801110000000001</v>
      </c>
      <c r="T132" s="17">
        <v>0.78568400000000005</v>
      </c>
      <c r="U132" s="17">
        <v>0.29315400000000003</v>
      </c>
      <c r="V132" s="17">
        <v>518.1</v>
      </c>
      <c r="W132" s="17">
        <v>1.9999999999999999E-6</v>
      </c>
      <c r="X132" s="17">
        <v>603</v>
      </c>
      <c r="Y132" s="17">
        <v>0</v>
      </c>
      <c r="Z132" s="17">
        <v>0</v>
      </c>
      <c r="AA132" s="17">
        <v>0.45100600000000002</v>
      </c>
      <c r="AB132" s="17">
        <v>0.273148</v>
      </c>
      <c r="AC132" s="17">
        <v>2.1090300000000002</v>
      </c>
      <c r="AD132" s="17">
        <v>0.20651800000000001</v>
      </c>
      <c r="AE132" s="17">
        <v>1719.8</v>
      </c>
    </row>
    <row r="133" spans="1:31">
      <c r="A133" s="17">
        <v>120</v>
      </c>
      <c r="B133" s="19">
        <v>0.46431712962962962</v>
      </c>
      <c r="C133" s="17">
        <v>18.600000000000001</v>
      </c>
      <c r="D133" s="17">
        <v>369.3</v>
      </c>
      <c r="E133" s="17">
        <v>0.136213</v>
      </c>
      <c r="F133" s="17">
        <v>6.5910000000000002</v>
      </c>
      <c r="G133" s="17">
        <v>0.93882900000000002</v>
      </c>
      <c r="H133" s="17">
        <v>1.501379</v>
      </c>
      <c r="I133" s="17">
        <v>1.805329</v>
      </c>
      <c r="J133" s="17">
        <v>0.30395</v>
      </c>
      <c r="K133" s="17">
        <v>0.16836300000000001</v>
      </c>
      <c r="L133" s="17">
        <v>522.29999999999995</v>
      </c>
      <c r="M133" s="17">
        <v>3.7413000000000002E-2</v>
      </c>
      <c r="N133" s="17">
        <v>618</v>
      </c>
      <c r="O133" s="17">
        <v>0</v>
      </c>
      <c r="P133" s="17">
        <v>0</v>
      </c>
      <c r="Q133" s="17">
        <v>0.98058699999999999</v>
      </c>
      <c r="R133" s="17">
        <v>1.8664780000000001</v>
      </c>
      <c r="S133" s="17">
        <v>2.5981450000000001</v>
      </c>
      <c r="T133" s="17">
        <v>0.73166600000000004</v>
      </c>
      <c r="U133" s="17">
        <v>0.281611</v>
      </c>
      <c r="V133" s="17">
        <v>548.9</v>
      </c>
      <c r="W133" s="17">
        <v>1.9999999999999999E-6</v>
      </c>
      <c r="X133" s="17">
        <v>604</v>
      </c>
      <c r="Y133" s="17">
        <v>0</v>
      </c>
      <c r="Z133" s="17">
        <v>0</v>
      </c>
      <c r="AA133" s="17">
        <v>0.43324800000000002</v>
      </c>
      <c r="AB133" s="17">
        <v>0.41776400000000002</v>
      </c>
      <c r="AC133" s="17">
        <v>2.1721400000000002</v>
      </c>
      <c r="AD133" s="17">
        <v>0.23253699999999999</v>
      </c>
      <c r="AE133" s="17">
        <v>1590.3</v>
      </c>
    </row>
    <row r="134" spans="1:31">
      <c r="A134" s="17">
        <v>121</v>
      </c>
      <c r="B134" s="19">
        <v>0.46437499999999998</v>
      </c>
      <c r="C134" s="17">
        <v>17.5</v>
      </c>
      <c r="D134" s="17">
        <v>401.9</v>
      </c>
      <c r="E134" s="17">
        <v>0.136048</v>
      </c>
      <c r="F134" s="17">
        <v>6.5830000000000002</v>
      </c>
      <c r="G134" s="17">
        <v>0.91744599999999998</v>
      </c>
      <c r="H134" s="17">
        <v>1.4911000000000001</v>
      </c>
      <c r="I134" s="17">
        <v>1.755746</v>
      </c>
      <c r="J134" s="17">
        <v>0.26464599999999999</v>
      </c>
      <c r="K134" s="17">
        <v>0.150731</v>
      </c>
      <c r="L134" s="17">
        <v>516.20000000000005</v>
      </c>
      <c r="M134" s="17">
        <v>5.4790999999999999E-2</v>
      </c>
      <c r="N134" s="17">
        <v>491</v>
      </c>
      <c r="O134" s="17">
        <v>0</v>
      </c>
      <c r="P134" s="17">
        <v>0</v>
      </c>
      <c r="Q134" s="17">
        <v>0.98382700000000001</v>
      </c>
      <c r="R134" s="17">
        <v>1.772607</v>
      </c>
      <c r="S134" s="17">
        <v>2.4777040000000001</v>
      </c>
      <c r="T134" s="17">
        <v>0.70509599999999995</v>
      </c>
      <c r="U134" s="17">
        <v>0.28457700000000002</v>
      </c>
      <c r="V134" s="17">
        <v>583.29999999999995</v>
      </c>
      <c r="W134" s="17">
        <v>6.0000000000000002E-6</v>
      </c>
      <c r="X134" s="17">
        <v>415</v>
      </c>
      <c r="Y134" s="17">
        <v>0</v>
      </c>
      <c r="Z134" s="17">
        <v>0</v>
      </c>
      <c r="AA134" s="17">
        <v>0.43780999999999998</v>
      </c>
      <c r="AB134" s="17">
        <v>0.379969</v>
      </c>
      <c r="AC134" s="17">
        <v>2.0405199999999999</v>
      </c>
      <c r="AD134" s="17">
        <v>0.200657</v>
      </c>
      <c r="AE134" s="17">
        <v>1609</v>
      </c>
    </row>
    <row r="135" spans="1:31">
      <c r="A135" s="17">
        <v>122</v>
      </c>
      <c r="B135" s="19">
        <v>0.4644328703703704</v>
      </c>
      <c r="C135" s="17">
        <v>16.2</v>
      </c>
      <c r="D135" s="17">
        <v>404.6</v>
      </c>
      <c r="E135" s="17">
        <v>0.117479</v>
      </c>
      <c r="F135" s="17">
        <v>5.6849999999999996</v>
      </c>
      <c r="G135" s="17">
        <v>0.94477100000000003</v>
      </c>
      <c r="H135" s="17">
        <v>1.456925</v>
      </c>
      <c r="I135" s="17">
        <v>1.7202040000000001</v>
      </c>
      <c r="J135" s="17">
        <v>0.26327899999999999</v>
      </c>
      <c r="K135" s="17">
        <v>0.15305099999999999</v>
      </c>
      <c r="L135" s="17">
        <v>464.9</v>
      </c>
      <c r="M135" s="17">
        <v>7.9568E-2</v>
      </c>
      <c r="N135" s="17">
        <v>341</v>
      </c>
      <c r="O135" s="17">
        <v>0</v>
      </c>
      <c r="P135" s="17">
        <v>0</v>
      </c>
      <c r="Q135" s="17">
        <v>0.98064899999999999</v>
      </c>
      <c r="R135" s="17">
        <v>1.825618</v>
      </c>
      <c r="S135" s="17">
        <v>2.5106329999999999</v>
      </c>
      <c r="T135" s="17">
        <v>0.68501500000000004</v>
      </c>
      <c r="U135" s="17">
        <v>0.27284599999999998</v>
      </c>
      <c r="V135" s="17">
        <v>512.9</v>
      </c>
      <c r="W135" s="17">
        <v>3.0000000000000001E-6</v>
      </c>
      <c r="X135" s="17">
        <v>467</v>
      </c>
      <c r="Y135" s="17">
        <v>0</v>
      </c>
      <c r="Z135" s="17">
        <v>0</v>
      </c>
      <c r="AA135" s="17">
        <v>0.419763</v>
      </c>
      <c r="AB135" s="17">
        <v>0.27880100000000002</v>
      </c>
      <c r="AC135" s="17">
        <v>2.0165999999999999</v>
      </c>
      <c r="AD135" s="17">
        <v>0.171352</v>
      </c>
      <c r="AE135" s="17">
        <v>1786.5</v>
      </c>
    </row>
    <row r="136" spans="1:31">
      <c r="A136" s="17">
        <v>123</v>
      </c>
      <c r="B136" s="19">
        <v>0.46449074074074076</v>
      </c>
      <c r="C136" s="17">
        <v>15.1</v>
      </c>
      <c r="D136" s="17">
        <v>492.4</v>
      </c>
      <c r="E136" s="17">
        <v>0.102314</v>
      </c>
      <c r="F136" s="17">
        <v>4.9509999999999996</v>
      </c>
      <c r="G136" s="17">
        <v>0.93701299999999998</v>
      </c>
      <c r="H136" s="17">
        <v>1.3637520000000001</v>
      </c>
      <c r="I136" s="17">
        <v>1.575121</v>
      </c>
      <c r="J136" s="17">
        <v>0.211369</v>
      </c>
      <c r="K136" s="17">
        <v>0.13419200000000001</v>
      </c>
      <c r="L136" s="17">
        <v>422</v>
      </c>
      <c r="M136" s="17">
        <v>1.8E-5</v>
      </c>
      <c r="N136" s="17">
        <v>481</v>
      </c>
      <c r="O136" s="17">
        <v>0</v>
      </c>
      <c r="P136" s="17">
        <v>0</v>
      </c>
      <c r="Q136" s="17">
        <v>0.98047200000000001</v>
      </c>
      <c r="R136" s="17">
        <v>1.7037469999999999</v>
      </c>
      <c r="S136" s="17">
        <v>2.3079420000000002</v>
      </c>
      <c r="T136" s="17">
        <v>0.60419500000000004</v>
      </c>
      <c r="U136" s="17">
        <v>0.26179000000000002</v>
      </c>
      <c r="V136" s="17">
        <v>531.9</v>
      </c>
      <c r="W136" s="17">
        <v>3.9999999999999998E-6</v>
      </c>
      <c r="X136" s="17">
        <v>422</v>
      </c>
      <c r="Y136" s="17">
        <v>0</v>
      </c>
      <c r="Z136" s="17">
        <v>0</v>
      </c>
      <c r="AA136" s="17">
        <v>0.40275300000000003</v>
      </c>
      <c r="AB136" s="17">
        <v>0.37573800000000002</v>
      </c>
      <c r="AC136" s="17">
        <v>1.9307700000000001</v>
      </c>
      <c r="AD136" s="17">
        <v>0.162662</v>
      </c>
      <c r="AE136" s="17">
        <v>1968.2</v>
      </c>
    </row>
    <row r="137" spans="1:31">
      <c r="A137" s="17">
        <v>124</v>
      </c>
      <c r="B137" s="19">
        <v>0.46453703703703703</v>
      </c>
      <c r="C137" s="17">
        <v>13.5</v>
      </c>
      <c r="D137" s="17">
        <v>536.79999999999995</v>
      </c>
      <c r="E137" s="17">
        <v>0.115923</v>
      </c>
      <c r="F137" s="17">
        <v>5.609</v>
      </c>
      <c r="G137" s="17">
        <v>0.91690000000000005</v>
      </c>
      <c r="H137" s="17">
        <v>1.296422</v>
      </c>
      <c r="I137" s="17">
        <v>1.519882</v>
      </c>
      <c r="J137" s="17">
        <v>0.22346099999999999</v>
      </c>
      <c r="K137" s="17">
        <v>0.14702499999999999</v>
      </c>
      <c r="L137" s="17">
        <v>478.9</v>
      </c>
      <c r="M137" s="17">
        <v>6.9999999999999999E-6</v>
      </c>
      <c r="N137" s="17">
        <v>872</v>
      </c>
      <c r="O137" s="17">
        <v>0</v>
      </c>
      <c r="P137" s="17">
        <v>0</v>
      </c>
      <c r="Q137" s="17">
        <v>0.980545</v>
      </c>
      <c r="R137" s="17">
        <v>1.6875819999999999</v>
      </c>
      <c r="S137" s="17">
        <v>2.2847420000000001</v>
      </c>
      <c r="T137" s="17">
        <v>0.59716000000000002</v>
      </c>
      <c r="U137" s="17">
        <v>0.26136900000000002</v>
      </c>
      <c r="V137" s="17">
        <v>493.8</v>
      </c>
      <c r="W137" s="17">
        <v>1.9999999999999999E-6</v>
      </c>
      <c r="X137" s="17">
        <v>573</v>
      </c>
      <c r="Y137" s="17">
        <v>0</v>
      </c>
      <c r="Z137" s="17">
        <v>0</v>
      </c>
      <c r="AA137" s="17">
        <v>0.40210600000000002</v>
      </c>
      <c r="AB137" s="17">
        <v>0.57447199999999998</v>
      </c>
      <c r="AC137" s="17">
        <v>2.0306299999999999</v>
      </c>
      <c r="AD137" s="17">
        <v>0.21891099999999999</v>
      </c>
      <c r="AE137" s="17">
        <v>1734.4</v>
      </c>
    </row>
    <row r="138" spans="1:31">
      <c r="A138" s="17">
        <v>125</v>
      </c>
      <c r="B138" s="19">
        <v>0.46459490740740739</v>
      </c>
      <c r="C138" s="17">
        <v>12.7</v>
      </c>
      <c r="D138" s="17">
        <v>536.79999999999995</v>
      </c>
      <c r="E138" s="17">
        <v>0</v>
      </c>
      <c r="F138" s="17">
        <v>0</v>
      </c>
      <c r="G138" s="17">
        <v>0.15404899999999999</v>
      </c>
      <c r="H138" s="17">
        <v>1.3951910000000001</v>
      </c>
      <c r="I138" s="17">
        <v>1.460404</v>
      </c>
      <c r="J138" s="17">
        <v>6.5212000000000006E-2</v>
      </c>
      <c r="K138" s="17">
        <v>4.4653999999999999E-2</v>
      </c>
      <c r="L138" s="17">
        <v>200</v>
      </c>
      <c r="M138" s="17">
        <v>0.45834000000000003</v>
      </c>
      <c r="N138" s="17">
        <v>0</v>
      </c>
      <c r="O138" s="17">
        <v>0</v>
      </c>
      <c r="P138" s="17">
        <v>0</v>
      </c>
      <c r="Q138" s="17">
        <v>0.97615499999999999</v>
      </c>
      <c r="R138" s="17">
        <v>1.5542039999999999</v>
      </c>
      <c r="S138" s="17">
        <v>2.0447839999999999</v>
      </c>
      <c r="T138" s="17">
        <v>0.49057899999999999</v>
      </c>
      <c r="U138" s="17">
        <v>0.23991699999999999</v>
      </c>
      <c r="V138" s="17">
        <v>525.79999999999995</v>
      </c>
      <c r="W138" s="17">
        <v>5.0000000000000004E-6</v>
      </c>
      <c r="X138" s="17">
        <v>510</v>
      </c>
      <c r="Y138" s="17">
        <v>0</v>
      </c>
      <c r="Z138" s="17">
        <v>0</v>
      </c>
    </row>
    <row r="139" spans="1:31">
      <c r="A139" s="17">
        <v>126</v>
      </c>
      <c r="B139" s="19">
        <v>0.4646527777777778</v>
      </c>
      <c r="C139" s="17">
        <v>11.5</v>
      </c>
      <c r="D139" s="17">
        <v>542.20000000000005</v>
      </c>
      <c r="E139" s="17">
        <v>0.11552</v>
      </c>
      <c r="F139" s="17">
        <v>5.59</v>
      </c>
      <c r="G139" s="17">
        <v>0.80586400000000002</v>
      </c>
      <c r="H139" s="17">
        <v>1.184617</v>
      </c>
      <c r="I139" s="17">
        <v>1.3435600000000001</v>
      </c>
      <c r="J139" s="17">
        <v>0.158943</v>
      </c>
      <c r="K139" s="17">
        <v>0.1183</v>
      </c>
      <c r="L139" s="17">
        <v>500.7</v>
      </c>
      <c r="M139" s="17">
        <v>4.6999999999999997E-5</v>
      </c>
      <c r="N139" s="17">
        <v>874</v>
      </c>
      <c r="O139" s="17">
        <v>0</v>
      </c>
      <c r="P139" s="17">
        <v>0</v>
      </c>
      <c r="Q139" s="17">
        <v>0.97031500000000004</v>
      </c>
      <c r="R139" s="17">
        <v>1.558133</v>
      </c>
      <c r="S139" s="17">
        <v>2.075018</v>
      </c>
      <c r="T139" s="17">
        <v>0.51688500000000004</v>
      </c>
      <c r="U139" s="17">
        <v>0.24909899999999999</v>
      </c>
      <c r="V139" s="17">
        <v>503.7</v>
      </c>
      <c r="W139" s="17">
        <v>6.0000000000000002E-6</v>
      </c>
      <c r="X139" s="17">
        <v>461</v>
      </c>
      <c r="Y139" s="17">
        <v>0</v>
      </c>
      <c r="Z139" s="17">
        <v>0</v>
      </c>
      <c r="AA139" s="17">
        <v>0.38322899999999999</v>
      </c>
      <c r="AB139" s="17">
        <v>0.58831500000000003</v>
      </c>
      <c r="AC139" s="17">
        <v>1.86222</v>
      </c>
      <c r="AD139" s="17">
        <v>0.22400500000000001</v>
      </c>
      <c r="AE139" s="17">
        <v>1658.7</v>
      </c>
    </row>
    <row r="140" spans="1:31">
      <c r="A140" s="17">
        <v>127</v>
      </c>
      <c r="B140" s="19">
        <v>0.46471064814814816</v>
      </c>
      <c r="C140" s="17">
        <v>10.199999999999999</v>
      </c>
      <c r="D140" s="17">
        <v>658</v>
      </c>
      <c r="E140" s="17">
        <v>0.101497</v>
      </c>
      <c r="F140" s="17">
        <v>4.9109999999999996</v>
      </c>
      <c r="G140" s="17">
        <v>0.74890900000000005</v>
      </c>
      <c r="H140" s="17">
        <v>1.152056</v>
      </c>
      <c r="I140" s="17">
        <v>1.2996380000000001</v>
      </c>
      <c r="J140" s="17">
        <v>0.14758199999999999</v>
      </c>
      <c r="K140" s="17">
        <v>0.113556</v>
      </c>
      <c r="L140" s="17">
        <v>516.1</v>
      </c>
      <c r="M140" s="17">
        <v>6.9999999999999999E-6</v>
      </c>
      <c r="N140" s="17">
        <v>630</v>
      </c>
      <c r="O140" s="17">
        <v>0</v>
      </c>
      <c r="P140" s="17">
        <v>0</v>
      </c>
      <c r="Q140" s="17">
        <v>0.97032700000000005</v>
      </c>
      <c r="R140" s="17">
        <v>1.5007619999999999</v>
      </c>
      <c r="S140" s="17">
        <v>1.905383</v>
      </c>
      <c r="T140" s="17">
        <v>0.40461999999999998</v>
      </c>
      <c r="U140" s="17">
        <v>0.21235699999999999</v>
      </c>
      <c r="V140" s="17">
        <v>499</v>
      </c>
      <c r="W140" s="17">
        <v>1.1E-5</v>
      </c>
      <c r="X140" s="17">
        <v>522</v>
      </c>
      <c r="Y140" s="17">
        <v>0</v>
      </c>
      <c r="Z140" s="17">
        <v>0</v>
      </c>
      <c r="AA140" s="17">
        <v>0.32670199999999999</v>
      </c>
      <c r="AB140" s="17">
        <v>0.56303899999999996</v>
      </c>
      <c r="AC140" s="17">
        <v>1.72858</v>
      </c>
      <c r="AD140" s="17">
        <v>0.17388999999999999</v>
      </c>
      <c r="AE140" s="17">
        <v>1609.4</v>
      </c>
    </row>
    <row r="141" spans="1:31">
      <c r="A141" s="17">
        <v>128</v>
      </c>
      <c r="B141" s="19">
        <v>0.46476851851851847</v>
      </c>
      <c r="C141" s="17">
        <v>9.1</v>
      </c>
      <c r="D141" s="17">
        <v>708.7</v>
      </c>
      <c r="E141" s="17">
        <v>5.3114000000000001E-2</v>
      </c>
      <c r="F141" s="17">
        <v>2.57</v>
      </c>
      <c r="G141" s="17">
        <v>0.79710199999999998</v>
      </c>
      <c r="H141" s="17">
        <v>1.130344</v>
      </c>
      <c r="I141" s="17">
        <v>1.2514320000000001</v>
      </c>
      <c r="J141" s="17">
        <v>0.121088</v>
      </c>
      <c r="K141" s="17">
        <v>9.6759999999999999E-2</v>
      </c>
      <c r="L141" s="17">
        <v>279.39999999999998</v>
      </c>
      <c r="M141" s="17">
        <v>0.121145</v>
      </c>
      <c r="N141" s="17">
        <v>1164</v>
      </c>
      <c r="O141" s="17">
        <v>0</v>
      </c>
      <c r="P141" s="17">
        <v>0</v>
      </c>
      <c r="Q141" s="17">
        <v>0.94697100000000001</v>
      </c>
      <c r="R141" s="17">
        <v>1.4011769999999999</v>
      </c>
      <c r="S141" s="17">
        <v>1.7630920000000001</v>
      </c>
      <c r="T141" s="17">
        <v>0.36191499999999999</v>
      </c>
      <c r="U141" s="17">
        <v>0.20527300000000001</v>
      </c>
      <c r="V141" s="17">
        <v>479.6</v>
      </c>
      <c r="W141" s="17">
        <v>1.9999999999999999E-6</v>
      </c>
      <c r="X141" s="17">
        <v>568</v>
      </c>
      <c r="Y141" s="17">
        <v>0</v>
      </c>
      <c r="Z141" s="17">
        <v>0</v>
      </c>
      <c r="AA141" s="17">
        <v>0.31580399999999997</v>
      </c>
      <c r="AB141" s="17">
        <v>0.581067</v>
      </c>
      <c r="AC141" s="17">
        <v>1.61147</v>
      </c>
      <c r="AD141" s="17">
        <v>0.168401</v>
      </c>
      <c r="AE141" s="17">
        <v>2972.9</v>
      </c>
    </row>
    <row r="142" spans="1:31">
      <c r="A142" s="17">
        <v>129</v>
      </c>
      <c r="B142" s="19">
        <v>0.46481481481481479</v>
      </c>
      <c r="C142" s="17">
        <v>7.8</v>
      </c>
      <c r="D142" s="17">
        <v>772.1</v>
      </c>
      <c r="E142" s="17">
        <v>0.106804</v>
      </c>
      <c r="F142" s="17">
        <v>5.1680000000000001</v>
      </c>
      <c r="G142" s="17">
        <v>0.48461900000000002</v>
      </c>
      <c r="H142" s="17">
        <v>1.135661</v>
      </c>
      <c r="I142" s="17">
        <v>1.244491</v>
      </c>
      <c r="J142" s="17">
        <v>0.10883</v>
      </c>
      <c r="K142" s="17">
        <v>8.745E-2</v>
      </c>
      <c r="L142" s="17">
        <v>608.9</v>
      </c>
      <c r="M142" s="17">
        <v>1.3899999999999999E-4</v>
      </c>
      <c r="N142" s="17">
        <v>767</v>
      </c>
      <c r="O142" s="17">
        <v>0</v>
      </c>
      <c r="P142" s="17">
        <v>0</v>
      </c>
      <c r="Q142" s="17">
        <v>0.94745299999999999</v>
      </c>
      <c r="R142" s="17">
        <v>1.4364319999999999</v>
      </c>
      <c r="S142" s="17">
        <v>1.7720279999999999</v>
      </c>
      <c r="T142" s="17">
        <v>0.33559600000000001</v>
      </c>
      <c r="U142" s="17">
        <v>0.189385</v>
      </c>
      <c r="V142" s="17">
        <v>563</v>
      </c>
      <c r="W142" s="17">
        <v>6.0523E-2</v>
      </c>
      <c r="X142" s="17">
        <v>611</v>
      </c>
      <c r="Y142" s="17">
        <v>0</v>
      </c>
      <c r="Z142" s="17">
        <v>0</v>
      </c>
      <c r="AA142" s="17">
        <v>0.29136200000000001</v>
      </c>
      <c r="AB142" s="17">
        <v>0.68467699999999998</v>
      </c>
      <c r="AC142" s="17">
        <v>1.66621</v>
      </c>
      <c r="AD142" s="17">
        <v>0.205375</v>
      </c>
      <c r="AE142" s="17">
        <v>1364</v>
      </c>
    </row>
    <row r="143" spans="1:31">
      <c r="A143" s="17">
        <v>130</v>
      </c>
      <c r="B143" s="19">
        <v>0.46487268518518521</v>
      </c>
      <c r="C143" s="17">
        <v>6.9</v>
      </c>
      <c r="D143" s="17">
        <v>815.5</v>
      </c>
      <c r="E143" s="17">
        <v>4.6024000000000002E-2</v>
      </c>
      <c r="F143" s="17">
        <v>2.2269999999999999</v>
      </c>
      <c r="G143" s="17">
        <v>4.9544999999999999E-2</v>
      </c>
      <c r="H143" s="17">
        <v>1.0518590000000001</v>
      </c>
      <c r="I143" s="17">
        <v>1.238713</v>
      </c>
      <c r="J143" s="17">
        <v>0.18685399999999999</v>
      </c>
      <c r="K143" s="17">
        <v>0.15084500000000001</v>
      </c>
      <c r="L143" s="17">
        <v>800</v>
      </c>
      <c r="M143" s="17">
        <v>0.22917499999999999</v>
      </c>
      <c r="N143" s="17">
        <v>2518</v>
      </c>
      <c r="O143" s="17">
        <v>0</v>
      </c>
      <c r="P143" s="17">
        <v>0</v>
      </c>
      <c r="Q143" s="17">
        <v>0.49505399999999999</v>
      </c>
      <c r="R143" s="17">
        <v>1.181888</v>
      </c>
      <c r="S143" s="17">
        <v>1.4169769999999999</v>
      </c>
      <c r="T143" s="17">
        <v>0.23508899999999999</v>
      </c>
      <c r="U143" s="17">
        <v>0.165909</v>
      </c>
      <c r="V143" s="17">
        <v>738.3</v>
      </c>
      <c r="W143" s="17">
        <v>0.54830900000000005</v>
      </c>
      <c r="X143" s="17">
        <v>0</v>
      </c>
      <c r="Y143" s="17">
        <v>0</v>
      </c>
      <c r="Z143" s="17">
        <v>0</v>
      </c>
      <c r="AA143" s="17">
        <v>0.25524400000000003</v>
      </c>
      <c r="AB143" s="17">
        <v>0.90818299999999996</v>
      </c>
      <c r="AC143" s="17">
        <v>1.3953899999999999</v>
      </c>
      <c r="AD143" s="17">
        <v>0.25</v>
      </c>
      <c r="AE143" s="17">
        <v>1038.2</v>
      </c>
    </row>
    <row r="144" spans="1:31">
      <c r="A144" s="17">
        <v>131</v>
      </c>
      <c r="B144" s="19">
        <v>0.46493055555555557</v>
      </c>
      <c r="C144" s="17">
        <v>5.3</v>
      </c>
      <c r="D144" s="17">
        <v>1065.4000000000001</v>
      </c>
      <c r="E144" s="17">
        <v>0</v>
      </c>
      <c r="F144" s="17">
        <v>0</v>
      </c>
      <c r="G144" s="17">
        <v>5.3135000000000002E-2</v>
      </c>
      <c r="H144" s="17">
        <v>0.85074000000000005</v>
      </c>
      <c r="I144" s="17">
        <v>1.0394330000000001</v>
      </c>
      <c r="J144" s="17">
        <v>0.188694</v>
      </c>
      <c r="K144" s="17">
        <v>0.181535</v>
      </c>
      <c r="L144" s="17">
        <v>800</v>
      </c>
      <c r="M144" s="17">
        <v>3.9999999999999998E-6</v>
      </c>
      <c r="N144" s="17">
        <v>0</v>
      </c>
      <c r="O144" s="17">
        <v>0</v>
      </c>
      <c r="P144" s="17">
        <v>0</v>
      </c>
      <c r="Q144" s="17">
        <v>4.3378E-2</v>
      </c>
      <c r="R144" s="17">
        <v>0.44958700000000001</v>
      </c>
      <c r="S144" s="17">
        <v>0.73703200000000002</v>
      </c>
      <c r="T144" s="17">
        <v>0.28744500000000001</v>
      </c>
      <c r="U144" s="17">
        <v>0.39000400000000002</v>
      </c>
      <c r="V144" s="17">
        <v>348.7</v>
      </c>
      <c r="W144" s="17">
        <v>0.37081999999999998</v>
      </c>
      <c r="X144" s="17">
        <v>0</v>
      </c>
      <c r="Y144" s="17">
        <v>0</v>
      </c>
      <c r="Z144" s="17">
        <v>0</v>
      </c>
    </row>
    <row r="145" spans="1:26">
      <c r="A145" s="17">
        <v>132</v>
      </c>
      <c r="B145" s="19">
        <v>0.46498842592592587</v>
      </c>
      <c r="C145" s="17">
        <v>4.7</v>
      </c>
      <c r="D145" s="17">
        <v>1117.9000000000001</v>
      </c>
      <c r="E145" s="17">
        <v>0</v>
      </c>
      <c r="F145" s="17">
        <v>0</v>
      </c>
      <c r="G145" s="17">
        <v>1.8768E-2</v>
      </c>
      <c r="H145" s="17">
        <v>0.16229099999999999</v>
      </c>
      <c r="I145" s="17">
        <v>0.35637099999999999</v>
      </c>
      <c r="J145" s="17">
        <v>0.194081</v>
      </c>
      <c r="K145" s="17">
        <v>0.54460200000000003</v>
      </c>
      <c r="L145" s="17">
        <v>766.6</v>
      </c>
      <c r="M145" s="17">
        <v>0.6</v>
      </c>
      <c r="N145" s="17">
        <v>0</v>
      </c>
      <c r="O145" s="17">
        <v>0</v>
      </c>
      <c r="P145" s="17">
        <v>0</v>
      </c>
      <c r="Q145" s="17">
        <v>0.15842999999999999</v>
      </c>
      <c r="R145" s="17">
        <v>0.46792800000000001</v>
      </c>
      <c r="S145" s="17">
        <v>0.66300800000000004</v>
      </c>
      <c r="T145" s="17">
        <v>0.19508</v>
      </c>
      <c r="U145" s="17">
        <v>0.29423500000000002</v>
      </c>
      <c r="V145" s="17">
        <v>290.8</v>
      </c>
      <c r="W145" s="17">
        <v>0.6</v>
      </c>
      <c r="X145" s="17">
        <v>22613</v>
      </c>
      <c r="Y145" s="17">
        <v>0</v>
      </c>
      <c r="Z145" s="17">
        <v>0</v>
      </c>
    </row>
    <row r="146" spans="1:26">
      <c r="A146" s="17">
        <v>133</v>
      </c>
      <c r="B146" s="19">
        <v>0.46504629629629629</v>
      </c>
      <c r="C146" s="17">
        <v>3.3</v>
      </c>
      <c r="D146" s="17">
        <v>1180.3</v>
      </c>
      <c r="E146" s="17" t="s">
        <v>103</v>
      </c>
      <c r="F146" s="17" t="s">
        <v>103</v>
      </c>
      <c r="G146" s="17">
        <v>0</v>
      </c>
      <c r="H146" s="17">
        <v>0.16229099999999999</v>
      </c>
      <c r="I146" s="17">
        <v>0.35637099999999999</v>
      </c>
      <c r="J146" s="17">
        <v>0.194081</v>
      </c>
      <c r="K146" s="17">
        <v>0.54460200000000003</v>
      </c>
      <c r="L146" s="17">
        <v>766.6</v>
      </c>
      <c r="M146" s="17">
        <v>0.6</v>
      </c>
      <c r="N146" s="17">
        <v>0</v>
      </c>
      <c r="O146" s="17">
        <v>0</v>
      </c>
      <c r="P146" s="17">
        <v>0</v>
      </c>
      <c r="Q146" s="17">
        <v>0</v>
      </c>
      <c r="R146" s="17">
        <v>0.46792800000000001</v>
      </c>
      <c r="S146" s="17">
        <v>0.66300800000000004</v>
      </c>
      <c r="T146" s="17">
        <v>0.19508</v>
      </c>
      <c r="U146" s="17">
        <v>0.29423500000000002</v>
      </c>
      <c r="V146" s="17">
        <v>290.8</v>
      </c>
      <c r="W146" s="17">
        <v>0.6</v>
      </c>
      <c r="X146" s="17">
        <v>22613</v>
      </c>
      <c r="Y146" s="17">
        <v>0</v>
      </c>
      <c r="Z146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2023-02-27T06:51:33Z</dcterms:modified>
</cp:coreProperties>
</file>